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sla\PROYECTOS DATA\SALES\EXCEL\"/>
    </mc:Choice>
  </mc:AlternateContent>
  <xr:revisionPtr revIDLastSave="0" documentId="13_ncr:1_{4F6A7581-7F5B-486D-920F-C609F0155F2B}" xr6:coauthVersionLast="47" xr6:coauthVersionMax="47" xr10:uidLastSave="{00000000-0000-0000-0000-000000000000}"/>
  <bookViews>
    <workbookView xWindow="-108" yWindow="-108" windowWidth="23256" windowHeight="12576" activeTab="1" xr2:uid="{382D7367-A7CD-4595-847D-F91F1FA3F82C}"/>
  </bookViews>
  <sheets>
    <sheet name="Tables" sheetId="6" r:id="rId1"/>
    <sheet name="Dashboard" sheetId="7" r:id="rId2"/>
    <sheet name="DB" sheetId="1" r:id="rId3"/>
  </sheets>
  <definedNames>
    <definedName name="_xlnm.Print_Area" localSheetId="1">Dashboard!$A$1:$P$86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6" l="1"/>
  <c r="B51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17" i="7"/>
  <c r="C8" i="7"/>
</calcChain>
</file>

<file path=xl/sharedStrings.xml><?xml version="1.0" encoding="utf-8"?>
<sst xmlns="http://schemas.openxmlformats.org/spreadsheetml/2006/main" count="3099" uniqueCount="1050">
  <si>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</si>
  <si>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</si>
  <si>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</si>
  <si>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</si>
  <si>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</si>
  <si>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</si>
  <si>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</si>
  <si>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</si>
  <si>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</si>
  <si>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Male</t>
  </si>
  <si>
    <t>Beauty</t>
  </si>
  <si>
    <t>Female</t>
  </si>
  <si>
    <t>Clothing</t>
  </si>
  <si>
    <t>Electronics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</si>
  <si>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</si>
  <si>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</si>
  <si>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</si>
  <si>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</si>
  <si>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</si>
  <si>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</si>
  <si>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</si>
  <si>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</si>
  <si>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</si>
  <si>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</si>
  <si>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</si>
  <si>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</si>
  <si>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</si>
  <si>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</si>
  <si>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</si>
  <si>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</si>
  <si>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</si>
  <si>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</si>
  <si>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</si>
  <si>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C-020</t>
  </si>
  <si>
    <t>C-021</t>
  </si>
  <si>
    <t>C-022</t>
  </si>
  <si>
    <t>C-023</t>
  </si>
  <si>
    <t>C-024</t>
  </si>
  <si>
    <t>C-025</t>
  </si>
  <si>
    <t>C-026</t>
  </si>
  <si>
    <t>C-027</t>
  </si>
  <si>
    <t>C-028</t>
  </si>
  <si>
    <t>C-029</t>
  </si>
  <si>
    <t>C-030</t>
  </si>
  <si>
    <t>C-031</t>
  </si>
  <si>
    <t>C-032</t>
  </si>
  <si>
    <t>C-033</t>
  </si>
  <si>
    <t>C-034</t>
  </si>
  <si>
    <t>C-035</t>
  </si>
  <si>
    <t>C-036</t>
  </si>
  <si>
    <t>C-037</t>
  </si>
  <si>
    <t>C-038</t>
  </si>
  <si>
    <t>C-039</t>
  </si>
  <si>
    <t>C-040</t>
  </si>
  <si>
    <t>C-041</t>
  </si>
  <si>
    <t>C-042</t>
  </si>
  <si>
    <t>C-043</t>
  </si>
  <si>
    <t>C-044</t>
  </si>
  <si>
    <t>C-045</t>
  </si>
  <si>
    <t>C-046</t>
  </si>
  <si>
    <t>C-047</t>
  </si>
  <si>
    <t>C-048</t>
  </si>
  <si>
    <t>C-049</t>
  </si>
  <si>
    <t>C-050</t>
  </si>
  <si>
    <t>C-051</t>
  </si>
  <si>
    <t>C-052</t>
  </si>
  <si>
    <t>C-053</t>
  </si>
  <si>
    <t>C-054</t>
  </si>
  <si>
    <t>C-055</t>
  </si>
  <si>
    <t>C-056</t>
  </si>
  <si>
    <t>C-057</t>
  </si>
  <si>
    <t>C-058</t>
  </si>
  <si>
    <t>C-059</t>
  </si>
  <si>
    <t>C-060</t>
  </si>
  <si>
    <t>C-061</t>
  </si>
  <si>
    <t>C-062</t>
  </si>
  <si>
    <t>C-063</t>
  </si>
  <si>
    <t>C-064</t>
  </si>
  <si>
    <t>C-065</t>
  </si>
  <si>
    <t>C-066</t>
  </si>
  <si>
    <t>C-067</t>
  </si>
  <si>
    <t>C-068</t>
  </si>
  <si>
    <t>C-069</t>
  </si>
  <si>
    <t>C-070</t>
  </si>
  <si>
    <t>C-071</t>
  </si>
  <si>
    <t>C-072</t>
  </si>
  <si>
    <t>C-073</t>
  </si>
  <si>
    <t>C-074</t>
  </si>
  <si>
    <t>C-075</t>
  </si>
  <si>
    <t>C-076</t>
  </si>
  <si>
    <t>C-077</t>
  </si>
  <si>
    <t>C-078</t>
  </si>
  <si>
    <t>C-079</t>
  </si>
  <si>
    <t>C-080</t>
  </si>
  <si>
    <t>C-081</t>
  </si>
  <si>
    <t>C-082</t>
  </si>
  <si>
    <t>C-083</t>
  </si>
  <si>
    <t>C-084</t>
  </si>
  <si>
    <t>C-085</t>
  </si>
  <si>
    <t>C-086</t>
  </si>
  <si>
    <t>C-087</t>
  </si>
  <si>
    <t>C-088</t>
  </si>
  <si>
    <t>C-089</t>
  </si>
  <si>
    <t>C-090</t>
  </si>
  <si>
    <t>C-091</t>
  </si>
  <si>
    <t>C-092</t>
  </si>
  <si>
    <t>C-093</t>
  </si>
  <si>
    <t>C-094</t>
  </si>
  <si>
    <t>C-095</t>
  </si>
  <si>
    <t>C-096</t>
  </si>
  <si>
    <t>C-097</t>
  </si>
  <si>
    <t>C-098</t>
  </si>
  <si>
    <t>C-099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</si>
  <si>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</si>
  <si>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</si>
  <si>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</si>
  <si>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</si>
  <si>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</si>
  <si>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</si>
  <si>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</si>
  <si>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</si>
  <si>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</si>
  <si>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</si>
  <si>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</si>
  <si>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</si>
  <si>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</si>
  <si>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</si>
  <si>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</si>
  <si>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</si>
  <si>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</si>
  <si>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</si>
  <si>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</si>
  <si>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</si>
  <si>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</si>
  <si>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</si>
  <si>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</si>
  <si>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</si>
  <si>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</si>
  <si>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</si>
  <si>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</si>
  <si>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</si>
  <si>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</si>
  <si>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</si>
  <si>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</si>
  <si>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</si>
  <si>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</si>
  <si>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</si>
  <si>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</si>
  <si>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</si>
  <si>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</si>
  <si>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</si>
  <si>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</si>
  <si>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</si>
  <si>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</si>
  <si>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</si>
  <si>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</si>
  <si>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</si>
  <si>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</si>
  <si>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</si>
  <si>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</si>
  <si>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</si>
  <si>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</si>
  <si>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</si>
  <si>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</si>
  <si>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</si>
  <si>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</si>
  <si>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</si>
  <si>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</si>
  <si>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</si>
  <si>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</si>
  <si>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</si>
  <si>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</si>
  <si>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</si>
  <si>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</si>
  <si>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</si>
  <si>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</si>
  <si>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C-163</t>
  </si>
  <si>
    <t>C-164</t>
  </si>
  <si>
    <t>C-165</t>
  </si>
  <si>
    <t>C-166</t>
  </si>
  <si>
    <t>C-167</t>
  </si>
  <si>
    <t>C-168</t>
  </si>
  <si>
    <t>C-169</t>
  </si>
  <si>
    <t>C-170</t>
  </si>
  <si>
    <t>C-171</t>
  </si>
  <si>
    <t>C-172</t>
  </si>
  <si>
    <t>C-173</t>
  </si>
  <si>
    <t>C-174</t>
  </si>
  <si>
    <t>C-175</t>
  </si>
  <si>
    <t>C-176</t>
  </si>
  <si>
    <t>C-177</t>
  </si>
  <si>
    <t>C-178</t>
  </si>
  <si>
    <t>C-179</t>
  </si>
  <si>
    <t>C-180</t>
  </si>
  <si>
    <t>C-181</t>
  </si>
  <si>
    <t>C-182</t>
  </si>
  <si>
    <t>C-183</t>
  </si>
  <si>
    <t>C-184</t>
  </si>
  <si>
    <t>C-185</t>
  </si>
  <si>
    <t>C-186</t>
  </si>
  <si>
    <t>C-187</t>
  </si>
  <si>
    <t>C-188</t>
  </si>
  <si>
    <t>C-189</t>
  </si>
  <si>
    <t>C-190</t>
  </si>
  <si>
    <t>C-191</t>
  </si>
  <si>
    <t>C-192</t>
  </si>
  <si>
    <t>C-193</t>
  </si>
  <si>
    <t>C-194</t>
  </si>
  <si>
    <t>C-195</t>
  </si>
  <si>
    <t>C-196</t>
  </si>
  <si>
    <t>C-197</t>
  </si>
  <si>
    <t>C-198</t>
  </si>
  <si>
    <t>C-199</t>
  </si>
  <si>
    <t>C-200</t>
  </si>
  <si>
    <t>C-201</t>
  </si>
  <si>
    <t>C-202</t>
  </si>
  <si>
    <t>C-203</t>
  </si>
  <si>
    <t>C-204</t>
  </si>
  <si>
    <t>C-205</t>
  </si>
  <si>
    <t>C-206</t>
  </si>
  <si>
    <t>C-207</t>
  </si>
  <si>
    <t>C-208</t>
  </si>
  <si>
    <t>C-209</t>
  </si>
  <si>
    <t>C-210</t>
  </si>
  <si>
    <t>C-211</t>
  </si>
  <si>
    <t>C-212</t>
  </si>
  <si>
    <t>C-213</t>
  </si>
  <si>
    <t>C-214</t>
  </si>
  <si>
    <t>C-215</t>
  </si>
  <si>
    <t>C-216</t>
  </si>
  <si>
    <t>C-217</t>
  </si>
  <si>
    <t>C-218</t>
  </si>
  <si>
    <t>C-219</t>
  </si>
  <si>
    <t>C-220</t>
  </si>
  <si>
    <t>C-221</t>
  </si>
  <si>
    <t>C-222</t>
  </si>
  <si>
    <t>C-223</t>
  </si>
  <si>
    <t>C-224</t>
  </si>
  <si>
    <t>C-225</t>
  </si>
  <si>
    <t>C-226</t>
  </si>
  <si>
    <t>C-227</t>
  </si>
  <si>
    <t>C-228</t>
  </si>
  <si>
    <t>C-229</t>
  </si>
  <si>
    <t>C-230</t>
  </si>
  <si>
    <t>C-231</t>
  </si>
  <si>
    <t>C-232</t>
  </si>
  <si>
    <t>C-233</t>
  </si>
  <si>
    <t>C-234</t>
  </si>
  <si>
    <t>C-235</t>
  </si>
  <si>
    <t>C-236</t>
  </si>
  <si>
    <t>C-237</t>
  </si>
  <si>
    <t>C-238</t>
  </si>
  <si>
    <t>C-239</t>
  </si>
  <si>
    <t>C-240</t>
  </si>
  <si>
    <t>C-241</t>
  </si>
  <si>
    <t>C-242</t>
  </si>
  <si>
    <t>C-243</t>
  </si>
  <si>
    <t>C-244</t>
  </si>
  <si>
    <t>C-245</t>
  </si>
  <si>
    <t>C-246</t>
  </si>
  <si>
    <t>C-247</t>
  </si>
  <si>
    <t>C-248</t>
  </si>
  <si>
    <t>C-249</t>
  </si>
  <si>
    <t>C-250</t>
  </si>
  <si>
    <t>C-251</t>
  </si>
  <si>
    <t>C-252</t>
  </si>
  <si>
    <t>C-253</t>
  </si>
  <si>
    <t>C-254</t>
  </si>
  <si>
    <t>C-255</t>
  </si>
  <si>
    <t>C-256</t>
  </si>
  <si>
    <t>C-257</t>
  </si>
  <si>
    <t>C-258</t>
  </si>
  <si>
    <t>C-259</t>
  </si>
  <si>
    <t>C-260</t>
  </si>
  <si>
    <t>C-261</t>
  </si>
  <si>
    <t>C-262</t>
  </si>
  <si>
    <t>C-263</t>
  </si>
  <si>
    <t>C-264</t>
  </si>
  <si>
    <t>C-265</t>
  </si>
  <si>
    <t>C-266</t>
  </si>
  <si>
    <t>C-267</t>
  </si>
  <si>
    <t>C-268</t>
  </si>
  <si>
    <t>C-269</t>
  </si>
  <si>
    <t>C-270</t>
  </si>
  <si>
    <t>C-271</t>
  </si>
  <si>
    <t>C-272</t>
  </si>
  <si>
    <t>C-273</t>
  </si>
  <si>
    <t>C-274</t>
  </si>
  <si>
    <t>C-275</t>
  </si>
  <si>
    <t>C-276</t>
  </si>
  <si>
    <t>C-277</t>
  </si>
  <si>
    <t>C-278</t>
  </si>
  <si>
    <t>C-279</t>
  </si>
  <si>
    <t>C-280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</si>
  <si>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</si>
  <si>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</si>
  <si>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</si>
  <si>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</si>
  <si>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</si>
  <si>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</si>
  <si>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</si>
  <si>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</si>
  <si>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</si>
  <si>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C-290</t>
  </si>
  <si>
    <t>C-291</t>
  </si>
  <si>
    <t>C-292</t>
  </si>
  <si>
    <t>C-293</t>
  </si>
  <si>
    <t>C-294</t>
  </si>
  <si>
    <t>C-295</t>
  </si>
  <si>
    <t>C-296</t>
  </si>
  <si>
    <t>C-297</t>
  </si>
  <si>
    <t>C-298</t>
  </si>
  <si>
    <t>C-299</t>
  </si>
  <si>
    <t>C-300</t>
  </si>
  <si>
    <t>C-301</t>
  </si>
  <si>
    <t>C-302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</si>
  <si>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</si>
  <si>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</si>
  <si>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</si>
  <si>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</si>
  <si>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</si>
  <si>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</si>
  <si>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</si>
  <si>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</si>
  <si>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</si>
  <si>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C-312</t>
  </si>
  <si>
    <t>C-313</t>
  </si>
  <si>
    <t>C-314</t>
  </si>
  <si>
    <t>C-315</t>
  </si>
  <si>
    <t>C-316</t>
  </si>
  <si>
    <t>C-317</t>
  </si>
  <si>
    <t>C-318</t>
  </si>
  <si>
    <t>C-319</t>
  </si>
  <si>
    <t>C-320</t>
  </si>
  <si>
    <t>C-321</t>
  </si>
  <si>
    <t>C-322</t>
  </si>
  <si>
    <t>C-323</t>
  </si>
  <si>
    <t>C-324</t>
  </si>
  <si>
    <t>C-325</t>
  </si>
  <si>
    <t>C-326</t>
  </si>
  <si>
    <t>C-327</t>
  </si>
  <si>
    <t>C-328</t>
  </si>
  <si>
    <t>C-329</t>
  </si>
  <si>
    <t>C-330</t>
  </si>
  <si>
    <t>C-331</t>
  </si>
  <si>
    <t>C-332</t>
  </si>
  <si>
    <t>C-333</t>
  </si>
  <si>
    <t>C-334</t>
  </si>
  <si>
    <t>C-335</t>
  </si>
  <si>
    <t>C-336</t>
  </si>
  <si>
    <t>C-337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</si>
  <si>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</si>
  <si>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</si>
  <si>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</si>
  <si>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</si>
  <si>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</si>
  <si>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</si>
  <si>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</si>
  <si>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</si>
  <si>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C-346</t>
  </si>
  <si>
    <t>C-347</t>
  </si>
  <si>
    <t>C-348</t>
  </si>
  <si>
    <t>C-349</t>
  </si>
  <si>
    <t>C-350</t>
  </si>
  <si>
    <t>C-351</t>
  </si>
  <si>
    <t>C-352</t>
  </si>
  <si>
    <t>C-353</t>
  </si>
  <si>
    <t>C-354</t>
  </si>
  <si>
    <t>C-355</t>
  </si>
  <si>
    <t>C-356</t>
  </si>
  <si>
    <t>C-357</t>
  </si>
  <si>
    <t>C-358</t>
  </si>
  <si>
    <t>C-359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</si>
  <si>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</si>
  <si>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</si>
  <si>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</si>
  <si>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</si>
  <si>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</si>
  <si>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</si>
  <si>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</si>
  <si>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</si>
  <si>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</si>
  <si>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</si>
  <si>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</si>
  <si>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</si>
  <si>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C-372</t>
  </si>
  <si>
    <t>C-373</t>
  </si>
  <si>
    <t>C-374</t>
  </si>
  <si>
    <t>C-375</t>
  </si>
  <si>
    <t>C-376</t>
  </si>
  <si>
    <t>C-377</t>
  </si>
  <si>
    <t>C-378</t>
  </si>
  <si>
    <t>C-379</t>
  </si>
  <si>
    <t>C-380</t>
  </si>
  <si>
    <t>C-381</t>
  </si>
  <si>
    <t>C-382</t>
  </si>
  <si>
    <t>C-383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</si>
  <si>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</si>
  <si>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</si>
  <si>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</si>
  <si>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</si>
  <si>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</si>
  <si>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</si>
  <si>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</si>
  <si>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</si>
  <si>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</si>
  <si>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</si>
  <si>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C-394</t>
  </si>
  <si>
    <t>C-395</t>
  </si>
  <si>
    <t>C-396</t>
  </si>
  <si>
    <t>C-397</t>
  </si>
  <si>
    <t>C-398</t>
  </si>
  <si>
    <t>C-399</t>
  </si>
  <si>
    <t>C-400</t>
  </si>
  <si>
    <t>C-401</t>
  </si>
  <si>
    <t>C-402</t>
  </si>
  <si>
    <t>C-403</t>
  </si>
  <si>
    <t>C-404</t>
  </si>
  <si>
    <t>C-405</t>
  </si>
  <si>
    <t>C-406</t>
  </si>
  <si>
    <t>C-407</t>
  </si>
  <si>
    <t>C-408</t>
  </si>
  <si>
    <t>C-409</t>
  </si>
  <si>
    <t>C-410</t>
  </si>
  <si>
    <t>C-411</t>
  </si>
  <si>
    <t>C-412</t>
  </si>
  <si>
    <t>C-413</t>
  </si>
  <si>
    <t>C-414</t>
  </si>
  <si>
    <t>C-415</t>
  </si>
  <si>
    <t>C-416</t>
  </si>
  <si>
    <t>C-417</t>
  </si>
  <si>
    <t>C-418</t>
  </si>
  <si>
    <t>C-419</t>
  </si>
  <si>
    <t>C-420</t>
  </si>
  <si>
    <t>C-421</t>
  </si>
  <si>
    <t>C-422</t>
  </si>
  <si>
    <t>C-423</t>
  </si>
  <si>
    <t>C-424</t>
  </si>
  <si>
    <t>C-425</t>
  </si>
  <si>
    <t>C-426</t>
  </si>
  <si>
    <t>C-427</t>
  </si>
  <si>
    <t>C-428</t>
  </si>
  <si>
    <t>C-429</t>
  </si>
  <si>
    <t>C-430</t>
  </si>
  <si>
    <t>C-431</t>
  </si>
  <si>
    <t>C-432</t>
  </si>
  <si>
    <t>C-433</t>
  </si>
  <si>
    <t>C-434</t>
  </si>
  <si>
    <t>C-435</t>
  </si>
  <si>
    <t>C-436</t>
  </si>
  <si>
    <t>C-437</t>
  </si>
  <si>
    <t>C-438</t>
  </si>
  <si>
    <t>C-439</t>
  </si>
  <si>
    <t>C-440</t>
  </si>
  <si>
    <t>C-441</t>
  </si>
  <si>
    <t>C-442</t>
  </si>
  <si>
    <t>C-443</t>
  </si>
  <si>
    <t>C-444</t>
  </si>
  <si>
    <t>C-445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</si>
  <si>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</si>
  <si>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</si>
  <si>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</si>
  <si>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</si>
  <si>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</si>
  <si>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</si>
  <si>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</si>
  <si>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</si>
  <si>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</si>
  <si>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C-455</t>
  </si>
  <si>
    <t>C-456</t>
  </si>
  <si>
    <t>C-457</t>
  </si>
  <si>
    <t>C-458</t>
  </si>
  <si>
    <t>C-459</t>
  </si>
  <si>
    <t>C-460</t>
  </si>
  <si>
    <t>C-461</t>
  </si>
  <si>
    <t>C-462</t>
  </si>
  <si>
    <t>C-463</t>
  </si>
  <si>
    <t>C-464</t>
  </si>
  <si>
    <t>C-465</t>
  </si>
  <si>
    <t>C-466</t>
  </si>
  <si>
    <t>C-467</t>
  </si>
  <si>
    <t>C-468</t>
  </si>
  <si>
    <t>C-469</t>
  </si>
  <si>
    <t>C-470</t>
  </si>
  <si>
    <t>C-471</t>
  </si>
  <si>
    <t>C-472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</si>
  <si>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</si>
  <si>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</si>
  <si>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</si>
  <si>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</si>
  <si>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</si>
  <si>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</si>
  <si>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</si>
  <si>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</si>
  <si>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</si>
  <si>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</si>
  <si>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</si>
  <si>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</si>
  <si>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</si>
  <si>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</si>
  <si>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</si>
  <si>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</si>
  <si>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</si>
  <si>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</si>
  <si>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</si>
  <si>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</si>
  <si>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</si>
  <si>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</si>
  <si>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</si>
  <si>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</si>
  <si>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</si>
  <si>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C-498</t>
  </si>
  <si>
    <t>C-499</t>
  </si>
  <si>
    <t>C-500</t>
  </si>
  <si>
    <t>C-501</t>
  </si>
  <si>
    <t>C-502</t>
  </si>
  <si>
    <t>C-503</t>
  </si>
  <si>
    <t>C-504</t>
  </si>
  <si>
    <t>C-505</t>
  </si>
  <si>
    <t>C-506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</si>
  <si>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</si>
  <si>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</si>
  <si>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</si>
  <si>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</si>
  <si>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</si>
  <si>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</si>
  <si>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</si>
  <si>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</si>
  <si>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</si>
  <si>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</si>
  <si>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</si>
  <si>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</si>
  <si>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</si>
  <si>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</si>
  <si>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</si>
  <si>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</si>
  <si>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</si>
  <si>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</si>
  <si>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</si>
  <si>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</si>
  <si>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</si>
  <si>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</si>
  <si>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</si>
  <si>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</si>
  <si>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</si>
  <si>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</si>
  <si>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</si>
  <si>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</si>
  <si>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</si>
  <si>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</si>
  <si>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</si>
  <si>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C-538</t>
  </si>
  <si>
    <t>C-539</t>
  </si>
  <si>
    <t>C-540</t>
  </si>
  <si>
    <t>C-541</t>
  </si>
  <si>
    <t>C-542</t>
  </si>
  <si>
    <t>C-543</t>
  </si>
  <si>
    <t>C-544</t>
  </si>
  <si>
    <t>C-545</t>
  </si>
  <si>
    <t>C-546</t>
  </si>
  <si>
    <t>C-547</t>
  </si>
  <si>
    <t>C-548</t>
  </si>
  <si>
    <t>C-549</t>
  </si>
  <si>
    <t>C-550</t>
  </si>
  <si>
    <t>C-551</t>
  </si>
  <si>
    <t>C-552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</si>
  <si>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</si>
  <si>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</si>
  <si>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</si>
  <si>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</si>
  <si>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</si>
  <si>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</si>
  <si>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</si>
  <si>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</si>
  <si>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</si>
  <si>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C-562</t>
  </si>
  <si>
    <t>C-563</t>
  </si>
  <si>
    <t>C-564</t>
  </si>
  <si>
    <t>C-565</t>
  </si>
  <si>
    <t>C-566</t>
  </si>
  <si>
    <t>C-567</t>
  </si>
  <si>
    <t>C-568</t>
  </si>
  <si>
    <t>C-569</t>
  </si>
  <si>
    <t>C-570</t>
  </si>
  <si>
    <t>C-571</t>
  </si>
  <si>
    <t>C-572</t>
  </si>
  <si>
    <t>C-573</t>
  </si>
  <si>
    <t>C-574</t>
  </si>
  <si>
    <t>C-575</t>
  </si>
  <si>
    <t>C-576</t>
  </si>
  <si>
    <t>C-577</t>
  </si>
  <si>
    <t>C-578</t>
  </si>
  <si>
    <t>C-579</t>
  </si>
  <si>
    <t>C-580</t>
  </si>
  <si>
    <t>C-581</t>
  </si>
  <si>
    <t>C-582</t>
  </si>
  <si>
    <t>C-583</t>
  </si>
  <si>
    <t>C-584</t>
  </si>
  <si>
    <t>C-585</t>
  </si>
  <si>
    <t>C-586</t>
  </si>
  <si>
    <t>C-587</t>
  </si>
  <si>
    <t>C-588</t>
  </si>
  <si>
    <t>C-589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</si>
  <si>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</si>
  <si>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</si>
  <si>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</si>
  <si>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</si>
  <si>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</si>
  <si>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</si>
  <si>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</si>
  <si>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</si>
  <si>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</si>
  <si>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</si>
  <si>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</si>
  <si>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</si>
  <si>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</si>
  <si>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</si>
  <si>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</si>
  <si>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</si>
  <si>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</si>
  <si>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</si>
  <si>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</si>
  <si>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</si>
  <si>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</si>
  <si>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</si>
  <si>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</si>
  <si>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</si>
  <si>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</si>
  <si>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</si>
  <si>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</si>
  <si>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</si>
  <si>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</si>
  <si>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</si>
  <si>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</si>
  <si>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</si>
  <si>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</si>
  <si>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</si>
  <si>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</si>
  <si>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</si>
  <si>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</si>
  <si>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</si>
  <si>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</si>
  <si>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</si>
  <si>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</si>
  <si>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</si>
  <si>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</si>
  <si>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</si>
  <si>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</si>
  <si>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</si>
  <si>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</si>
  <si>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</si>
  <si>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</si>
  <si>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</si>
  <si>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</si>
  <si>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</si>
  <si>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</si>
  <si>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</si>
  <si>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</si>
  <si>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</si>
  <si>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</si>
  <si>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</si>
  <si>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</si>
  <si>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</si>
  <si>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</si>
  <si>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</si>
  <si>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</si>
  <si>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</si>
  <si>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</si>
  <si>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</si>
  <si>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</si>
  <si>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</si>
  <si>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</si>
  <si>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</si>
  <si>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</si>
  <si>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</si>
  <si>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</si>
  <si>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</si>
  <si>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</si>
  <si>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</si>
  <si>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</si>
  <si>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</si>
  <si>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</si>
  <si>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</si>
  <si>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</si>
  <si>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</si>
  <si>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</si>
  <si>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</si>
  <si>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</si>
  <si>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</si>
  <si>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</si>
  <si>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</si>
  <si>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</si>
  <si>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</si>
  <si>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</si>
  <si>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</si>
  <si>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</si>
  <si>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</si>
  <si>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</si>
  <si>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</si>
  <si>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</si>
  <si>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</si>
  <si>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</si>
  <si>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</si>
  <si>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</si>
  <si>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</si>
  <si>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C-692</t>
  </si>
  <si>
    <t>C-693</t>
  </si>
  <si>
    <t>C-694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</si>
  <si>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</si>
  <si>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</si>
  <si>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</si>
  <si>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</si>
  <si>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</si>
  <si>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</si>
  <si>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</si>
  <si>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</si>
  <si>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</si>
  <si>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</si>
  <si>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C-705</t>
  </si>
  <si>
    <t>C-706</t>
  </si>
  <si>
    <t>C-707</t>
  </si>
  <si>
    <t>C-708</t>
  </si>
  <si>
    <t>C-709</t>
  </si>
  <si>
    <t>C-710</t>
  </si>
  <si>
    <t>C-711</t>
  </si>
  <si>
    <t>C-712</t>
  </si>
  <si>
    <t>C-713</t>
  </si>
  <si>
    <t>C-714</t>
  </si>
  <si>
    <t>C-715</t>
  </si>
  <si>
    <t>C-716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</si>
  <si>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</si>
  <si>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</si>
  <si>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</si>
  <si>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</si>
  <si>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</si>
  <si>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</si>
  <si>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</si>
  <si>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</si>
  <si>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</si>
  <si>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</si>
  <si>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</si>
  <si>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C-728</t>
  </si>
  <si>
    <t>C-729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</si>
  <si>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</si>
  <si>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</si>
  <si>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</si>
  <si>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</si>
  <si>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</si>
  <si>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</si>
  <si>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</si>
  <si>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</si>
  <si>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</si>
  <si>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</si>
  <si>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</si>
  <si>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</si>
  <si>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</si>
  <si>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</si>
  <si>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</si>
  <si>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</si>
  <si>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</si>
  <si>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</si>
  <si>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</si>
  <si>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</si>
  <si>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</si>
  <si>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</si>
  <si>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</si>
  <si>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</si>
  <si>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</si>
  <si>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</si>
  <si>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</si>
  <si>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</si>
  <si>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</si>
  <si>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</si>
  <si>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</si>
  <si>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</si>
  <si>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</si>
  <si>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</si>
  <si>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</si>
  <si>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</si>
  <si>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</si>
  <si>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</si>
  <si>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</si>
  <si>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</si>
  <si>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</si>
  <si>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</si>
  <si>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</si>
  <si>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</si>
  <si>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</si>
  <si>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</si>
  <si>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</si>
  <si>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</si>
  <si>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</si>
  <si>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</si>
  <si>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</si>
  <si>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</si>
  <si>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</si>
  <si>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</si>
  <si>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</si>
  <si>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</si>
  <si>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</si>
  <si>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</si>
  <si>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</si>
  <si>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</si>
  <si>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</si>
  <si>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</si>
  <si>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</si>
  <si>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</si>
  <si>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</si>
  <si>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</si>
  <si>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</si>
  <si>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</si>
  <si>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</si>
  <si>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</si>
  <si>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</si>
  <si>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</si>
  <si>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</si>
  <si>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</si>
  <si>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</si>
  <si>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</si>
  <si>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</si>
  <si>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</si>
  <si>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</si>
  <si>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</si>
  <si>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</si>
  <si>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</si>
  <si>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</si>
  <si>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</si>
  <si>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</si>
  <si>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</si>
  <si>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</si>
  <si>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</si>
  <si>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</si>
  <si>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</si>
  <si>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</si>
  <si>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</si>
  <si>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C-822</t>
  </si>
  <si>
    <t>C-823</t>
  </si>
  <si>
    <t>C-824</t>
  </si>
  <si>
    <t>C-825</t>
  </si>
  <si>
    <t>C-826</t>
  </si>
  <si>
    <t>C-827</t>
  </si>
  <si>
    <t>C-828</t>
  </si>
  <si>
    <t>C-829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</si>
  <si>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</si>
  <si>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</si>
  <si>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</si>
  <si>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</si>
  <si>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</si>
  <si>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</si>
  <si>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</si>
  <si>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</si>
  <si>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</si>
  <si>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</si>
  <si>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</si>
  <si>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</si>
  <si>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</si>
  <si>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</si>
  <si>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</si>
  <si>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</si>
  <si>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</si>
  <si>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C-847</t>
  </si>
  <si>
    <t>C-848</t>
  </si>
  <si>
    <t>C-849</t>
  </si>
  <si>
    <t>C-850</t>
  </si>
  <si>
    <t>C-851</t>
  </si>
  <si>
    <t>C-852</t>
  </si>
  <si>
    <t>C-853</t>
  </si>
  <si>
    <t>C-854</t>
  </si>
  <si>
    <t>C-855</t>
  </si>
  <si>
    <t>C-856</t>
  </si>
  <si>
    <t>C-857</t>
  </si>
  <si>
    <t>C-858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</si>
  <si>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</si>
  <si>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</si>
  <si>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</si>
  <si>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</si>
  <si>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</si>
  <si>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</si>
  <si>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</si>
  <si>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</si>
  <si>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</si>
  <si>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</si>
  <si>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</si>
  <si>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</si>
  <si>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</si>
  <si>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</si>
  <si>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</si>
  <si>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</si>
  <si>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</si>
  <si>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</si>
  <si>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</si>
  <si>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</si>
  <si>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</si>
  <si>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</si>
  <si>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</si>
  <si>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</si>
  <si>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</si>
  <si>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</si>
  <si>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</si>
  <si>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</si>
  <si>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</si>
  <si>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</si>
  <si>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</si>
  <si>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</si>
  <si>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</si>
  <si>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</si>
  <si>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</si>
  <si>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</si>
  <si>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</si>
  <si>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</si>
  <si>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C-897</t>
  </si>
  <si>
    <t>C-898</t>
  </si>
  <si>
    <t>C-899</t>
  </si>
  <si>
    <t>C-900</t>
  </si>
  <si>
    <t>C-901</t>
  </si>
  <si>
    <t>C-902</t>
  </si>
  <si>
    <t>C-903</t>
  </si>
  <si>
    <t>C-904</t>
  </si>
  <si>
    <t>C-905</t>
  </si>
  <si>
    <t>C-906</t>
  </si>
  <si>
    <t>C-907</t>
  </si>
  <si>
    <t>C-908</t>
  </si>
  <si>
    <t>C-909</t>
  </si>
  <si>
    <t>C-910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</si>
  <si>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</si>
  <si>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</si>
  <si>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</si>
  <si>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</si>
  <si>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</si>
  <si>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</si>
  <si>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</si>
  <si>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</si>
  <si>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</si>
  <si>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</si>
  <si>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</si>
  <si>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</si>
  <si>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</si>
  <si>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</si>
  <si>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C-925</t>
  </si>
  <si>
    <t>C-926</t>
  </si>
  <si>
    <t>C-927</t>
  </si>
  <si>
    <t>C-928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</si>
  <si>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</si>
  <si>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</si>
  <si>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</si>
  <si>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</si>
  <si>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</si>
  <si>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</si>
  <si>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</si>
  <si>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</si>
  <si>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</si>
  <si>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</si>
  <si>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</si>
  <si>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</si>
  <si>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</si>
  <si>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</si>
  <si>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</si>
  <si>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</si>
  <si>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</si>
  <si>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</si>
  <si>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</si>
  <si>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</si>
  <si>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</si>
  <si>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</si>
  <si>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</si>
  <si>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</si>
  <si>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</si>
  <si>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</si>
  <si>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</si>
  <si>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</si>
  <si>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</si>
  <si>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</si>
  <si>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</si>
  <si>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</si>
  <si>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</si>
  <si>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</si>
  <si>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</si>
  <si>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</si>
  <si>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</si>
  <si>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</si>
  <si>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</si>
  <si>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</si>
  <si>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</si>
  <si>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</si>
  <si>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</si>
  <si>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</si>
  <si>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</si>
  <si>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</si>
  <si>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</si>
  <si>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</si>
  <si>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</si>
  <si>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</si>
  <si>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</si>
  <si>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</si>
  <si>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</si>
  <si>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</si>
  <si>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</si>
  <si>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</si>
  <si>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</si>
  <si>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</si>
  <si>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</si>
  <si>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</si>
  <si>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</si>
  <si>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</si>
  <si>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C-991</t>
  </si>
  <si>
    <t>C-992</t>
  </si>
  <si>
    <t>C-993</t>
  </si>
  <si>
    <t>C-994</t>
  </si>
  <si>
    <t>C-995</t>
  </si>
  <si>
    <t>C-996</t>
  </si>
  <si>
    <t>C-997</t>
  </si>
  <si>
    <t>C-998</t>
  </si>
  <si>
    <t>C-999</t>
  </si>
  <si>
    <t>C-1000</t>
  </si>
  <si>
    <t>Season</t>
  </si>
  <si>
    <t>Total general</t>
  </si>
  <si>
    <t>Date-en</t>
  </si>
  <si>
    <t>Suma de Total Amount</t>
  </si>
  <si>
    <t>Date-no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</si>
  <si>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</si>
  <si>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</si>
  <si>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</si>
  <si>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</si>
  <si>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</si>
  <si>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</si>
  <si>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</si>
  <si>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</si>
  <si>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</si>
  <si>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</si>
  <si>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</si>
  <si>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</si>
  <si>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Etiquetas de fila</t>
  </si>
  <si>
    <t>Etiquetas de columna</t>
  </si>
  <si>
    <t>Fall</t>
  </si>
  <si>
    <t>Spring</t>
  </si>
  <si>
    <t>Summer</t>
  </si>
  <si>
    <t>Winter</t>
  </si>
  <si>
    <t>Promedio de Price per Unit</t>
  </si>
  <si>
    <t>18-27</t>
  </si>
  <si>
    <t>28-37</t>
  </si>
  <si>
    <t>38-47</t>
  </si>
  <si>
    <t>48-57</t>
  </si>
  <si>
    <t>58-67</t>
  </si>
  <si>
    <t>Total Customers</t>
  </si>
  <si>
    <t>Total Sales</t>
  </si>
  <si>
    <t>YEARLY RETAIL SALES REPORT</t>
  </si>
  <si>
    <t>Total Customers in the Year</t>
  </si>
  <si>
    <t>0K</t>
  </si>
  <si>
    <t>500K</t>
  </si>
  <si>
    <t xml:space="preserve">         Most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</si>
</sst>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#"/>
    <numFmt numFmtId="165" formatCode="[$-9]yyyy\-mm\-dd"/>
    <numFmt numFmtId="166" formatCode="[$-9]mmm"/>
    <numFmt numFmtId="167" formatCode="0,\K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4"/>
      <color theme="0"/>
      <name val="Aptos Display"/>
      <family val="2"/>
      <scheme val="maj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0F3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4" fillId="33" borderId="0" xfId="0" applyFont="1" applyFill="1" applyAlignment="1">
      <alignment horizontal="center"/>
    </xf>
    <xf numFmtId="167" fontId="24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3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166" formatCode="[$-9]mmm"/>
    </dxf>
    <dxf>
      <numFmt numFmtId="1" formatCode="0"/>
    </dxf>
    <dxf>
      <numFmt numFmtId="165" formatCode="[$-9]yyyy\-mm\-dd"/>
    </dxf>
    <dxf>
      <numFmt numFmtId="164" formatCode="00#"/>
    </dxf>
  </dxfs>
  <tableStyles count="0" defaultTableStyle="TableStyleMedium2" defaultPivotStyle="PivotStyleLight16"/>
  <colors>
    <mruColors>
      <color rgb="FF7D0977"/>
      <color rgb="FF930B8D"/>
      <color rgb="FFAF0DA7"/>
      <color rgb="FFBC32AC"/>
      <color rgb="FFCD43BD"/>
      <color rgb="FFC8008F"/>
      <color rgb="FFE200A1"/>
      <color rgb="FFFF05B8"/>
      <color rgb="FF41108A"/>
      <color rgb="FF2D0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Tables!$B$4:$B$16</c:f>
              <c:numCache>
                <c:formatCode>General</c:formatCode>
                <c:ptCount val="12"/>
                <c:pt idx="0">
                  <c:v>78</c:v>
                </c:pt>
                <c:pt idx="1">
                  <c:v>85</c:v>
                </c:pt>
                <c:pt idx="2">
                  <c:v>73</c:v>
                </c:pt>
                <c:pt idx="3">
                  <c:v>86</c:v>
                </c:pt>
                <c:pt idx="4">
                  <c:v>105</c:v>
                </c:pt>
                <c:pt idx="5">
                  <c:v>77</c:v>
                </c:pt>
                <c:pt idx="6">
                  <c:v>72</c:v>
                </c:pt>
                <c:pt idx="7">
                  <c:v>94</c:v>
                </c:pt>
                <c:pt idx="8">
                  <c:v>65</c:v>
                </c:pt>
                <c:pt idx="9">
                  <c:v>96</c:v>
                </c:pt>
                <c:pt idx="10">
                  <c:v>78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5-4406-BA7E-AB99F610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9155640"/>
        <c:axId val="759154936"/>
      </c:barChart>
      <c:lineChart>
        <c:grouping val="standard"/>
        <c:varyColors val="0"/>
        <c:ser>
          <c:idx val="1"/>
          <c:order val="1"/>
          <c:tx>
            <c:strRef>
              <c:f>Tables!$C$3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Tables!$C$4:$C$16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5-4406-BA7E-AB99F610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60568"/>
        <c:axId val="759162680"/>
      </c:lineChart>
      <c:catAx>
        <c:axId val="7591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54936"/>
        <c:crosses val="autoZero"/>
        <c:auto val="1"/>
        <c:lblAlgn val="ctr"/>
        <c:lblOffset val="100"/>
        <c:noMultiLvlLbl val="0"/>
      </c:catAx>
      <c:valAx>
        <c:axId val="7591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55640"/>
        <c:crosses val="autoZero"/>
        <c:crossBetween val="between"/>
      </c:valAx>
      <c:valAx>
        <c:axId val="759162680"/>
        <c:scaling>
          <c:orientation val="minMax"/>
          <c:max val="60000"/>
          <c:min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60568"/>
        <c:crosses val="max"/>
        <c:crossBetween val="between"/>
      </c:valAx>
      <c:catAx>
        <c:axId val="759160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162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BF-4D2F-B918-08903DE440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F-4D2F-B918-08903DE44098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F1-410A-A10E-0118E20EE7BA}"/>
              </c:ext>
            </c:extLst>
          </c:dPt>
          <c:val>
            <c:numRef>
              <c:f>Tables!$A$51:$C$51</c:f>
              <c:numCache>
                <c:formatCode>General</c:formatCode>
                <c:ptCount val="3"/>
                <c:pt idx="0">
                  <c:v>456000</c:v>
                </c:pt>
                <c:pt idx="1">
                  <c:v>44000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1-410A-A10E-0118E20E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Customers and Sales</a:t>
            </a:r>
          </a:p>
        </c:rich>
      </c:tx>
      <c:layout>
        <c:manualLayout>
          <c:xMode val="edge"/>
          <c:yMode val="edge"/>
          <c:x val="0.30915165048207577"/>
          <c:y val="2.1766173595232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892532928796751E-2"/>
          <c:y val="9.9826097557477442E-2"/>
          <c:w val="0.6280699932577235"/>
          <c:h val="0.81477596245094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Tables!$B$4:$B$16</c:f>
              <c:numCache>
                <c:formatCode>General</c:formatCode>
                <c:ptCount val="12"/>
                <c:pt idx="0">
                  <c:v>78</c:v>
                </c:pt>
                <c:pt idx="1">
                  <c:v>85</c:v>
                </c:pt>
                <c:pt idx="2">
                  <c:v>73</c:v>
                </c:pt>
                <c:pt idx="3">
                  <c:v>86</c:v>
                </c:pt>
                <c:pt idx="4">
                  <c:v>105</c:v>
                </c:pt>
                <c:pt idx="5">
                  <c:v>77</c:v>
                </c:pt>
                <c:pt idx="6">
                  <c:v>72</c:v>
                </c:pt>
                <c:pt idx="7">
                  <c:v>94</c:v>
                </c:pt>
                <c:pt idx="8">
                  <c:v>65</c:v>
                </c:pt>
                <c:pt idx="9">
                  <c:v>96</c:v>
                </c:pt>
                <c:pt idx="10">
                  <c:v>78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54C-BE8A-65BDDE7E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9155640"/>
        <c:axId val="759154936"/>
      </c:barChart>
      <c:lineChart>
        <c:grouping val="standard"/>
        <c:varyColors val="0"/>
        <c:ser>
          <c:idx val="1"/>
          <c:order val="1"/>
          <c:tx>
            <c:strRef>
              <c:f>Tables!$C$3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Tables!$C$4:$C$16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B-454C-BE8A-65BDDE7E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60568"/>
        <c:axId val="759162680"/>
      </c:lineChart>
      <c:catAx>
        <c:axId val="7591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54936"/>
        <c:crosses val="autoZero"/>
        <c:auto val="1"/>
        <c:lblAlgn val="ctr"/>
        <c:lblOffset val="100"/>
        <c:noMultiLvlLbl val="0"/>
      </c:catAx>
      <c:valAx>
        <c:axId val="759154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55640"/>
        <c:crosses val="autoZero"/>
        <c:crossBetween val="between"/>
      </c:valAx>
      <c:valAx>
        <c:axId val="759162680"/>
        <c:scaling>
          <c:orientation val="minMax"/>
          <c:max val="60000"/>
          <c:min val="2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60568"/>
        <c:crosses val="max"/>
        <c:crossBetween val="between"/>
      </c:valAx>
      <c:catAx>
        <c:axId val="759160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162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76262864618266"/>
          <c:y val="0.23066765091863517"/>
          <c:w val="0.60718294051627386"/>
          <c:h val="0.8310291858678955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BC32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5-44E8-B8D6-A24C0A7B2A49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5-44E8-B8D6-A24C0A7B2A49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35-44E8-B8D6-A24C0A7B2A49}"/>
              </c:ext>
            </c:extLst>
          </c:dPt>
          <c:val>
            <c:numRef>
              <c:f>Tables!$A$51:$C$51</c:f>
              <c:numCache>
                <c:formatCode>General</c:formatCode>
                <c:ptCount val="3"/>
                <c:pt idx="0">
                  <c:v>456000</c:v>
                </c:pt>
                <c:pt idx="1">
                  <c:v>44000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5-44E8-B8D6-A24C0A7B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200A1"/>
          </a:solidFill>
          <a:ln w="19050">
            <a:solidFill>
              <a:srgbClr val="FF5BD0"/>
            </a:solidFill>
          </a:ln>
          <a:effectLst/>
        </c:spPr>
      </c:pivotFmt>
      <c:pivotFmt>
        <c:idx val="11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200A1"/>
              </a:solidFill>
              <a:ln w="19050">
                <a:solidFill>
                  <a:srgbClr val="FF5B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9-4637-AF07-D1AC7FDBB3BA}"/>
              </c:ext>
            </c:extLst>
          </c:dPt>
          <c:dPt>
            <c:idx val="1"/>
            <c:bubble3D val="0"/>
            <c:spPr>
              <a:solidFill>
                <a:srgbClr val="1D0F87"/>
              </a:solidFill>
              <a:ln w="19050">
                <a:solidFill>
                  <a:srgbClr val="2B16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9-4637-AF07-D1AC7FDBB3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Tables!$B$20:$B$22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9-4637-AF07-D1AC7FDBB3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by Gender Through Seasons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200A1"/>
          </a:solidFill>
          <a:ln>
            <a:solidFill>
              <a:srgbClr val="FF5BD0"/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D0F87"/>
          </a:solidFill>
          <a:ln>
            <a:solidFill>
              <a:srgbClr val="2B16C4"/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Tables!$B$31:$B$32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200A1"/>
            </a:solidFill>
            <a:ln>
              <a:solidFill>
                <a:srgbClr val="FF5BD0"/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Tables!$A$33:$A$37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Tables!$B$33:$B$37</c:f>
              <c:numCache>
                <c:formatCode>General</c:formatCode>
                <c:ptCount val="4"/>
                <c:pt idx="0">
                  <c:v>54550</c:v>
                </c:pt>
                <c:pt idx="1">
                  <c:v>55840</c:v>
                </c:pt>
                <c:pt idx="2">
                  <c:v>58025</c:v>
                </c:pt>
                <c:pt idx="3">
                  <c:v>64425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7-42B0-912C-B1E107AE572A}"/>
            </c:ext>
          </c:extLst>
        </c:ser>
        <c:ser>
          <c:idx val="1"/>
          <c:order val="1"/>
          <c:tx>
            <c:strRef>
              <c:f>Tables!$C$31:$C$32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1D0F87"/>
            </a:solidFill>
            <a:ln>
              <a:solidFill>
                <a:srgbClr val="2B16C4"/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Tables!$A$33:$A$37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Tables!$C$33:$C$37</c:f>
              <c:numCache>
                <c:formatCode>General</c:formatCode>
                <c:ptCount val="4"/>
                <c:pt idx="0">
                  <c:v>61460</c:v>
                </c:pt>
                <c:pt idx="1">
                  <c:v>53300</c:v>
                </c:pt>
                <c:pt idx="2">
                  <c:v>47095</c:v>
                </c:pt>
                <c:pt idx="3">
                  <c:v>61305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7-42B0-912C-B1E107AE5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7914768"/>
        <c:axId val="437918640"/>
      </c:barChart>
      <c:catAx>
        <c:axId val="4379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640"/>
        <c:crosses val="autoZero"/>
        <c:auto val="1"/>
        <c:lblAlgn val="ctr"/>
        <c:lblOffset val="100"/>
        <c:noMultiLvlLbl val="0"/>
      </c:catAx>
      <c:valAx>
        <c:axId val="437918640"/>
        <c:scaling>
          <c:orientation val="minMax"/>
          <c:max val="65000"/>
          <c:min val="4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Product Category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1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4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7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5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0"/>
        <c:spPr>
          <a:solidFill>
            <a:schemeClr val="accent4">
              <a:lumMod val="5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8-4A81-84FD-BBD0C8E65E39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8-4A81-84FD-BBD0C8E65E39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E48-4A81-84FD-BBD0C8E65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Tables!$Q$4:$Q$7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Tables!$R$4:$R$7</c:f>
              <c:numCache>
                <c:formatCode>0.00%</c:formatCode>
                <c:ptCount val="3"/>
                <c:pt idx="0">
                  <c:v>0.31472587719298245</c:v>
                </c:pt>
                <c:pt idx="1">
                  <c:v>0.34118421052631581</c:v>
                </c:pt>
                <c:pt idx="2">
                  <c:v>0.34408991228070174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8-4A81-84FD-BBD0C8E65E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 Category Sales</a:t>
            </a:r>
            <a:r>
              <a:rPr lang="en-US" sz="1600" b="1" baseline="0"/>
              <a:t> by Season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5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50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Tables!$R$20:$R$21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Tables!$R$22:$R$26</c:f>
              <c:numCache>
                <c:formatCode>General</c:formatCode>
                <c:ptCount val="4"/>
                <c:pt idx="0">
                  <c:v>34900</c:v>
                </c:pt>
                <c:pt idx="1">
                  <c:v>36875</c:v>
                </c:pt>
                <c:pt idx="2">
                  <c:v>31375</c:v>
                </c:pt>
                <c:pt idx="3">
                  <c:v>40365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F-4A3F-A097-4DABAC8862BD}"/>
            </c:ext>
          </c:extLst>
        </c:ser>
        <c:ser>
          <c:idx val="1"/>
          <c:order val="1"/>
          <c:tx>
            <c:strRef>
              <c:f>Tables!$S$20:$S$21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Tables!$S$22:$S$26</c:f>
              <c:numCache>
                <c:formatCode>General</c:formatCode>
                <c:ptCount val="4"/>
                <c:pt idx="0">
                  <c:v>46460</c:v>
                </c:pt>
                <c:pt idx="1">
                  <c:v>30875</c:v>
                </c:pt>
                <c:pt idx="2">
                  <c:v>38490</c:v>
                </c:pt>
                <c:pt idx="3">
                  <c:v>39755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F-4A3F-A097-4DABAC8862BD}"/>
            </c:ext>
          </c:extLst>
        </c:ser>
        <c:ser>
          <c:idx val="2"/>
          <c:order val="2"/>
          <c:tx>
            <c:strRef>
              <c:f>Tables!$T$20:$T$21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Tables!$T$22:$T$26</c:f>
              <c:numCache>
                <c:formatCode>General</c:formatCode>
                <c:ptCount val="4"/>
                <c:pt idx="0">
                  <c:v>34650</c:v>
                </c:pt>
                <c:pt idx="1">
                  <c:v>41390</c:v>
                </c:pt>
                <c:pt idx="2">
                  <c:v>35255</c:v>
                </c:pt>
                <c:pt idx="3">
                  <c:v>45610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F-4A3F-A097-4DABAC886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44536784"/>
        <c:axId val="644539600"/>
      </c:barChart>
      <c:catAx>
        <c:axId val="6445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9600"/>
        <c:crosses val="autoZero"/>
        <c:auto val="1"/>
        <c:lblAlgn val="ctr"/>
        <c:lblOffset val="100"/>
        <c:noMultiLvlLbl val="0"/>
      </c:catAx>
      <c:valAx>
        <c:axId val="644539600"/>
        <c:scaling>
          <c:orientation val="minMax"/>
          <c:max val="50000"/>
          <c:min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by Season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1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4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600B0"/>
          </a:solidFill>
          <a:ln w="19050">
            <a:solidFill>
              <a:srgbClr val="FF5BD0"/>
            </a:solidFill>
          </a:ln>
          <a:effectLst/>
        </c:spPr>
      </c:pivotFmt>
      <c:pivotFmt>
        <c:idx val="17"/>
        <c:spPr>
          <a:solidFill>
            <a:srgbClr val="1D0F87"/>
          </a:solidFill>
          <a:ln w="19050">
            <a:solidFill>
              <a:srgbClr val="2B16C4"/>
            </a:solidFill>
          </a:ln>
          <a:effectLst/>
        </c:spP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5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0"/>
        <c:spPr>
          <a:solidFill>
            <a:schemeClr val="accent4">
              <a:lumMod val="5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5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accent4">
              <a:lumMod val="5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</c:spPr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28"/>
        <c:spPr>
          <a:solidFill>
            <a:schemeClr val="accent4">
              <a:lumMod val="5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/>
        </c:spPr>
      </c:pivotFmt>
      <c:pivotFmt>
        <c:idx val="29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</c:spPr>
      </c:pivotFmt>
      <c:pivotFmt>
        <c:idx val="3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30B8D"/>
          </a:solidFill>
          <a:ln w="19050">
            <a:solidFill>
              <a:srgbClr val="AF0DA7"/>
            </a:solidFill>
          </a:ln>
          <a:effectLst/>
        </c:spPr>
      </c:pivotFmt>
      <c:pivotFmt>
        <c:idx val="32"/>
        <c:spPr>
          <a:solidFill>
            <a:srgbClr val="2D0B5F"/>
          </a:solidFill>
          <a:ln w="19050">
            <a:solidFill>
              <a:srgbClr val="41108A"/>
            </a:solidFill>
          </a:ln>
          <a:effectLst/>
        </c:spPr>
      </c:pivotFmt>
      <c:pivotFmt>
        <c:idx val="33"/>
        <c:spPr>
          <a:solidFill>
            <a:srgbClr val="4A1A8A"/>
          </a:solidFill>
          <a:ln>
            <a:solidFill>
              <a:srgbClr val="6825C1"/>
            </a:solidFill>
          </a:ln>
        </c:spPr>
      </c:pivotFmt>
      <c:pivotFmt>
        <c:idx val="34"/>
        <c:spPr>
          <a:solidFill>
            <a:schemeClr val="tx2">
              <a:lumMod val="75000"/>
              <a:lumOff val="25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Tables!$R$37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30B8D"/>
              </a:solidFill>
              <a:ln w="19050">
                <a:solidFill>
                  <a:srgbClr val="AF0DA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DE-4F40-8D5E-44FE8E99AE5B}"/>
              </c:ext>
            </c:extLst>
          </c:dPt>
          <c:dPt>
            <c:idx val="1"/>
            <c:bubble3D val="0"/>
            <c:spPr>
              <a:solidFill>
                <a:srgbClr val="2D0B5F"/>
              </a:solidFill>
              <a:ln w="19050">
                <a:solidFill>
                  <a:srgbClr val="41108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DE-4F40-8D5E-44FE8E99AE5B}"/>
              </c:ext>
            </c:extLst>
          </c:dPt>
          <c:dPt>
            <c:idx val="2"/>
            <c:bubble3D val="0"/>
            <c:spPr>
              <a:solidFill>
                <a:srgbClr val="4A1A8A"/>
              </a:solidFill>
              <a:ln>
                <a:solidFill>
                  <a:srgbClr val="6825C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EDE-4F40-8D5E-44FE8E99AE5B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solidFill>
                  <a:schemeClr val="tx2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EDE-4F40-8D5E-44FE8E99AE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Tables!$Q$38:$Q$42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Tables!$R$38:$R$42</c:f>
              <c:numCache>
                <c:formatCode>0.00%</c:formatCode>
                <c:ptCount val="4"/>
                <c:pt idx="0">
                  <c:v>0.23052631578947369</c:v>
                </c:pt>
                <c:pt idx="1">
                  <c:v>0.25440789473684211</c:v>
                </c:pt>
                <c:pt idx="2">
                  <c:v>0.23934210526315788</c:v>
                </c:pt>
                <c:pt idx="3">
                  <c:v>0.27572368421052634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DE-4F40-8D5E-44FE8E99AE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Unitary Price by Product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"/>
        <c:spPr>
          <a:solidFill>
            <a:schemeClr val="accent4">
              <a:lumMod val="50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9-40D6-B819-96D3FC4D9E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D89-40D6-B819-96D3FC4D9E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89-40D6-B819-96D3FC4D9EFE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Tables!$Q$52:$Q$55</c:f>
              <c:strCache>
                <c:ptCount val="3"/>
                <c:pt idx="0">
                  <c:v>Beauty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Tables!$R$52:$R$55</c:f>
              <c:numCache>
                <c:formatCode>General</c:formatCode>
                <c:ptCount val="3"/>
                <c:pt idx="0">
                  <c:v>184.05537459283389</c:v>
                </c:pt>
                <c:pt idx="1">
                  <c:v>181.90058479532163</c:v>
                </c:pt>
                <c:pt idx="2">
                  <c:v>174.28774928774928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0D6-B819-96D3FC4D9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93194168"/>
        <c:axId val="593193464"/>
      </c:barChart>
      <c:catAx>
        <c:axId val="5931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3464"/>
        <c:crosses val="autoZero"/>
        <c:auto val="1"/>
        <c:lblAlgn val="ctr"/>
        <c:lblOffset val="100"/>
        <c:noMultiLvlLbl val="0"/>
      </c:catAx>
      <c:valAx>
        <c:axId val="593193464"/>
        <c:scaling>
          <c:orientation val="minMax"/>
          <c:max val="2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Price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 Category Sales</a:t>
            </a:r>
            <a:r>
              <a:rPr lang="en-US" sz="1600" b="1" baseline="0"/>
              <a:t> by Gender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10604529981726"/>
          <c:y val="0.17213963711464902"/>
          <c:w val="0.61457894693171422"/>
          <c:h val="0.7272010419677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Tables!$R$68:$R$69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Tables!$R$70:$R$72</c:f>
              <c:numCache>
                <c:formatCode>General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F-457A-821E-669A64653A36}"/>
            </c:ext>
          </c:extLst>
        </c:ser>
        <c:ser>
          <c:idx val="1"/>
          <c:order val="1"/>
          <c:tx>
            <c:strRef>
              <c:f>Tables!$S$68:$S$69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Tables!$S$70:$S$72</c:f>
              <c:numCache>
                <c:formatCode>General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F-457A-821E-669A64653A36}"/>
            </c:ext>
          </c:extLst>
        </c:ser>
        <c:ser>
          <c:idx val="2"/>
          <c:order val="2"/>
          <c:tx>
            <c:strRef>
              <c:f>Tables!$T$68:$T$69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Tables!$T$70:$T$72</c:f>
              <c:numCache>
                <c:formatCode>General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F-457A-821E-669A64653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67935160"/>
        <c:axId val="667937624"/>
      </c:barChart>
      <c:catAx>
        <c:axId val="6679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7624"/>
        <c:crosses val="autoZero"/>
        <c:auto val="1"/>
        <c:lblAlgn val="ctr"/>
        <c:lblOffset val="100"/>
        <c:noMultiLvlLbl val="0"/>
      </c:catAx>
      <c:valAx>
        <c:axId val="667937624"/>
        <c:scaling>
          <c:orientation val="minMax"/>
          <c:max val="83000"/>
          <c:min val="6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1-4F24-A95A-F691A58C8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71-4F24-A95A-F691A58C8B4C}"/>
              </c:ext>
            </c:extLst>
          </c:dPt>
          <c:cat>
            <c:strRef>
              <c:f>Tables!$A$20:$A$22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Tables!$B$20:$B$22</c:f>
              <c:numCache>
                <c:formatCode>0.00%</c:formatCode>
                <c:ptCount val="2"/>
                <c:pt idx="0">
                  <c:v>0.5106140350877193</c:v>
                </c:pt>
                <c:pt idx="1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F99-897C-ED7ACCAC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numFmt formatCode="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numFmt formatCode="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Tables!$Q$83:$Q$88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Tables!$R$83:$R$88</c:f>
              <c:numCache>
                <c:formatCode>General</c:formatCode>
                <c:ptCount val="5"/>
                <c:pt idx="0">
                  <c:v>107915</c:v>
                </c:pt>
                <c:pt idx="1">
                  <c:v>95870</c:v>
                </c:pt>
                <c:pt idx="2">
                  <c:v>96710</c:v>
                </c:pt>
                <c:pt idx="3">
                  <c:v>93825</c:v>
                </c:pt>
                <c:pt idx="4">
                  <c:v>61680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6-4466-8E15-5C3D479A0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9449624"/>
        <c:axId val="669449272"/>
      </c:barChart>
      <c:catAx>
        <c:axId val="6694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9272"/>
        <c:crosses val="autoZero"/>
        <c:auto val="1"/>
        <c:lblAlgn val="ctr"/>
        <c:lblOffset val="100"/>
        <c:noMultiLvlLbl val="0"/>
      </c:catAx>
      <c:valAx>
        <c:axId val="669449272"/>
        <c:scaling>
          <c:orientation val="minMax"/>
          <c:max val="110000"/>
          <c:min val="4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Tables!$B$31:$B$32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Tables!$A$33:$A$37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Tables!$B$33:$B$37</c:f>
              <c:numCache>
                <c:formatCode>General</c:formatCode>
                <c:ptCount val="4"/>
                <c:pt idx="0">
                  <c:v>54550</c:v>
                </c:pt>
                <c:pt idx="1">
                  <c:v>55840</c:v>
                </c:pt>
                <c:pt idx="2">
                  <c:v>58025</c:v>
                </c:pt>
                <c:pt idx="3">
                  <c:v>64425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E20-92B3-B4F43EDC7154}"/>
            </c:ext>
          </c:extLst>
        </c:ser>
        <c:ser>
          <c:idx val="1"/>
          <c:order val="1"/>
          <c:tx>
            <c:strRef>
              <c:f>Tables!$C$31:$C$32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Tables!$A$33:$A$37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Tables!$C$33:$C$37</c:f>
              <c:numCache>
                <c:formatCode>General</c:formatCode>
                <c:ptCount val="4"/>
                <c:pt idx="0">
                  <c:v>61460</c:v>
                </c:pt>
                <c:pt idx="1">
                  <c:v>53300</c:v>
                </c:pt>
                <c:pt idx="2">
                  <c:v>47095</c:v>
                </c:pt>
                <c:pt idx="3">
                  <c:v>61305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0-4E20-92B3-B4F43EDC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14768"/>
        <c:axId val="437918640"/>
      </c:barChart>
      <c:catAx>
        <c:axId val="4379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640"/>
        <c:crosses val="autoZero"/>
        <c:auto val="1"/>
        <c:lblAlgn val="ctr"/>
        <c:lblOffset val="100"/>
        <c:noMultiLvlLbl val="0"/>
      </c:catAx>
      <c:valAx>
        <c:axId val="437918640"/>
        <c:scaling>
          <c:orientation val="minMax"/>
          <c:max val="65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9-4F72-95E4-B3F652C48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9-4F72-95E4-B3F652C48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9-4F72-95E4-B3F652C48A81}"/>
              </c:ext>
            </c:extLst>
          </c:dPt>
          <c:cat>
            <c:strRef>
              <c:f>Tables!$Q$4:$Q$7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Tables!$R$4:$R$7</c:f>
              <c:numCache>
                <c:formatCode>0.00%</c:formatCode>
                <c:ptCount val="3"/>
                <c:pt idx="0">
                  <c:v>0.31472587719298245</c:v>
                </c:pt>
                <c:pt idx="1">
                  <c:v>0.34118421052631581</c:v>
                </c:pt>
                <c:pt idx="2">
                  <c:v>0.34408991228070174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C-4936-BFE9-D9E9CCC4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Tables!$R$20:$R$21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Tables!$R$22:$R$26</c:f>
              <c:numCache>
                <c:formatCode>General</c:formatCode>
                <c:ptCount val="4"/>
                <c:pt idx="0">
                  <c:v>34900</c:v>
                </c:pt>
                <c:pt idx="1">
                  <c:v>36875</c:v>
                </c:pt>
                <c:pt idx="2">
                  <c:v>31375</c:v>
                </c:pt>
                <c:pt idx="3">
                  <c:v>40365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4E6B-A92A-9CC26FEF28F1}"/>
            </c:ext>
          </c:extLst>
        </c:ser>
        <c:ser>
          <c:idx val="1"/>
          <c:order val="1"/>
          <c:tx>
            <c:strRef>
              <c:f>Tables!$S$20:$S$21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Tables!$S$22:$S$26</c:f>
              <c:numCache>
                <c:formatCode>General</c:formatCode>
                <c:ptCount val="4"/>
                <c:pt idx="0">
                  <c:v>46460</c:v>
                </c:pt>
                <c:pt idx="1">
                  <c:v>30875</c:v>
                </c:pt>
                <c:pt idx="2">
                  <c:v>38490</c:v>
                </c:pt>
                <c:pt idx="3">
                  <c:v>39755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4E6B-A92A-9CC26FEF28F1}"/>
            </c:ext>
          </c:extLst>
        </c:ser>
        <c:ser>
          <c:idx val="2"/>
          <c:order val="2"/>
          <c:tx>
            <c:strRef>
              <c:f>Tables!$T$20:$T$21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Tables!$Q$22:$Q$26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Tables!$T$22:$T$26</c:f>
              <c:numCache>
                <c:formatCode>General</c:formatCode>
                <c:ptCount val="4"/>
                <c:pt idx="0">
                  <c:v>34650</c:v>
                </c:pt>
                <c:pt idx="1">
                  <c:v>41390</c:v>
                </c:pt>
                <c:pt idx="2">
                  <c:v>35255</c:v>
                </c:pt>
                <c:pt idx="3">
                  <c:v>45610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4E6B-A92A-9CC26FEF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36784"/>
        <c:axId val="644539600"/>
      </c:barChart>
      <c:catAx>
        <c:axId val="6445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9600"/>
        <c:crosses val="autoZero"/>
        <c:auto val="1"/>
        <c:lblAlgn val="ctr"/>
        <c:lblOffset val="100"/>
        <c:noMultiLvlLbl val="0"/>
      </c:catAx>
      <c:valAx>
        <c:axId val="644539600"/>
        <c:scaling>
          <c:orientation val="minMax"/>
          <c:max val="4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Tables!$R$37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4-4EB0-83F8-3D0CACF56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4-4EB0-83F8-3D0CACF56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04-4EB0-83F8-3D0CACF56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04-4EB0-83F8-3D0CACF56564}"/>
              </c:ext>
            </c:extLst>
          </c:dPt>
          <c:cat>
            <c:strRef>
              <c:f>Tables!$Q$38:$Q$42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Tables!$R$38:$R$42</c:f>
              <c:numCache>
                <c:formatCode>0.00%</c:formatCode>
                <c:ptCount val="4"/>
                <c:pt idx="0">
                  <c:v>0.23052631578947369</c:v>
                </c:pt>
                <c:pt idx="1">
                  <c:v>0.25440789473684211</c:v>
                </c:pt>
                <c:pt idx="2">
                  <c:v>0.23934210526315788</c:v>
                </c:pt>
                <c:pt idx="3">
                  <c:v>0.27572368421052634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5-4C94-AD8C-FBD51ABF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Tables!$Q$52:$Q$55</c:f>
              <c:strCache>
                <c:ptCount val="3"/>
                <c:pt idx="0">
                  <c:v>Beauty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Tables!$R$52:$R$55</c:f>
              <c:numCache>
                <c:formatCode>General</c:formatCode>
                <c:ptCount val="3"/>
                <c:pt idx="0">
                  <c:v>184.05537459283389</c:v>
                </c:pt>
                <c:pt idx="1">
                  <c:v>181.90058479532163</c:v>
                </c:pt>
                <c:pt idx="2">
                  <c:v>174.28774928774928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BD5-BE46-2C96E18D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94168"/>
        <c:axId val="593193464"/>
      </c:barChart>
      <c:catAx>
        <c:axId val="5931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3464"/>
        <c:crosses val="autoZero"/>
        <c:auto val="1"/>
        <c:lblAlgn val="ctr"/>
        <c:lblOffset val="100"/>
        <c:noMultiLvlLbl val="0"/>
      </c:catAx>
      <c:valAx>
        <c:axId val="593193464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Tables!$R$68:$R$69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Tables!$R$70:$R$72</c:f>
              <c:numCache>
                <c:formatCode>General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D-4235-9CBE-231309C36416}"/>
            </c:ext>
          </c:extLst>
        </c:ser>
        <c:ser>
          <c:idx val="1"/>
          <c:order val="1"/>
          <c:tx>
            <c:strRef>
              <c:f>Tables!$S$68:$S$69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Tables!$S$70:$S$72</c:f>
              <c:numCache>
                <c:formatCode>General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D-4235-9CBE-231309C36416}"/>
            </c:ext>
          </c:extLst>
        </c:ser>
        <c:ser>
          <c:idx val="2"/>
          <c:order val="2"/>
          <c:tx>
            <c:strRef>
              <c:f>Tables!$T$68:$T$69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Tables!$Q$70:$Q$72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Tables!$T$70:$T$72</c:f>
              <c:numCache>
                <c:formatCode>General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D-4235-9CBE-231309C3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35160"/>
        <c:axId val="667937624"/>
      </c:barChart>
      <c:catAx>
        <c:axId val="6679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7624"/>
        <c:crosses val="autoZero"/>
        <c:auto val="1"/>
        <c:lblAlgn val="ctr"/>
        <c:lblOffset val="100"/>
        <c:noMultiLvlLbl val="0"/>
      </c:catAx>
      <c:valAx>
        <c:axId val="667937624"/>
        <c:scaling>
          <c:orientation val="minMax"/>
          <c:max val="83000"/>
          <c:min val="6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[retail_sales_dataset_final.xlsx]Tables!TablaDinámica10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Tables!$R$82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Tables!$Q$83:$Q$88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Tables!$R$83:$R$88</c:f>
              <c:numCache>
                <c:formatCode>General</c:formatCode>
                <c:ptCount val="5"/>
                <c:pt idx="0">
                  <c:v>107915</c:v>
                </c:pt>
                <c:pt idx="1">
                  <c:v>95870</c:v>
                </c:pt>
                <c:pt idx="2">
                  <c:v>96710</c:v>
                </c:pt>
                <c:pt idx="3">
                  <c:v>93825</c:v>
                </c:pt>
                <c:pt idx="4">
                  <c:v>61680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1-4502-9A14-7B258170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9624"/>
        <c:axId val="669449272"/>
      </c:barChart>
      <c:catAx>
        <c:axId val="6694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9272"/>
        <c:crosses val="autoZero"/>
        <c:auto val="1"/>
        <c:lblAlgn val="ctr"/>
        <c:lblOffset val="100"/>
        <c:noMultiLvlLbl val="0"/>
      </c:catAx>
      <c:valAx>
        <c:axId val="6694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microsoft.com/office/2007/relationships/hdphoto" Target="../media/hdphoto1.wdp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image" Target="../media/image2.png"/><Relationship Id="rId17" Type="http://schemas.microsoft.com/office/2007/relationships/hdphoto" Target="../media/hdphoto3.wdp"/><Relationship Id="rId2" Type="http://schemas.openxmlformats.org/officeDocument/2006/relationships/chart" Target="../charts/chart12.xml"/><Relationship Id="rId16" Type="http://schemas.openxmlformats.org/officeDocument/2006/relationships/image" Target="../media/image4.png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image" Target="../media/image1.png"/><Relationship Id="rId5" Type="http://schemas.openxmlformats.org/officeDocument/2006/relationships/chart" Target="../charts/chart15.xml"/><Relationship Id="rId15" Type="http://schemas.microsoft.com/office/2007/relationships/hdphoto" Target="../media/hdphoto2.wdp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34290</xdr:rowOff>
    </xdr:from>
    <xdr:to>
      <xdr:col>9</xdr:col>
      <xdr:colOff>746760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D6385-5D29-50C7-66C7-4A572A3F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16</xdr:row>
      <xdr:rowOff>80010</xdr:rowOff>
    </xdr:from>
    <xdr:to>
      <xdr:col>12</xdr:col>
      <xdr:colOff>53340</xdr:colOff>
      <xdr:row>29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123B02-E1F0-ECE6-75E7-99F58FA2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662940</xdr:colOff>
      <xdr:row>30</xdr:row>
      <xdr:rowOff>11430</xdr:rowOff>
    </xdr:from>
    <xdr:to>
      <xdr:col>12</xdr:col>
      <xdr:colOff>480060</xdr:colOff>
      <xdr:row>45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54FE70-B92F-C457-3B67-7D94F2FE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449580</xdr:colOff>
      <xdr:row>0</xdr:row>
      <xdr:rowOff>140970</xdr:rowOff>
    </xdr:from>
    <xdr:to>
      <xdr:col>24</xdr:col>
      <xdr:colOff>266700</xdr:colOff>
      <xdr:row>15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056C27-3E45-1B30-46ED-94B5E758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</xdr:colOff>
      <xdr:row>17</xdr:row>
      <xdr:rowOff>19050</xdr:rowOff>
    </xdr:from>
    <xdr:to>
      <xdr:col>25</xdr:col>
      <xdr:colOff>662940</xdr:colOff>
      <xdr:row>32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95CB6F-EAFE-0250-BFF7-2212D026F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</xdr:colOff>
      <xdr:row>32</xdr:row>
      <xdr:rowOff>171450</xdr:rowOff>
    </xdr:from>
    <xdr:to>
      <xdr:col>25</xdr:col>
      <xdr:colOff>632460</xdr:colOff>
      <xdr:row>47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FBD772-EE97-D093-F87D-5CE6AB551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7620</xdr:colOff>
      <xdr:row>48</xdr:row>
      <xdr:rowOff>102870</xdr:rowOff>
    </xdr:from>
    <xdr:to>
      <xdr:col>25</xdr:col>
      <xdr:colOff>617220</xdr:colOff>
      <xdr:row>63</xdr:row>
      <xdr:rowOff>102870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017FE5-6BC3-7D5F-0FCD-31DCD3340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45720</xdr:colOff>
      <xdr:row>64</xdr:row>
      <xdr:rowOff>49530</xdr:rowOff>
    </xdr:from>
    <xdr:to>
      <xdr:col>26</xdr:col>
      <xdr:colOff>655320</xdr:colOff>
      <xdr:row>79</xdr:row>
      <xdr:rowOff>49530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01E702-1E96-0884-E117-EC4B0884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68580</xdr:colOff>
      <xdr:row>81</xdr:row>
      <xdr:rowOff>26670</xdr:rowOff>
    </xdr:from>
    <xdr:to>
      <xdr:col>24</xdr:col>
      <xdr:colOff>762000</xdr:colOff>
      <xdr:row>96</xdr:row>
      <xdr:rowOff>26670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44084F8-6419-A7DE-3B6C-E11A492D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159327</xdr:colOff>
      <xdr:row>51</xdr:row>
      <xdr:rowOff>110837</xdr:rowOff>
    </xdr:from>
    <xdr:to>
      <xdr:col>10</xdr:col>
      <xdr:colOff>297873</xdr:colOff>
      <xdr:row>66</xdr:row>
      <xdr:rowOff>152401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4822C96-CD72-E317-BF3B-F57D77F8A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267842</xdr:colOff>
      <xdr:row>4</xdr:row>
      <xdr:rowOff>129541</xdr:rowOff>
    </xdr:from>
    <xdr:to>
      <xdr:col>14</xdr:col>
      <xdr:colOff>472439</xdr:colOff>
      <xdr:row>19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6CCBB5-BCF4-422A-9CB9-0F30DBBC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99060</xdr:rowOff>
    </xdr:from>
    <xdr:to>
      <xdr:col>5</xdr:col>
      <xdr:colOff>7620</xdr:colOff>
      <xdr:row>21</xdr:row>
      <xdr:rowOff>188323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D104D9-FB2A-45D9-AEA7-0AFD9E73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1956</xdr:rowOff>
    </xdr:from>
    <xdr:to>
      <xdr:col>4</xdr:col>
      <xdr:colOff>777240</xdr:colOff>
      <xdr:row>34</xdr:row>
      <xdr:rowOff>55295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C76BBF-A20F-4C20-9D52-2430A7CB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20</xdr:row>
      <xdr:rowOff>120065</xdr:rowOff>
    </xdr:from>
    <xdr:to>
      <xdr:col>13</xdr:col>
      <xdr:colOff>685800</xdr:colOff>
      <xdr:row>35</xdr:row>
      <xdr:rowOff>135305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20F432-1D3D-4986-9129-FADF494A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175360</xdr:rowOff>
    </xdr:from>
    <xdr:to>
      <xdr:col>5</xdr:col>
      <xdr:colOff>144780</xdr:colOff>
      <xdr:row>51</xdr:row>
      <xdr:rowOff>45820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AC6C33-AA24-4059-B402-2AA34441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358140</xdr:colOff>
      <xdr:row>37</xdr:row>
      <xdr:rowOff>26770</xdr:rowOff>
    </xdr:from>
    <xdr:to>
      <xdr:col>13</xdr:col>
      <xdr:colOff>746760</xdr:colOff>
      <xdr:row>52</xdr:row>
      <xdr:rowOff>194410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5C867B-EA14-4343-AED9-878CF3EA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55</xdr:row>
      <xdr:rowOff>140266</xdr:rowOff>
    </xdr:from>
    <xdr:to>
      <xdr:col>5</xdr:col>
      <xdr:colOff>60960</xdr:colOff>
      <xdr:row>67</xdr:row>
      <xdr:rowOff>178366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E3BB6E-906A-4080-AB0F-C8DA21D8E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411480</xdr:colOff>
      <xdr:row>54</xdr:row>
      <xdr:rowOff>81038</xdr:rowOff>
    </xdr:from>
    <xdr:to>
      <xdr:col>9</xdr:col>
      <xdr:colOff>251460</xdr:colOff>
      <xdr:row>69</xdr:row>
      <xdr:rowOff>39475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4B335D-7116-4620-B55C-535F4FE6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</xdr:colOff>
      <xdr:row>54</xdr:row>
      <xdr:rowOff>81038</xdr:rowOff>
    </xdr:from>
    <xdr:to>
      <xdr:col>13</xdr:col>
      <xdr:colOff>777240</xdr:colOff>
      <xdr:row>69</xdr:row>
      <xdr:rowOff>39474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7FF9B5-3100-4F0E-BCC0-FB2BE6EE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386443</xdr:colOff>
      <xdr:row>70</xdr:row>
      <xdr:rowOff>133895</xdr:rowOff>
    </xdr:from>
    <xdr:to>
      <xdr:col>13</xdr:col>
      <xdr:colOff>83820</xdr:colOff>
      <xdr:row>85</xdr:row>
      <xdr:rowOff>78095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718961-7431-4166-9CE9-D134F7F95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436826</xdr:colOff>
      <xdr:row>72</xdr:row>
      <xdr:rowOff>156646</xdr:rowOff>
    </xdr:from>
    <xdr:to>
      <xdr:col>5</xdr:col>
      <xdr:colOff>1101</xdr:colOff>
      <xdr:row>82</xdr:row>
      <xdr:rowOff>118097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7C188E90-72F2-6BBF-C5DA-209CF54C4A07}"/>
            </a:ext>
          </a:extLst>
        </xdr:cNvPr>
        <xdr:cNvGrpSpPr/>
      </xdr:nvGrpSpPr>
      <xdr:grpSpPr>
        <a:xfrm>
          <a:off x="1225720" y="15450434"/>
          <a:ext cx="2719852" cy="1933687"/>
          <a:chOff x="436826" y="15528215"/>
          <a:chExt cx="2719851" cy="1933687"/>
        </a:xfrm>
      </xdr:grpSpPr>
      <xdr:sp macro="" textlink="">
        <xdr:nvSpPr>
          <xdr:cNvPr id="14" name="Rectángulo: esquinas redondeadas 13">
            <a:extLst>
              <a:ext uri="{FF2B5EF4-FFF2-40B4-BE49-F238E27FC236}">
                <a16:creationId xmlns:a16="http://schemas.microsoft.com/office/drawing/2014/main" id="{9F0A16FE-7BEC-A261-A081-F920AAFBAF48}"/>
              </a:ext>
            </a:extLst>
          </xdr:cNvPr>
          <xdr:cNvSpPr/>
        </xdr:nvSpPr>
        <xdr:spPr>
          <a:xfrm>
            <a:off x="436826" y="15528215"/>
            <a:ext cx="2719851" cy="393103"/>
          </a:xfrm>
          <a:prstGeom prst="roundRect">
            <a:avLst/>
          </a:prstGeom>
          <a:solidFill>
            <a:srgbClr val="7D0977"/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kern="1200">
                <a:solidFill>
                  <a:schemeClr val="bg1"/>
                </a:solidFill>
              </a:rPr>
              <a:t>Female Customers</a:t>
            </a:r>
          </a:p>
        </xdr:txBody>
      </xdr:sp>
      <xdr:sp macro="" textlink="">
        <xdr:nvSpPr>
          <xdr:cNvPr id="24" name="Rectángulo: esquinas redondeadas 23">
            <a:extLst>
              <a:ext uri="{FF2B5EF4-FFF2-40B4-BE49-F238E27FC236}">
                <a16:creationId xmlns:a16="http://schemas.microsoft.com/office/drawing/2014/main" id="{6A44DD83-1544-49C4-89CC-5A4E9767F60C}"/>
              </a:ext>
            </a:extLst>
          </xdr:cNvPr>
          <xdr:cNvSpPr/>
        </xdr:nvSpPr>
        <xdr:spPr>
          <a:xfrm>
            <a:off x="436826" y="16555271"/>
            <a:ext cx="2719851" cy="393103"/>
          </a:xfrm>
          <a:prstGeom prst="roundRect">
            <a:avLst/>
          </a:prstGeom>
          <a:solidFill>
            <a:srgbClr val="7D0977"/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kern="1200">
                <a:solidFill>
                  <a:schemeClr val="bg1"/>
                </a:solidFill>
              </a:rPr>
              <a:t>Winter</a:t>
            </a:r>
          </a:p>
        </xdr:txBody>
      </xdr:sp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0C400963-9BFE-956E-E72F-61FA3A8A0E8F}"/>
              </a:ext>
            </a:extLst>
          </xdr:cNvPr>
          <xdr:cNvSpPr/>
        </xdr:nvSpPr>
        <xdr:spPr>
          <a:xfrm>
            <a:off x="436826" y="16041743"/>
            <a:ext cx="2719851" cy="393103"/>
          </a:xfrm>
          <a:prstGeom prst="roundRect">
            <a:avLst/>
          </a:prstGeom>
          <a:solidFill>
            <a:srgbClr val="7D0977"/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kern="1200">
                <a:solidFill>
                  <a:schemeClr val="bg1"/>
                </a:solidFill>
              </a:rPr>
              <a:t>Electronics</a:t>
            </a:r>
          </a:p>
        </xdr:txBody>
      </xdr:sp>
      <xdr:sp macro="" textlink="">
        <xdr:nvSpPr>
          <xdr:cNvPr id="26" name="Rectángulo: esquinas redondeadas 25">
            <a:extLst>
              <a:ext uri="{FF2B5EF4-FFF2-40B4-BE49-F238E27FC236}">
                <a16:creationId xmlns:a16="http://schemas.microsoft.com/office/drawing/2014/main" id="{22893739-8F53-EFDF-2E24-8FA601265BC4}"/>
              </a:ext>
            </a:extLst>
          </xdr:cNvPr>
          <xdr:cNvSpPr/>
        </xdr:nvSpPr>
        <xdr:spPr>
          <a:xfrm>
            <a:off x="436826" y="17068799"/>
            <a:ext cx="2719851" cy="393103"/>
          </a:xfrm>
          <a:prstGeom prst="roundRect">
            <a:avLst/>
          </a:prstGeom>
          <a:solidFill>
            <a:srgbClr val="7D0977"/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kern="1200">
                <a:solidFill>
                  <a:schemeClr val="bg1"/>
                </a:solidFill>
              </a:rPr>
              <a:t>18-27 Years</a:t>
            </a:r>
          </a:p>
        </xdr:txBody>
      </xdr:sp>
    </xdr:grpSp>
    <xdr:clientData/>
  </xdr:twoCellAnchor>
  <xdr:twoCellAnchor editAs="oneCell">
    <xdr:from>
      <xdr:col>4</xdr:col>
      <xdr:colOff>421341</xdr:colOff>
      <xdr:row>72</xdr:row>
      <xdr:rowOff>188260</xdr:rowOff>
    </xdr:from>
    <xdr:to>
      <xdr:col>4</xdr:col>
      <xdr:colOff>735105</xdr:colOff>
      <xdr:row>74</xdr:row>
      <xdr:rowOff>107577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71FDCAB-3ED0-FFE1-DBD9-3FB8EFC47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023" y="15482048"/>
          <a:ext cx="313764" cy="313764"/>
        </a:xfrm>
        <a:prstGeom prst="rect">
          <a:avLst/>
        </a:prstGeom>
      </xdr:spPr>
    </xdr:pic>
    <xdr:clientData/>
  </xdr:twoCellAnchor>
  <xdr:twoCellAnchor editAs="oneCell">
    <xdr:from>
      <xdr:col>4</xdr:col>
      <xdr:colOff>355141</xdr:colOff>
      <xdr:row>75</xdr:row>
      <xdr:rowOff>91373</xdr:rowOff>
    </xdr:from>
    <xdr:to>
      <xdr:col>4</xdr:col>
      <xdr:colOff>731658</xdr:colOff>
      <xdr:row>77</xdr:row>
      <xdr:rowOff>73443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77F18F8-5796-6AD0-D7EE-BDF6A4BF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778" b="89778" l="6667" r="94222">
                      <a14:foregroundMark x1="8000" y1="28889" x2="6667" y2="71111"/>
                      <a14:foregroundMark x1="89333" y1="29333" x2="88889" y2="81333"/>
                      <a14:foregroundMark x1="88889" y1="81333" x2="86667" y2="82222"/>
                      <a14:foregroundMark x1="94222" y1="29778" x2="93778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9064" y="16105096"/>
          <a:ext cx="376517" cy="380655"/>
        </a:xfrm>
        <a:prstGeom prst="rect">
          <a:avLst/>
        </a:prstGeom>
      </xdr:spPr>
    </xdr:pic>
    <xdr:clientData/>
  </xdr:twoCellAnchor>
  <xdr:twoCellAnchor editAs="oneCell">
    <xdr:from>
      <xdr:col>4</xdr:col>
      <xdr:colOff>386862</xdr:colOff>
      <xdr:row>78</xdr:row>
      <xdr:rowOff>22054</xdr:rowOff>
    </xdr:from>
    <xdr:to>
      <xdr:col>4</xdr:col>
      <xdr:colOff>703385</xdr:colOff>
      <xdr:row>79</xdr:row>
      <xdr:rowOff>164334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38519DA-F96E-8059-16DF-26C7A8AFD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4000" b="99333" l="2878" r="97842">
                      <a14:foregroundMark x1="7914" y1="23333" x2="9712" y2="24333"/>
                      <a14:foregroundMark x1="8633" y1="33000" x2="3597" y2="33667"/>
                      <a14:foregroundMark x1="37410" y1="6667" x2="40288" y2="10000"/>
                      <a14:foregroundMark x1="49281" y1="4000" x2="51079" y2="7667"/>
                      <a14:foregroundMark x1="88849" y1="24333" x2="92446" y2="23333"/>
                      <a14:foregroundMark x1="95686" y1="36779" x2="96043" y2="37000"/>
                      <a14:foregroundMark x1="90647" y1="33667" x2="94825" y2="36247"/>
                      <a14:foregroundMark x1="94604" y1="65000" x2="97842" y2="65000"/>
                      <a14:foregroundMark x1="42086" y1="93333" x2="38129" y2="94000"/>
                      <a14:foregroundMark x1="50412" y1="96341" x2="50719" y2="99333"/>
                      <a14:foregroundMark x1="50000" y1="92333" x2="50412" y2="96341"/>
                      <a14:backgroundMark x1="92105" y1="42683" x2="94737" y2="39024"/>
                      <a14:backgroundMark x1="43421" y1="96341" x2="43421" y2="9634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0785" y="16633654"/>
          <a:ext cx="316523" cy="341572"/>
        </a:xfrm>
        <a:prstGeom prst="rect">
          <a:avLst/>
        </a:prstGeom>
      </xdr:spPr>
    </xdr:pic>
    <xdr:clientData/>
  </xdr:twoCellAnchor>
  <xdr:twoCellAnchor editAs="oneCell">
    <xdr:from>
      <xdr:col>4</xdr:col>
      <xdr:colOff>336886</xdr:colOff>
      <xdr:row>80</xdr:row>
      <xdr:rowOff>136358</xdr:rowOff>
    </xdr:from>
    <xdr:to>
      <xdr:col>4</xdr:col>
      <xdr:colOff>766012</xdr:colOff>
      <xdr:row>82</xdr:row>
      <xdr:rowOff>118184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A9FC73C-2577-4DD6-28FC-5BBB3A8E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7843" b="89869" l="9967" r="89869">
                      <a14:foregroundMark x1="34641" y1="7843" x2="35458" y2="12908"/>
                      <a14:foregroundMark x1="68137" y1="28595" x2="70425" y2="52124"/>
                      <a14:backgroundMark x1="24346" y1="36928" x2="24346" y2="36928"/>
                      <a14:backgroundMark x1="41667" y1="45261" x2="41667" y2="45261"/>
                      <a14:backgroundMark x1="76961" y1="37092" x2="76961" y2="37092"/>
                      <a14:backgroundMark x1="76961" y1="42157" x2="76961" y2="42157"/>
                      <a14:backgroundMark x1="76144" y1="45915" x2="76144" y2="45915"/>
                      <a14:backgroundMark x1="41667" y1="40850" x2="41667" y2="40850"/>
                      <a14:backgroundMark x1="31536" y1="60784" x2="31536" y2="60784"/>
                      <a14:backgroundMark x1="76961" y1="34314" x2="76961" y2="343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139" y="16952495"/>
          <a:ext cx="429126" cy="374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sla" refreshedDate="45648.958702777774" createdVersion="8" refreshedVersion="8" minRefreshableVersion="3" recordCount="1000" xr:uid="{4CF9F369-114F-42E3-A4D1-E8CF14F33613}">
  <cacheSource type="worksheet">
    <worksheetSource name="Tabla1"/>
  </cacheSource>
  <cacheFields count="12">
    <cacheField name="Transaction ID" numFmtId="164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65">
      <sharedItems containsSemiMixedTypes="0" containsNonDate="0" containsDate="1" containsString="0" minDate="2023-01-01T00:00:00" maxDate="2024-01-02T00:00:00"/>
    </cacheField>
    <cacheField name="Date-no" numFmtId="1">
      <sharedItems containsSemiMixedTypes="0" containsString="0" containsNumber="1" containsInteger="1" minValue="1" maxValue="12"/>
    </cacheField>
    <cacheField name="Date-en" numFmtId="166">
      <sharedItems containsNonDate="0"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  <fieldGroup base="6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Season" numFmtId="0">
      <sharedItems count="4">
        <s v="Fall"/>
        <s v="Winter"/>
        <s v="Spring"/>
        <s v="S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23-11-24T00:00:00"/>
    <n v="11"/>
    <x v="0"/>
    <s v="C-001"/>
    <x v="0"/>
    <x v="0"/>
    <x v="0"/>
    <n v="3"/>
    <n v="50"/>
    <x v="0"/>
    <x v="0"/>
  </r>
  <r>
    <x v="1"/>
    <d v="2023-02-27T00:00:00"/>
    <n v="2"/>
    <x v="1"/>
    <s v="C-002"/>
    <x v="1"/>
    <x v="1"/>
    <x v="1"/>
    <n v="2"/>
    <n v="500"/>
    <x v="1"/>
    <x v="1"/>
  </r>
  <r>
    <x v="2"/>
    <d v="2023-01-13T00:00:00"/>
    <n v="1"/>
    <x v="2"/>
    <s v="C-003"/>
    <x v="0"/>
    <x v="2"/>
    <x v="2"/>
    <n v="1"/>
    <n v="30"/>
    <x v="2"/>
    <x v="1"/>
  </r>
  <r>
    <x v="3"/>
    <d v="2023-05-21T00:00:00"/>
    <n v="5"/>
    <x v="3"/>
    <s v="C-004"/>
    <x v="0"/>
    <x v="3"/>
    <x v="1"/>
    <n v="1"/>
    <n v="500"/>
    <x v="3"/>
    <x v="2"/>
  </r>
  <r>
    <x v="4"/>
    <d v="2023-05-06T00:00:00"/>
    <n v="5"/>
    <x v="3"/>
    <s v="C-005"/>
    <x v="0"/>
    <x v="4"/>
    <x v="0"/>
    <n v="2"/>
    <n v="50"/>
    <x v="4"/>
    <x v="2"/>
  </r>
  <r>
    <x v="5"/>
    <d v="2023-04-25T00:00:00"/>
    <n v="4"/>
    <x v="4"/>
    <s v="C-006"/>
    <x v="1"/>
    <x v="5"/>
    <x v="0"/>
    <n v="1"/>
    <n v="30"/>
    <x v="2"/>
    <x v="2"/>
  </r>
  <r>
    <x v="6"/>
    <d v="2023-03-13T00:00:00"/>
    <n v="3"/>
    <x v="5"/>
    <s v="C-007"/>
    <x v="0"/>
    <x v="6"/>
    <x v="1"/>
    <n v="2"/>
    <n v="25"/>
    <x v="5"/>
    <x v="2"/>
  </r>
  <r>
    <x v="7"/>
    <d v="2023-02-22T00:00:00"/>
    <n v="2"/>
    <x v="1"/>
    <s v="C-008"/>
    <x v="0"/>
    <x v="4"/>
    <x v="2"/>
    <n v="4"/>
    <n v="25"/>
    <x v="4"/>
    <x v="1"/>
  </r>
  <r>
    <x v="8"/>
    <d v="2023-12-13T00:00:00"/>
    <n v="12"/>
    <x v="6"/>
    <s v="C-009"/>
    <x v="0"/>
    <x v="7"/>
    <x v="2"/>
    <n v="2"/>
    <n v="300"/>
    <x v="6"/>
    <x v="1"/>
  </r>
  <r>
    <x v="9"/>
    <d v="2023-10-07T00:00:00"/>
    <n v="10"/>
    <x v="7"/>
    <s v="C-010"/>
    <x v="1"/>
    <x v="8"/>
    <x v="1"/>
    <n v="4"/>
    <n v="50"/>
    <x v="7"/>
    <x v="0"/>
  </r>
  <r>
    <x v="10"/>
    <d v="2023-02-14T00:00:00"/>
    <n v="2"/>
    <x v="1"/>
    <s v="C-011"/>
    <x v="0"/>
    <x v="9"/>
    <x v="1"/>
    <n v="2"/>
    <n v="50"/>
    <x v="4"/>
    <x v="1"/>
  </r>
  <r>
    <x v="11"/>
    <d v="2023-10-30T00:00:00"/>
    <n v="10"/>
    <x v="7"/>
    <s v="C-012"/>
    <x v="0"/>
    <x v="10"/>
    <x v="0"/>
    <n v="3"/>
    <n v="25"/>
    <x v="8"/>
    <x v="0"/>
  </r>
  <r>
    <x v="12"/>
    <d v="2023-08-05T00:00:00"/>
    <n v="8"/>
    <x v="8"/>
    <s v="C-013"/>
    <x v="0"/>
    <x v="11"/>
    <x v="2"/>
    <n v="3"/>
    <n v="500"/>
    <x v="9"/>
    <x v="3"/>
  </r>
  <r>
    <x v="13"/>
    <d v="2023-01-17T00:00:00"/>
    <n v="1"/>
    <x v="2"/>
    <s v="C-014"/>
    <x v="0"/>
    <x v="12"/>
    <x v="1"/>
    <n v="4"/>
    <n v="30"/>
    <x v="10"/>
    <x v="1"/>
  </r>
  <r>
    <x v="14"/>
    <d v="2023-01-16T00:00:00"/>
    <n v="1"/>
    <x v="2"/>
    <s v="C-015"/>
    <x v="1"/>
    <x v="13"/>
    <x v="2"/>
    <n v="4"/>
    <n v="500"/>
    <x v="11"/>
    <x v="1"/>
  </r>
  <r>
    <x v="15"/>
    <d v="2023-02-17T00:00:00"/>
    <n v="2"/>
    <x v="1"/>
    <s v="C-016"/>
    <x v="0"/>
    <x v="14"/>
    <x v="1"/>
    <n v="3"/>
    <n v="500"/>
    <x v="9"/>
    <x v="1"/>
  </r>
  <r>
    <x v="16"/>
    <d v="2023-04-22T00:00:00"/>
    <n v="4"/>
    <x v="4"/>
    <s v="C-017"/>
    <x v="1"/>
    <x v="15"/>
    <x v="1"/>
    <n v="4"/>
    <n v="25"/>
    <x v="4"/>
    <x v="2"/>
  </r>
  <r>
    <x v="17"/>
    <d v="2023-04-30T00:00:00"/>
    <n v="4"/>
    <x v="4"/>
    <s v="C-018"/>
    <x v="1"/>
    <x v="16"/>
    <x v="2"/>
    <n v="2"/>
    <n v="25"/>
    <x v="5"/>
    <x v="2"/>
  </r>
  <r>
    <x v="18"/>
    <d v="2023-09-16T00:00:00"/>
    <n v="9"/>
    <x v="9"/>
    <s v="C-019"/>
    <x v="1"/>
    <x v="17"/>
    <x v="1"/>
    <n v="2"/>
    <n v="25"/>
    <x v="5"/>
    <x v="0"/>
  </r>
  <r>
    <x v="19"/>
    <d v="2023-11-05T00:00:00"/>
    <n v="11"/>
    <x v="0"/>
    <s v="C-020"/>
    <x v="0"/>
    <x v="11"/>
    <x v="1"/>
    <n v="3"/>
    <n v="300"/>
    <x v="12"/>
    <x v="0"/>
  </r>
  <r>
    <x v="20"/>
    <d v="2023-01-14T00:00:00"/>
    <n v="1"/>
    <x v="2"/>
    <s v="C-021"/>
    <x v="1"/>
    <x v="2"/>
    <x v="0"/>
    <n v="1"/>
    <n v="500"/>
    <x v="3"/>
    <x v="1"/>
  </r>
  <r>
    <x v="21"/>
    <d v="2023-10-15T00:00:00"/>
    <n v="10"/>
    <x v="7"/>
    <s v="C-022"/>
    <x v="0"/>
    <x v="18"/>
    <x v="1"/>
    <n v="2"/>
    <n v="50"/>
    <x v="4"/>
    <x v="0"/>
  </r>
  <r>
    <x v="22"/>
    <d v="2023-04-12T00:00:00"/>
    <n v="4"/>
    <x v="4"/>
    <s v="C-023"/>
    <x v="1"/>
    <x v="10"/>
    <x v="1"/>
    <n v="4"/>
    <n v="30"/>
    <x v="10"/>
    <x v="2"/>
  </r>
  <r>
    <x v="23"/>
    <d v="2023-11-29T00:00:00"/>
    <n v="11"/>
    <x v="0"/>
    <s v="C-024"/>
    <x v="1"/>
    <x v="19"/>
    <x v="1"/>
    <n v="1"/>
    <n v="300"/>
    <x v="13"/>
    <x v="0"/>
  </r>
  <r>
    <x v="24"/>
    <d v="2023-12-26T00:00:00"/>
    <n v="12"/>
    <x v="6"/>
    <s v="C-025"/>
    <x v="1"/>
    <x v="12"/>
    <x v="0"/>
    <n v="1"/>
    <n v="50"/>
    <x v="5"/>
    <x v="1"/>
  </r>
  <r>
    <x v="25"/>
    <d v="2023-10-07T00:00:00"/>
    <n v="10"/>
    <x v="7"/>
    <s v="C-026"/>
    <x v="1"/>
    <x v="20"/>
    <x v="2"/>
    <n v="2"/>
    <n v="500"/>
    <x v="1"/>
    <x v="0"/>
  </r>
  <r>
    <x v="26"/>
    <d v="2023-08-03T00:00:00"/>
    <n v="8"/>
    <x v="8"/>
    <s v="C-027"/>
    <x v="1"/>
    <x v="21"/>
    <x v="0"/>
    <n v="2"/>
    <n v="25"/>
    <x v="5"/>
    <x v="3"/>
  </r>
  <r>
    <x v="27"/>
    <d v="2023-04-23T00:00:00"/>
    <n v="4"/>
    <x v="4"/>
    <s v="C-028"/>
    <x v="1"/>
    <x v="22"/>
    <x v="0"/>
    <n v="1"/>
    <n v="500"/>
    <x v="3"/>
    <x v="2"/>
  </r>
  <r>
    <x v="28"/>
    <d v="2023-08-18T00:00:00"/>
    <n v="8"/>
    <x v="8"/>
    <s v="C-029"/>
    <x v="1"/>
    <x v="13"/>
    <x v="2"/>
    <n v="1"/>
    <n v="30"/>
    <x v="2"/>
    <x v="3"/>
  </r>
  <r>
    <x v="29"/>
    <d v="2023-10-29T00:00:00"/>
    <n v="10"/>
    <x v="7"/>
    <s v="C-030"/>
    <x v="1"/>
    <x v="23"/>
    <x v="0"/>
    <n v="3"/>
    <n v="300"/>
    <x v="12"/>
    <x v="0"/>
  </r>
  <r>
    <x v="30"/>
    <d v="2023-05-23T00:00:00"/>
    <n v="5"/>
    <x v="3"/>
    <s v="C-031"/>
    <x v="0"/>
    <x v="24"/>
    <x v="2"/>
    <n v="4"/>
    <n v="300"/>
    <x v="14"/>
    <x v="2"/>
  </r>
  <r>
    <x v="31"/>
    <d v="2023-01-04T00:00:00"/>
    <n v="1"/>
    <x v="2"/>
    <s v="C-032"/>
    <x v="0"/>
    <x v="4"/>
    <x v="0"/>
    <n v="3"/>
    <n v="30"/>
    <x v="15"/>
    <x v="1"/>
  </r>
  <r>
    <x v="32"/>
    <d v="2023-03-23T00:00:00"/>
    <n v="3"/>
    <x v="5"/>
    <s v="C-033"/>
    <x v="1"/>
    <x v="2"/>
    <x v="2"/>
    <n v="2"/>
    <n v="50"/>
    <x v="4"/>
    <x v="2"/>
  </r>
  <r>
    <x v="33"/>
    <d v="2023-12-24T00:00:00"/>
    <n v="12"/>
    <x v="6"/>
    <s v="C-034"/>
    <x v="1"/>
    <x v="25"/>
    <x v="1"/>
    <n v="3"/>
    <n v="50"/>
    <x v="0"/>
    <x v="1"/>
  </r>
  <r>
    <x v="34"/>
    <d v="2023-08-05T00:00:00"/>
    <n v="8"/>
    <x v="8"/>
    <s v="C-035"/>
    <x v="1"/>
    <x v="26"/>
    <x v="0"/>
    <n v="3"/>
    <n v="300"/>
    <x v="12"/>
    <x v="3"/>
  </r>
  <r>
    <x v="35"/>
    <d v="2023-06-24T00:00:00"/>
    <n v="6"/>
    <x v="10"/>
    <s v="C-036"/>
    <x v="0"/>
    <x v="8"/>
    <x v="0"/>
    <n v="3"/>
    <n v="300"/>
    <x v="12"/>
    <x v="3"/>
  </r>
  <r>
    <x v="36"/>
    <d v="2023-05-23T00:00:00"/>
    <n v="5"/>
    <x v="3"/>
    <s v="C-037"/>
    <x v="1"/>
    <x v="18"/>
    <x v="0"/>
    <n v="3"/>
    <n v="25"/>
    <x v="8"/>
    <x v="2"/>
  </r>
  <r>
    <x v="37"/>
    <d v="2023-03-21T00:00:00"/>
    <n v="3"/>
    <x v="5"/>
    <s v="C-038"/>
    <x v="0"/>
    <x v="21"/>
    <x v="0"/>
    <n v="4"/>
    <n v="50"/>
    <x v="7"/>
    <x v="2"/>
  </r>
  <r>
    <x v="38"/>
    <d v="2023-04-21T00:00:00"/>
    <n v="4"/>
    <x v="4"/>
    <s v="C-039"/>
    <x v="0"/>
    <x v="9"/>
    <x v="1"/>
    <n v="4"/>
    <n v="30"/>
    <x v="10"/>
    <x v="2"/>
  </r>
  <r>
    <x v="39"/>
    <d v="2023-06-22T00:00:00"/>
    <n v="6"/>
    <x v="10"/>
    <s v="C-040"/>
    <x v="0"/>
    <x v="5"/>
    <x v="0"/>
    <n v="1"/>
    <n v="50"/>
    <x v="5"/>
    <x v="3"/>
  </r>
  <r>
    <x v="40"/>
    <d v="2023-02-22T00:00:00"/>
    <n v="2"/>
    <x v="1"/>
    <s v="C-041"/>
    <x v="0"/>
    <x v="0"/>
    <x v="1"/>
    <n v="2"/>
    <n v="25"/>
    <x v="5"/>
    <x v="1"/>
  </r>
  <r>
    <x v="41"/>
    <d v="2023-02-17T00:00:00"/>
    <n v="2"/>
    <x v="1"/>
    <s v="C-042"/>
    <x v="0"/>
    <x v="11"/>
    <x v="1"/>
    <n v="3"/>
    <n v="300"/>
    <x v="12"/>
    <x v="1"/>
  </r>
  <r>
    <x v="42"/>
    <d v="2023-07-14T00:00:00"/>
    <n v="7"/>
    <x v="11"/>
    <s v="C-043"/>
    <x v="1"/>
    <x v="27"/>
    <x v="1"/>
    <n v="1"/>
    <n v="300"/>
    <x v="13"/>
    <x v="3"/>
  </r>
  <r>
    <x v="43"/>
    <d v="2023-02-19T00:00:00"/>
    <n v="2"/>
    <x v="1"/>
    <s v="C-044"/>
    <x v="1"/>
    <x v="11"/>
    <x v="1"/>
    <n v="1"/>
    <n v="25"/>
    <x v="16"/>
    <x v="1"/>
  </r>
  <r>
    <x v="44"/>
    <d v="2023-07-03T00:00:00"/>
    <n v="7"/>
    <x v="11"/>
    <s v="C-045"/>
    <x v="1"/>
    <x v="28"/>
    <x v="2"/>
    <n v="1"/>
    <n v="30"/>
    <x v="2"/>
    <x v="3"/>
  </r>
  <r>
    <x v="45"/>
    <d v="2023-06-26T00:00:00"/>
    <n v="6"/>
    <x v="10"/>
    <s v="C-046"/>
    <x v="1"/>
    <x v="29"/>
    <x v="2"/>
    <n v="4"/>
    <n v="300"/>
    <x v="14"/>
    <x v="3"/>
  </r>
  <r>
    <x v="46"/>
    <d v="2023-11-06T00:00:00"/>
    <n v="11"/>
    <x v="0"/>
    <s v="C-047"/>
    <x v="1"/>
    <x v="30"/>
    <x v="0"/>
    <n v="3"/>
    <n v="500"/>
    <x v="9"/>
    <x v="0"/>
  </r>
  <r>
    <x v="47"/>
    <d v="2023-05-16T00:00:00"/>
    <n v="5"/>
    <x v="3"/>
    <s v="C-048"/>
    <x v="0"/>
    <x v="31"/>
    <x v="2"/>
    <n v="3"/>
    <n v="300"/>
    <x v="12"/>
    <x v="2"/>
  </r>
  <r>
    <x v="48"/>
    <d v="2023-01-23T00:00:00"/>
    <n v="1"/>
    <x v="2"/>
    <s v="C-049"/>
    <x v="1"/>
    <x v="31"/>
    <x v="2"/>
    <n v="2"/>
    <n v="500"/>
    <x v="1"/>
    <x v="1"/>
  </r>
  <r>
    <x v="49"/>
    <d v="2023-08-24T00:00:00"/>
    <n v="8"/>
    <x v="8"/>
    <s v="C-050"/>
    <x v="1"/>
    <x v="15"/>
    <x v="0"/>
    <n v="3"/>
    <n v="25"/>
    <x v="8"/>
    <x v="3"/>
  </r>
  <r>
    <x v="50"/>
    <d v="2023-10-02T00:00:00"/>
    <n v="10"/>
    <x v="7"/>
    <s v="C-051"/>
    <x v="0"/>
    <x v="15"/>
    <x v="0"/>
    <n v="3"/>
    <n v="25"/>
    <x v="8"/>
    <x v="0"/>
  </r>
  <r>
    <x v="51"/>
    <d v="2023-03-05T00:00:00"/>
    <n v="3"/>
    <x v="5"/>
    <s v="C-052"/>
    <x v="1"/>
    <x v="32"/>
    <x v="0"/>
    <n v="1"/>
    <n v="300"/>
    <x v="13"/>
    <x v="2"/>
  </r>
  <r>
    <x v="52"/>
    <d v="2023-07-13T00:00:00"/>
    <n v="7"/>
    <x v="11"/>
    <s v="C-053"/>
    <x v="0"/>
    <x v="0"/>
    <x v="2"/>
    <n v="2"/>
    <n v="50"/>
    <x v="4"/>
    <x v="3"/>
  </r>
  <r>
    <x v="53"/>
    <d v="2023-02-10T00:00:00"/>
    <n v="2"/>
    <x v="1"/>
    <s v="C-054"/>
    <x v="1"/>
    <x v="21"/>
    <x v="2"/>
    <n v="3"/>
    <n v="500"/>
    <x v="9"/>
    <x v="1"/>
  </r>
  <r>
    <x v="54"/>
    <d v="2023-10-10T00:00:00"/>
    <n v="10"/>
    <x v="7"/>
    <s v="C-055"/>
    <x v="0"/>
    <x v="33"/>
    <x v="0"/>
    <n v="4"/>
    <n v="30"/>
    <x v="10"/>
    <x v="0"/>
  </r>
  <r>
    <x v="55"/>
    <d v="2023-05-31T00:00:00"/>
    <n v="5"/>
    <x v="3"/>
    <s v="C-056"/>
    <x v="1"/>
    <x v="1"/>
    <x v="1"/>
    <n v="3"/>
    <n v="300"/>
    <x v="12"/>
    <x v="2"/>
  </r>
  <r>
    <x v="56"/>
    <d v="2023-11-18T00:00:00"/>
    <n v="11"/>
    <x v="0"/>
    <s v="C-057"/>
    <x v="1"/>
    <x v="7"/>
    <x v="0"/>
    <n v="1"/>
    <n v="30"/>
    <x v="2"/>
    <x v="0"/>
  </r>
  <r>
    <x v="57"/>
    <d v="2023-11-13T00:00:00"/>
    <n v="11"/>
    <x v="0"/>
    <s v="C-058"/>
    <x v="0"/>
    <x v="18"/>
    <x v="1"/>
    <n v="4"/>
    <n v="300"/>
    <x v="14"/>
    <x v="0"/>
  </r>
  <r>
    <x v="58"/>
    <d v="2023-07-05T00:00:00"/>
    <n v="7"/>
    <x v="11"/>
    <s v="C-059"/>
    <x v="0"/>
    <x v="17"/>
    <x v="1"/>
    <n v="1"/>
    <n v="50"/>
    <x v="5"/>
    <x v="3"/>
  </r>
  <r>
    <x v="59"/>
    <d v="2023-10-23T00:00:00"/>
    <n v="10"/>
    <x v="7"/>
    <s v="C-060"/>
    <x v="0"/>
    <x v="4"/>
    <x v="0"/>
    <n v="3"/>
    <n v="50"/>
    <x v="0"/>
    <x v="0"/>
  </r>
  <r>
    <x v="60"/>
    <d v="2023-04-09T00:00:00"/>
    <n v="4"/>
    <x v="4"/>
    <s v="C-061"/>
    <x v="0"/>
    <x v="34"/>
    <x v="0"/>
    <n v="4"/>
    <n v="50"/>
    <x v="7"/>
    <x v="2"/>
  </r>
  <r>
    <x v="61"/>
    <d v="2023-12-27T00:00:00"/>
    <n v="12"/>
    <x v="6"/>
    <s v="C-062"/>
    <x v="0"/>
    <x v="18"/>
    <x v="0"/>
    <n v="2"/>
    <n v="50"/>
    <x v="4"/>
    <x v="1"/>
  </r>
  <r>
    <x v="62"/>
    <d v="2023-02-05T00:00:00"/>
    <n v="2"/>
    <x v="1"/>
    <s v="C-063"/>
    <x v="0"/>
    <x v="35"/>
    <x v="2"/>
    <n v="2"/>
    <n v="25"/>
    <x v="5"/>
    <x v="1"/>
  </r>
  <r>
    <x v="63"/>
    <d v="2023-01-24T00:00:00"/>
    <n v="1"/>
    <x v="2"/>
    <s v="C-064"/>
    <x v="0"/>
    <x v="19"/>
    <x v="1"/>
    <n v="4"/>
    <n v="25"/>
    <x v="4"/>
    <x v="1"/>
  </r>
  <r>
    <x v="64"/>
    <d v="2023-12-05T00:00:00"/>
    <n v="12"/>
    <x v="6"/>
    <s v="C-065"/>
    <x v="0"/>
    <x v="25"/>
    <x v="2"/>
    <n v="4"/>
    <n v="500"/>
    <x v="11"/>
    <x v="1"/>
  </r>
  <r>
    <x v="65"/>
    <d v="2023-04-27T00:00:00"/>
    <n v="4"/>
    <x v="4"/>
    <s v="C-066"/>
    <x v="1"/>
    <x v="5"/>
    <x v="2"/>
    <n v="1"/>
    <n v="30"/>
    <x v="2"/>
    <x v="2"/>
  </r>
  <r>
    <x v="66"/>
    <d v="2023-05-29T00:00:00"/>
    <n v="5"/>
    <x v="3"/>
    <s v="C-067"/>
    <x v="1"/>
    <x v="27"/>
    <x v="0"/>
    <n v="4"/>
    <n v="300"/>
    <x v="14"/>
    <x v="2"/>
  </r>
  <r>
    <x v="67"/>
    <d v="2023-02-10T00:00:00"/>
    <n v="2"/>
    <x v="1"/>
    <s v="C-068"/>
    <x v="0"/>
    <x v="36"/>
    <x v="2"/>
    <n v="1"/>
    <n v="300"/>
    <x v="13"/>
    <x v="1"/>
  </r>
  <r>
    <x v="68"/>
    <d v="2023-04-30T00:00:00"/>
    <n v="4"/>
    <x v="4"/>
    <s v="C-069"/>
    <x v="1"/>
    <x v="37"/>
    <x v="0"/>
    <n v="3"/>
    <n v="25"/>
    <x v="8"/>
    <x v="2"/>
  </r>
  <r>
    <x v="69"/>
    <d v="2023-02-21T00:00:00"/>
    <n v="2"/>
    <x v="1"/>
    <s v="C-070"/>
    <x v="1"/>
    <x v="22"/>
    <x v="1"/>
    <n v="1"/>
    <n v="300"/>
    <x v="13"/>
    <x v="1"/>
  </r>
  <r>
    <x v="70"/>
    <d v="2023-07-14T00:00:00"/>
    <n v="7"/>
    <x v="11"/>
    <s v="C-071"/>
    <x v="1"/>
    <x v="25"/>
    <x v="0"/>
    <n v="4"/>
    <n v="25"/>
    <x v="4"/>
    <x v="3"/>
  </r>
  <r>
    <x v="71"/>
    <d v="2023-05-23T00:00:00"/>
    <n v="5"/>
    <x v="3"/>
    <s v="C-072"/>
    <x v="1"/>
    <x v="29"/>
    <x v="2"/>
    <n v="4"/>
    <n v="500"/>
    <x v="11"/>
    <x v="2"/>
  </r>
  <r>
    <x v="72"/>
    <d v="2023-08-21T00:00:00"/>
    <n v="8"/>
    <x v="8"/>
    <s v="C-073"/>
    <x v="0"/>
    <x v="38"/>
    <x v="2"/>
    <n v="3"/>
    <n v="30"/>
    <x v="15"/>
    <x v="3"/>
  </r>
  <r>
    <x v="73"/>
    <d v="2023-11-22T00:00:00"/>
    <n v="11"/>
    <x v="0"/>
    <s v="C-074"/>
    <x v="1"/>
    <x v="18"/>
    <x v="0"/>
    <n v="4"/>
    <n v="500"/>
    <x v="11"/>
    <x v="0"/>
  </r>
  <r>
    <x v="74"/>
    <d v="2023-07-06T00:00:00"/>
    <n v="7"/>
    <x v="11"/>
    <s v="C-075"/>
    <x v="0"/>
    <x v="39"/>
    <x v="0"/>
    <n v="4"/>
    <n v="50"/>
    <x v="7"/>
    <x v="3"/>
  </r>
  <r>
    <x v="75"/>
    <d v="2023-03-25T00:00:00"/>
    <n v="3"/>
    <x v="5"/>
    <s v="C-076"/>
    <x v="1"/>
    <x v="11"/>
    <x v="2"/>
    <n v="2"/>
    <n v="50"/>
    <x v="4"/>
    <x v="2"/>
  </r>
  <r>
    <x v="76"/>
    <d v="2023-07-09T00:00:00"/>
    <n v="7"/>
    <x v="11"/>
    <s v="C-077"/>
    <x v="1"/>
    <x v="16"/>
    <x v="1"/>
    <n v="2"/>
    <n v="50"/>
    <x v="4"/>
    <x v="3"/>
  </r>
  <r>
    <x v="77"/>
    <d v="2023-07-01T00:00:00"/>
    <n v="7"/>
    <x v="11"/>
    <s v="C-078"/>
    <x v="1"/>
    <x v="16"/>
    <x v="1"/>
    <n v="3"/>
    <n v="500"/>
    <x v="9"/>
    <x v="3"/>
  </r>
  <r>
    <x v="78"/>
    <d v="2023-04-18T00:00:00"/>
    <n v="4"/>
    <x v="4"/>
    <s v="C-079"/>
    <x v="0"/>
    <x v="0"/>
    <x v="0"/>
    <n v="1"/>
    <n v="300"/>
    <x v="13"/>
    <x v="2"/>
  </r>
  <r>
    <x v="79"/>
    <d v="2023-12-10T00:00:00"/>
    <n v="12"/>
    <x v="6"/>
    <s v="C-080"/>
    <x v="1"/>
    <x v="12"/>
    <x v="1"/>
    <n v="2"/>
    <n v="30"/>
    <x v="17"/>
    <x v="1"/>
  </r>
  <r>
    <x v="80"/>
    <d v="2023-05-17T00:00:00"/>
    <n v="5"/>
    <x v="3"/>
    <s v="C-081"/>
    <x v="0"/>
    <x v="30"/>
    <x v="2"/>
    <n v="1"/>
    <n v="50"/>
    <x v="5"/>
    <x v="2"/>
  </r>
  <r>
    <x v="81"/>
    <d v="2023-12-26T00:00:00"/>
    <n v="12"/>
    <x v="6"/>
    <s v="C-082"/>
    <x v="1"/>
    <x v="40"/>
    <x v="0"/>
    <n v="4"/>
    <n v="50"/>
    <x v="7"/>
    <x v="1"/>
  </r>
  <r>
    <x v="82"/>
    <d v="2023-12-16T00:00:00"/>
    <n v="12"/>
    <x v="6"/>
    <s v="C-083"/>
    <x v="0"/>
    <x v="31"/>
    <x v="2"/>
    <n v="2"/>
    <n v="50"/>
    <x v="4"/>
    <x v="1"/>
  </r>
  <r>
    <x v="83"/>
    <d v="2023-11-28T00:00:00"/>
    <n v="11"/>
    <x v="0"/>
    <s v="C-084"/>
    <x v="1"/>
    <x v="21"/>
    <x v="2"/>
    <n v="3"/>
    <n v="30"/>
    <x v="15"/>
    <x v="0"/>
  </r>
  <r>
    <x v="84"/>
    <d v="2023-02-06T00:00:00"/>
    <n v="2"/>
    <x v="1"/>
    <s v="C-085"/>
    <x v="0"/>
    <x v="33"/>
    <x v="1"/>
    <n v="3"/>
    <n v="50"/>
    <x v="0"/>
    <x v="1"/>
  </r>
  <r>
    <x v="85"/>
    <d v="2023-11-08T00:00:00"/>
    <n v="11"/>
    <x v="0"/>
    <s v="C-086"/>
    <x v="0"/>
    <x v="14"/>
    <x v="0"/>
    <n v="3"/>
    <n v="30"/>
    <x v="15"/>
    <x v="0"/>
  </r>
  <r>
    <x v="86"/>
    <d v="2023-11-22T00:00:00"/>
    <n v="11"/>
    <x v="0"/>
    <s v="C-087"/>
    <x v="1"/>
    <x v="20"/>
    <x v="0"/>
    <n v="2"/>
    <n v="50"/>
    <x v="4"/>
    <x v="0"/>
  </r>
  <r>
    <x v="87"/>
    <d v="2023-03-29T00:00:00"/>
    <n v="3"/>
    <x v="5"/>
    <s v="C-088"/>
    <x v="0"/>
    <x v="37"/>
    <x v="1"/>
    <n v="1"/>
    <n v="500"/>
    <x v="3"/>
    <x v="2"/>
  </r>
  <r>
    <x v="88"/>
    <d v="2023-10-01T00:00:00"/>
    <n v="10"/>
    <x v="7"/>
    <s v="C-089"/>
    <x v="1"/>
    <x v="28"/>
    <x v="2"/>
    <n v="4"/>
    <n v="500"/>
    <x v="11"/>
    <x v="0"/>
  </r>
  <r>
    <x v="89"/>
    <d v="2023-05-06T00:00:00"/>
    <n v="5"/>
    <x v="3"/>
    <s v="C-090"/>
    <x v="1"/>
    <x v="25"/>
    <x v="2"/>
    <n v="1"/>
    <n v="30"/>
    <x v="2"/>
    <x v="2"/>
  </r>
  <r>
    <x v="90"/>
    <d v="2023-03-25T00:00:00"/>
    <n v="3"/>
    <x v="5"/>
    <s v="C-091"/>
    <x v="1"/>
    <x v="28"/>
    <x v="2"/>
    <n v="1"/>
    <n v="500"/>
    <x v="3"/>
    <x v="2"/>
  </r>
  <r>
    <x v="91"/>
    <d v="2023-08-25T00:00:00"/>
    <n v="8"/>
    <x v="8"/>
    <s v="C-092"/>
    <x v="1"/>
    <x v="25"/>
    <x v="2"/>
    <n v="4"/>
    <n v="30"/>
    <x v="10"/>
    <x v="3"/>
  </r>
  <r>
    <x v="92"/>
    <d v="2023-07-14T00:00:00"/>
    <n v="7"/>
    <x v="11"/>
    <s v="C-093"/>
    <x v="1"/>
    <x v="10"/>
    <x v="0"/>
    <n v="4"/>
    <n v="500"/>
    <x v="11"/>
    <x v="3"/>
  </r>
  <r>
    <x v="93"/>
    <d v="2023-05-19T00:00:00"/>
    <n v="5"/>
    <x v="3"/>
    <s v="C-094"/>
    <x v="1"/>
    <x v="16"/>
    <x v="0"/>
    <n v="2"/>
    <n v="500"/>
    <x v="1"/>
    <x v="2"/>
  </r>
  <r>
    <x v="94"/>
    <d v="2023-11-24T00:00:00"/>
    <n v="11"/>
    <x v="0"/>
    <s v="C-095"/>
    <x v="1"/>
    <x v="40"/>
    <x v="1"/>
    <n v="2"/>
    <n v="30"/>
    <x v="17"/>
    <x v="0"/>
  </r>
  <r>
    <x v="95"/>
    <d v="2023-12-19T00:00:00"/>
    <n v="12"/>
    <x v="6"/>
    <s v="C-096"/>
    <x v="1"/>
    <x v="24"/>
    <x v="1"/>
    <n v="2"/>
    <n v="300"/>
    <x v="6"/>
    <x v="1"/>
  </r>
  <r>
    <x v="96"/>
    <d v="2023-10-13T00:00:00"/>
    <n v="10"/>
    <x v="7"/>
    <s v="C-097"/>
    <x v="1"/>
    <x v="25"/>
    <x v="0"/>
    <n v="2"/>
    <n v="500"/>
    <x v="1"/>
    <x v="0"/>
  </r>
  <r>
    <x v="97"/>
    <d v="2023-04-23T00:00:00"/>
    <n v="4"/>
    <x v="4"/>
    <s v="C-098"/>
    <x v="1"/>
    <x v="28"/>
    <x v="0"/>
    <n v="2"/>
    <n v="50"/>
    <x v="4"/>
    <x v="2"/>
  </r>
  <r>
    <x v="98"/>
    <d v="2023-12-17T00:00:00"/>
    <n v="12"/>
    <x v="6"/>
    <s v="C-099"/>
    <x v="1"/>
    <x v="2"/>
    <x v="2"/>
    <n v="4"/>
    <n v="300"/>
    <x v="14"/>
    <x v="1"/>
  </r>
  <r>
    <x v="99"/>
    <d v="2023-06-16T00:00:00"/>
    <n v="6"/>
    <x v="10"/>
    <s v="C-100"/>
    <x v="0"/>
    <x v="41"/>
    <x v="2"/>
    <n v="1"/>
    <n v="30"/>
    <x v="2"/>
    <x v="3"/>
  </r>
  <r>
    <x v="100"/>
    <d v="2023-01-29T00:00:00"/>
    <n v="1"/>
    <x v="2"/>
    <s v="C-101"/>
    <x v="0"/>
    <x v="40"/>
    <x v="1"/>
    <n v="2"/>
    <n v="300"/>
    <x v="6"/>
    <x v="1"/>
  </r>
  <r>
    <x v="101"/>
    <d v="2023-04-28T00:00:00"/>
    <n v="4"/>
    <x v="4"/>
    <s v="C-102"/>
    <x v="1"/>
    <x v="16"/>
    <x v="0"/>
    <n v="2"/>
    <n v="25"/>
    <x v="5"/>
    <x v="2"/>
  </r>
  <r>
    <x v="102"/>
    <d v="2023-01-17T00:00:00"/>
    <n v="1"/>
    <x v="2"/>
    <s v="C-103"/>
    <x v="1"/>
    <x v="42"/>
    <x v="1"/>
    <n v="1"/>
    <n v="25"/>
    <x v="16"/>
    <x v="1"/>
  </r>
  <r>
    <x v="103"/>
    <d v="2023-06-11T00:00:00"/>
    <n v="6"/>
    <x v="10"/>
    <s v="C-104"/>
    <x v="1"/>
    <x v="0"/>
    <x v="0"/>
    <n v="2"/>
    <n v="500"/>
    <x v="1"/>
    <x v="3"/>
  </r>
  <r>
    <x v="104"/>
    <d v="2023-07-25T00:00:00"/>
    <n v="7"/>
    <x v="11"/>
    <s v="C-105"/>
    <x v="1"/>
    <x v="11"/>
    <x v="2"/>
    <n v="1"/>
    <n v="500"/>
    <x v="3"/>
    <x v="3"/>
  </r>
  <r>
    <x v="105"/>
    <d v="2023-05-18T00:00:00"/>
    <n v="5"/>
    <x v="3"/>
    <s v="C-106"/>
    <x v="1"/>
    <x v="6"/>
    <x v="1"/>
    <n v="1"/>
    <n v="50"/>
    <x v="5"/>
    <x v="2"/>
  </r>
  <r>
    <x v="106"/>
    <d v="2023-02-03T00:00:00"/>
    <n v="2"/>
    <x v="1"/>
    <s v="C-107"/>
    <x v="1"/>
    <x v="34"/>
    <x v="1"/>
    <n v="4"/>
    <n v="300"/>
    <x v="14"/>
    <x v="1"/>
  </r>
  <r>
    <x v="107"/>
    <d v="2023-04-19T00:00:00"/>
    <n v="4"/>
    <x v="4"/>
    <s v="C-108"/>
    <x v="1"/>
    <x v="15"/>
    <x v="0"/>
    <n v="3"/>
    <n v="25"/>
    <x v="8"/>
    <x v="2"/>
  </r>
  <r>
    <x v="108"/>
    <d v="2023-10-18T00:00:00"/>
    <n v="10"/>
    <x v="7"/>
    <s v="C-109"/>
    <x v="1"/>
    <x v="0"/>
    <x v="2"/>
    <n v="4"/>
    <n v="500"/>
    <x v="11"/>
    <x v="0"/>
  </r>
  <r>
    <x v="109"/>
    <d v="2023-06-11T00:00:00"/>
    <n v="6"/>
    <x v="10"/>
    <s v="C-110"/>
    <x v="0"/>
    <x v="15"/>
    <x v="1"/>
    <n v="3"/>
    <n v="300"/>
    <x v="12"/>
    <x v="3"/>
  </r>
  <r>
    <x v="110"/>
    <d v="2023-04-19T00:00:00"/>
    <n v="4"/>
    <x v="4"/>
    <s v="C-111"/>
    <x v="1"/>
    <x v="0"/>
    <x v="2"/>
    <n v="3"/>
    <n v="500"/>
    <x v="9"/>
    <x v="2"/>
  </r>
  <r>
    <x v="111"/>
    <d v="2023-12-02T00:00:00"/>
    <n v="12"/>
    <x v="6"/>
    <s v="C-112"/>
    <x v="0"/>
    <x v="3"/>
    <x v="1"/>
    <n v="3"/>
    <n v="500"/>
    <x v="9"/>
    <x v="1"/>
  </r>
  <r>
    <x v="112"/>
    <d v="2023-09-13T00:00:00"/>
    <n v="9"/>
    <x v="9"/>
    <s v="C-113"/>
    <x v="1"/>
    <x v="41"/>
    <x v="2"/>
    <n v="2"/>
    <n v="25"/>
    <x v="5"/>
    <x v="0"/>
  </r>
  <r>
    <x v="113"/>
    <d v="2023-07-22T00:00:00"/>
    <n v="7"/>
    <x v="11"/>
    <s v="C-114"/>
    <x v="1"/>
    <x v="11"/>
    <x v="0"/>
    <n v="4"/>
    <n v="25"/>
    <x v="4"/>
    <x v="3"/>
  </r>
  <r>
    <x v="114"/>
    <d v="2023-11-26T00:00:00"/>
    <n v="11"/>
    <x v="0"/>
    <s v="C-115"/>
    <x v="0"/>
    <x v="25"/>
    <x v="1"/>
    <n v="3"/>
    <n v="500"/>
    <x v="9"/>
    <x v="0"/>
  </r>
  <r>
    <x v="115"/>
    <d v="2023-08-23T00:00:00"/>
    <n v="8"/>
    <x v="8"/>
    <s v="C-116"/>
    <x v="1"/>
    <x v="9"/>
    <x v="1"/>
    <n v="1"/>
    <n v="30"/>
    <x v="2"/>
    <x v="3"/>
  </r>
  <r>
    <x v="116"/>
    <d v="2023-03-15T00:00:00"/>
    <n v="3"/>
    <x v="5"/>
    <s v="C-117"/>
    <x v="0"/>
    <x v="14"/>
    <x v="2"/>
    <n v="2"/>
    <n v="500"/>
    <x v="1"/>
    <x v="2"/>
  </r>
  <r>
    <x v="117"/>
    <d v="2023-05-16T00:00:00"/>
    <n v="5"/>
    <x v="3"/>
    <s v="C-118"/>
    <x v="1"/>
    <x v="4"/>
    <x v="2"/>
    <n v="4"/>
    <n v="500"/>
    <x v="11"/>
    <x v="2"/>
  </r>
  <r>
    <x v="118"/>
    <d v="2023-03-13T00:00:00"/>
    <n v="3"/>
    <x v="5"/>
    <s v="C-119"/>
    <x v="1"/>
    <x v="43"/>
    <x v="1"/>
    <n v="3"/>
    <n v="50"/>
    <x v="0"/>
    <x v="2"/>
  </r>
  <r>
    <x v="119"/>
    <d v="2023-05-07T00:00:00"/>
    <n v="5"/>
    <x v="3"/>
    <s v="C-120"/>
    <x v="0"/>
    <x v="43"/>
    <x v="0"/>
    <n v="1"/>
    <n v="50"/>
    <x v="5"/>
    <x v="2"/>
  </r>
  <r>
    <x v="120"/>
    <d v="2023-10-15T00:00:00"/>
    <n v="10"/>
    <x v="7"/>
    <s v="C-121"/>
    <x v="1"/>
    <x v="20"/>
    <x v="2"/>
    <n v="4"/>
    <n v="50"/>
    <x v="7"/>
    <x v="0"/>
  </r>
  <r>
    <x v="121"/>
    <d v="2023-10-03T00:00:00"/>
    <n v="10"/>
    <x v="7"/>
    <s v="C-122"/>
    <x v="0"/>
    <x v="12"/>
    <x v="2"/>
    <n v="4"/>
    <n v="30"/>
    <x v="10"/>
    <x v="0"/>
  </r>
  <r>
    <x v="122"/>
    <d v="2023-05-15T00:00:00"/>
    <n v="5"/>
    <x v="3"/>
    <s v="C-123"/>
    <x v="1"/>
    <x v="30"/>
    <x v="2"/>
    <n v="2"/>
    <n v="30"/>
    <x v="17"/>
    <x v="2"/>
  </r>
  <r>
    <x v="123"/>
    <d v="2023-10-27T00:00:00"/>
    <n v="10"/>
    <x v="7"/>
    <s v="C-124"/>
    <x v="0"/>
    <x v="44"/>
    <x v="1"/>
    <n v="4"/>
    <n v="500"/>
    <x v="11"/>
    <x v="0"/>
  </r>
  <r>
    <x v="124"/>
    <d v="2023-08-08T00:00:00"/>
    <n v="8"/>
    <x v="8"/>
    <s v="C-125"/>
    <x v="0"/>
    <x v="27"/>
    <x v="1"/>
    <n v="2"/>
    <n v="50"/>
    <x v="4"/>
    <x v="3"/>
  </r>
  <r>
    <x v="125"/>
    <d v="2023-10-26T00:00:00"/>
    <n v="10"/>
    <x v="7"/>
    <s v="C-126"/>
    <x v="1"/>
    <x v="20"/>
    <x v="1"/>
    <n v="3"/>
    <n v="30"/>
    <x v="15"/>
    <x v="0"/>
  </r>
  <r>
    <x v="126"/>
    <d v="2023-07-24T00:00:00"/>
    <n v="7"/>
    <x v="11"/>
    <s v="C-127"/>
    <x v="1"/>
    <x v="44"/>
    <x v="1"/>
    <n v="2"/>
    <n v="25"/>
    <x v="5"/>
    <x v="3"/>
  </r>
  <r>
    <x v="127"/>
    <d v="2023-07-05T00:00:00"/>
    <n v="7"/>
    <x v="11"/>
    <s v="C-128"/>
    <x v="0"/>
    <x v="36"/>
    <x v="0"/>
    <n v="1"/>
    <n v="500"/>
    <x v="3"/>
    <x v="3"/>
  </r>
  <r>
    <x v="128"/>
    <d v="2023-04-23T00:00:00"/>
    <n v="4"/>
    <x v="4"/>
    <s v="C-129"/>
    <x v="1"/>
    <x v="34"/>
    <x v="0"/>
    <n v="2"/>
    <n v="300"/>
    <x v="6"/>
    <x v="2"/>
  </r>
  <r>
    <x v="129"/>
    <d v="2023-03-12T00:00:00"/>
    <n v="3"/>
    <x v="5"/>
    <s v="C-130"/>
    <x v="1"/>
    <x v="35"/>
    <x v="1"/>
    <n v="1"/>
    <n v="500"/>
    <x v="3"/>
    <x v="2"/>
  </r>
  <r>
    <x v="130"/>
    <d v="2023-09-18T00:00:00"/>
    <n v="9"/>
    <x v="9"/>
    <s v="C-131"/>
    <x v="1"/>
    <x v="34"/>
    <x v="0"/>
    <n v="2"/>
    <n v="300"/>
    <x v="6"/>
    <x v="0"/>
  </r>
  <r>
    <x v="131"/>
    <d v="2023-09-10T00:00:00"/>
    <n v="9"/>
    <x v="9"/>
    <s v="C-132"/>
    <x v="0"/>
    <x v="13"/>
    <x v="2"/>
    <n v="4"/>
    <n v="50"/>
    <x v="7"/>
    <x v="0"/>
  </r>
  <r>
    <x v="132"/>
    <d v="2023-02-16T00:00:00"/>
    <n v="2"/>
    <x v="1"/>
    <s v="C-133"/>
    <x v="0"/>
    <x v="29"/>
    <x v="2"/>
    <n v="3"/>
    <n v="300"/>
    <x v="12"/>
    <x v="1"/>
  </r>
  <r>
    <x v="133"/>
    <d v="2023-01-25T00:00:00"/>
    <n v="1"/>
    <x v="2"/>
    <s v="C-134"/>
    <x v="0"/>
    <x v="19"/>
    <x v="2"/>
    <n v="1"/>
    <n v="50"/>
    <x v="5"/>
    <x v="1"/>
  </r>
  <r>
    <x v="134"/>
    <d v="2023-02-26T00:00:00"/>
    <n v="2"/>
    <x v="1"/>
    <s v="C-135"/>
    <x v="0"/>
    <x v="29"/>
    <x v="1"/>
    <n v="2"/>
    <n v="25"/>
    <x v="5"/>
    <x v="1"/>
  </r>
  <r>
    <x v="135"/>
    <d v="2023-03-20T00:00:00"/>
    <n v="3"/>
    <x v="5"/>
    <s v="C-136"/>
    <x v="0"/>
    <x v="24"/>
    <x v="2"/>
    <n v="2"/>
    <n v="300"/>
    <x v="6"/>
    <x v="2"/>
  </r>
  <r>
    <x v="136"/>
    <d v="2023-11-18T00:00:00"/>
    <n v="11"/>
    <x v="0"/>
    <s v="C-137"/>
    <x v="0"/>
    <x v="6"/>
    <x v="0"/>
    <n v="2"/>
    <n v="500"/>
    <x v="1"/>
    <x v="0"/>
  </r>
  <r>
    <x v="137"/>
    <d v="2023-03-23T00:00:00"/>
    <n v="3"/>
    <x v="5"/>
    <s v="C-138"/>
    <x v="0"/>
    <x v="19"/>
    <x v="1"/>
    <n v="4"/>
    <n v="50"/>
    <x v="7"/>
    <x v="2"/>
  </r>
  <r>
    <x v="138"/>
    <d v="2023-12-15T00:00:00"/>
    <n v="12"/>
    <x v="6"/>
    <s v="C-139"/>
    <x v="0"/>
    <x v="32"/>
    <x v="0"/>
    <n v="4"/>
    <n v="500"/>
    <x v="11"/>
    <x v="1"/>
  </r>
  <r>
    <x v="139"/>
    <d v="2023-08-05T00:00:00"/>
    <n v="8"/>
    <x v="8"/>
    <s v="C-140"/>
    <x v="0"/>
    <x v="21"/>
    <x v="2"/>
    <n v="1"/>
    <n v="30"/>
    <x v="2"/>
    <x v="3"/>
  </r>
  <r>
    <x v="140"/>
    <d v="2023-11-02T00:00:00"/>
    <n v="11"/>
    <x v="0"/>
    <s v="C-141"/>
    <x v="1"/>
    <x v="11"/>
    <x v="2"/>
    <n v="1"/>
    <n v="50"/>
    <x v="5"/>
    <x v="0"/>
  </r>
  <r>
    <x v="141"/>
    <d v="2023-02-02T00:00:00"/>
    <n v="2"/>
    <x v="1"/>
    <s v="C-142"/>
    <x v="0"/>
    <x v="10"/>
    <x v="2"/>
    <n v="4"/>
    <n v="300"/>
    <x v="14"/>
    <x v="1"/>
  </r>
  <r>
    <x v="142"/>
    <d v="2023-07-17T00:00:00"/>
    <n v="7"/>
    <x v="11"/>
    <s v="C-143"/>
    <x v="1"/>
    <x v="5"/>
    <x v="1"/>
    <n v="1"/>
    <n v="50"/>
    <x v="5"/>
    <x v="3"/>
  </r>
  <r>
    <x v="143"/>
    <d v="2023-07-15T00:00:00"/>
    <n v="7"/>
    <x v="11"/>
    <s v="C-144"/>
    <x v="1"/>
    <x v="42"/>
    <x v="0"/>
    <n v="3"/>
    <n v="500"/>
    <x v="9"/>
    <x v="3"/>
  </r>
  <r>
    <x v="144"/>
    <d v="2023-11-02T00:00:00"/>
    <n v="11"/>
    <x v="0"/>
    <s v="C-145"/>
    <x v="1"/>
    <x v="23"/>
    <x v="1"/>
    <n v="3"/>
    <n v="25"/>
    <x v="8"/>
    <x v="0"/>
  </r>
  <r>
    <x v="145"/>
    <d v="2023-08-28T00:00:00"/>
    <n v="8"/>
    <x v="8"/>
    <s v="C-146"/>
    <x v="0"/>
    <x v="21"/>
    <x v="1"/>
    <n v="4"/>
    <n v="50"/>
    <x v="7"/>
    <x v="3"/>
  </r>
  <r>
    <x v="146"/>
    <d v="2023-09-28T00:00:00"/>
    <n v="9"/>
    <x v="9"/>
    <s v="C-147"/>
    <x v="0"/>
    <x v="9"/>
    <x v="2"/>
    <n v="1"/>
    <n v="300"/>
    <x v="13"/>
    <x v="0"/>
  </r>
  <r>
    <x v="147"/>
    <d v="2023-05-09T00:00:00"/>
    <n v="5"/>
    <x v="3"/>
    <s v="C-148"/>
    <x v="0"/>
    <x v="18"/>
    <x v="1"/>
    <n v="2"/>
    <n v="30"/>
    <x v="17"/>
    <x v="2"/>
  </r>
  <r>
    <x v="148"/>
    <d v="2023-10-11T00:00:00"/>
    <n v="10"/>
    <x v="7"/>
    <s v="C-149"/>
    <x v="0"/>
    <x v="11"/>
    <x v="1"/>
    <n v="3"/>
    <n v="25"/>
    <x v="8"/>
    <x v="0"/>
  </r>
  <r>
    <x v="149"/>
    <d v="2023-01-06T00:00:00"/>
    <n v="1"/>
    <x v="2"/>
    <s v="C-150"/>
    <x v="1"/>
    <x v="26"/>
    <x v="2"/>
    <n v="4"/>
    <n v="30"/>
    <x v="10"/>
    <x v="1"/>
  </r>
  <r>
    <x v="150"/>
    <d v="2023-12-15T00:00:00"/>
    <n v="12"/>
    <x v="6"/>
    <s v="C-151"/>
    <x v="0"/>
    <x v="38"/>
    <x v="1"/>
    <n v="1"/>
    <n v="50"/>
    <x v="5"/>
    <x v="1"/>
  </r>
  <r>
    <x v="151"/>
    <d v="2023-02-28T00:00:00"/>
    <n v="2"/>
    <x v="1"/>
    <s v="C-152"/>
    <x v="0"/>
    <x v="22"/>
    <x v="2"/>
    <n v="4"/>
    <n v="500"/>
    <x v="11"/>
    <x v="1"/>
  </r>
  <r>
    <x v="152"/>
    <d v="2023-12-16T00:00:00"/>
    <n v="12"/>
    <x v="6"/>
    <s v="C-153"/>
    <x v="0"/>
    <x v="7"/>
    <x v="2"/>
    <n v="2"/>
    <n v="500"/>
    <x v="1"/>
    <x v="1"/>
  </r>
  <r>
    <x v="153"/>
    <d v="2023-10-02T00:00:00"/>
    <n v="10"/>
    <x v="7"/>
    <s v="C-154"/>
    <x v="0"/>
    <x v="25"/>
    <x v="2"/>
    <n v="3"/>
    <n v="300"/>
    <x v="12"/>
    <x v="0"/>
  </r>
  <r>
    <x v="154"/>
    <d v="2023-05-17T00:00:00"/>
    <n v="5"/>
    <x v="3"/>
    <s v="C-155"/>
    <x v="0"/>
    <x v="33"/>
    <x v="2"/>
    <n v="4"/>
    <n v="500"/>
    <x v="11"/>
    <x v="2"/>
  </r>
  <r>
    <x v="155"/>
    <d v="2023-11-25T00:00:00"/>
    <n v="11"/>
    <x v="0"/>
    <s v="C-156"/>
    <x v="1"/>
    <x v="22"/>
    <x v="1"/>
    <n v="4"/>
    <n v="25"/>
    <x v="4"/>
    <x v="0"/>
  </r>
  <r>
    <x v="156"/>
    <d v="2023-06-24T00:00:00"/>
    <n v="6"/>
    <x v="10"/>
    <s v="C-157"/>
    <x v="0"/>
    <x v="17"/>
    <x v="2"/>
    <n v="4"/>
    <n v="500"/>
    <x v="11"/>
    <x v="3"/>
  </r>
  <r>
    <x v="157"/>
    <d v="2023-02-27T00:00:00"/>
    <n v="2"/>
    <x v="1"/>
    <s v="C-158"/>
    <x v="1"/>
    <x v="24"/>
    <x v="2"/>
    <n v="2"/>
    <n v="300"/>
    <x v="6"/>
    <x v="1"/>
  </r>
  <r>
    <x v="158"/>
    <d v="2023-05-31T00:00:00"/>
    <n v="5"/>
    <x v="3"/>
    <s v="C-159"/>
    <x v="0"/>
    <x v="1"/>
    <x v="1"/>
    <n v="4"/>
    <n v="50"/>
    <x v="7"/>
    <x v="2"/>
  </r>
  <r>
    <x v="159"/>
    <d v="2023-08-11T00:00:00"/>
    <n v="8"/>
    <x v="8"/>
    <s v="C-160"/>
    <x v="1"/>
    <x v="22"/>
    <x v="1"/>
    <n v="2"/>
    <n v="50"/>
    <x v="4"/>
    <x v="3"/>
  </r>
  <r>
    <x v="160"/>
    <d v="2023-03-22T00:00:00"/>
    <n v="3"/>
    <x v="5"/>
    <s v="C-161"/>
    <x v="0"/>
    <x v="12"/>
    <x v="0"/>
    <n v="2"/>
    <n v="500"/>
    <x v="1"/>
    <x v="2"/>
  </r>
  <r>
    <x v="161"/>
    <d v="2023-08-21T00:00:00"/>
    <n v="8"/>
    <x v="8"/>
    <s v="C-162"/>
    <x v="0"/>
    <x v="23"/>
    <x v="1"/>
    <n v="2"/>
    <n v="30"/>
    <x v="17"/>
    <x v="3"/>
  </r>
  <r>
    <x v="162"/>
    <d v="2023-01-02T00:00:00"/>
    <n v="1"/>
    <x v="2"/>
    <s v="C-163"/>
    <x v="1"/>
    <x v="12"/>
    <x v="1"/>
    <n v="3"/>
    <n v="50"/>
    <x v="0"/>
    <x v="1"/>
  </r>
  <r>
    <x v="163"/>
    <d v="2023-05-15T00:00:00"/>
    <n v="5"/>
    <x v="3"/>
    <s v="C-164"/>
    <x v="1"/>
    <x v="16"/>
    <x v="0"/>
    <n v="3"/>
    <n v="500"/>
    <x v="9"/>
    <x v="2"/>
  </r>
  <r>
    <x v="164"/>
    <d v="2023-09-14T00:00:00"/>
    <n v="9"/>
    <x v="9"/>
    <s v="C-165"/>
    <x v="1"/>
    <x v="43"/>
    <x v="1"/>
    <n v="4"/>
    <n v="300"/>
    <x v="14"/>
    <x v="0"/>
  </r>
  <r>
    <x v="165"/>
    <d v="2023-04-02T00:00:00"/>
    <n v="4"/>
    <x v="4"/>
    <s v="C-166"/>
    <x v="0"/>
    <x v="0"/>
    <x v="1"/>
    <n v="4"/>
    <n v="500"/>
    <x v="11"/>
    <x v="2"/>
  </r>
  <r>
    <x v="166"/>
    <d v="2023-09-17T00:00:00"/>
    <n v="9"/>
    <x v="9"/>
    <s v="C-167"/>
    <x v="1"/>
    <x v="22"/>
    <x v="1"/>
    <n v="3"/>
    <n v="50"/>
    <x v="0"/>
    <x v="0"/>
  </r>
  <r>
    <x v="167"/>
    <d v="2023-02-24T00:00:00"/>
    <n v="2"/>
    <x v="1"/>
    <s v="C-168"/>
    <x v="0"/>
    <x v="45"/>
    <x v="1"/>
    <n v="1"/>
    <n v="300"/>
    <x v="13"/>
    <x v="1"/>
  </r>
  <r>
    <x v="168"/>
    <d v="2023-11-17T00:00:00"/>
    <n v="11"/>
    <x v="0"/>
    <s v="C-169"/>
    <x v="0"/>
    <x v="18"/>
    <x v="0"/>
    <n v="3"/>
    <n v="500"/>
    <x v="9"/>
    <x v="0"/>
  </r>
  <r>
    <x v="169"/>
    <d v="2023-06-02T00:00:00"/>
    <n v="6"/>
    <x v="10"/>
    <s v="C-170"/>
    <x v="1"/>
    <x v="36"/>
    <x v="1"/>
    <n v="2"/>
    <n v="25"/>
    <x v="5"/>
    <x v="3"/>
  </r>
  <r>
    <x v="170"/>
    <d v="2023-11-24T00:00:00"/>
    <n v="11"/>
    <x v="0"/>
    <s v="C-171"/>
    <x v="1"/>
    <x v="8"/>
    <x v="1"/>
    <n v="3"/>
    <n v="300"/>
    <x v="12"/>
    <x v="0"/>
  </r>
  <r>
    <x v="171"/>
    <d v="2023-09-17T00:00:00"/>
    <n v="9"/>
    <x v="9"/>
    <s v="C-172"/>
    <x v="0"/>
    <x v="40"/>
    <x v="0"/>
    <n v="2"/>
    <n v="25"/>
    <x v="5"/>
    <x v="0"/>
  </r>
  <r>
    <x v="172"/>
    <d v="2023-11-08T00:00:00"/>
    <n v="11"/>
    <x v="0"/>
    <s v="C-173"/>
    <x v="0"/>
    <x v="12"/>
    <x v="2"/>
    <n v="4"/>
    <n v="30"/>
    <x v="10"/>
    <x v="0"/>
  </r>
  <r>
    <x v="173"/>
    <d v="2023-04-12T00:00:00"/>
    <n v="4"/>
    <x v="4"/>
    <s v="C-174"/>
    <x v="1"/>
    <x v="23"/>
    <x v="0"/>
    <n v="1"/>
    <n v="300"/>
    <x v="13"/>
    <x v="2"/>
  </r>
  <r>
    <x v="174"/>
    <d v="2023-03-20T00:00:00"/>
    <n v="3"/>
    <x v="5"/>
    <s v="C-175"/>
    <x v="1"/>
    <x v="33"/>
    <x v="2"/>
    <n v="4"/>
    <n v="25"/>
    <x v="4"/>
    <x v="2"/>
  </r>
  <r>
    <x v="175"/>
    <d v="2023-07-11T00:00:00"/>
    <n v="7"/>
    <x v="11"/>
    <s v="C-176"/>
    <x v="1"/>
    <x v="22"/>
    <x v="0"/>
    <n v="2"/>
    <n v="50"/>
    <x v="4"/>
    <x v="3"/>
  </r>
  <r>
    <x v="176"/>
    <d v="2023-03-24T00:00:00"/>
    <n v="3"/>
    <x v="5"/>
    <s v="C-177"/>
    <x v="0"/>
    <x v="5"/>
    <x v="0"/>
    <n v="2"/>
    <n v="50"/>
    <x v="4"/>
    <x v="2"/>
  </r>
  <r>
    <x v="177"/>
    <d v="2023-10-04T00:00:00"/>
    <n v="10"/>
    <x v="7"/>
    <s v="C-178"/>
    <x v="0"/>
    <x v="30"/>
    <x v="1"/>
    <n v="2"/>
    <n v="30"/>
    <x v="17"/>
    <x v="0"/>
  </r>
  <r>
    <x v="178"/>
    <d v="2023-09-29T00:00:00"/>
    <n v="9"/>
    <x v="9"/>
    <s v="C-179"/>
    <x v="0"/>
    <x v="33"/>
    <x v="2"/>
    <n v="1"/>
    <n v="300"/>
    <x v="13"/>
    <x v="0"/>
  </r>
  <r>
    <x v="179"/>
    <d v="2023-01-01T00:00:00"/>
    <n v="1"/>
    <x v="2"/>
    <s v="C-180"/>
    <x v="0"/>
    <x v="41"/>
    <x v="1"/>
    <n v="3"/>
    <n v="300"/>
    <x v="12"/>
    <x v="1"/>
  </r>
  <r>
    <x v="180"/>
    <d v="2023-11-03T00:00:00"/>
    <n v="11"/>
    <x v="0"/>
    <s v="C-181"/>
    <x v="0"/>
    <x v="14"/>
    <x v="2"/>
    <n v="4"/>
    <n v="300"/>
    <x v="14"/>
    <x v="0"/>
  </r>
  <r>
    <x v="181"/>
    <d v="2023-06-15T00:00:00"/>
    <n v="6"/>
    <x v="10"/>
    <s v="C-182"/>
    <x v="0"/>
    <x v="17"/>
    <x v="0"/>
    <n v="4"/>
    <n v="30"/>
    <x v="10"/>
    <x v="3"/>
  </r>
  <r>
    <x v="182"/>
    <d v="2023-09-08T00:00:00"/>
    <n v="9"/>
    <x v="9"/>
    <s v="C-183"/>
    <x v="1"/>
    <x v="22"/>
    <x v="0"/>
    <n v="3"/>
    <n v="300"/>
    <x v="12"/>
    <x v="0"/>
  </r>
  <r>
    <x v="183"/>
    <d v="2023-01-10T00:00:00"/>
    <n v="1"/>
    <x v="2"/>
    <s v="C-184"/>
    <x v="0"/>
    <x v="33"/>
    <x v="2"/>
    <n v="4"/>
    <n v="50"/>
    <x v="7"/>
    <x v="1"/>
  </r>
  <r>
    <x v="184"/>
    <d v="2023-02-27T00:00:00"/>
    <n v="2"/>
    <x v="1"/>
    <s v="C-185"/>
    <x v="0"/>
    <x v="46"/>
    <x v="1"/>
    <n v="1"/>
    <n v="25"/>
    <x v="16"/>
    <x v="1"/>
  </r>
  <r>
    <x v="185"/>
    <d v="2023-07-05T00:00:00"/>
    <n v="7"/>
    <x v="11"/>
    <s v="C-186"/>
    <x v="0"/>
    <x v="29"/>
    <x v="1"/>
    <n v="4"/>
    <n v="50"/>
    <x v="7"/>
    <x v="3"/>
  </r>
  <r>
    <x v="186"/>
    <d v="2023-06-07T00:00:00"/>
    <n v="6"/>
    <x v="10"/>
    <s v="C-187"/>
    <x v="1"/>
    <x v="12"/>
    <x v="1"/>
    <n v="2"/>
    <n v="50"/>
    <x v="4"/>
    <x v="3"/>
  </r>
  <r>
    <x v="187"/>
    <d v="2023-05-03T00:00:00"/>
    <n v="5"/>
    <x v="3"/>
    <s v="C-188"/>
    <x v="0"/>
    <x v="30"/>
    <x v="1"/>
    <n v="3"/>
    <n v="25"/>
    <x v="8"/>
    <x v="2"/>
  </r>
  <r>
    <x v="188"/>
    <d v="2023-01-30T00:00:00"/>
    <n v="1"/>
    <x v="2"/>
    <s v="C-189"/>
    <x v="0"/>
    <x v="7"/>
    <x v="0"/>
    <n v="1"/>
    <n v="50"/>
    <x v="5"/>
    <x v="1"/>
  </r>
  <r>
    <x v="189"/>
    <d v="2023-05-04T00:00:00"/>
    <n v="5"/>
    <x v="3"/>
    <s v="C-190"/>
    <x v="1"/>
    <x v="43"/>
    <x v="0"/>
    <n v="3"/>
    <n v="30"/>
    <x v="15"/>
    <x v="2"/>
  </r>
  <r>
    <x v="190"/>
    <d v="2023-10-18T00:00:00"/>
    <n v="10"/>
    <x v="7"/>
    <s v="C-191"/>
    <x v="0"/>
    <x v="12"/>
    <x v="0"/>
    <n v="1"/>
    <n v="25"/>
    <x v="16"/>
    <x v="0"/>
  </r>
  <r>
    <x v="191"/>
    <d v="2023-02-10T00:00:00"/>
    <n v="2"/>
    <x v="1"/>
    <s v="C-192"/>
    <x v="0"/>
    <x v="17"/>
    <x v="0"/>
    <n v="2"/>
    <n v="50"/>
    <x v="4"/>
    <x v="1"/>
  </r>
  <r>
    <x v="192"/>
    <d v="2023-02-13T00:00:00"/>
    <n v="2"/>
    <x v="1"/>
    <s v="C-193"/>
    <x v="0"/>
    <x v="10"/>
    <x v="0"/>
    <n v="3"/>
    <n v="500"/>
    <x v="9"/>
    <x v="1"/>
  </r>
  <r>
    <x v="193"/>
    <d v="2023-09-06T00:00:00"/>
    <n v="9"/>
    <x v="9"/>
    <s v="C-194"/>
    <x v="0"/>
    <x v="28"/>
    <x v="1"/>
    <n v="4"/>
    <n v="50"/>
    <x v="7"/>
    <x v="0"/>
  </r>
  <r>
    <x v="194"/>
    <d v="2023-02-05T00:00:00"/>
    <n v="2"/>
    <x v="1"/>
    <s v="C-195"/>
    <x v="0"/>
    <x v="8"/>
    <x v="1"/>
    <n v="1"/>
    <n v="30"/>
    <x v="2"/>
    <x v="1"/>
  </r>
  <r>
    <x v="195"/>
    <d v="2023-09-30T00:00:00"/>
    <n v="9"/>
    <x v="9"/>
    <s v="C-196"/>
    <x v="1"/>
    <x v="40"/>
    <x v="1"/>
    <n v="3"/>
    <n v="300"/>
    <x v="12"/>
    <x v="0"/>
  </r>
  <r>
    <x v="196"/>
    <d v="2023-03-06T00:00:00"/>
    <n v="3"/>
    <x v="5"/>
    <s v="C-197"/>
    <x v="1"/>
    <x v="13"/>
    <x v="1"/>
    <n v="4"/>
    <n v="50"/>
    <x v="7"/>
    <x v="2"/>
  </r>
  <r>
    <x v="197"/>
    <d v="2023-03-07T00:00:00"/>
    <n v="3"/>
    <x v="5"/>
    <s v="C-198"/>
    <x v="1"/>
    <x v="31"/>
    <x v="0"/>
    <n v="3"/>
    <n v="300"/>
    <x v="12"/>
    <x v="2"/>
  </r>
  <r>
    <x v="198"/>
    <d v="2023-12-04T00:00:00"/>
    <n v="12"/>
    <x v="6"/>
    <s v="C-199"/>
    <x v="0"/>
    <x v="5"/>
    <x v="0"/>
    <n v="3"/>
    <n v="500"/>
    <x v="9"/>
    <x v="1"/>
  </r>
  <r>
    <x v="199"/>
    <d v="2023-09-01T00:00:00"/>
    <n v="9"/>
    <x v="9"/>
    <s v="C-200"/>
    <x v="0"/>
    <x v="15"/>
    <x v="0"/>
    <n v="3"/>
    <n v="50"/>
    <x v="0"/>
    <x v="0"/>
  </r>
  <r>
    <x v="200"/>
    <d v="2023-10-09T00:00:00"/>
    <n v="10"/>
    <x v="7"/>
    <s v="C-201"/>
    <x v="0"/>
    <x v="37"/>
    <x v="2"/>
    <n v="1"/>
    <n v="25"/>
    <x v="16"/>
    <x v="0"/>
  </r>
  <r>
    <x v="201"/>
    <d v="2023-03-26T00:00:00"/>
    <n v="3"/>
    <x v="5"/>
    <s v="C-202"/>
    <x v="1"/>
    <x v="0"/>
    <x v="1"/>
    <n v="4"/>
    <n v="300"/>
    <x v="14"/>
    <x v="2"/>
  </r>
  <r>
    <x v="202"/>
    <d v="2023-05-16T00:00:00"/>
    <n v="5"/>
    <x v="3"/>
    <s v="C-203"/>
    <x v="0"/>
    <x v="37"/>
    <x v="1"/>
    <n v="2"/>
    <n v="500"/>
    <x v="1"/>
    <x v="2"/>
  </r>
  <r>
    <x v="203"/>
    <d v="2023-09-28T00:00:00"/>
    <n v="9"/>
    <x v="9"/>
    <s v="C-204"/>
    <x v="0"/>
    <x v="23"/>
    <x v="0"/>
    <n v="1"/>
    <n v="25"/>
    <x v="16"/>
    <x v="0"/>
  </r>
  <r>
    <x v="204"/>
    <d v="2023-11-07T00:00:00"/>
    <n v="11"/>
    <x v="0"/>
    <s v="C-205"/>
    <x v="1"/>
    <x v="22"/>
    <x v="1"/>
    <n v="1"/>
    <n v="25"/>
    <x v="16"/>
    <x v="0"/>
  </r>
  <r>
    <x v="205"/>
    <d v="2023-08-05T00:00:00"/>
    <n v="8"/>
    <x v="8"/>
    <s v="C-206"/>
    <x v="0"/>
    <x v="39"/>
    <x v="1"/>
    <n v="1"/>
    <n v="25"/>
    <x v="16"/>
    <x v="3"/>
  </r>
  <r>
    <x v="206"/>
    <d v="2023-04-19T00:00:00"/>
    <n v="4"/>
    <x v="4"/>
    <s v="C-207"/>
    <x v="1"/>
    <x v="13"/>
    <x v="0"/>
    <n v="2"/>
    <n v="25"/>
    <x v="5"/>
    <x v="2"/>
  </r>
  <r>
    <x v="207"/>
    <d v="2023-10-04T00:00:00"/>
    <n v="10"/>
    <x v="7"/>
    <s v="C-208"/>
    <x v="1"/>
    <x v="0"/>
    <x v="2"/>
    <n v="4"/>
    <n v="50"/>
    <x v="7"/>
    <x v="0"/>
  </r>
  <r>
    <x v="208"/>
    <d v="2023-12-20T00:00:00"/>
    <n v="12"/>
    <x v="6"/>
    <s v="C-209"/>
    <x v="1"/>
    <x v="4"/>
    <x v="2"/>
    <n v="4"/>
    <n v="50"/>
    <x v="7"/>
    <x v="1"/>
  </r>
  <r>
    <x v="209"/>
    <d v="2023-04-13T00:00:00"/>
    <n v="4"/>
    <x v="4"/>
    <s v="C-210"/>
    <x v="0"/>
    <x v="3"/>
    <x v="2"/>
    <n v="4"/>
    <n v="50"/>
    <x v="7"/>
    <x v="2"/>
  </r>
  <r>
    <x v="210"/>
    <d v="2024-01-01T00:00:00"/>
    <n v="1"/>
    <x v="2"/>
    <s v="C-211"/>
    <x v="0"/>
    <x v="13"/>
    <x v="0"/>
    <n v="3"/>
    <n v="500"/>
    <x v="9"/>
    <x v="1"/>
  </r>
  <r>
    <x v="211"/>
    <d v="2023-06-09T00:00:00"/>
    <n v="6"/>
    <x v="10"/>
    <s v="C-212"/>
    <x v="0"/>
    <x v="34"/>
    <x v="1"/>
    <n v="3"/>
    <n v="500"/>
    <x v="9"/>
    <x v="3"/>
  </r>
  <r>
    <x v="212"/>
    <d v="2023-07-24T00:00:00"/>
    <n v="7"/>
    <x v="11"/>
    <s v="C-213"/>
    <x v="0"/>
    <x v="15"/>
    <x v="0"/>
    <n v="3"/>
    <n v="500"/>
    <x v="9"/>
    <x v="3"/>
  </r>
  <r>
    <x v="213"/>
    <d v="2023-12-10T00:00:00"/>
    <n v="12"/>
    <x v="6"/>
    <s v="C-214"/>
    <x v="0"/>
    <x v="29"/>
    <x v="0"/>
    <n v="2"/>
    <n v="30"/>
    <x v="17"/>
    <x v="1"/>
  </r>
  <r>
    <x v="214"/>
    <d v="2023-11-29T00:00:00"/>
    <n v="11"/>
    <x v="0"/>
    <s v="C-215"/>
    <x v="0"/>
    <x v="26"/>
    <x v="1"/>
    <n v="3"/>
    <n v="500"/>
    <x v="9"/>
    <x v="0"/>
  </r>
  <r>
    <x v="215"/>
    <d v="2023-07-11T00:00:00"/>
    <n v="7"/>
    <x v="11"/>
    <s v="C-216"/>
    <x v="0"/>
    <x v="17"/>
    <x v="2"/>
    <n v="2"/>
    <n v="50"/>
    <x v="4"/>
    <x v="3"/>
  </r>
  <r>
    <x v="216"/>
    <d v="2023-08-13T00:00:00"/>
    <n v="8"/>
    <x v="8"/>
    <s v="C-217"/>
    <x v="1"/>
    <x v="10"/>
    <x v="2"/>
    <n v="4"/>
    <n v="50"/>
    <x v="7"/>
    <x v="3"/>
  </r>
  <r>
    <x v="217"/>
    <d v="2023-09-22T00:00:00"/>
    <n v="9"/>
    <x v="9"/>
    <s v="C-218"/>
    <x v="0"/>
    <x v="12"/>
    <x v="0"/>
    <n v="3"/>
    <n v="30"/>
    <x v="15"/>
    <x v="0"/>
  </r>
  <r>
    <x v="218"/>
    <d v="2023-08-20T00:00:00"/>
    <n v="8"/>
    <x v="8"/>
    <s v="C-219"/>
    <x v="1"/>
    <x v="45"/>
    <x v="2"/>
    <n v="3"/>
    <n v="30"/>
    <x v="15"/>
    <x v="3"/>
  </r>
  <r>
    <x v="219"/>
    <d v="2023-03-03T00:00:00"/>
    <n v="3"/>
    <x v="5"/>
    <s v="C-220"/>
    <x v="0"/>
    <x v="12"/>
    <x v="0"/>
    <n v="1"/>
    <n v="500"/>
    <x v="3"/>
    <x v="2"/>
  </r>
  <r>
    <x v="220"/>
    <d v="2023-05-07T00:00:00"/>
    <n v="5"/>
    <x v="3"/>
    <s v="C-221"/>
    <x v="0"/>
    <x v="23"/>
    <x v="0"/>
    <n v="2"/>
    <n v="300"/>
    <x v="6"/>
    <x v="2"/>
  </r>
  <r>
    <x v="221"/>
    <d v="2023-04-26T00:00:00"/>
    <n v="4"/>
    <x v="4"/>
    <s v="C-222"/>
    <x v="0"/>
    <x v="25"/>
    <x v="1"/>
    <n v="4"/>
    <n v="30"/>
    <x v="10"/>
    <x v="2"/>
  </r>
  <r>
    <x v="222"/>
    <d v="2023-02-02T00:00:00"/>
    <n v="2"/>
    <x v="1"/>
    <s v="C-223"/>
    <x v="1"/>
    <x v="12"/>
    <x v="1"/>
    <n v="1"/>
    <n v="25"/>
    <x v="16"/>
    <x v="1"/>
  </r>
  <r>
    <x v="223"/>
    <d v="2023-06-23T00:00:00"/>
    <n v="6"/>
    <x v="10"/>
    <s v="C-224"/>
    <x v="1"/>
    <x v="36"/>
    <x v="1"/>
    <n v="1"/>
    <n v="50"/>
    <x v="5"/>
    <x v="3"/>
  </r>
  <r>
    <x v="224"/>
    <d v="2023-01-11T00:00:00"/>
    <n v="1"/>
    <x v="2"/>
    <s v="C-225"/>
    <x v="1"/>
    <x v="35"/>
    <x v="0"/>
    <n v="4"/>
    <n v="25"/>
    <x v="4"/>
    <x v="1"/>
  </r>
  <r>
    <x v="225"/>
    <d v="2023-10-29T00:00:00"/>
    <n v="10"/>
    <x v="7"/>
    <s v="C-226"/>
    <x v="1"/>
    <x v="39"/>
    <x v="1"/>
    <n v="1"/>
    <n v="50"/>
    <x v="5"/>
    <x v="0"/>
  </r>
  <r>
    <x v="226"/>
    <d v="2023-10-11T00:00:00"/>
    <n v="10"/>
    <x v="7"/>
    <s v="C-227"/>
    <x v="0"/>
    <x v="32"/>
    <x v="2"/>
    <n v="2"/>
    <n v="50"/>
    <x v="4"/>
    <x v="0"/>
  </r>
  <r>
    <x v="227"/>
    <d v="2023-04-28T00:00:00"/>
    <n v="4"/>
    <x v="4"/>
    <s v="C-228"/>
    <x v="1"/>
    <x v="42"/>
    <x v="2"/>
    <n v="2"/>
    <n v="30"/>
    <x v="17"/>
    <x v="2"/>
  </r>
  <r>
    <x v="228"/>
    <d v="2023-10-29T00:00:00"/>
    <n v="10"/>
    <x v="7"/>
    <s v="C-229"/>
    <x v="0"/>
    <x v="26"/>
    <x v="0"/>
    <n v="3"/>
    <n v="30"/>
    <x v="15"/>
    <x v="0"/>
  </r>
  <r>
    <x v="229"/>
    <d v="2023-04-23T00:00:00"/>
    <n v="4"/>
    <x v="4"/>
    <s v="C-230"/>
    <x v="0"/>
    <x v="31"/>
    <x v="0"/>
    <n v="1"/>
    <n v="25"/>
    <x v="16"/>
    <x v="2"/>
  </r>
  <r>
    <x v="230"/>
    <d v="2023-01-04T00:00:00"/>
    <n v="1"/>
    <x v="2"/>
    <s v="C-231"/>
    <x v="1"/>
    <x v="9"/>
    <x v="1"/>
    <n v="3"/>
    <n v="50"/>
    <x v="0"/>
    <x v="1"/>
  </r>
  <r>
    <x v="231"/>
    <d v="2023-02-06T00:00:00"/>
    <n v="2"/>
    <x v="1"/>
    <s v="C-232"/>
    <x v="1"/>
    <x v="22"/>
    <x v="0"/>
    <n v="1"/>
    <n v="25"/>
    <x v="16"/>
    <x v="1"/>
  </r>
  <r>
    <x v="232"/>
    <d v="2023-12-29T00:00:00"/>
    <n v="12"/>
    <x v="6"/>
    <s v="C-233"/>
    <x v="1"/>
    <x v="25"/>
    <x v="0"/>
    <n v="2"/>
    <n v="300"/>
    <x v="6"/>
    <x v="1"/>
  </r>
  <r>
    <x v="233"/>
    <d v="2023-11-20T00:00:00"/>
    <n v="11"/>
    <x v="0"/>
    <s v="C-234"/>
    <x v="1"/>
    <x v="17"/>
    <x v="2"/>
    <n v="2"/>
    <n v="25"/>
    <x v="5"/>
    <x v="0"/>
  </r>
  <r>
    <x v="234"/>
    <d v="2023-01-31T00:00:00"/>
    <n v="1"/>
    <x v="2"/>
    <s v="C-235"/>
    <x v="1"/>
    <x v="9"/>
    <x v="2"/>
    <n v="2"/>
    <n v="500"/>
    <x v="1"/>
    <x v="1"/>
  </r>
  <r>
    <x v="235"/>
    <d v="2023-04-28T00:00:00"/>
    <n v="4"/>
    <x v="4"/>
    <s v="C-236"/>
    <x v="1"/>
    <x v="31"/>
    <x v="1"/>
    <n v="1"/>
    <n v="25"/>
    <x v="16"/>
    <x v="2"/>
  </r>
  <r>
    <x v="236"/>
    <d v="2023-02-04T00:00:00"/>
    <n v="2"/>
    <x v="1"/>
    <s v="C-237"/>
    <x v="1"/>
    <x v="2"/>
    <x v="0"/>
    <n v="2"/>
    <n v="500"/>
    <x v="1"/>
    <x v="1"/>
  </r>
  <r>
    <x v="237"/>
    <d v="2023-01-17T00:00:00"/>
    <n v="1"/>
    <x v="2"/>
    <s v="C-238"/>
    <x v="1"/>
    <x v="23"/>
    <x v="0"/>
    <n v="1"/>
    <n v="500"/>
    <x v="3"/>
    <x v="1"/>
  </r>
  <r>
    <x v="238"/>
    <d v="2023-06-19T00:00:00"/>
    <n v="6"/>
    <x v="10"/>
    <s v="C-239"/>
    <x v="0"/>
    <x v="21"/>
    <x v="2"/>
    <n v="3"/>
    <n v="500"/>
    <x v="9"/>
    <x v="3"/>
  </r>
  <r>
    <x v="239"/>
    <d v="2023-02-06T00:00:00"/>
    <n v="2"/>
    <x v="1"/>
    <s v="C-240"/>
    <x v="1"/>
    <x v="9"/>
    <x v="0"/>
    <n v="1"/>
    <n v="300"/>
    <x v="13"/>
    <x v="1"/>
  </r>
  <r>
    <x v="240"/>
    <d v="2023-09-21T00:00:00"/>
    <n v="9"/>
    <x v="9"/>
    <s v="C-241"/>
    <x v="1"/>
    <x v="9"/>
    <x v="2"/>
    <n v="3"/>
    <n v="25"/>
    <x v="8"/>
    <x v="0"/>
  </r>
  <r>
    <x v="241"/>
    <d v="2023-05-02T00:00:00"/>
    <n v="5"/>
    <x v="3"/>
    <s v="C-242"/>
    <x v="0"/>
    <x v="34"/>
    <x v="1"/>
    <n v="1"/>
    <n v="25"/>
    <x v="16"/>
    <x v="2"/>
  </r>
  <r>
    <x v="242"/>
    <d v="2023-05-23T00:00:00"/>
    <n v="5"/>
    <x v="3"/>
    <s v="C-243"/>
    <x v="1"/>
    <x v="16"/>
    <x v="2"/>
    <n v="3"/>
    <n v="300"/>
    <x v="12"/>
    <x v="2"/>
  </r>
  <r>
    <x v="243"/>
    <d v="2023-12-09T00:00:00"/>
    <n v="12"/>
    <x v="6"/>
    <s v="C-244"/>
    <x v="0"/>
    <x v="20"/>
    <x v="0"/>
    <n v="2"/>
    <n v="50"/>
    <x v="4"/>
    <x v="1"/>
  </r>
  <r>
    <x v="244"/>
    <d v="2023-09-06T00:00:00"/>
    <n v="9"/>
    <x v="9"/>
    <s v="C-245"/>
    <x v="0"/>
    <x v="16"/>
    <x v="1"/>
    <n v="3"/>
    <n v="30"/>
    <x v="15"/>
    <x v="0"/>
  </r>
  <r>
    <x v="245"/>
    <d v="2023-04-20T00:00:00"/>
    <n v="4"/>
    <x v="4"/>
    <s v="C-246"/>
    <x v="1"/>
    <x v="27"/>
    <x v="2"/>
    <n v="2"/>
    <n v="25"/>
    <x v="5"/>
    <x v="2"/>
  </r>
  <r>
    <x v="246"/>
    <d v="2023-10-04T00:00:00"/>
    <n v="10"/>
    <x v="7"/>
    <s v="C-247"/>
    <x v="0"/>
    <x v="41"/>
    <x v="2"/>
    <n v="2"/>
    <n v="30"/>
    <x v="17"/>
    <x v="0"/>
  </r>
  <r>
    <x v="247"/>
    <d v="2023-03-09T00:00:00"/>
    <n v="3"/>
    <x v="5"/>
    <s v="C-248"/>
    <x v="0"/>
    <x v="1"/>
    <x v="1"/>
    <n v="3"/>
    <n v="300"/>
    <x v="12"/>
    <x v="2"/>
  </r>
  <r>
    <x v="248"/>
    <d v="2023-10-20T00:00:00"/>
    <n v="10"/>
    <x v="7"/>
    <s v="C-249"/>
    <x v="0"/>
    <x v="29"/>
    <x v="1"/>
    <n v="1"/>
    <n v="50"/>
    <x v="5"/>
    <x v="0"/>
  </r>
  <r>
    <x v="249"/>
    <d v="2023-10-23T00:00:00"/>
    <n v="10"/>
    <x v="7"/>
    <s v="C-250"/>
    <x v="0"/>
    <x v="27"/>
    <x v="2"/>
    <n v="1"/>
    <n v="50"/>
    <x v="5"/>
    <x v="0"/>
  </r>
  <r>
    <x v="250"/>
    <d v="2023-08-31T00:00:00"/>
    <n v="8"/>
    <x v="8"/>
    <s v="C-251"/>
    <x v="1"/>
    <x v="35"/>
    <x v="0"/>
    <n v="4"/>
    <n v="50"/>
    <x v="7"/>
    <x v="3"/>
  </r>
  <r>
    <x v="251"/>
    <d v="2023-05-05T00:00:00"/>
    <n v="5"/>
    <x v="3"/>
    <s v="C-252"/>
    <x v="0"/>
    <x v="31"/>
    <x v="2"/>
    <n v="1"/>
    <n v="300"/>
    <x v="13"/>
    <x v="2"/>
  </r>
  <r>
    <x v="252"/>
    <d v="2023-08-31T00:00:00"/>
    <n v="8"/>
    <x v="8"/>
    <s v="C-253"/>
    <x v="1"/>
    <x v="45"/>
    <x v="1"/>
    <n v="4"/>
    <n v="500"/>
    <x v="11"/>
    <x v="3"/>
  </r>
  <r>
    <x v="253"/>
    <d v="2023-07-28T00:00:00"/>
    <n v="7"/>
    <x v="11"/>
    <s v="C-254"/>
    <x v="0"/>
    <x v="41"/>
    <x v="2"/>
    <n v="1"/>
    <n v="500"/>
    <x v="3"/>
    <x v="3"/>
  </r>
  <r>
    <x v="254"/>
    <d v="2023-04-08T00:00:00"/>
    <n v="4"/>
    <x v="4"/>
    <s v="C-255"/>
    <x v="0"/>
    <x v="27"/>
    <x v="1"/>
    <n v="1"/>
    <n v="30"/>
    <x v="2"/>
    <x v="2"/>
  </r>
  <r>
    <x v="255"/>
    <d v="2023-02-18T00:00:00"/>
    <n v="2"/>
    <x v="1"/>
    <s v="C-256"/>
    <x v="0"/>
    <x v="9"/>
    <x v="1"/>
    <n v="2"/>
    <n v="500"/>
    <x v="1"/>
    <x v="1"/>
  </r>
  <r>
    <x v="256"/>
    <d v="2023-02-19T00:00:00"/>
    <n v="2"/>
    <x v="1"/>
    <s v="C-257"/>
    <x v="0"/>
    <x v="14"/>
    <x v="0"/>
    <n v="4"/>
    <n v="500"/>
    <x v="11"/>
    <x v="1"/>
  </r>
  <r>
    <x v="257"/>
    <d v="2023-12-04T00:00:00"/>
    <n v="12"/>
    <x v="6"/>
    <s v="C-258"/>
    <x v="1"/>
    <x v="3"/>
    <x v="1"/>
    <n v="1"/>
    <n v="50"/>
    <x v="5"/>
    <x v="1"/>
  </r>
  <r>
    <x v="258"/>
    <d v="2023-08-09T00:00:00"/>
    <n v="8"/>
    <x v="8"/>
    <s v="C-259"/>
    <x v="1"/>
    <x v="5"/>
    <x v="1"/>
    <n v="4"/>
    <n v="50"/>
    <x v="7"/>
    <x v="3"/>
  </r>
  <r>
    <x v="259"/>
    <d v="2023-07-01T00:00:00"/>
    <n v="7"/>
    <x v="11"/>
    <s v="C-260"/>
    <x v="0"/>
    <x v="20"/>
    <x v="0"/>
    <n v="2"/>
    <n v="30"/>
    <x v="17"/>
    <x v="3"/>
  </r>
  <r>
    <x v="260"/>
    <d v="2023-08-05T00:00:00"/>
    <n v="8"/>
    <x v="8"/>
    <s v="C-261"/>
    <x v="0"/>
    <x v="34"/>
    <x v="1"/>
    <n v="2"/>
    <n v="25"/>
    <x v="5"/>
    <x v="3"/>
  </r>
  <r>
    <x v="261"/>
    <d v="2023-07-30T00:00:00"/>
    <n v="7"/>
    <x v="11"/>
    <s v="C-262"/>
    <x v="1"/>
    <x v="40"/>
    <x v="0"/>
    <n v="4"/>
    <n v="30"/>
    <x v="10"/>
    <x v="3"/>
  </r>
  <r>
    <x v="262"/>
    <d v="2023-08-28T00:00:00"/>
    <n v="8"/>
    <x v="8"/>
    <s v="C-263"/>
    <x v="0"/>
    <x v="9"/>
    <x v="0"/>
    <n v="2"/>
    <n v="30"/>
    <x v="17"/>
    <x v="3"/>
  </r>
  <r>
    <x v="263"/>
    <d v="2023-01-28T00:00:00"/>
    <n v="1"/>
    <x v="2"/>
    <s v="C-264"/>
    <x v="0"/>
    <x v="16"/>
    <x v="1"/>
    <n v="3"/>
    <n v="300"/>
    <x v="12"/>
    <x v="1"/>
  </r>
  <r>
    <x v="264"/>
    <d v="2023-12-11T00:00:00"/>
    <n v="12"/>
    <x v="6"/>
    <s v="C-265"/>
    <x v="0"/>
    <x v="28"/>
    <x v="1"/>
    <n v="3"/>
    <n v="300"/>
    <x v="12"/>
    <x v="1"/>
  </r>
  <r>
    <x v="265"/>
    <d v="2023-12-01T00:00:00"/>
    <n v="12"/>
    <x v="6"/>
    <s v="C-266"/>
    <x v="1"/>
    <x v="14"/>
    <x v="2"/>
    <n v="2"/>
    <n v="30"/>
    <x v="17"/>
    <x v="1"/>
  </r>
  <r>
    <x v="266"/>
    <d v="2023-11-27T00:00:00"/>
    <n v="11"/>
    <x v="0"/>
    <s v="C-267"/>
    <x v="1"/>
    <x v="40"/>
    <x v="0"/>
    <n v="3"/>
    <n v="30"/>
    <x v="15"/>
    <x v="0"/>
  </r>
  <r>
    <x v="267"/>
    <d v="2023-02-20T00:00:00"/>
    <n v="2"/>
    <x v="1"/>
    <s v="C-268"/>
    <x v="1"/>
    <x v="20"/>
    <x v="2"/>
    <n v="1"/>
    <n v="30"/>
    <x v="2"/>
    <x v="1"/>
  </r>
  <r>
    <x v="268"/>
    <d v="2023-02-01T00:00:00"/>
    <n v="2"/>
    <x v="1"/>
    <s v="C-269"/>
    <x v="0"/>
    <x v="36"/>
    <x v="1"/>
    <n v="4"/>
    <n v="500"/>
    <x v="11"/>
    <x v="1"/>
  </r>
  <r>
    <x v="269"/>
    <d v="2023-07-26T00:00:00"/>
    <n v="7"/>
    <x v="11"/>
    <s v="C-270"/>
    <x v="0"/>
    <x v="22"/>
    <x v="2"/>
    <n v="1"/>
    <n v="300"/>
    <x v="13"/>
    <x v="3"/>
  </r>
  <r>
    <x v="270"/>
    <d v="2023-06-23T00:00:00"/>
    <n v="6"/>
    <x v="10"/>
    <s v="C-271"/>
    <x v="1"/>
    <x v="17"/>
    <x v="0"/>
    <n v="4"/>
    <n v="30"/>
    <x v="10"/>
    <x v="3"/>
  </r>
  <r>
    <x v="271"/>
    <d v="2023-02-25T00:00:00"/>
    <n v="2"/>
    <x v="1"/>
    <s v="C-272"/>
    <x v="1"/>
    <x v="39"/>
    <x v="2"/>
    <n v="2"/>
    <n v="50"/>
    <x v="4"/>
    <x v="1"/>
  </r>
  <r>
    <x v="272"/>
    <d v="2023-05-08T00:00:00"/>
    <n v="5"/>
    <x v="3"/>
    <s v="C-273"/>
    <x v="1"/>
    <x v="11"/>
    <x v="0"/>
    <n v="1"/>
    <n v="50"/>
    <x v="5"/>
    <x v="2"/>
  </r>
  <r>
    <x v="273"/>
    <d v="2023-04-09T00:00:00"/>
    <n v="4"/>
    <x v="4"/>
    <s v="C-274"/>
    <x v="1"/>
    <x v="9"/>
    <x v="1"/>
    <n v="2"/>
    <n v="500"/>
    <x v="1"/>
    <x v="2"/>
  </r>
  <r>
    <x v="274"/>
    <d v="2023-04-08T00:00:00"/>
    <n v="4"/>
    <x v="4"/>
    <s v="C-275"/>
    <x v="0"/>
    <x v="22"/>
    <x v="1"/>
    <n v="2"/>
    <n v="500"/>
    <x v="1"/>
    <x v="2"/>
  </r>
  <r>
    <x v="275"/>
    <d v="2023-10-02T00:00:00"/>
    <n v="10"/>
    <x v="7"/>
    <s v="C-276"/>
    <x v="1"/>
    <x v="34"/>
    <x v="0"/>
    <n v="4"/>
    <n v="25"/>
    <x v="4"/>
    <x v="0"/>
  </r>
  <r>
    <x v="276"/>
    <d v="2023-08-18T00:00:00"/>
    <n v="8"/>
    <x v="8"/>
    <s v="C-277"/>
    <x v="0"/>
    <x v="32"/>
    <x v="1"/>
    <n v="4"/>
    <n v="25"/>
    <x v="4"/>
    <x v="3"/>
  </r>
  <r>
    <x v="277"/>
    <d v="2023-03-13T00:00:00"/>
    <n v="3"/>
    <x v="5"/>
    <s v="C-278"/>
    <x v="1"/>
    <x v="3"/>
    <x v="1"/>
    <n v="4"/>
    <n v="25"/>
    <x v="4"/>
    <x v="2"/>
  </r>
  <r>
    <x v="278"/>
    <d v="2023-08-05T00:00:00"/>
    <n v="8"/>
    <x v="8"/>
    <s v="C-279"/>
    <x v="0"/>
    <x v="2"/>
    <x v="1"/>
    <n v="1"/>
    <n v="500"/>
    <x v="3"/>
    <x v="3"/>
  </r>
  <r>
    <x v="279"/>
    <d v="2023-04-04T00:00:00"/>
    <n v="4"/>
    <x v="4"/>
    <s v="C-280"/>
    <x v="1"/>
    <x v="3"/>
    <x v="1"/>
    <n v="3"/>
    <n v="500"/>
    <x v="9"/>
    <x v="2"/>
  </r>
  <r>
    <x v="280"/>
    <d v="2023-05-23T00:00:00"/>
    <n v="5"/>
    <x v="3"/>
    <s v="C-281"/>
    <x v="1"/>
    <x v="38"/>
    <x v="0"/>
    <n v="4"/>
    <n v="500"/>
    <x v="11"/>
    <x v="2"/>
  </r>
  <r>
    <x v="281"/>
    <d v="2023-08-25T00:00:00"/>
    <n v="8"/>
    <x v="8"/>
    <s v="C-282"/>
    <x v="1"/>
    <x v="12"/>
    <x v="2"/>
    <n v="4"/>
    <n v="50"/>
    <x v="7"/>
    <x v="3"/>
  </r>
  <r>
    <x v="282"/>
    <d v="2023-05-08T00:00:00"/>
    <n v="5"/>
    <x v="3"/>
    <s v="C-283"/>
    <x v="1"/>
    <x v="18"/>
    <x v="2"/>
    <n v="1"/>
    <n v="500"/>
    <x v="3"/>
    <x v="2"/>
  </r>
  <r>
    <x v="283"/>
    <d v="2023-02-08T00:00:00"/>
    <n v="2"/>
    <x v="1"/>
    <s v="C-284"/>
    <x v="0"/>
    <x v="22"/>
    <x v="1"/>
    <n v="4"/>
    <n v="50"/>
    <x v="7"/>
    <x v="1"/>
  </r>
  <r>
    <x v="284"/>
    <d v="2023-08-15T00:00:00"/>
    <n v="8"/>
    <x v="8"/>
    <s v="C-285"/>
    <x v="1"/>
    <x v="33"/>
    <x v="2"/>
    <n v="1"/>
    <n v="25"/>
    <x v="16"/>
    <x v="3"/>
  </r>
  <r>
    <x v="285"/>
    <d v="2023-10-09T00:00:00"/>
    <n v="10"/>
    <x v="7"/>
    <s v="C-286"/>
    <x v="0"/>
    <x v="28"/>
    <x v="2"/>
    <n v="2"/>
    <n v="25"/>
    <x v="5"/>
    <x v="0"/>
  </r>
  <r>
    <x v="286"/>
    <d v="2023-02-20T00:00:00"/>
    <n v="2"/>
    <x v="1"/>
    <s v="C-287"/>
    <x v="0"/>
    <x v="31"/>
    <x v="1"/>
    <n v="4"/>
    <n v="25"/>
    <x v="4"/>
    <x v="1"/>
  </r>
  <r>
    <x v="287"/>
    <d v="2023-01-26T00:00:00"/>
    <n v="1"/>
    <x v="2"/>
    <s v="C-288"/>
    <x v="0"/>
    <x v="20"/>
    <x v="1"/>
    <n v="4"/>
    <n v="30"/>
    <x v="10"/>
    <x v="1"/>
  </r>
  <r>
    <x v="288"/>
    <d v="2023-11-30T00:00:00"/>
    <n v="11"/>
    <x v="0"/>
    <s v="C-289"/>
    <x v="0"/>
    <x v="45"/>
    <x v="2"/>
    <n v="2"/>
    <n v="30"/>
    <x v="17"/>
    <x v="0"/>
  </r>
  <r>
    <x v="289"/>
    <d v="2023-10-04T00:00:00"/>
    <n v="10"/>
    <x v="7"/>
    <s v="C-290"/>
    <x v="1"/>
    <x v="4"/>
    <x v="0"/>
    <n v="2"/>
    <n v="300"/>
    <x v="6"/>
    <x v="0"/>
  </r>
  <r>
    <x v="290"/>
    <d v="2023-01-08T00:00:00"/>
    <n v="1"/>
    <x v="2"/>
    <s v="C-291"/>
    <x v="0"/>
    <x v="43"/>
    <x v="1"/>
    <n v="2"/>
    <n v="300"/>
    <x v="6"/>
    <x v="1"/>
  </r>
  <r>
    <x v="291"/>
    <d v="2023-02-17T00:00:00"/>
    <n v="2"/>
    <x v="1"/>
    <s v="C-292"/>
    <x v="0"/>
    <x v="29"/>
    <x v="0"/>
    <n v="4"/>
    <n v="300"/>
    <x v="14"/>
    <x v="1"/>
  </r>
  <r>
    <x v="292"/>
    <d v="2023-05-02T00:00:00"/>
    <n v="5"/>
    <x v="3"/>
    <s v="C-293"/>
    <x v="0"/>
    <x v="2"/>
    <x v="2"/>
    <n v="3"/>
    <n v="30"/>
    <x v="15"/>
    <x v="2"/>
  </r>
  <r>
    <x v="293"/>
    <d v="2023-03-27T00:00:00"/>
    <n v="3"/>
    <x v="5"/>
    <s v="C-294"/>
    <x v="1"/>
    <x v="9"/>
    <x v="1"/>
    <n v="3"/>
    <n v="30"/>
    <x v="15"/>
    <x v="2"/>
  </r>
  <r>
    <x v="294"/>
    <d v="2023-07-28T00:00:00"/>
    <n v="7"/>
    <x v="11"/>
    <s v="C-295"/>
    <x v="1"/>
    <x v="15"/>
    <x v="0"/>
    <n v="3"/>
    <n v="300"/>
    <x v="12"/>
    <x v="3"/>
  </r>
  <r>
    <x v="295"/>
    <d v="2023-09-06T00:00:00"/>
    <n v="9"/>
    <x v="9"/>
    <s v="C-296"/>
    <x v="1"/>
    <x v="11"/>
    <x v="1"/>
    <n v="4"/>
    <n v="300"/>
    <x v="14"/>
    <x v="0"/>
  </r>
  <r>
    <x v="296"/>
    <d v="2023-09-04T00:00:00"/>
    <n v="9"/>
    <x v="9"/>
    <s v="C-297"/>
    <x v="1"/>
    <x v="30"/>
    <x v="2"/>
    <n v="2"/>
    <n v="500"/>
    <x v="1"/>
    <x v="0"/>
  </r>
  <r>
    <x v="297"/>
    <d v="2023-04-20T00:00:00"/>
    <n v="4"/>
    <x v="4"/>
    <s v="C-298"/>
    <x v="0"/>
    <x v="15"/>
    <x v="0"/>
    <n v="4"/>
    <n v="300"/>
    <x v="14"/>
    <x v="2"/>
  </r>
  <r>
    <x v="298"/>
    <d v="2023-07-25T00:00:00"/>
    <n v="7"/>
    <x v="11"/>
    <s v="C-299"/>
    <x v="0"/>
    <x v="39"/>
    <x v="2"/>
    <n v="2"/>
    <n v="500"/>
    <x v="1"/>
    <x v="3"/>
  </r>
  <r>
    <x v="299"/>
    <d v="2023-01-31T00:00:00"/>
    <n v="1"/>
    <x v="2"/>
    <s v="C-300"/>
    <x v="1"/>
    <x v="14"/>
    <x v="2"/>
    <n v="4"/>
    <n v="50"/>
    <x v="7"/>
    <x v="1"/>
  </r>
  <r>
    <x v="300"/>
    <d v="2023-03-26T00:00:00"/>
    <n v="3"/>
    <x v="5"/>
    <s v="C-301"/>
    <x v="0"/>
    <x v="4"/>
    <x v="1"/>
    <n v="4"/>
    <n v="30"/>
    <x v="10"/>
    <x v="2"/>
  </r>
  <r>
    <x v="301"/>
    <d v="2023-07-14T00:00:00"/>
    <n v="7"/>
    <x v="11"/>
    <s v="C-302"/>
    <x v="0"/>
    <x v="35"/>
    <x v="0"/>
    <n v="2"/>
    <n v="300"/>
    <x v="6"/>
    <x v="3"/>
  </r>
  <r>
    <x v="302"/>
    <d v="2023-01-02T00:00:00"/>
    <n v="1"/>
    <x v="2"/>
    <s v="C-303"/>
    <x v="0"/>
    <x v="14"/>
    <x v="2"/>
    <n v="3"/>
    <n v="30"/>
    <x v="15"/>
    <x v="1"/>
  </r>
  <r>
    <x v="303"/>
    <d v="2023-07-19T00:00:00"/>
    <n v="7"/>
    <x v="11"/>
    <s v="C-304"/>
    <x v="1"/>
    <x v="3"/>
    <x v="2"/>
    <n v="2"/>
    <n v="30"/>
    <x v="17"/>
    <x v="3"/>
  </r>
  <r>
    <x v="304"/>
    <d v="2023-05-16T00:00:00"/>
    <n v="5"/>
    <x v="3"/>
    <s v="C-305"/>
    <x v="1"/>
    <x v="18"/>
    <x v="0"/>
    <n v="1"/>
    <n v="30"/>
    <x v="2"/>
    <x v="2"/>
  </r>
  <r>
    <x v="305"/>
    <d v="2023-08-21T00:00:00"/>
    <n v="8"/>
    <x v="8"/>
    <s v="C-306"/>
    <x v="0"/>
    <x v="31"/>
    <x v="2"/>
    <n v="1"/>
    <n v="50"/>
    <x v="5"/>
    <x v="3"/>
  </r>
  <r>
    <x v="306"/>
    <d v="2023-05-27T00:00:00"/>
    <n v="5"/>
    <x v="3"/>
    <s v="C-307"/>
    <x v="1"/>
    <x v="1"/>
    <x v="2"/>
    <n v="2"/>
    <n v="25"/>
    <x v="5"/>
    <x v="2"/>
  </r>
  <r>
    <x v="307"/>
    <d v="2023-08-05T00:00:00"/>
    <n v="8"/>
    <x v="8"/>
    <s v="C-308"/>
    <x v="1"/>
    <x v="0"/>
    <x v="0"/>
    <n v="4"/>
    <n v="300"/>
    <x v="14"/>
    <x v="3"/>
  </r>
  <r>
    <x v="308"/>
    <d v="2023-12-23T00:00:00"/>
    <n v="12"/>
    <x v="6"/>
    <s v="C-309"/>
    <x v="1"/>
    <x v="1"/>
    <x v="0"/>
    <n v="1"/>
    <n v="25"/>
    <x v="16"/>
    <x v="1"/>
  </r>
  <r>
    <x v="309"/>
    <d v="2023-10-12T00:00:00"/>
    <n v="10"/>
    <x v="7"/>
    <s v="C-310"/>
    <x v="1"/>
    <x v="20"/>
    <x v="0"/>
    <n v="1"/>
    <n v="25"/>
    <x v="16"/>
    <x v="0"/>
  </r>
  <r>
    <x v="310"/>
    <d v="2023-12-05T00:00:00"/>
    <n v="12"/>
    <x v="6"/>
    <s v="C-311"/>
    <x v="1"/>
    <x v="40"/>
    <x v="0"/>
    <n v="4"/>
    <n v="25"/>
    <x v="4"/>
    <x v="1"/>
  </r>
  <r>
    <x v="311"/>
    <d v="2023-09-07T00:00:00"/>
    <n v="9"/>
    <x v="9"/>
    <s v="C-312"/>
    <x v="0"/>
    <x v="41"/>
    <x v="1"/>
    <n v="4"/>
    <n v="30"/>
    <x v="10"/>
    <x v="0"/>
  </r>
  <r>
    <x v="312"/>
    <d v="2023-03-21T00:00:00"/>
    <n v="3"/>
    <x v="5"/>
    <s v="C-313"/>
    <x v="1"/>
    <x v="28"/>
    <x v="0"/>
    <n v="3"/>
    <n v="500"/>
    <x v="9"/>
    <x v="2"/>
  </r>
  <r>
    <x v="313"/>
    <d v="2023-04-08T00:00:00"/>
    <n v="4"/>
    <x v="4"/>
    <s v="C-314"/>
    <x v="0"/>
    <x v="8"/>
    <x v="1"/>
    <n v="4"/>
    <n v="30"/>
    <x v="10"/>
    <x v="2"/>
  </r>
  <r>
    <x v="314"/>
    <d v="2023-06-01T00:00:00"/>
    <n v="6"/>
    <x v="10"/>
    <s v="C-315"/>
    <x v="0"/>
    <x v="16"/>
    <x v="1"/>
    <n v="2"/>
    <n v="30"/>
    <x v="17"/>
    <x v="3"/>
  </r>
  <r>
    <x v="315"/>
    <d v="2023-04-22T00:00:00"/>
    <n v="4"/>
    <x v="4"/>
    <s v="C-316"/>
    <x v="1"/>
    <x v="27"/>
    <x v="1"/>
    <n v="2"/>
    <n v="25"/>
    <x v="5"/>
    <x v="2"/>
  </r>
  <r>
    <x v="316"/>
    <d v="2023-01-30T00:00:00"/>
    <n v="1"/>
    <x v="2"/>
    <s v="C-317"/>
    <x v="0"/>
    <x v="11"/>
    <x v="2"/>
    <n v="3"/>
    <n v="30"/>
    <x v="15"/>
    <x v="1"/>
  </r>
  <r>
    <x v="317"/>
    <d v="2023-10-24T00:00:00"/>
    <n v="10"/>
    <x v="7"/>
    <s v="C-318"/>
    <x v="0"/>
    <x v="39"/>
    <x v="1"/>
    <n v="1"/>
    <n v="25"/>
    <x v="16"/>
    <x v="0"/>
  </r>
  <r>
    <x v="318"/>
    <d v="2023-10-05T00:00:00"/>
    <n v="10"/>
    <x v="7"/>
    <s v="C-319"/>
    <x v="0"/>
    <x v="33"/>
    <x v="1"/>
    <n v="1"/>
    <n v="500"/>
    <x v="3"/>
    <x v="0"/>
  </r>
  <r>
    <x v="319"/>
    <d v="2023-02-01T00:00:00"/>
    <n v="2"/>
    <x v="1"/>
    <s v="C-320"/>
    <x v="1"/>
    <x v="20"/>
    <x v="2"/>
    <n v="4"/>
    <n v="300"/>
    <x v="14"/>
    <x v="1"/>
  </r>
  <r>
    <x v="320"/>
    <d v="2023-06-10T00:00:00"/>
    <n v="6"/>
    <x v="10"/>
    <s v="C-321"/>
    <x v="1"/>
    <x v="1"/>
    <x v="2"/>
    <n v="2"/>
    <n v="25"/>
    <x v="5"/>
    <x v="3"/>
  </r>
  <r>
    <x v="321"/>
    <d v="2023-01-30T00:00:00"/>
    <n v="1"/>
    <x v="2"/>
    <s v="C-322"/>
    <x v="0"/>
    <x v="25"/>
    <x v="2"/>
    <n v="1"/>
    <n v="500"/>
    <x v="3"/>
    <x v="1"/>
  </r>
  <r>
    <x v="322"/>
    <d v="2023-01-26T00:00:00"/>
    <n v="1"/>
    <x v="2"/>
    <s v="C-323"/>
    <x v="1"/>
    <x v="38"/>
    <x v="0"/>
    <n v="3"/>
    <n v="300"/>
    <x v="12"/>
    <x v="1"/>
  </r>
  <r>
    <x v="323"/>
    <d v="2023-10-27T00:00:00"/>
    <n v="10"/>
    <x v="7"/>
    <s v="C-324"/>
    <x v="1"/>
    <x v="8"/>
    <x v="2"/>
    <n v="3"/>
    <n v="50"/>
    <x v="0"/>
    <x v="0"/>
  </r>
  <r>
    <x v="324"/>
    <d v="2023-09-02T00:00:00"/>
    <n v="9"/>
    <x v="9"/>
    <s v="C-325"/>
    <x v="1"/>
    <x v="8"/>
    <x v="2"/>
    <n v="2"/>
    <n v="25"/>
    <x v="5"/>
    <x v="0"/>
  </r>
  <r>
    <x v="325"/>
    <d v="2023-09-15T00:00:00"/>
    <n v="9"/>
    <x v="9"/>
    <s v="C-326"/>
    <x v="1"/>
    <x v="18"/>
    <x v="1"/>
    <n v="3"/>
    <n v="25"/>
    <x v="8"/>
    <x v="0"/>
  </r>
  <r>
    <x v="326"/>
    <d v="2023-09-29T00:00:00"/>
    <n v="9"/>
    <x v="9"/>
    <s v="C-327"/>
    <x v="0"/>
    <x v="35"/>
    <x v="2"/>
    <n v="3"/>
    <n v="50"/>
    <x v="0"/>
    <x v="0"/>
  </r>
  <r>
    <x v="327"/>
    <d v="2023-03-22T00:00:00"/>
    <n v="3"/>
    <x v="5"/>
    <s v="C-328"/>
    <x v="0"/>
    <x v="23"/>
    <x v="0"/>
    <n v="2"/>
    <n v="50"/>
    <x v="4"/>
    <x v="2"/>
  </r>
  <r>
    <x v="328"/>
    <d v="2023-01-30T00:00:00"/>
    <n v="1"/>
    <x v="2"/>
    <s v="C-329"/>
    <x v="1"/>
    <x v="6"/>
    <x v="2"/>
    <n v="4"/>
    <n v="25"/>
    <x v="4"/>
    <x v="1"/>
  </r>
  <r>
    <x v="329"/>
    <d v="2023-09-18T00:00:00"/>
    <n v="9"/>
    <x v="9"/>
    <s v="C-330"/>
    <x v="1"/>
    <x v="36"/>
    <x v="0"/>
    <n v="4"/>
    <n v="50"/>
    <x v="7"/>
    <x v="0"/>
  </r>
  <r>
    <x v="330"/>
    <d v="2023-02-11T00:00:00"/>
    <n v="2"/>
    <x v="1"/>
    <s v="C-331"/>
    <x v="0"/>
    <x v="20"/>
    <x v="2"/>
    <n v="3"/>
    <n v="30"/>
    <x v="15"/>
    <x v="1"/>
  </r>
  <r>
    <x v="331"/>
    <d v="2023-04-06T00:00:00"/>
    <n v="4"/>
    <x v="4"/>
    <s v="C-332"/>
    <x v="0"/>
    <x v="26"/>
    <x v="2"/>
    <n v="4"/>
    <n v="300"/>
    <x v="14"/>
    <x v="2"/>
  </r>
  <r>
    <x v="332"/>
    <d v="2023-02-05T00:00:00"/>
    <n v="2"/>
    <x v="1"/>
    <s v="C-333"/>
    <x v="1"/>
    <x v="31"/>
    <x v="2"/>
    <n v="4"/>
    <n v="300"/>
    <x v="14"/>
    <x v="1"/>
  </r>
  <r>
    <x v="333"/>
    <d v="2023-11-01T00:00:00"/>
    <n v="11"/>
    <x v="0"/>
    <s v="C-334"/>
    <x v="0"/>
    <x v="33"/>
    <x v="2"/>
    <n v="3"/>
    <n v="300"/>
    <x v="12"/>
    <x v="0"/>
  </r>
  <r>
    <x v="334"/>
    <d v="2023-02-04T00:00:00"/>
    <n v="2"/>
    <x v="1"/>
    <s v="C-335"/>
    <x v="1"/>
    <x v="16"/>
    <x v="0"/>
    <n v="4"/>
    <n v="30"/>
    <x v="10"/>
    <x v="1"/>
  </r>
  <r>
    <x v="335"/>
    <d v="2023-12-12T00:00:00"/>
    <n v="12"/>
    <x v="6"/>
    <s v="C-336"/>
    <x v="1"/>
    <x v="8"/>
    <x v="0"/>
    <n v="3"/>
    <n v="50"/>
    <x v="0"/>
    <x v="1"/>
  </r>
  <r>
    <x v="336"/>
    <d v="2023-05-01T00:00:00"/>
    <n v="5"/>
    <x v="3"/>
    <s v="C-337"/>
    <x v="0"/>
    <x v="21"/>
    <x v="1"/>
    <n v="1"/>
    <n v="500"/>
    <x v="3"/>
    <x v="2"/>
  </r>
  <r>
    <x v="337"/>
    <d v="2023-07-26T00:00:00"/>
    <n v="7"/>
    <x v="11"/>
    <s v="C-338"/>
    <x v="0"/>
    <x v="31"/>
    <x v="0"/>
    <n v="2"/>
    <n v="50"/>
    <x v="4"/>
    <x v="3"/>
  </r>
  <r>
    <x v="338"/>
    <d v="2023-03-03T00:00:00"/>
    <n v="3"/>
    <x v="5"/>
    <s v="C-339"/>
    <x v="1"/>
    <x v="11"/>
    <x v="2"/>
    <n v="2"/>
    <n v="25"/>
    <x v="5"/>
    <x v="2"/>
  </r>
  <r>
    <x v="339"/>
    <d v="2023-10-19T00:00:00"/>
    <n v="10"/>
    <x v="7"/>
    <s v="C-340"/>
    <x v="1"/>
    <x v="32"/>
    <x v="1"/>
    <n v="4"/>
    <n v="300"/>
    <x v="14"/>
    <x v="0"/>
  </r>
  <r>
    <x v="340"/>
    <d v="2023-05-07T00:00:00"/>
    <n v="5"/>
    <x v="3"/>
    <s v="C-341"/>
    <x v="0"/>
    <x v="33"/>
    <x v="1"/>
    <n v="4"/>
    <n v="50"/>
    <x v="7"/>
    <x v="2"/>
  </r>
  <r>
    <x v="341"/>
    <d v="2023-10-24T00:00:00"/>
    <n v="10"/>
    <x v="7"/>
    <s v="C-342"/>
    <x v="1"/>
    <x v="22"/>
    <x v="1"/>
    <n v="4"/>
    <n v="500"/>
    <x v="11"/>
    <x v="0"/>
  </r>
  <r>
    <x v="342"/>
    <d v="2023-11-01T00:00:00"/>
    <n v="11"/>
    <x v="0"/>
    <s v="C-343"/>
    <x v="0"/>
    <x v="34"/>
    <x v="2"/>
    <n v="2"/>
    <n v="25"/>
    <x v="5"/>
    <x v="0"/>
  </r>
  <r>
    <x v="343"/>
    <d v="2023-01-21T00:00:00"/>
    <n v="1"/>
    <x v="2"/>
    <s v="C-344"/>
    <x v="1"/>
    <x v="13"/>
    <x v="0"/>
    <n v="1"/>
    <n v="30"/>
    <x v="2"/>
    <x v="1"/>
  </r>
  <r>
    <x v="344"/>
    <d v="2023-11-14T00:00:00"/>
    <n v="11"/>
    <x v="0"/>
    <s v="C-345"/>
    <x v="0"/>
    <x v="17"/>
    <x v="2"/>
    <n v="1"/>
    <n v="30"/>
    <x v="2"/>
    <x v="0"/>
  </r>
  <r>
    <x v="345"/>
    <d v="2023-02-11T00:00:00"/>
    <n v="2"/>
    <x v="1"/>
    <s v="C-346"/>
    <x v="0"/>
    <x v="42"/>
    <x v="1"/>
    <n v="2"/>
    <n v="500"/>
    <x v="1"/>
    <x v="1"/>
  </r>
  <r>
    <x v="346"/>
    <d v="2023-08-03T00:00:00"/>
    <n v="8"/>
    <x v="8"/>
    <s v="C-347"/>
    <x v="0"/>
    <x v="13"/>
    <x v="2"/>
    <n v="1"/>
    <n v="25"/>
    <x v="16"/>
    <x v="3"/>
  </r>
  <r>
    <x v="347"/>
    <d v="2023-12-03T00:00:00"/>
    <n v="12"/>
    <x v="6"/>
    <s v="C-348"/>
    <x v="1"/>
    <x v="10"/>
    <x v="2"/>
    <n v="2"/>
    <n v="300"/>
    <x v="6"/>
    <x v="1"/>
  </r>
  <r>
    <x v="348"/>
    <d v="2023-10-26T00:00:00"/>
    <n v="10"/>
    <x v="7"/>
    <s v="C-349"/>
    <x v="1"/>
    <x v="35"/>
    <x v="0"/>
    <n v="1"/>
    <n v="50"/>
    <x v="5"/>
    <x v="0"/>
  </r>
  <r>
    <x v="349"/>
    <d v="2023-10-17T00:00:00"/>
    <n v="10"/>
    <x v="7"/>
    <s v="C-350"/>
    <x v="0"/>
    <x v="36"/>
    <x v="0"/>
    <n v="3"/>
    <n v="25"/>
    <x v="8"/>
    <x v="0"/>
  </r>
  <r>
    <x v="350"/>
    <d v="2023-09-25T00:00:00"/>
    <n v="9"/>
    <x v="9"/>
    <s v="C-351"/>
    <x v="1"/>
    <x v="37"/>
    <x v="1"/>
    <n v="3"/>
    <n v="30"/>
    <x v="15"/>
    <x v="0"/>
  </r>
  <r>
    <x v="351"/>
    <d v="2023-06-11T00:00:00"/>
    <n v="6"/>
    <x v="10"/>
    <s v="C-352"/>
    <x v="0"/>
    <x v="35"/>
    <x v="2"/>
    <n v="2"/>
    <n v="500"/>
    <x v="1"/>
    <x v="3"/>
  </r>
  <r>
    <x v="352"/>
    <d v="2023-05-14T00:00:00"/>
    <n v="5"/>
    <x v="3"/>
    <s v="C-353"/>
    <x v="0"/>
    <x v="33"/>
    <x v="2"/>
    <n v="1"/>
    <n v="500"/>
    <x v="3"/>
    <x v="2"/>
  </r>
  <r>
    <x v="353"/>
    <d v="2023-04-15T00:00:00"/>
    <n v="4"/>
    <x v="4"/>
    <s v="C-354"/>
    <x v="1"/>
    <x v="19"/>
    <x v="0"/>
    <n v="4"/>
    <n v="50"/>
    <x v="7"/>
    <x v="2"/>
  </r>
  <r>
    <x v="354"/>
    <d v="2023-12-09T00:00:00"/>
    <n v="12"/>
    <x v="6"/>
    <s v="C-355"/>
    <x v="1"/>
    <x v="28"/>
    <x v="2"/>
    <n v="1"/>
    <n v="500"/>
    <x v="3"/>
    <x v="1"/>
  </r>
  <r>
    <x v="355"/>
    <d v="2023-06-10T00:00:00"/>
    <n v="6"/>
    <x v="10"/>
    <s v="C-356"/>
    <x v="0"/>
    <x v="2"/>
    <x v="2"/>
    <n v="3"/>
    <n v="500"/>
    <x v="9"/>
    <x v="3"/>
  </r>
  <r>
    <x v="356"/>
    <d v="2023-05-03T00:00:00"/>
    <n v="5"/>
    <x v="3"/>
    <s v="C-357"/>
    <x v="1"/>
    <x v="30"/>
    <x v="2"/>
    <n v="3"/>
    <n v="25"/>
    <x v="8"/>
    <x v="2"/>
  </r>
  <r>
    <x v="357"/>
    <d v="2023-05-16T00:00:00"/>
    <n v="5"/>
    <x v="3"/>
    <s v="C-358"/>
    <x v="1"/>
    <x v="40"/>
    <x v="0"/>
    <n v="1"/>
    <n v="300"/>
    <x v="13"/>
    <x v="2"/>
  </r>
  <r>
    <x v="358"/>
    <d v="2023-07-22T00:00:00"/>
    <n v="7"/>
    <x v="11"/>
    <s v="C-359"/>
    <x v="0"/>
    <x v="2"/>
    <x v="1"/>
    <n v="1"/>
    <n v="50"/>
    <x v="5"/>
    <x v="3"/>
  </r>
  <r>
    <x v="359"/>
    <d v="2023-03-09T00:00:00"/>
    <n v="3"/>
    <x v="5"/>
    <s v="C-360"/>
    <x v="0"/>
    <x v="13"/>
    <x v="1"/>
    <n v="4"/>
    <n v="25"/>
    <x v="4"/>
    <x v="2"/>
  </r>
  <r>
    <x v="360"/>
    <d v="2023-12-10T00:00:00"/>
    <n v="12"/>
    <x v="6"/>
    <s v="C-361"/>
    <x v="1"/>
    <x v="0"/>
    <x v="2"/>
    <n v="4"/>
    <n v="300"/>
    <x v="14"/>
    <x v="1"/>
  </r>
  <r>
    <x v="361"/>
    <d v="2023-11-27T00:00:00"/>
    <n v="11"/>
    <x v="0"/>
    <s v="C-362"/>
    <x v="0"/>
    <x v="2"/>
    <x v="1"/>
    <n v="1"/>
    <n v="25"/>
    <x v="16"/>
    <x v="0"/>
  </r>
  <r>
    <x v="362"/>
    <d v="2023-06-03T00:00:00"/>
    <n v="6"/>
    <x v="10"/>
    <s v="C-363"/>
    <x v="0"/>
    <x v="12"/>
    <x v="0"/>
    <n v="1"/>
    <n v="25"/>
    <x v="16"/>
    <x v="3"/>
  </r>
  <r>
    <x v="363"/>
    <d v="2023-08-23T00:00:00"/>
    <n v="8"/>
    <x v="8"/>
    <s v="C-364"/>
    <x v="1"/>
    <x v="14"/>
    <x v="0"/>
    <n v="1"/>
    <n v="500"/>
    <x v="3"/>
    <x v="3"/>
  </r>
  <r>
    <x v="364"/>
    <d v="2023-06-11T00:00:00"/>
    <n v="6"/>
    <x v="10"/>
    <s v="C-365"/>
    <x v="0"/>
    <x v="33"/>
    <x v="1"/>
    <n v="1"/>
    <n v="300"/>
    <x v="13"/>
    <x v="3"/>
  </r>
  <r>
    <x v="365"/>
    <d v="2023-02-07T00:00:00"/>
    <n v="2"/>
    <x v="1"/>
    <s v="C-366"/>
    <x v="0"/>
    <x v="35"/>
    <x v="1"/>
    <n v="2"/>
    <n v="50"/>
    <x v="4"/>
    <x v="1"/>
  </r>
  <r>
    <x v="366"/>
    <d v="2023-01-05T00:00:00"/>
    <n v="1"/>
    <x v="2"/>
    <s v="C-367"/>
    <x v="1"/>
    <x v="35"/>
    <x v="2"/>
    <n v="1"/>
    <n v="50"/>
    <x v="5"/>
    <x v="1"/>
  </r>
  <r>
    <x v="367"/>
    <d v="2023-08-23T00:00:00"/>
    <n v="8"/>
    <x v="8"/>
    <s v="C-368"/>
    <x v="1"/>
    <x v="37"/>
    <x v="1"/>
    <n v="4"/>
    <n v="300"/>
    <x v="14"/>
    <x v="3"/>
  </r>
  <r>
    <x v="368"/>
    <d v="2023-11-15T00:00:00"/>
    <n v="11"/>
    <x v="0"/>
    <s v="C-369"/>
    <x v="0"/>
    <x v="9"/>
    <x v="2"/>
    <n v="3"/>
    <n v="500"/>
    <x v="9"/>
    <x v="0"/>
  </r>
  <r>
    <x v="369"/>
    <d v="2023-10-16T00:00:00"/>
    <n v="10"/>
    <x v="7"/>
    <s v="C-370"/>
    <x v="0"/>
    <x v="9"/>
    <x v="2"/>
    <n v="2"/>
    <n v="30"/>
    <x v="17"/>
    <x v="0"/>
  </r>
  <r>
    <x v="370"/>
    <d v="2023-02-21T00:00:00"/>
    <n v="2"/>
    <x v="1"/>
    <s v="C-371"/>
    <x v="1"/>
    <x v="29"/>
    <x v="0"/>
    <n v="1"/>
    <n v="25"/>
    <x v="16"/>
    <x v="1"/>
  </r>
  <r>
    <x v="371"/>
    <d v="2023-02-07T00:00:00"/>
    <n v="2"/>
    <x v="1"/>
    <s v="C-372"/>
    <x v="1"/>
    <x v="46"/>
    <x v="0"/>
    <n v="3"/>
    <n v="500"/>
    <x v="9"/>
    <x v="1"/>
  </r>
  <r>
    <x v="372"/>
    <d v="2023-10-03T00:00:00"/>
    <n v="10"/>
    <x v="7"/>
    <s v="C-373"/>
    <x v="1"/>
    <x v="36"/>
    <x v="0"/>
    <n v="2"/>
    <n v="300"/>
    <x v="6"/>
    <x v="0"/>
  </r>
  <r>
    <x v="373"/>
    <d v="2023-04-20T00:00:00"/>
    <n v="4"/>
    <x v="4"/>
    <s v="C-374"/>
    <x v="1"/>
    <x v="42"/>
    <x v="0"/>
    <n v="3"/>
    <n v="25"/>
    <x v="8"/>
    <x v="2"/>
  </r>
  <r>
    <x v="374"/>
    <d v="2023-09-17T00:00:00"/>
    <n v="9"/>
    <x v="9"/>
    <s v="C-375"/>
    <x v="0"/>
    <x v="40"/>
    <x v="1"/>
    <n v="1"/>
    <n v="50"/>
    <x v="5"/>
    <x v="0"/>
  </r>
  <r>
    <x v="375"/>
    <d v="2023-05-16T00:00:00"/>
    <n v="5"/>
    <x v="3"/>
    <s v="C-376"/>
    <x v="1"/>
    <x v="12"/>
    <x v="0"/>
    <n v="1"/>
    <n v="30"/>
    <x v="2"/>
    <x v="2"/>
  </r>
  <r>
    <x v="376"/>
    <d v="2023-03-09T00:00:00"/>
    <n v="3"/>
    <x v="5"/>
    <s v="C-377"/>
    <x v="1"/>
    <x v="6"/>
    <x v="1"/>
    <n v="4"/>
    <n v="50"/>
    <x v="7"/>
    <x v="2"/>
  </r>
  <r>
    <x v="377"/>
    <d v="2023-06-28T00:00:00"/>
    <n v="6"/>
    <x v="10"/>
    <s v="C-378"/>
    <x v="0"/>
    <x v="2"/>
    <x v="0"/>
    <n v="1"/>
    <n v="300"/>
    <x v="13"/>
    <x v="3"/>
  </r>
  <r>
    <x v="378"/>
    <d v="2023-02-05T00:00:00"/>
    <n v="2"/>
    <x v="1"/>
    <s v="C-379"/>
    <x v="1"/>
    <x v="16"/>
    <x v="1"/>
    <n v="1"/>
    <n v="25"/>
    <x v="16"/>
    <x v="1"/>
  </r>
  <r>
    <x v="379"/>
    <d v="2023-05-06T00:00:00"/>
    <n v="5"/>
    <x v="3"/>
    <s v="C-380"/>
    <x v="0"/>
    <x v="37"/>
    <x v="2"/>
    <n v="2"/>
    <n v="300"/>
    <x v="6"/>
    <x v="2"/>
  </r>
  <r>
    <x v="380"/>
    <d v="2023-07-09T00:00:00"/>
    <n v="7"/>
    <x v="11"/>
    <s v="C-381"/>
    <x v="1"/>
    <x v="24"/>
    <x v="1"/>
    <n v="4"/>
    <n v="25"/>
    <x v="4"/>
    <x v="3"/>
  </r>
  <r>
    <x v="381"/>
    <d v="2023-05-26T00:00:00"/>
    <n v="5"/>
    <x v="3"/>
    <s v="C-382"/>
    <x v="1"/>
    <x v="45"/>
    <x v="1"/>
    <n v="2"/>
    <n v="500"/>
    <x v="1"/>
    <x v="2"/>
  </r>
  <r>
    <x v="382"/>
    <d v="2023-03-22T00:00:00"/>
    <n v="3"/>
    <x v="5"/>
    <s v="C-383"/>
    <x v="1"/>
    <x v="6"/>
    <x v="0"/>
    <n v="3"/>
    <n v="30"/>
    <x v="15"/>
    <x v="2"/>
  </r>
  <r>
    <x v="383"/>
    <d v="2023-08-13T00:00:00"/>
    <n v="8"/>
    <x v="8"/>
    <s v="C-384"/>
    <x v="0"/>
    <x v="28"/>
    <x v="1"/>
    <n v="1"/>
    <n v="500"/>
    <x v="3"/>
    <x v="3"/>
  </r>
  <r>
    <x v="384"/>
    <d v="2023-10-06T00:00:00"/>
    <n v="10"/>
    <x v="7"/>
    <s v="C-385"/>
    <x v="0"/>
    <x v="2"/>
    <x v="2"/>
    <n v="3"/>
    <n v="500"/>
    <x v="9"/>
    <x v="0"/>
  </r>
  <r>
    <x v="385"/>
    <d v="2023-12-27T00:00:00"/>
    <n v="12"/>
    <x v="6"/>
    <s v="C-386"/>
    <x v="1"/>
    <x v="31"/>
    <x v="2"/>
    <n v="2"/>
    <n v="300"/>
    <x v="6"/>
    <x v="1"/>
  </r>
  <r>
    <x v="386"/>
    <d v="2023-06-04T00:00:00"/>
    <n v="6"/>
    <x v="10"/>
    <s v="C-387"/>
    <x v="0"/>
    <x v="24"/>
    <x v="0"/>
    <n v="1"/>
    <n v="30"/>
    <x v="2"/>
    <x v="3"/>
  </r>
  <r>
    <x v="387"/>
    <d v="2023-11-10T00:00:00"/>
    <n v="11"/>
    <x v="0"/>
    <s v="C-388"/>
    <x v="0"/>
    <x v="2"/>
    <x v="2"/>
    <n v="1"/>
    <n v="25"/>
    <x v="16"/>
    <x v="0"/>
  </r>
  <r>
    <x v="388"/>
    <d v="2023-12-01T00:00:00"/>
    <n v="12"/>
    <x v="6"/>
    <s v="C-389"/>
    <x v="0"/>
    <x v="34"/>
    <x v="1"/>
    <n v="2"/>
    <n v="25"/>
    <x v="5"/>
    <x v="1"/>
  </r>
  <r>
    <x v="389"/>
    <d v="2023-09-28T00:00:00"/>
    <n v="9"/>
    <x v="9"/>
    <s v="C-390"/>
    <x v="0"/>
    <x v="23"/>
    <x v="2"/>
    <n v="2"/>
    <n v="50"/>
    <x v="4"/>
    <x v="0"/>
  </r>
  <r>
    <x v="390"/>
    <d v="2023-01-05T00:00:00"/>
    <n v="1"/>
    <x v="2"/>
    <s v="C-391"/>
    <x v="0"/>
    <x v="14"/>
    <x v="0"/>
    <n v="2"/>
    <n v="25"/>
    <x v="5"/>
    <x v="1"/>
  </r>
  <r>
    <x v="391"/>
    <d v="2023-12-08T00:00:00"/>
    <n v="12"/>
    <x v="6"/>
    <s v="C-392"/>
    <x v="0"/>
    <x v="15"/>
    <x v="1"/>
    <n v="2"/>
    <n v="300"/>
    <x v="6"/>
    <x v="1"/>
  </r>
  <r>
    <x v="392"/>
    <d v="2023-10-11T00:00:00"/>
    <n v="10"/>
    <x v="7"/>
    <s v="C-393"/>
    <x v="1"/>
    <x v="11"/>
    <x v="0"/>
    <n v="2"/>
    <n v="500"/>
    <x v="1"/>
    <x v="0"/>
  </r>
  <r>
    <x v="393"/>
    <d v="2023-06-03T00:00:00"/>
    <n v="6"/>
    <x v="10"/>
    <s v="C-394"/>
    <x v="1"/>
    <x v="15"/>
    <x v="1"/>
    <n v="1"/>
    <n v="500"/>
    <x v="3"/>
    <x v="3"/>
  </r>
  <r>
    <x v="394"/>
    <d v="2023-12-06T00:00:00"/>
    <n v="12"/>
    <x v="6"/>
    <s v="C-395"/>
    <x v="0"/>
    <x v="2"/>
    <x v="2"/>
    <n v="2"/>
    <n v="500"/>
    <x v="1"/>
    <x v="1"/>
  </r>
  <r>
    <x v="395"/>
    <d v="2023-02-23T00:00:00"/>
    <n v="2"/>
    <x v="1"/>
    <s v="C-396"/>
    <x v="1"/>
    <x v="28"/>
    <x v="0"/>
    <n v="1"/>
    <n v="30"/>
    <x v="2"/>
    <x v="1"/>
  </r>
  <r>
    <x v="396"/>
    <d v="2023-03-10T00:00:00"/>
    <n v="3"/>
    <x v="5"/>
    <s v="C-397"/>
    <x v="1"/>
    <x v="4"/>
    <x v="0"/>
    <n v="1"/>
    <n v="25"/>
    <x v="16"/>
    <x v="2"/>
  </r>
  <r>
    <x v="397"/>
    <d v="2023-05-16T00:00:00"/>
    <n v="5"/>
    <x v="3"/>
    <s v="C-398"/>
    <x v="1"/>
    <x v="27"/>
    <x v="1"/>
    <n v="2"/>
    <n v="300"/>
    <x v="6"/>
    <x v="2"/>
  </r>
  <r>
    <x v="398"/>
    <d v="2023-03-01T00:00:00"/>
    <n v="3"/>
    <x v="5"/>
    <s v="C-399"/>
    <x v="1"/>
    <x v="12"/>
    <x v="0"/>
    <n v="2"/>
    <n v="30"/>
    <x v="17"/>
    <x v="2"/>
  </r>
  <r>
    <x v="399"/>
    <d v="2023-02-24T00:00:00"/>
    <n v="2"/>
    <x v="1"/>
    <s v="C-400"/>
    <x v="0"/>
    <x v="45"/>
    <x v="1"/>
    <n v="4"/>
    <n v="50"/>
    <x v="7"/>
    <x v="1"/>
  </r>
  <r>
    <x v="400"/>
    <d v="2023-10-11T00:00:00"/>
    <n v="10"/>
    <x v="7"/>
    <s v="C-401"/>
    <x v="1"/>
    <x v="17"/>
    <x v="1"/>
    <n v="1"/>
    <n v="300"/>
    <x v="13"/>
    <x v="0"/>
  </r>
  <r>
    <x v="401"/>
    <d v="2023-03-21T00:00:00"/>
    <n v="3"/>
    <x v="5"/>
    <s v="C-402"/>
    <x v="1"/>
    <x v="41"/>
    <x v="1"/>
    <n v="2"/>
    <n v="300"/>
    <x v="6"/>
    <x v="2"/>
  </r>
  <r>
    <x v="402"/>
    <d v="2023-05-20T00:00:00"/>
    <n v="5"/>
    <x v="3"/>
    <s v="C-403"/>
    <x v="0"/>
    <x v="40"/>
    <x v="1"/>
    <n v="2"/>
    <n v="300"/>
    <x v="6"/>
    <x v="2"/>
  </r>
  <r>
    <x v="403"/>
    <d v="2023-05-25T00:00:00"/>
    <n v="5"/>
    <x v="3"/>
    <s v="C-404"/>
    <x v="0"/>
    <x v="6"/>
    <x v="2"/>
    <n v="2"/>
    <n v="500"/>
    <x v="1"/>
    <x v="2"/>
  </r>
  <r>
    <x v="404"/>
    <d v="2023-11-06T00:00:00"/>
    <n v="11"/>
    <x v="0"/>
    <s v="C-405"/>
    <x v="1"/>
    <x v="36"/>
    <x v="1"/>
    <n v="4"/>
    <n v="300"/>
    <x v="14"/>
    <x v="0"/>
  </r>
  <r>
    <x v="405"/>
    <d v="2023-04-18T00:00:00"/>
    <n v="4"/>
    <x v="4"/>
    <s v="C-406"/>
    <x v="1"/>
    <x v="11"/>
    <x v="0"/>
    <n v="4"/>
    <n v="25"/>
    <x v="4"/>
    <x v="2"/>
  </r>
  <r>
    <x v="406"/>
    <d v="2023-06-25T00:00:00"/>
    <n v="6"/>
    <x v="10"/>
    <s v="C-407"/>
    <x v="1"/>
    <x v="6"/>
    <x v="2"/>
    <n v="3"/>
    <n v="300"/>
    <x v="12"/>
    <x v="3"/>
  </r>
  <r>
    <x v="407"/>
    <d v="2023-04-15T00:00:00"/>
    <n v="4"/>
    <x v="4"/>
    <s v="C-408"/>
    <x v="1"/>
    <x v="12"/>
    <x v="0"/>
    <n v="1"/>
    <n v="500"/>
    <x v="3"/>
    <x v="2"/>
  </r>
  <r>
    <x v="408"/>
    <d v="2023-12-18T00:00:00"/>
    <n v="12"/>
    <x v="6"/>
    <s v="C-409"/>
    <x v="1"/>
    <x v="34"/>
    <x v="2"/>
    <n v="3"/>
    <n v="300"/>
    <x v="12"/>
    <x v="1"/>
  </r>
  <r>
    <x v="409"/>
    <d v="2023-11-21T00:00:00"/>
    <n v="11"/>
    <x v="0"/>
    <s v="C-410"/>
    <x v="1"/>
    <x v="38"/>
    <x v="1"/>
    <n v="2"/>
    <n v="50"/>
    <x v="4"/>
    <x v="0"/>
  </r>
  <r>
    <x v="410"/>
    <d v="2023-05-16T00:00:00"/>
    <n v="5"/>
    <x v="3"/>
    <s v="C-411"/>
    <x v="0"/>
    <x v="17"/>
    <x v="2"/>
    <n v="4"/>
    <n v="50"/>
    <x v="7"/>
    <x v="2"/>
  </r>
  <r>
    <x v="411"/>
    <d v="2023-09-16T00:00:00"/>
    <n v="9"/>
    <x v="9"/>
    <s v="C-412"/>
    <x v="1"/>
    <x v="14"/>
    <x v="2"/>
    <n v="4"/>
    <n v="500"/>
    <x v="11"/>
    <x v="0"/>
  </r>
  <r>
    <x v="412"/>
    <d v="2023-09-08T00:00:00"/>
    <n v="9"/>
    <x v="9"/>
    <s v="C-413"/>
    <x v="1"/>
    <x v="24"/>
    <x v="0"/>
    <n v="3"/>
    <n v="25"/>
    <x v="8"/>
    <x v="0"/>
  </r>
  <r>
    <x v="413"/>
    <d v="2023-05-09T00:00:00"/>
    <n v="5"/>
    <x v="3"/>
    <s v="C-414"/>
    <x v="0"/>
    <x v="27"/>
    <x v="0"/>
    <n v="4"/>
    <n v="25"/>
    <x v="4"/>
    <x v="2"/>
  </r>
  <r>
    <x v="414"/>
    <d v="2023-01-27T00:00:00"/>
    <n v="1"/>
    <x v="2"/>
    <s v="C-415"/>
    <x v="0"/>
    <x v="45"/>
    <x v="1"/>
    <n v="2"/>
    <n v="30"/>
    <x v="17"/>
    <x v="1"/>
  </r>
  <r>
    <x v="415"/>
    <d v="2023-02-17T00:00:00"/>
    <n v="2"/>
    <x v="1"/>
    <s v="C-416"/>
    <x v="0"/>
    <x v="45"/>
    <x v="2"/>
    <n v="4"/>
    <n v="500"/>
    <x v="11"/>
    <x v="1"/>
  </r>
  <r>
    <x v="416"/>
    <d v="2023-11-21T00:00:00"/>
    <n v="11"/>
    <x v="0"/>
    <s v="C-417"/>
    <x v="0"/>
    <x v="22"/>
    <x v="2"/>
    <n v="3"/>
    <n v="300"/>
    <x v="12"/>
    <x v="0"/>
  </r>
  <r>
    <x v="417"/>
    <d v="2023-08-05T00:00:00"/>
    <n v="8"/>
    <x v="8"/>
    <s v="C-418"/>
    <x v="1"/>
    <x v="43"/>
    <x v="2"/>
    <n v="2"/>
    <n v="500"/>
    <x v="1"/>
    <x v="3"/>
  </r>
  <r>
    <x v="418"/>
    <d v="2023-05-22T00:00:00"/>
    <n v="5"/>
    <x v="3"/>
    <s v="C-419"/>
    <x v="1"/>
    <x v="24"/>
    <x v="1"/>
    <n v="3"/>
    <n v="30"/>
    <x v="15"/>
    <x v="2"/>
  </r>
  <r>
    <x v="419"/>
    <d v="2023-01-23T00:00:00"/>
    <n v="1"/>
    <x v="2"/>
    <s v="C-420"/>
    <x v="1"/>
    <x v="11"/>
    <x v="1"/>
    <n v="4"/>
    <n v="500"/>
    <x v="11"/>
    <x v="1"/>
  </r>
  <r>
    <x v="420"/>
    <d v="2023-01-02T00:00:00"/>
    <n v="1"/>
    <x v="2"/>
    <s v="C-421"/>
    <x v="1"/>
    <x v="3"/>
    <x v="1"/>
    <n v="3"/>
    <n v="500"/>
    <x v="9"/>
    <x v="1"/>
  </r>
  <r>
    <x v="421"/>
    <d v="2023-06-20T00:00:00"/>
    <n v="6"/>
    <x v="10"/>
    <s v="C-422"/>
    <x v="1"/>
    <x v="20"/>
    <x v="1"/>
    <n v="3"/>
    <n v="30"/>
    <x v="15"/>
    <x v="3"/>
  </r>
  <r>
    <x v="422"/>
    <d v="2023-03-08T00:00:00"/>
    <n v="3"/>
    <x v="5"/>
    <s v="C-423"/>
    <x v="1"/>
    <x v="15"/>
    <x v="1"/>
    <n v="1"/>
    <n v="25"/>
    <x v="16"/>
    <x v="2"/>
  </r>
  <r>
    <x v="423"/>
    <d v="2023-11-23T00:00:00"/>
    <n v="11"/>
    <x v="0"/>
    <s v="C-424"/>
    <x v="0"/>
    <x v="35"/>
    <x v="0"/>
    <n v="4"/>
    <n v="300"/>
    <x v="14"/>
    <x v="0"/>
  </r>
  <r>
    <x v="424"/>
    <d v="2023-05-15T00:00:00"/>
    <n v="5"/>
    <x v="3"/>
    <s v="C-425"/>
    <x v="1"/>
    <x v="28"/>
    <x v="2"/>
    <n v="4"/>
    <n v="30"/>
    <x v="10"/>
    <x v="2"/>
  </r>
  <r>
    <x v="425"/>
    <d v="2023-03-24T00:00:00"/>
    <n v="3"/>
    <x v="5"/>
    <s v="C-426"/>
    <x v="0"/>
    <x v="9"/>
    <x v="2"/>
    <n v="3"/>
    <n v="50"/>
    <x v="0"/>
    <x v="2"/>
  </r>
  <r>
    <x v="426"/>
    <d v="2023-08-15T00:00:00"/>
    <n v="8"/>
    <x v="8"/>
    <s v="C-427"/>
    <x v="0"/>
    <x v="36"/>
    <x v="2"/>
    <n v="1"/>
    <n v="25"/>
    <x v="16"/>
    <x v="3"/>
  </r>
  <r>
    <x v="427"/>
    <d v="2023-10-10T00:00:00"/>
    <n v="10"/>
    <x v="7"/>
    <s v="C-428"/>
    <x v="1"/>
    <x v="30"/>
    <x v="2"/>
    <n v="4"/>
    <n v="50"/>
    <x v="7"/>
    <x v="0"/>
  </r>
  <r>
    <x v="428"/>
    <d v="2023-12-28T00:00:00"/>
    <n v="12"/>
    <x v="6"/>
    <s v="C-429"/>
    <x v="0"/>
    <x v="12"/>
    <x v="2"/>
    <n v="2"/>
    <n v="25"/>
    <x v="5"/>
    <x v="1"/>
  </r>
  <r>
    <x v="429"/>
    <d v="2023-08-07T00:00:00"/>
    <n v="8"/>
    <x v="8"/>
    <s v="C-430"/>
    <x v="1"/>
    <x v="22"/>
    <x v="2"/>
    <n v="3"/>
    <n v="300"/>
    <x v="12"/>
    <x v="3"/>
  </r>
  <r>
    <x v="430"/>
    <d v="2023-10-15T00:00:00"/>
    <n v="10"/>
    <x v="7"/>
    <s v="C-431"/>
    <x v="0"/>
    <x v="7"/>
    <x v="2"/>
    <n v="4"/>
    <n v="300"/>
    <x v="14"/>
    <x v="0"/>
  </r>
  <r>
    <x v="431"/>
    <d v="2023-01-05T00:00:00"/>
    <n v="1"/>
    <x v="2"/>
    <s v="C-432"/>
    <x v="1"/>
    <x v="43"/>
    <x v="2"/>
    <n v="2"/>
    <n v="500"/>
    <x v="1"/>
    <x v="1"/>
  </r>
  <r>
    <x v="432"/>
    <d v="2023-02-27T00:00:00"/>
    <n v="2"/>
    <x v="1"/>
    <s v="C-433"/>
    <x v="0"/>
    <x v="38"/>
    <x v="0"/>
    <n v="4"/>
    <n v="50"/>
    <x v="7"/>
    <x v="1"/>
  </r>
  <r>
    <x v="433"/>
    <d v="2023-02-08T00:00:00"/>
    <n v="2"/>
    <x v="1"/>
    <s v="C-434"/>
    <x v="1"/>
    <x v="22"/>
    <x v="2"/>
    <n v="2"/>
    <n v="25"/>
    <x v="5"/>
    <x v="1"/>
  </r>
  <r>
    <x v="434"/>
    <d v="2023-12-20T00:00:00"/>
    <n v="12"/>
    <x v="6"/>
    <s v="C-435"/>
    <x v="1"/>
    <x v="4"/>
    <x v="0"/>
    <n v="3"/>
    <n v="300"/>
    <x v="12"/>
    <x v="1"/>
  </r>
  <r>
    <x v="435"/>
    <d v="2023-03-18T00:00:00"/>
    <n v="3"/>
    <x v="5"/>
    <s v="C-436"/>
    <x v="1"/>
    <x v="35"/>
    <x v="1"/>
    <n v="4"/>
    <n v="30"/>
    <x v="10"/>
    <x v="2"/>
  </r>
  <r>
    <x v="436"/>
    <d v="2023-10-07T00:00:00"/>
    <n v="10"/>
    <x v="7"/>
    <s v="C-437"/>
    <x v="1"/>
    <x v="10"/>
    <x v="2"/>
    <n v="4"/>
    <n v="300"/>
    <x v="14"/>
    <x v="0"/>
  </r>
  <r>
    <x v="437"/>
    <d v="2023-01-19T00:00:00"/>
    <n v="1"/>
    <x v="2"/>
    <s v="C-438"/>
    <x v="1"/>
    <x v="13"/>
    <x v="1"/>
    <n v="1"/>
    <n v="30"/>
    <x v="2"/>
    <x v="1"/>
  </r>
  <r>
    <x v="438"/>
    <d v="2023-07-09T00:00:00"/>
    <n v="7"/>
    <x v="11"/>
    <s v="C-439"/>
    <x v="0"/>
    <x v="2"/>
    <x v="1"/>
    <n v="3"/>
    <n v="25"/>
    <x v="8"/>
    <x v="3"/>
  </r>
  <r>
    <x v="439"/>
    <d v="2023-10-26T00:00:00"/>
    <n v="10"/>
    <x v="7"/>
    <s v="C-440"/>
    <x v="0"/>
    <x v="12"/>
    <x v="1"/>
    <n v="2"/>
    <n v="300"/>
    <x v="6"/>
    <x v="0"/>
  </r>
  <r>
    <x v="440"/>
    <d v="2023-10-10T00:00:00"/>
    <n v="10"/>
    <x v="7"/>
    <s v="C-441"/>
    <x v="0"/>
    <x v="35"/>
    <x v="0"/>
    <n v="4"/>
    <n v="300"/>
    <x v="14"/>
    <x v="0"/>
  </r>
  <r>
    <x v="441"/>
    <d v="2023-03-17T00:00:00"/>
    <n v="3"/>
    <x v="5"/>
    <s v="C-442"/>
    <x v="1"/>
    <x v="43"/>
    <x v="1"/>
    <n v="4"/>
    <n v="25"/>
    <x v="4"/>
    <x v="2"/>
  </r>
  <r>
    <x v="442"/>
    <d v="2023-08-09T00:00:00"/>
    <n v="8"/>
    <x v="8"/>
    <s v="C-443"/>
    <x v="0"/>
    <x v="38"/>
    <x v="1"/>
    <n v="2"/>
    <n v="300"/>
    <x v="6"/>
    <x v="3"/>
  </r>
  <r>
    <x v="443"/>
    <d v="2023-03-07T00:00:00"/>
    <n v="3"/>
    <x v="5"/>
    <s v="C-444"/>
    <x v="1"/>
    <x v="39"/>
    <x v="1"/>
    <n v="3"/>
    <n v="30"/>
    <x v="15"/>
    <x v="2"/>
  </r>
  <r>
    <x v="444"/>
    <d v="2023-01-22T00:00:00"/>
    <n v="1"/>
    <x v="2"/>
    <s v="C-445"/>
    <x v="1"/>
    <x v="45"/>
    <x v="2"/>
    <n v="1"/>
    <n v="300"/>
    <x v="13"/>
    <x v="1"/>
  </r>
  <r>
    <x v="445"/>
    <d v="2023-06-07T00:00:00"/>
    <n v="6"/>
    <x v="10"/>
    <s v="C-446"/>
    <x v="0"/>
    <x v="34"/>
    <x v="2"/>
    <n v="1"/>
    <n v="50"/>
    <x v="5"/>
    <x v="3"/>
  </r>
  <r>
    <x v="446"/>
    <d v="2023-07-06T00:00:00"/>
    <n v="7"/>
    <x v="11"/>
    <s v="C-447"/>
    <x v="0"/>
    <x v="11"/>
    <x v="0"/>
    <n v="4"/>
    <n v="500"/>
    <x v="11"/>
    <x v="3"/>
  </r>
  <r>
    <x v="447"/>
    <d v="2023-01-21T00:00:00"/>
    <n v="1"/>
    <x v="2"/>
    <s v="C-448"/>
    <x v="1"/>
    <x v="31"/>
    <x v="0"/>
    <n v="2"/>
    <n v="30"/>
    <x v="17"/>
    <x v="1"/>
  </r>
  <r>
    <x v="448"/>
    <d v="2023-07-03T00:00:00"/>
    <n v="7"/>
    <x v="11"/>
    <s v="C-449"/>
    <x v="0"/>
    <x v="36"/>
    <x v="2"/>
    <n v="4"/>
    <n v="50"/>
    <x v="7"/>
    <x v="3"/>
  </r>
  <r>
    <x v="449"/>
    <d v="2023-04-18T00:00:00"/>
    <n v="4"/>
    <x v="4"/>
    <s v="C-450"/>
    <x v="1"/>
    <x v="42"/>
    <x v="0"/>
    <n v="2"/>
    <n v="25"/>
    <x v="5"/>
    <x v="2"/>
  </r>
  <r>
    <x v="450"/>
    <d v="2023-12-16T00:00:00"/>
    <n v="12"/>
    <x v="6"/>
    <s v="C-451"/>
    <x v="1"/>
    <x v="5"/>
    <x v="2"/>
    <n v="1"/>
    <n v="30"/>
    <x v="2"/>
    <x v="1"/>
  </r>
  <r>
    <x v="451"/>
    <d v="2023-05-08T00:00:00"/>
    <n v="5"/>
    <x v="3"/>
    <s v="C-452"/>
    <x v="1"/>
    <x v="27"/>
    <x v="1"/>
    <n v="3"/>
    <n v="500"/>
    <x v="9"/>
    <x v="2"/>
  </r>
  <r>
    <x v="452"/>
    <d v="2023-12-08T00:00:00"/>
    <n v="12"/>
    <x v="6"/>
    <s v="C-453"/>
    <x v="1"/>
    <x v="1"/>
    <x v="1"/>
    <n v="2"/>
    <n v="500"/>
    <x v="1"/>
    <x v="1"/>
  </r>
  <r>
    <x v="453"/>
    <d v="2023-02-22T00:00:00"/>
    <n v="2"/>
    <x v="1"/>
    <s v="C-454"/>
    <x v="1"/>
    <x v="6"/>
    <x v="0"/>
    <n v="1"/>
    <n v="25"/>
    <x v="16"/>
    <x v="1"/>
  </r>
  <r>
    <x v="454"/>
    <d v="2023-07-01T00:00:00"/>
    <n v="7"/>
    <x v="11"/>
    <s v="C-455"/>
    <x v="0"/>
    <x v="33"/>
    <x v="2"/>
    <n v="4"/>
    <n v="25"/>
    <x v="4"/>
    <x v="3"/>
  </r>
  <r>
    <x v="455"/>
    <d v="2023-10-14T00:00:00"/>
    <n v="10"/>
    <x v="7"/>
    <s v="C-456"/>
    <x v="0"/>
    <x v="35"/>
    <x v="2"/>
    <n v="2"/>
    <n v="30"/>
    <x v="17"/>
    <x v="0"/>
  </r>
  <r>
    <x v="456"/>
    <d v="2023-07-28T00:00:00"/>
    <n v="7"/>
    <x v="11"/>
    <s v="C-457"/>
    <x v="1"/>
    <x v="26"/>
    <x v="0"/>
    <n v="3"/>
    <n v="300"/>
    <x v="12"/>
    <x v="3"/>
  </r>
  <r>
    <x v="457"/>
    <d v="2023-11-14T00:00:00"/>
    <n v="11"/>
    <x v="0"/>
    <s v="C-458"/>
    <x v="1"/>
    <x v="23"/>
    <x v="2"/>
    <n v="4"/>
    <n v="25"/>
    <x v="4"/>
    <x v="0"/>
  </r>
  <r>
    <x v="458"/>
    <d v="2023-03-21T00:00:00"/>
    <n v="3"/>
    <x v="5"/>
    <s v="C-459"/>
    <x v="0"/>
    <x v="20"/>
    <x v="1"/>
    <n v="4"/>
    <n v="300"/>
    <x v="14"/>
    <x v="2"/>
  </r>
  <r>
    <x v="459"/>
    <d v="2023-05-02T00:00:00"/>
    <n v="5"/>
    <x v="3"/>
    <s v="C-460"/>
    <x v="0"/>
    <x v="30"/>
    <x v="0"/>
    <n v="1"/>
    <n v="50"/>
    <x v="5"/>
    <x v="2"/>
  </r>
  <r>
    <x v="460"/>
    <d v="2023-03-25T00:00:00"/>
    <n v="3"/>
    <x v="5"/>
    <s v="C-461"/>
    <x v="1"/>
    <x v="18"/>
    <x v="0"/>
    <n v="2"/>
    <n v="500"/>
    <x v="1"/>
    <x v="2"/>
  </r>
  <r>
    <x v="461"/>
    <d v="2023-04-01T00:00:00"/>
    <n v="4"/>
    <x v="4"/>
    <s v="C-462"/>
    <x v="0"/>
    <x v="7"/>
    <x v="2"/>
    <n v="4"/>
    <n v="300"/>
    <x v="14"/>
    <x v="2"/>
  </r>
  <r>
    <x v="462"/>
    <d v="2023-07-31T00:00:00"/>
    <n v="7"/>
    <x v="11"/>
    <s v="C-463"/>
    <x v="1"/>
    <x v="31"/>
    <x v="0"/>
    <n v="3"/>
    <n v="500"/>
    <x v="9"/>
    <x v="3"/>
  </r>
  <r>
    <x v="463"/>
    <d v="2023-01-13T00:00:00"/>
    <n v="1"/>
    <x v="2"/>
    <s v="C-464"/>
    <x v="0"/>
    <x v="21"/>
    <x v="2"/>
    <n v="2"/>
    <n v="300"/>
    <x v="6"/>
    <x v="1"/>
  </r>
  <r>
    <x v="464"/>
    <d v="2023-04-02T00:00:00"/>
    <n v="4"/>
    <x v="4"/>
    <s v="C-465"/>
    <x v="1"/>
    <x v="22"/>
    <x v="2"/>
    <n v="3"/>
    <n v="50"/>
    <x v="0"/>
    <x v="2"/>
  </r>
  <r>
    <x v="465"/>
    <d v="2023-06-20T00:00:00"/>
    <n v="6"/>
    <x v="10"/>
    <s v="C-466"/>
    <x v="0"/>
    <x v="7"/>
    <x v="2"/>
    <n v="4"/>
    <n v="25"/>
    <x v="4"/>
    <x v="3"/>
  </r>
  <r>
    <x v="466"/>
    <d v="2023-07-30T00:00:00"/>
    <n v="7"/>
    <x v="11"/>
    <s v="C-467"/>
    <x v="1"/>
    <x v="45"/>
    <x v="2"/>
    <n v="3"/>
    <n v="50"/>
    <x v="0"/>
    <x v="3"/>
  </r>
  <r>
    <x v="467"/>
    <d v="2023-12-09T00:00:00"/>
    <n v="12"/>
    <x v="6"/>
    <s v="C-468"/>
    <x v="0"/>
    <x v="30"/>
    <x v="2"/>
    <n v="1"/>
    <n v="25"/>
    <x v="16"/>
    <x v="1"/>
  </r>
  <r>
    <x v="468"/>
    <d v="2023-05-08T00:00:00"/>
    <n v="5"/>
    <x v="3"/>
    <s v="C-469"/>
    <x v="0"/>
    <x v="18"/>
    <x v="0"/>
    <n v="3"/>
    <n v="25"/>
    <x v="8"/>
    <x v="2"/>
  </r>
  <r>
    <x v="469"/>
    <d v="2023-05-17T00:00:00"/>
    <n v="5"/>
    <x v="3"/>
    <s v="C-470"/>
    <x v="1"/>
    <x v="35"/>
    <x v="1"/>
    <n v="2"/>
    <n v="500"/>
    <x v="1"/>
    <x v="2"/>
  </r>
  <r>
    <x v="470"/>
    <d v="2023-03-23T00:00:00"/>
    <n v="3"/>
    <x v="5"/>
    <s v="C-471"/>
    <x v="0"/>
    <x v="40"/>
    <x v="1"/>
    <n v="3"/>
    <n v="50"/>
    <x v="0"/>
    <x v="2"/>
  </r>
  <r>
    <x v="471"/>
    <d v="2023-12-26T00:00:00"/>
    <n v="12"/>
    <x v="6"/>
    <s v="C-472"/>
    <x v="1"/>
    <x v="21"/>
    <x v="0"/>
    <n v="3"/>
    <n v="300"/>
    <x v="12"/>
    <x v="1"/>
  </r>
  <r>
    <x v="472"/>
    <d v="2023-02-25T00:00:00"/>
    <n v="2"/>
    <x v="1"/>
    <s v="C-473"/>
    <x v="0"/>
    <x v="12"/>
    <x v="0"/>
    <n v="1"/>
    <n v="50"/>
    <x v="5"/>
    <x v="1"/>
  </r>
  <r>
    <x v="473"/>
    <d v="2023-07-15T00:00:00"/>
    <n v="7"/>
    <x v="11"/>
    <s v="C-474"/>
    <x v="1"/>
    <x v="1"/>
    <x v="1"/>
    <n v="3"/>
    <n v="500"/>
    <x v="9"/>
    <x v="3"/>
  </r>
  <r>
    <x v="474"/>
    <d v="2023-01-20T00:00:00"/>
    <n v="1"/>
    <x v="2"/>
    <s v="C-475"/>
    <x v="0"/>
    <x v="1"/>
    <x v="1"/>
    <n v="3"/>
    <n v="25"/>
    <x v="8"/>
    <x v="1"/>
  </r>
  <r>
    <x v="475"/>
    <d v="2023-08-29T00:00:00"/>
    <n v="8"/>
    <x v="8"/>
    <s v="C-476"/>
    <x v="1"/>
    <x v="15"/>
    <x v="1"/>
    <n v="4"/>
    <n v="500"/>
    <x v="11"/>
    <x v="3"/>
  </r>
  <r>
    <x v="476"/>
    <d v="2023-04-24T00:00:00"/>
    <n v="4"/>
    <x v="4"/>
    <s v="C-477"/>
    <x v="0"/>
    <x v="22"/>
    <x v="1"/>
    <n v="4"/>
    <n v="30"/>
    <x v="10"/>
    <x v="2"/>
  </r>
  <r>
    <x v="477"/>
    <d v="2023-04-13T00:00:00"/>
    <n v="4"/>
    <x v="4"/>
    <s v="C-478"/>
    <x v="1"/>
    <x v="26"/>
    <x v="1"/>
    <n v="2"/>
    <n v="30"/>
    <x v="17"/>
    <x v="2"/>
  </r>
  <r>
    <x v="478"/>
    <d v="2023-08-24T00:00:00"/>
    <n v="8"/>
    <x v="8"/>
    <s v="C-479"/>
    <x v="0"/>
    <x v="8"/>
    <x v="2"/>
    <n v="4"/>
    <n v="300"/>
    <x v="14"/>
    <x v="3"/>
  </r>
  <r>
    <x v="479"/>
    <d v="2023-06-29T00:00:00"/>
    <n v="6"/>
    <x v="10"/>
    <s v="C-480"/>
    <x v="1"/>
    <x v="13"/>
    <x v="0"/>
    <n v="4"/>
    <n v="500"/>
    <x v="11"/>
    <x v="3"/>
  </r>
  <r>
    <x v="480"/>
    <d v="2023-06-06T00:00:00"/>
    <n v="6"/>
    <x v="10"/>
    <s v="C-481"/>
    <x v="1"/>
    <x v="22"/>
    <x v="2"/>
    <n v="4"/>
    <n v="300"/>
    <x v="14"/>
    <x v="3"/>
  </r>
  <r>
    <x v="481"/>
    <d v="2023-04-27T00:00:00"/>
    <n v="4"/>
    <x v="4"/>
    <s v="C-482"/>
    <x v="1"/>
    <x v="20"/>
    <x v="1"/>
    <n v="4"/>
    <n v="300"/>
    <x v="14"/>
    <x v="2"/>
  </r>
  <r>
    <x v="482"/>
    <d v="2023-04-25T00:00:00"/>
    <n v="4"/>
    <x v="4"/>
    <s v="C-483"/>
    <x v="0"/>
    <x v="28"/>
    <x v="1"/>
    <n v="1"/>
    <n v="30"/>
    <x v="2"/>
    <x v="2"/>
  </r>
  <r>
    <x v="483"/>
    <d v="2023-01-13T00:00:00"/>
    <n v="1"/>
    <x v="2"/>
    <s v="C-484"/>
    <x v="1"/>
    <x v="14"/>
    <x v="1"/>
    <n v="4"/>
    <n v="300"/>
    <x v="14"/>
    <x v="1"/>
  </r>
  <r>
    <x v="484"/>
    <d v="2023-12-04T00:00:00"/>
    <n v="12"/>
    <x v="6"/>
    <s v="C-485"/>
    <x v="0"/>
    <x v="46"/>
    <x v="2"/>
    <n v="1"/>
    <n v="30"/>
    <x v="2"/>
    <x v="1"/>
  </r>
  <r>
    <x v="485"/>
    <d v="2023-04-09T00:00:00"/>
    <n v="4"/>
    <x v="4"/>
    <s v="C-486"/>
    <x v="1"/>
    <x v="10"/>
    <x v="2"/>
    <n v="1"/>
    <n v="25"/>
    <x v="16"/>
    <x v="2"/>
  </r>
  <r>
    <x v="486"/>
    <d v="2023-07-24T00:00:00"/>
    <n v="7"/>
    <x v="11"/>
    <s v="C-487"/>
    <x v="0"/>
    <x v="24"/>
    <x v="1"/>
    <n v="4"/>
    <n v="500"/>
    <x v="11"/>
    <x v="3"/>
  </r>
  <r>
    <x v="487"/>
    <d v="2023-06-18T00:00:00"/>
    <n v="6"/>
    <x v="10"/>
    <s v="C-488"/>
    <x v="1"/>
    <x v="25"/>
    <x v="2"/>
    <n v="3"/>
    <n v="300"/>
    <x v="12"/>
    <x v="3"/>
  </r>
  <r>
    <x v="488"/>
    <d v="2023-05-23T00:00:00"/>
    <n v="5"/>
    <x v="3"/>
    <s v="C-489"/>
    <x v="0"/>
    <x v="24"/>
    <x v="2"/>
    <n v="1"/>
    <n v="30"/>
    <x v="2"/>
    <x v="2"/>
  </r>
  <r>
    <x v="489"/>
    <d v="2023-02-05T00:00:00"/>
    <n v="2"/>
    <x v="1"/>
    <s v="C-490"/>
    <x v="0"/>
    <x v="0"/>
    <x v="1"/>
    <n v="3"/>
    <n v="50"/>
    <x v="0"/>
    <x v="1"/>
  </r>
  <r>
    <x v="490"/>
    <d v="2023-05-23T00:00:00"/>
    <n v="5"/>
    <x v="3"/>
    <s v="C-491"/>
    <x v="1"/>
    <x v="43"/>
    <x v="2"/>
    <n v="3"/>
    <n v="300"/>
    <x v="12"/>
    <x v="2"/>
  </r>
  <r>
    <x v="491"/>
    <d v="2023-06-29T00:00:00"/>
    <n v="6"/>
    <x v="10"/>
    <s v="C-492"/>
    <x v="0"/>
    <x v="39"/>
    <x v="0"/>
    <n v="4"/>
    <n v="25"/>
    <x v="4"/>
    <x v="3"/>
  </r>
  <r>
    <x v="492"/>
    <d v="2023-11-25T00:00:00"/>
    <n v="11"/>
    <x v="0"/>
    <s v="C-493"/>
    <x v="0"/>
    <x v="41"/>
    <x v="0"/>
    <n v="2"/>
    <n v="25"/>
    <x v="5"/>
    <x v="0"/>
  </r>
  <r>
    <x v="493"/>
    <d v="2023-09-18T00:00:00"/>
    <n v="9"/>
    <x v="9"/>
    <s v="C-494"/>
    <x v="1"/>
    <x v="13"/>
    <x v="0"/>
    <n v="4"/>
    <n v="50"/>
    <x v="7"/>
    <x v="0"/>
  </r>
  <r>
    <x v="494"/>
    <d v="2023-07-24T00:00:00"/>
    <n v="7"/>
    <x v="11"/>
    <s v="C-495"/>
    <x v="0"/>
    <x v="46"/>
    <x v="0"/>
    <n v="2"/>
    <n v="30"/>
    <x v="17"/>
    <x v="3"/>
  </r>
  <r>
    <x v="495"/>
    <d v="2023-12-14T00:00:00"/>
    <n v="12"/>
    <x v="6"/>
    <s v="C-496"/>
    <x v="0"/>
    <x v="9"/>
    <x v="1"/>
    <n v="2"/>
    <n v="300"/>
    <x v="6"/>
    <x v="1"/>
  </r>
  <r>
    <x v="496"/>
    <d v="2023-10-02T00:00:00"/>
    <n v="10"/>
    <x v="7"/>
    <s v="C-497"/>
    <x v="0"/>
    <x v="41"/>
    <x v="1"/>
    <n v="4"/>
    <n v="30"/>
    <x v="10"/>
    <x v="0"/>
  </r>
  <r>
    <x v="497"/>
    <d v="2023-06-19T00:00:00"/>
    <n v="6"/>
    <x v="10"/>
    <s v="C-498"/>
    <x v="1"/>
    <x v="2"/>
    <x v="1"/>
    <n v="4"/>
    <n v="25"/>
    <x v="4"/>
    <x v="3"/>
  </r>
  <r>
    <x v="498"/>
    <d v="2023-01-15T00:00:00"/>
    <n v="1"/>
    <x v="2"/>
    <s v="C-499"/>
    <x v="0"/>
    <x v="6"/>
    <x v="0"/>
    <n v="2"/>
    <n v="30"/>
    <x v="17"/>
    <x v="1"/>
  </r>
  <r>
    <x v="499"/>
    <d v="2023-03-01T00:00:00"/>
    <n v="3"/>
    <x v="5"/>
    <s v="C-500"/>
    <x v="1"/>
    <x v="43"/>
    <x v="0"/>
    <n v="4"/>
    <n v="25"/>
    <x v="4"/>
    <x v="2"/>
  </r>
  <r>
    <x v="500"/>
    <d v="2023-05-14T00:00:00"/>
    <n v="5"/>
    <x v="3"/>
    <s v="C-501"/>
    <x v="0"/>
    <x v="23"/>
    <x v="2"/>
    <n v="2"/>
    <n v="30"/>
    <x v="17"/>
    <x v="2"/>
  </r>
  <r>
    <x v="501"/>
    <d v="2023-04-02T00:00:00"/>
    <n v="4"/>
    <x v="4"/>
    <s v="C-502"/>
    <x v="0"/>
    <x v="22"/>
    <x v="2"/>
    <n v="3"/>
    <n v="50"/>
    <x v="0"/>
    <x v="2"/>
  </r>
  <r>
    <x v="502"/>
    <d v="2023-10-25T00:00:00"/>
    <n v="10"/>
    <x v="7"/>
    <s v="C-503"/>
    <x v="0"/>
    <x v="5"/>
    <x v="0"/>
    <n v="4"/>
    <n v="500"/>
    <x v="11"/>
    <x v="0"/>
  </r>
  <r>
    <x v="503"/>
    <d v="2023-05-16T00:00:00"/>
    <n v="5"/>
    <x v="3"/>
    <s v="C-504"/>
    <x v="1"/>
    <x v="21"/>
    <x v="0"/>
    <n v="3"/>
    <n v="50"/>
    <x v="0"/>
    <x v="2"/>
  </r>
  <r>
    <x v="504"/>
    <d v="2023-01-20T00:00:00"/>
    <n v="1"/>
    <x v="2"/>
    <s v="C-505"/>
    <x v="0"/>
    <x v="46"/>
    <x v="0"/>
    <n v="1"/>
    <n v="50"/>
    <x v="5"/>
    <x v="1"/>
  </r>
  <r>
    <x v="505"/>
    <d v="2023-02-25T00:00:00"/>
    <n v="2"/>
    <x v="1"/>
    <s v="C-506"/>
    <x v="0"/>
    <x v="0"/>
    <x v="0"/>
    <n v="3"/>
    <n v="500"/>
    <x v="9"/>
    <x v="1"/>
  </r>
  <r>
    <x v="506"/>
    <d v="2023-11-02T00:00:00"/>
    <n v="11"/>
    <x v="0"/>
    <s v="C-507"/>
    <x v="1"/>
    <x v="3"/>
    <x v="2"/>
    <n v="3"/>
    <n v="500"/>
    <x v="9"/>
    <x v="0"/>
  </r>
  <r>
    <x v="507"/>
    <d v="2023-08-11T00:00:00"/>
    <n v="8"/>
    <x v="8"/>
    <s v="C-508"/>
    <x v="0"/>
    <x v="26"/>
    <x v="0"/>
    <n v="2"/>
    <n v="300"/>
    <x v="6"/>
    <x v="3"/>
  </r>
  <r>
    <x v="508"/>
    <d v="2023-06-26T00:00:00"/>
    <n v="6"/>
    <x v="10"/>
    <s v="C-509"/>
    <x v="1"/>
    <x v="3"/>
    <x v="2"/>
    <n v="3"/>
    <n v="300"/>
    <x v="12"/>
    <x v="3"/>
  </r>
  <r>
    <x v="509"/>
    <d v="2023-06-10T00:00:00"/>
    <n v="6"/>
    <x v="10"/>
    <s v="C-510"/>
    <x v="1"/>
    <x v="23"/>
    <x v="0"/>
    <n v="4"/>
    <n v="50"/>
    <x v="7"/>
    <x v="3"/>
  </r>
  <r>
    <x v="510"/>
    <d v="2023-08-12T00:00:00"/>
    <n v="8"/>
    <x v="8"/>
    <s v="C-511"/>
    <x v="0"/>
    <x v="5"/>
    <x v="0"/>
    <n v="2"/>
    <n v="50"/>
    <x v="4"/>
    <x v="3"/>
  </r>
  <r>
    <x v="511"/>
    <d v="2023-11-07T00:00:00"/>
    <n v="11"/>
    <x v="0"/>
    <s v="C-512"/>
    <x v="1"/>
    <x v="35"/>
    <x v="0"/>
    <n v="1"/>
    <n v="25"/>
    <x v="16"/>
    <x v="0"/>
  </r>
  <r>
    <x v="512"/>
    <d v="2023-09-19T00:00:00"/>
    <n v="9"/>
    <x v="9"/>
    <s v="C-513"/>
    <x v="0"/>
    <x v="46"/>
    <x v="2"/>
    <n v="4"/>
    <n v="25"/>
    <x v="4"/>
    <x v="0"/>
  </r>
  <r>
    <x v="513"/>
    <d v="2023-03-01T00:00:00"/>
    <n v="3"/>
    <x v="5"/>
    <s v="C-514"/>
    <x v="1"/>
    <x v="18"/>
    <x v="2"/>
    <n v="1"/>
    <n v="300"/>
    <x v="13"/>
    <x v="2"/>
  </r>
  <r>
    <x v="514"/>
    <d v="2023-07-17T00:00:00"/>
    <n v="7"/>
    <x v="11"/>
    <s v="C-515"/>
    <x v="1"/>
    <x v="19"/>
    <x v="1"/>
    <n v="3"/>
    <n v="300"/>
    <x v="12"/>
    <x v="3"/>
  </r>
  <r>
    <x v="515"/>
    <d v="2023-10-23T00:00:00"/>
    <n v="10"/>
    <x v="7"/>
    <s v="C-516"/>
    <x v="0"/>
    <x v="4"/>
    <x v="0"/>
    <n v="4"/>
    <n v="25"/>
    <x v="4"/>
    <x v="0"/>
  </r>
  <r>
    <x v="516"/>
    <d v="2023-04-08T00:00:00"/>
    <n v="4"/>
    <x v="4"/>
    <s v="C-517"/>
    <x v="1"/>
    <x v="16"/>
    <x v="1"/>
    <n v="4"/>
    <n v="25"/>
    <x v="4"/>
    <x v="2"/>
  </r>
  <r>
    <x v="517"/>
    <d v="2023-05-11T00:00:00"/>
    <n v="5"/>
    <x v="3"/>
    <s v="C-518"/>
    <x v="1"/>
    <x v="30"/>
    <x v="1"/>
    <n v="1"/>
    <n v="30"/>
    <x v="2"/>
    <x v="2"/>
  </r>
  <r>
    <x v="518"/>
    <d v="2023-01-23T00:00:00"/>
    <n v="1"/>
    <x v="2"/>
    <s v="C-519"/>
    <x v="1"/>
    <x v="32"/>
    <x v="2"/>
    <n v="4"/>
    <n v="30"/>
    <x v="10"/>
    <x v="1"/>
  </r>
  <r>
    <x v="519"/>
    <d v="2023-12-29T00:00:00"/>
    <n v="12"/>
    <x v="6"/>
    <s v="C-520"/>
    <x v="1"/>
    <x v="19"/>
    <x v="2"/>
    <n v="4"/>
    <n v="25"/>
    <x v="4"/>
    <x v="1"/>
  </r>
  <r>
    <x v="520"/>
    <d v="2023-08-12T00:00:00"/>
    <n v="8"/>
    <x v="8"/>
    <s v="C-521"/>
    <x v="1"/>
    <x v="16"/>
    <x v="1"/>
    <n v="4"/>
    <n v="30"/>
    <x v="10"/>
    <x v="3"/>
  </r>
  <r>
    <x v="521"/>
    <d v="2023-01-01T00:00:00"/>
    <n v="1"/>
    <x v="2"/>
    <s v="C-522"/>
    <x v="0"/>
    <x v="6"/>
    <x v="0"/>
    <n v="3"/>
    <n v="500"/>
    <x v="9"/>
    <x v="1"/>
  </r>
  <r>
    <x v="522"/>
    <d v="2023-09-24T00:00:00"/>
    <n v="9"/>
    <x v="9"/>
    <s v="C-523"/>
    <x v="1"/>
    <x v="17"/>
    <x v="2"/>
    <n v="1"/>
    <n v="300"/>
    <x v="13"/>
    <x v="0"/>
  </r>
  <r>
    <x v="523"/>
    <d v="2023-10-03T00:00:00"/>
    <n v="10"/>
    <x v="7"/>
    <s v="C-524"/>
    <x v="0"/>
    <x v="6"/>
    <x v="0"/>
    <n v="4"/>
    <n v="300"/>
    <x v="14"/>
    <x v="0"/>
  </r>
  <r>
    <x v="524"/>
    <d v="2023-12-18T00:00:00"/>
    <n v="12"/>
    <x v="6"/>
    <s v="C-525"/>
    <x v="1"/>
    <x v="16"/>
    <x v="0"/>
    <n v="2"/>
    <n v="25"/>
    <x v="5"/>
    <x v="1"/>
  </r>
  <r>
    <x v="525"/>
    <d v="2023-12-10T00:00:00"/>
    <n v="12"/>
    <x v="6"/>
    <s v="C-526"/>
    <x v="0"/>
    <x v="44"/>
    <x v="1"/>
    <n v="2"/>
    <n v="50"/>
    <x v="4"/>
    <x v="1"/>
  </r>
  <r>
    <x v="526"/>
    <d v="2023-04-11T00:00:00"/>
    <n v="4"/>
    <x v="4"/>
    <s v="C-527"/>
    <x v="0"/>
    <x v="35"/>
    <x v="1"/>
    <n v="2"/>
    <n v="25"/>
    <x v="5"/>
    <x v="2"/>
  </r>
  <r>
    <x v="527"/>
    <d v="2023-07-06T00:00:00"/>
    <n v="7"/>
    <x v="11"/>
    <s v="C-528"/>
    <x v="1"/>
    <x v="32"/>
    <x v="1"/>
    <n v="2"/>
    <n v="30"/>
    <x v="17"/>
    <x v="3"/>
  </r>
  <r>
    <x v="528"/>
    <d v="2023-08-09T00:00:00"/>
    <n v="8"/>
    <x v="8"/>
    <s v="C-529"/>
    <x v="1"/>
    <x v="10"/>
    <x v="1"/>
    <n v="3"/>
    <n v="50"/>
    <x v="0"/>
    <x v="3"/>
  </r>
  <r>
    <x v="529"/>
    <d v="2023-02-05T00:00:00"/>
    <n v="2"/>
    <x v="1"/>
    <s v="C-530"/>
    <x v="1"/>
    <x v="18"/>
    <x v="2"/>
    <n v="4"/>
    <n v="30"/>
    <x v="10"/>
    <x v="1"/>
  </r>
  <r>
    <x v="530"/>
    <d v="2023-12-07T00:00:00"/>
    <n v="12"/>
    <x v="6"/>
    <s v="C-531"/>
    <x v="0"/>
    <x v="33"/>
    <x v="2"/>
    <n v="1"/>
    <n v="500"/>
    <x v="3"/>
    <x v="1"/>
  </r>
  <r>
    <x v="531"/>
    <d v="2023-06-19T00:00:00"/>
    <n v="6"/>
    <x v="10"/>
    <s v="C-532"/>
    <x v="1"/>
    <x v="12"/>
    <x v="1"/>
    <n v="4"/>
    <n v="30"/>
    <x v="10"/>
    <x v="3"/>
  </r>
  <r>
    <x v="532"/>
    <d v="2023-11-16T00:00:00"/>
    <n v="11"/>
    <x v="0"/>
    <s v="C-533"/>
    <x v="0"/>
    <x v="14"/>
    <x v="2"/>
    <n v="3"/>
    <n v="500"/>
    <x v="9"/>
    <x v="0"/>
  </r>
  <r>
    <x v="533"/>
    <d v="2023-06-10T00:00:00"/>
    <n v="6"/>
    <x v="10"/>
    <s v="C-534"/>
    <x v="0"/>
    <x v="5"/>
    <x v="1"/>
    <n v="2"/>
    <n v="500"/>
    <x v="1"/>
    <x v="3"/>
  </r>
  <r>
    <x v="534"/>
    <d v="2023-12-06T00:00:00"/>
    <n v="12"/>
    <x v="6"/>
    <s v="C-535"/>
    <x v="0"/>
    <x v="16"/>
    <x v="0"/>
    <n v="3"/>
    <n v="30"/>
    <x v="15"/>
    <x v="1"/>
  </r>
  <r>
    <x v="535"/>
    <d v="2023-03-05T00:00:00"/>
    <n v="3"/>
    <x v="5"/>
    <s v="C-536"/>
    <x v="1"/>
    <x v="28"/>
    <x v="0"/>
    <n v="4"/>
    <n v="30"/>
    <x v="10"/>
    <x v="2"/>
  </r>
  <r>
    <x v="536"/>
    <d v="2023-06-03T00:00:00"/>
    <n v="6"/>
    <x v="10"/>
    <s v="C-537"/>
    <x v="1"/>
    <x v="34"/>
    <x v="0"/>
    <n v="1"/>
    <n v="500"/>
    <x v="3"/>
    <x v="3"/>
  </r>
  <r>
    <x v="537"/>
    <d v="2023-09-17T00:00:00"/>
    <n v="9"/>
    <x v="9"/>
    <s v="C-538"/>
    <x v="0"/>
    <x v="18"/>
    <x v="1"/>
    <n v="3"/>
    <n v="50"/>
    <x v="0"/>
    <x v="0"/>
  </r>
  <r>
    <x v="538"/>
    <d v="2023-06-08T00:00:00"/>
    <n v="6"/>
    <x v="10"/>
    <s v="C-539"/>
    <x v="0"/>
    <x v="36"/>
    <x v="0"/>
    <n v="1"/>
    <n v="500"/>
    <x v="3"/>
    <x v="3"/>
  </r>
  <r>
    <x v="539"/>
    <d v="2023-12-08T00:00:00"/>
    <n v="12"/>
    <x v="6"/>
    <s v="C-540"/>
    <x v="1"/>
    <x v="6"/>
    <x v="2"/>
    <n v="3"/>
    <n v="300"/>
    <x v="12"/>
    <x v="1"/>
  </r>
  <r>
    <x v="540"/>
    <d v="2023-07-29T00:00:00"/>
    <n v="7"/>
    <x v="11"/>
    <s v="C-541"/>
    <x v="0"/>
    <x v="37"/>
    <x v="0"/>
    <n v="1"/>
    <n v="500"/>
    <x v="3"/>
    <x v="3"/>
  </r>
  <r>
    <x v="541"/>
    <d v="2023-06-17T00:00:00"/>
    <n v="6"/>
    <x v="10"/>
    <s v="C-542"/>
    <x v="1"/>
    <x v="29"/>
    <x v="0"/>
    <n v="1"/>
    <n v="50"/>
    <x v="5"/>
    <x v="3"/>
  </r>
  <r>
    <x v="542"/>
    <d v="2023-07-26T00:00:00"/>
    <n v="7"/>
    <x v="11"/>
    <s v="C-543"/>
    <x v="0"/>
    <x v="19"/>
    <x v="0"/>
    <n v="2"/>
    <n v="300"/>
    <x v="6"/>
    <x v="3"/>
  </r>
  <r>
    <x v="543"/>
    <d v="2023-12-23T00:00:00"/>
    <n v="12"/>
    <x v="6"/>
    <s v="C-544"/>
    <x v="1"/>
    <x v="15"/>
    <x v="2"/>
    <n v="1"/>
    <n v="25"/>
    <x v="16"/>
    <x v="1"/>
  </r>
  <r>
    <x v="544"/>
    <d v="2023-06-01T00:00:00"/>
    <n v="6"/>
    <x v="10"/>
    <s v="C-545"/>
    <x v="0"/>
    <x v="15"/>
    <x v="1"/>
    <n v="2"/>
    <n v="25"/>
    <x v="5"/>
    <x v="3"/>
  </r>
  <r>
    <x v="545"/>
    <d v="2023-10-11T00:00:00"/>
    <n v="10"/>
    <x v="7"/>
    <s v="C-546"/>
    <x v="1"/>
    <x v="32"/>
    <x v="2"/>
    <n v="4"/>
    <n v="50"/>
    <x v="7"/>
    <x v="0"/>
  </r>
  <r>
    <x v="546"/>
    <d v="2023-03-07T00:00:00"/>
    <n v="3"/>
    <x v="5"/>
    <s v="C-547"/>
    <x v="0"/>
    <x v="7"/>
    <x v="1"/>
    <n v="4"/>
    <n v="500"/>
    <x v="11"/>
    <x v="2"/>
  </r>
  <r>
    <x v="547"/>
    <d v="2023-04-09T00:00:00"/>
    <n v="4"/>
    <x v="4"/>
    <s v="C-548"/>
    <x v="1"/>
    <x v="25"/>
    <x v="1"/>
    <n v="2"/>
    <n v="30"/>
    <x v="17"/>
    <x v="2"/>
  </r>
  <r>
    <x v="548"/>
    <d v="2023-08-04T00:00:00"/>
    <n v="8"/>
    <x v="8"/>
    <s v="C-549"/>
    <x v="1"/>
    <x v="2"/>
    <x v="0"/>
    <n v="2"/>
    <n v="50"/>
    <x v="4"/>
    <x v="3"/>
  </r>
  <r>
    <x v="549"/>
    <d v="2023-12-07T00:00:00"/>
    <n v="12"/>
    <x v="6"/>
    <s v="C-550"/>
    <x v="0"/>
    <x v="30"/>
    <x v="1"/>
    <n v="3"/>
    <n v="300"/>
    <x v="12"/>
    <x v="1"/>
  </r>
  <r>
    <x v="550"/>
    <d v="2023-07-14T00:00:00"/>
    <n v="7"/>
    <x v="11"/>
    <s v="C-551"/>
    <x v="0"/>
    <x v="5"/>
    <x v="2"/>
    <n v="3"/>
    <n v="300"/>
    <x v="12"/>
    <x v="3"/>
  </r>
  <r>
    <x v="551"/>
    <d v="2023-12-13T00:00:00"/>
    <n v="12"/>
    <x v="6"/>
    <s v="C-552"/>
    <x v="1"/>
    <x v="19"/>
    <x v="2"/>
    <n v="3"/>
    <n v="25"/>
    <x v="8"/>
    <x v="1"/>
  </r>
  <r>
    <x v="552"/>
    <d v="2023-03-31T00:00:00"/>
    <n v="3"/>
    <x v="5"/>
    <s v="C-553"/>
    <x v="0"/>
    <x v="46"/>
    <x v="1"/>
    <n v="4"/>
    <n v="300"/>
    <x v="14"/>
    <x v="2"/>
  </r>
  <r>
    <x v="553"/>
    <d v="2023-11-12T00:00:00"/>
    <n v="11"/>
    <x v="0"/>
    <s v="C-554"/>
    <x v="1"/>
    <x v="6"/>
    <x v="0"/>
    <n v="3"/>
    <n v="50"/>
    <x v="0"/>
    <x v="0"/>
  </r>
  <r>
    <x v="554"/>
    <d v="2023-10-19T00:00:00"/>
    <n v="10"/>
    <x v="7"/>
    <s v="C-555"/>
    <x v="0"/>
    <x v="36"/>
    <x v="0"/>
    <n v="1"/>
    <n v="300"/>
    <x v="13"/>
    <x v="0"/>
  </r>
  <r>
    <x v="555"/>
    <d v="2023-06-04T00:00:00"/>
    <n v="6"/>
    <x v="10"/>
    <s v="C-556"/>
    <x v="1"/>
    <x v="18"/>
    <x v="2"/>
    <n v="1"/>
    <n v="50"/>
    <x v="5"/>
    <x v="3"/>
  </r>
  <r>
    <x v="556"/>
    <d v="2023-07-27T00:00:00"/>
    <n v="7"/>
    <x v="11"/>
    <s v="C-557"/>
    <x v="1"/>
    <x v="29"/>
    <x v="0"/>
    <n v="3"/>
    <n v="30"/>
    <x v="15"/>
    <x v="3"/>
  </r>
  <r>
    <x v="557"/>
    <d v="2023-10-08T00:00:00"/>
    <n v="10"/>
    <x v="7"/>
    <s v="C-558"/>
    <x v="1"/>
    <x v="41"/>
    <x v="1"/>
    <n v="1"/>
    <n v="25"/>
    <x v="16"/>
    <x v="0"/>
  </r>
  <r>
    <x v="558"/>
    <d v="2023-01-01T00:00:00"/>
    <n v="1"/>
    <x v="2"/>
    <s v="C-559"/>
    <x v="1"/>
    <x v="30"/>
    <x v="1"/>
    <n v="4"/>
    <n v="300"/>
    <x v="14"/>
    <x v="1"/>
  </r>
  <r>
    <x v="559"/>
    <d v="2023-06-05T00:00:00"/>
    <n v="6"/>
    <x v="10"/>
    <s v="C-560"/>
    <x v="1"/>
    <x v="36"/>
    <x v="2"/>
    <n v="1"/>
    <n v="50"/>
    <x v="5"/>
    <x v="3"/>
  </r>
  <r>
    <x v="560"/>
    <d v="2023-05-27T00:00:00"/>
    <n v="5"/>
    <x v="3"/>
    <s v="C-561"/>
    <x v="1"/>
    <x v="12"/>
    <x v="1"/>
    <n v="4"/>
    <n v="500"/>
    <x v="11"/>
    <x v="2"/>
  </r>
  <r>
    <x v="561"/>
    <d v="2023-04-18T00:00:00"/>
    <n v="4"/>
    <x v="4"/>
    <s v="C-562"/>
    <x v="0"/>
    <x v="31"/>
    <x v="2"/>
    <n v="2"/>
    <n v="25"/>
    <x v="5"/>
    <x v="2"/>
  </r>
  <r>
    <x v="562"/>
    <d v="2023-08-09T00:00:00"/>
    <n v="8"/>
    <x v="8"/>
    <s v="C-563"/>
    <x v="0"/>
    <x v="29"/>
    <x v="1"/>
    <n v="2"/>
    <n v="30"/>
    <x v="17"/>
    <x v="3"/>
  </r>
  <r>
    <x v="563"/>
    <d v="2023-10-24T00:00:00"/>
    <n v="10"/>
    <x v="7"/>
    <s v="C-564"/>
    <x v="0"/>
    <x v="2"/>
    <x v="2"/>
    <n v="2"/>
    <n v="50"/>
    <x v="4"/>
    <x v="0"/>
  </r>
  <r>
    <x v="564"/>
    <d v="2023-11-07T00:00:00"/>
    <n v="11"/>
    <x v="0"/>
    <s v="C-565"/>
    <x v="1"/>
    <x v="5"/>
    <x v="0"/>
    <n v="2"/>
    <n v="30"/>
    <x v="17"/>
    <x v="0"/>
  </r>
  <r>
    <x v="565"/>
    <d v="2023-12-02T00:00:00"/>
    <n v="12"/>
    <x v="6"/>
    <s v="C-566"/>
    <x v="1"/>
    <x v="12"/>
    <x v="1"/>
    <n v="1"/>
    <n v="30"/>
    <x v="2"/>
    <x v="1"/>
  </r>
  <r>
    <x v="566"/>
    <d v="2023-06-14T00:00:00"/>
    <n v="6"/>
    <x v="10"/>
    <s v="C-567"/>
    <x v="1"/>
    <x v="36"/>
    <x v="1"/>
    <n v="3"/>
    <n v="300"/>
    <x v="12"/>
    <x v="3"/>
  </r>
  <r>
    <x v="567"/>
    <d v="2023-08-27T00:00:00"/>
    <n v="8"/>
    <x v="8"/>
    <s v="C-568"/>
    <x v="1"/>
    <x v="25"/>
    <x v="2"/>
    <n v="1"/>
    <n v="300"/>
    <x v="13"/>
    <x v="3"/>
  </r>
  <r>
    <x v="568"/>
    <d v="2023-08-15T00:00:00"/>
    <n v="8"/>
    <x v="8"/>
    <s v="C-569"/>
    <x v="0"/>
    <x v="8"/>
    <x v="2"/>
    <n v="4"/>
    <n v="50"/>
    <x v="7"/>
    <x v="3"/>
  </r>
  <r>
    <x v="569"/>
    <d v="2023-08-15T00:00:00"/>
    <n v="8"/>
    <x v="8"/>
    <s v="C-570"/>
    <x v="0"/>
    <x v="19"/>
    <x v="1"/>
    <n v="1"/>
    <n v="500"/>
    <x v="3"/>
    <x v="3"/>
  </r>
  <r>
    <x v="570"/>
    <d v="2023-12-12T00:00:00"/>
    <n v="12"/>
    <x v="6"/>
    <s v="C-571"/>
    <x v="1"/>
    <x v="41"/>
    <x v="2"/>
    <n v="1"/>
    <n v="50"/>
    <x v="5"/>
    <x v="1"/>
  </r>
  <r>
    <x v="571"/>
    <d v="2023-04-20T00:00:00"/>
    <n v="4"/>
    <x v="4"/>
    <s v="C-572"/>
    <x v="0"/>
    <x v="33"/>
    <x v="1"/>
    <n v="4"/>
    <n v="500"/>
    <x v="11"/>
    <x v="2"/>
  </r>
  <r>
    <x v="572"/>
    <d v="2023-09-19T00:00:00"/>
    <n v="9"/>
    <x v="9"/>
    <s v="C-573"/>
    <x v="0"/>
    <x v="19"/>
    <x v="0"/>
    <n v="2"/>
    <n v="30"/>
    <x v="17"/>
    <x v="0"/>
  </r>
  <r>
    <x v="573"/>
    <d v="2023-08-31T00:00:00"/>
    <n v="8"/>
    <x v="8"/>
    <s v="C-574"/>
    <x v="1"/>
    <x v="7"/>
    <x v="2"/>
    <n v="2"/>
    <n v="25"/>
    <x v="5"/>
    <x v="3"/>
  </r>
  <r>
    <x v="574"/>
    <d v="2023-03-28T00:00:00"/>
    <n v="3"/>
    <x v="5"/>
    <s v="C-575"/>
    <x v="0"/>
    <x v="43"/>
    <x v="1"/>
    <n v="2"/>
    <n v="50"/>
    <x v="4"/>
    <x v="2"/>
  </r>
  <r>
    <x v="575"/>
    <d v="2023-12-04T00:00:00"/>
    <n v="12"/>
    <x v="6"/>
    <s v="C-576"/>
    <x v="1"/>
    <x v="44"/>
    <x v="0"/>
    <n v="3"/>
    <n v="50"/>
    <x v="0"/>
    <x v="1"/>
  </r>
  <r>
    <x v="576"/>
    <d v="2023-02-13T00:00:00"/>
    <n v="2"/>
    <x v="1"/>
    <s v="C-577"/>
    <x v="0"/>
    <x v="34"/>
    <x v="0"/>
    <n v="4"/>
    <n v="500"/>
    <x v="11"/>
    <x v="1"/>
  </r>
  <r>
    <x v="577"/>
    <d v="2023-05-26T00:00:00"/>
    <n v="5"/>
    <x v="3"/>
    <s v="C-578"/>
    <x v="1"/>
    <x v="31"/>
    <x v="1"/>
    <n v="4"/>
    <n v="30"/>
    <x v="10"/>
    <x v="2"/>
  </r>
  <r>
    <x v="578"/>
    <d v="2023-09-21T00:00:00"/>
    <n v="9"/>
    <x v="9"/>
    <s v="C-579"/>
    <x v="1"/>
    <x v="21"/>
    <x v="2"/>
    <n v="1"/>
    <n v="30"/>
    <x v="2"/>
    <x v="0"/>
  </r>
  <r>
    <x v="579"/>
    <d v="2023-12-06T00:00:00"/>
    <n v="12"/>
    <x v="6"/>
    <s v="C-580"/>
    <x v="1"/>
    <x v="33"/>
    <x v="1"/>
    <n v="3"/>
    <n v="500"/>
    <x v="9"/>
    <x v="1"/>
  </r>
  <r>
    <x v="580"/>
    <d v="2023-11-21T00:00:00"/>
    <n v="11"/>
    <x v="0"/>
    <s v="C-581"/>
    <x v="1"/>
    <x v="27"/>
    <x v="0"/>
    <n v="2"/>
    <n v="30"/>
    <x v="17"/>
    <x v="0"/>
  </r>
  <r>
    <x v="581"/>
    <d v="2023-11-14T00:00:00"/>
    <n v="11"/>
    <x v="0"/>
    <s v="C-582"/>
    <x v="0"/>
    <x v="10"/>
    <x v="1"/>
    <n v="3"/>
    <n v="300"/>
    <x v="12"/>
    <x v="0"/>
  </r>
  <r>
    <x v="582"/>
    <d v="2023-06-21T00:00:00"/>
    <n v="6"/>
    <x v="10"/>
    <s v="C-583"/>
    <x v="1"/>
    <x v="46"/>
    <x v="2"/>
    <n v="4"/>
    <n v="25"/>
    <x v="4"/>
    <x v="3"/>
  </r>
  <r>
    <x v="583"/>
    <d v="2023-02-17T00:00:00"/>
    <n v="2"/>
    <x v="1"/>
    <s v="C-584"/>
    <x v="1"/>
    <x v="15"/>
    <x v="0"/>
    <n v="4"/>
    <n v="50"/>
    <x v="7"/>
    <x v="1"/>
  </r>
  <r>
    <x v="584"/>
    <d v="2023-05-01T00:00:00"/>
    <n v="5"/>
    <x v="3"/>
    <s v="C-585"/>
    <x v="1"/>
    <x v="46"/>
    <x v="1"/>
    <n v="1"/>
    <n v="25"/>
    <x v="16"/>
    <x v="2"/>
  </r>
  <r>
    <x v="585"/>
    <d v="2023-12-11T00:00:00"/>
    <n v="12"/>
    <x v="6"/>
    <s v="C-586"/>
    <x v="0"/>
    <x v="2"/>
    <x v="2"/>
    <n v="1"/>
    <n v="50"/>
    <x v="5"/>
    <x v="1"/>
  </r>
  <r>
    <x v="586"/>
    <d v="2023-06-08T00:00:00"/>
    <n v="6"/>
    <x v="10"/>
    <s v="C-587"/>
    <x v="1"/>
    <x v="30"/>
    <x v="0"/>
    <n v="4"/>
    <n v="300"/>
    <x v="14"/>
    <x v="3"/>
  </r>
  <r>
    <x v="587"/>
    <d v="2023-04-26T00:00:00"/>
    <n v="4"/>
    <x v="4"/>
    <s v="C-588"/>
    <x v="0"/>
    <x v="21"/>
    <x v="2"/>
    <n v="2"/>
    <n v="30"/>
    <x v="17"/>
    <x v="2"/>
  </r>
  <r>
    <x v="588"/>
    <d v="2023-04-12T00:00:00"/>
    <n v="4"/>
    <x v="4"/>
    <s v="C-589"/>
    <x v="1"/>
    <x v="32"/>
    <x v="0"/>
    <n v="2"/>
    <n v="500"/>
    <x v="1"/>
    <x v="2"/>
  </r>
  <r>
    <x v="589"/>
    <d v="2023-03-17T00:00:00"/>
    <n v="3"/>
    <x v="5"/>
    <s v="C-590"/>
    <x v="0"/>
    <x v="32"/>
    <x v="1"/>
    <n v="3"/>
    <n v="300"/>
    <x v="12"/>
    <x v="2"/>
  </r>
  <r>
    <x v="590"/>
    <d v="2023-01-13T00:00:00"/>
    <n v="1"/>
    <x v="2"/>
    <s v="C-591"/>
    <x v="0"/>
    <x v="45"/>
    <x v="2"/>
    <n v="4"/>
    <n v="25"/>
    <x v="4"/>
    <x v="1"/>
  </r>
  <r>
    <x v="591"/>
    <d v="2023-01-24T00:00:00"/>
    <n v="1"/>
    <x v="2"/>
    <s v="C-592"/>
    <x v="1"/>
    <x v="6"/>
    <x v="0"/>
    <n v="4"/>
    <n v="500"/>
    <x v="11"/>
    <x v="1"/>
  </r>
  <r>
    <x v="592"/>
    <d v="2023-05-06T00:00:00"/>
    <n v="5"/>
    <x v="3"/>
    <s v="C-593"/>
    <x v="0"/>
    <x v="10"/>
    <x v="2"/>
    <n v="2"/>
    <n v="30"/>
    <x v="17"/>
    <x v="2"/>
  </r>
  <r>
    <x v="593"/>
    <d v="2023-09-01T00:00:00"/>
    <n v="9"/>
    <x v="9"/>
    <s v="C-594"/>
    <x v="1"/>
    <x v="14"/>
    <x v="2"/>
    <n v="2"/>
    <n v="300"/>
    <x v="6"/>
    <x v="0"/>
  </r>
  <r>
    <x v="594"/>
    <d v="2023-11-09T00:00:00"/>
    <n v="11"/>
    <x v="0"/>
    <s v="C-595"/>
    <x v="1"/>
    <x v="18"/>
    <x v="1"/>
    <n v="4"/>
    <n v="500"/>
    <x v="11"/>
    <x v="0"/>
  </r>
  <r>
    <x v="595"/>
    <d v="2023-02-07T00:00:00"/>
    <n v="2"/>
    <x v="1"/>
    <s v="C-596"/>
    <x v="1"/>
    <x v="12"/>
    <x v="2"/>
    <n v="1"/>
    <n v="300"/>
    <x v="13"/>
    <x v="1"/>
  </r>
  <r>
    <x v="596"/>
    <d v="2023-08-22T00:00:00"/>
    <n v="8"/>
    <x v="8"/>
    <s v="C-597"/>
    <x v="0"/>
    <x v="11"/>
    <x v="0"/>
    <n v="4"/>
    <n v="300"/>
    <x v="14"/>
    <x v="3"/>
  </r>
  <r>
    <x v="597"/>
    <d v="2023-08-01T00:00:00"/>
    <n v="8"/>
    <x v="8"/>
    <s v="C-598"/>
    <x v="0"/>
    <x v="3"/>
    <x v="0"/>
    <n v="4"/>
    <n v="30"/>
    <x v="10"/>
    <x v="3"/>
  </r>
  <r>
    <x v="598"/>
    <d v="2023-11-19T00:00:00"/>
    <n v="11"/>
    <x v="0"/>
    <s v="C-599"/>
    <x v="1"/>
    <x v="20"/>
    <x v="0"/>
    <n v="2"/>
    <n v="50"/>
    <x v="4"/>
    <x v="0"/>
  </r>
  <r>
    <x v="599"/>
    <d v="2023-10-22T00:00:00"/>
    <n v="10"/>
    <x v="7"/>
    <s v="C-600"/>
    <x v="1"/>
    <x v="42"/>
    <x v="0"/>
    <n v="2"/>
    <n v="500"/>
    <x v="1"/>
    <x v="0"/>
  </r>
  <r>
    <x v="600"/>
    <d v="2023-04-10T00:00:00"/>
    <n v="4"/>
    <x v="4"/>
    <s v="C-601"/>
    <x v="0"/>
    <x v="14"/>
    <x v="1"/>
    <n v="1"/>
    <n v="30"/>
    <x v="2"/>
    <x v="2"/>
  </r>
  <r>
    <x v="601"/>
    <d v="2023-12-23T00:00:00"/>
    <n v="12"/>
    <x v="6"/>
    <s v="C-602"/>
    <x v="1"/>
    <x v="29"/>
    <x v="2"/>
    <n v="1"/>
    <n v="300"/>
    <x v="13"/>
    <x v="1"/>
  </r>
  <r>
    <x v="602"/>
    <d v="2023-07-16T00:00:00"/>
    <n v="7"/>
    <x v="11"/>
    <s v="C-603"/>
    <x v="1"/>
    <x v="30"/>
    <x v="1"/>
    <n v="3"/>
    <n v="30"/>
    <x v="15"/>
    <x v="3"/>
  </r>
  <r>
    <x v="603"/>
    <d v="2023-09-11T00:00:00"/>
    <n v="9"/>
    <x v="9"/>
    <s v="C-604"/>
    <x v="1"/>
    <x v="38"/>
    <x v="2"/>
    <n v="4"/>
    <n v="50"/>
    <x v="7"/>
    <x v="0"/>
  </r>
  <r>
    <x v="604"/>
    <d v="2023-07-24T00:00:00"/>
    <n v="7"/>
    <x v="11"/>
    <s v="C-605"/>
    <x v="0"/>
    <x v="3"/>
    <x v="2"/>
    <n v="2"/>
    <n v="500"/>
    <x v="1"/>
    <x v="3"/>
  </r>
  <r>
    <x v="605"/>
    <d v="2023-05-05T00:00:00"/>
    <n v="5"/>
    <x v="3"/>
    <s v="C-606"/>
    <x v="0"/>
    <x v="11"/>
    <x v="2"/>
    <n v="1"/>
    <n v="50"/>
    <x v="5"/>
    <x v="2"/>
  </r>
  <r>
    <x v="606"/>
    <d v="2023-03-17T00:00:00"/>
    <n v="3"/>
    <x v="5"/>
    <s v="C-607"/>
    <x v="0"/>
    <x v="31"/>
    <x v="1"/>
    <n v="3"/>
    <n v="25"/>
    <x v="8"/>
    <x v="2"/>
  </r>
  <r>
    <x v="607"/>
    <d v="2023-12-02T00:00:00"/>
    <n v="12"/>
    <x v="6"/>
    <s v="C-608"/>
    <x v="1"/>
    <x v="28"/>
    <x v="2"/>
    <n v="3"/>
    <n v="500"/>
    <x v="9"/>
    <x v="1"/>
  </r>
  <r>
    <x v="608"/>
    <d v="2023-12-19T00:00:00"/>
    <n v="12"/>
    <x v="6"/>
    <s v="C-609"/>
    <x v="1"/>
    <x v="16"/>
    <x v="1"/>
    <n v="2"/>
    <n v="50"/>
    <x v="4"/>
    <x v="1"/>
  </r>
  <r>
    <x v="609"/>
    <d v="2023-01-03T00:00:00"/>
    <n v="1"/>
    <x v="2"/>
    <s v="C-610"/>
    <x v="1"/>
    <x v="1"/>
    <x v="0"/>
    <n v="2"/>
    <n v="300"/>
    <x v="6"/>
    <x v="1"/>
  </r>
  <r>
    <x v="610"/>
    <d v="2023-02-24T00:00:00"/>
    <n v="2"/>
    <x v="1"/>
    <s v="C-611"/>
    <x v="0"/>
    <x v="25"/>
    <x v="0"/>
    <n v="3"/>
    <n v="500"/>
    <x v="9"/>
    <x v="1"/>
  </r>
  <r>
    <x v="611"/>
    <d v="2023-08-06T00:00:00"/>
    <n v="8"/>
    <x v="8"/>
    <s v="C-612"/>
    <x v="1"/>
    <x v="39"/>
    <x v="2"/>
    <n v="1"/>
    <n v="500"/>
    <x v="3"/>
    <x v="3"/>
  </r>
  <r>
    <x v="612"/>
    <d v="2023-04-23T00:00:00"/>
    <n v="4"/>
    <x v="4"/>
    <s v="C-613"/>
    <x v="1"/>
    <x v="8"/>
    <x v="1"/>
    <n v="3"/>
    <n v="30"/>
    <x v="15"/>
    <x v="2"/>
  </r>
  <r>
    <x v="613"/>
    <d v="2023-04-01T00:00:00"/>
    <n v="4"/>
    <x v="4"/>
    <s v="C-614"/>
    <x v="1"/>
    <x v="23"/>
    <x v="0"/>
    <n v="4"/>
    <n v="300"/>
    <x v="14"/>
    <x v="2"/>
  </r>
  <r>
    <x v="614"/>
    <d v="2023-12-23T00:00:00"/>
    <n v="12"/>
    <x v="6"/>
    <s v="C-615"/>
    <x v="1"/>
    <x v="39"/>
    <x v="1"/>
    <n v="4"/>
    <n v="25"/>
    <x v="4"/>
    <x v="1"/>
  </r>
  <r>
    <x v="615"/>
    <d v="2023-09-23T00:00:00"/>
    <n v="9"/>
    <x v="9"/>
    <s v="C-616"/>
    <x v="0"/>
    <x v="41"/>
    <x v="1"/>
    <n v="2"/>
    <n v="50"/>
    <x v="4"/>
    <x v="0"/>
  </r>
  <r>
    <x v="616"/>
    <d v="2023-08-26T00:00:00"/>
    <n v="8"/>
    <x v="8"/>
    <s v="C-617"/>
    <x v="0"/>
    <x v="0"/>
    <x v="2"/>
    <n v="1"/>
    <n v="30"/>
    <x v="2"/>
    <x v="3"/>
  </r>
  <r>
    <x v="617"/>
    <d v="2023-01-26T00:00:00"/>
    <n v="1"/>
    <x v="2"/>
    <s v="C-618"/>
    <x v="1"/>
    <x v="15"/>
    <x v="0"/>
    <n v="1"/>
    <n v="50"/>
    <x v="5"/>
    <x v="1"/>
  </r>
  <r>
    <x v="618"/>
    <d v="2023-10-13T00:00:00"/>
    <n v="10"/>
    <x v="7"/>
    <s v="C-619"/>
    <x v="0"/>
    <x v="16"/>
    <x v="2"/>
    <n v="4"/>
    <n v="25"/>
    <x v="4"/>
    <x v="0"/>
  </r>
  <r>
    <x v="619"/>
    <d v="2023-05-08T00:00:00"/>
    <n v="5"/>
    <x v="3"/>
    <s v="C-620"/>
    <x v="0"/>
    <x v="7"/>
    <x v="2"/>
    <n v="3"/>
    <n v="25"/>
    <x v="8"/>
    <x v="2"/>
  </r>
  <r>
    <x v="620"/>
    <d v="2023-03-04T00:00:00"/>
    <n v="3"/>
    <x v="5"/>
    <s v="C-621"/>
    <x v="1"/>
    <x v="30"/>
    <x v="0"/>
    <n v="2"/>
    <n v="500"/>
    <x v="1"/>
    <x v="2"/>
  </r>
  <r>
    <x v="621"/>
    <d v="2023-08-22T00:00:00"/>
    <n v="8"/>
    <x v="8"/>
    <s v="C-622"/>
    <x v="1"/>
    <x v="19"/>
    <x v="0"/>
    <n v="3"/>
    <n v="25"/>
    <x v="8"/>
    <x v="3"/>
  </r>
  <r>
    <x v="622"/>
    <d v="2023-03-10T00:00:00"/>
    <n v="3"/>
    <x v="5"/>
    <s v="C-623"/>
    <x v="0"/>
    <x v="0"/>
    <x v="1"/>
    <n v="3"/>
    <n v="50"/>
    <x v="0"/>
    <x v="2"/>
  </r>
  <r>
    <x v="623"/>
    <d v="2023-08-26T00:00:00"/>
    <n v="8"/>
    <x v="8"/>
    <s v="C-624"/>
    <x v="1"/>
    <x v="0"/>
    <x v="0"/>
    <n v="3"/>
    <n v="300"/>
    <x v="12"/>
    <x v="3"/>
  </r>
  <r>
    <x v="624"/>
    <d v="2023-12-08T00:00:00"/>
    <n v="12"/>
    <x v="6"/>
    <s v="C-625"/>
    <x v="0"/>
    <x v="33"/>
    <x v="1"/>
    <n v="1"/>
    <n v="300"/>
    <x v="13"/>
    <x v="1"/>
  </r>
  <r>
    <x v="625"/>
    <d v="2023-09-29T00:00:00"/>
    <n v="9"/>
    <x v="9"/>
    <s v="C-626"/>
    <x v="1"/>
    <x v="1"/>
    <x v="1"/>
    <n v="4"/>
    <n v="500"/>
    <x v="11"/>
    <x v="0"/>
  </r>
  <r>
    <x v="626"/>
    <d v="2023-10-14T00:00:00"/>
    <n v="10"/>
    <x v="7"/>
    <s v="C-627"/>
    <x v="0"/>
    <x v="35"/>
    <x v="1"/>
    <n v="1"/>
    <n v="50"/>
    <x v="5"/>
    <x v="0"/>
  </r>
  <r>
    <x v="627"/>
    <d v="2023-11-01T00:00:00"/>
    <n v="11"/>
    <x v="0"/>
    <s v="C-628"/>
    <x v="1"/>
    <x v="14"/>
    <x v="0"/>
    <n v="4"/>
    <n v="50"/>
    <x v="7"/>
    <x v="0"/>
  </r>
  <r>
    <x v="628"/>
    <d v="2023-06-12T00:00:00"/>
    <n v="6"/>
    <x v="10"/>
    <s v="C-629"/>
    <x v="0"/>
    <x v="17"/>
    <x v="2"/>
    <n v="2"/>
    <n v="25"/>
    <x v="5"/>
    <x v="3"/>
  </r>
  <r>
    <x v="629"/>
    <d v="2023-08-15T00:00:00"/>
    <n v="8"/>
    <x v="8"/>
    <s v="C-630"/>
    <x v="0"/>
    <x v="13"/>
    <x v="1"/>
    <n v="2"/>
    <n v="50"/>
    <x v="4"/>
    <x v="3"/>
  </r>
  <r>
    <x v="630"/>
    <d v="2023-11-10T00:00:00"/>
    <n v="11"/>
    <x v="0"/>
    <s v="C-631"/>
    <x v="0"/>
    <x v="37"/>
    <x v="2"/>
    <n v="3"/>
    <n v="30"/>
    <x v="15"/>
    <x v="0"/>
  </r>
  <r>
    <x v="631"/>
    <d v="2023-09-16T00:00:00"/>
    <n v="9"/>
    <x v="9"/>
    <s v="C-632"/>
    <x v="1"/>
    <x v="1"/>
    <x v="2"/>
    <n v="4"/>
    <n v="25"/>
    <x v="4"/>
    <x v="0"/>
  </r>
  <r>
    <x v="632"/>
    <d v="2023-08-07T00:00:00"/>
    <n v="8"/>
    <x v="8"/>
    <s v="C-633"/>
    <x v="0"/>
    <x v="23"/>
    <x v="0"/>
    <n v="4"/>
    <n v="30"/>
    <x v="10"/>
    <x v="3"/>
  </r>
  <r>
    <x v="633"/>
    <d v="2023-10-08T00:00:00"/>
    <n v="10"/>
    <x v="7"/>
    <s v="C-634"/>
    <x v="0"/>
    <x v="43"/>
    <x v="2"/>
    <n v="4"/>
    <n v="500"/>
    <x v="11"/>
    <x v="0"/>
  </r>
  <r>
    <x v="634"/>
    <d v="2023-08-17T00:00:00"/>
    <n v="8"/>
    <x v="8"/>
    <s v="C-635"/>
    <x v="1"/>
    <x v="7"/>
    <x v="2"/>
    <n v="3"/>
    <n v="300"/>
    <x v="12"/>
    <x v="3"/>
  </r>
  <r>
    <x v="635"/>
    <d v="2023-03-23T00:00:00"/>
    <n v="3"/>
    <x v="5"/>
    <s v="C-636"/>
    <x v="1"/>
    <x v="34"/>
    <x v="0"/>
    <n v="3"/>
    <n v="500"/>
    <x v="9"/>
    <x v="2"/>
  </r>
  <r>
    <x v="636"/>
    <d v="2023-09-01T00:00:00"/>
    <n v="9"/>
    <x v="9"/>
    <s v="C-637"/>
    <x v="0"/>
    <x v="22"/>
    <x v="1"/>
    <n v="2"/>
    <n v="300"/>
    <x v="6"/>
    <x v="0"/>
  </r>
  <r>
    <x v="637"/>
    <d v="2023-08-19T00:00:00"/>
    <n v="8"/>
    <x v="8"/>
    <s v="C-638"/>
    <x v="0"/>
    <x v="6"/>
    <x v="2"/>
    <n v="1"/>
    <n v="500"/>
    <x v="3"/>
    <x v="3"/>
  </r>
  <r>
    <x v="638"/>
    <d v="2023-05-13T00:00:00"/>
    <n v="5"/>
    <x v="3"/>
    <s v="C-639"/>
    <x v="1"/>
    <x v="17"/>
    <x v="0"/>
    <n v="4"/>
    <n v="50"/>
    <x v="7"/>
    <x v="2"/>
  </r>
  <r>
    <x v="639"/>
    <d v="2023-05-07T00:00:00"/>
    <n v="5"/>
    <x v="3"/>
    <s v="C-640"/>
    <x v="1"/>
    <x v="25"/>
    <x v="2"/>
    <n v="4"/>
    <n v="30"/>
    <x v="10"/>
    <x v="2"/>
  </r>
  <r>
    <x v="640"/>
    <d v="2023-11-23T00:00:00"/>
    <n v="11"/>
    <x v="0"/>
    <s v="C-641"/>
    <x v="1"/>
    <x v="30"/>
    <x v="2"/>
    <n v="1"/>
    <n v="300"/>
    <x v="13"/>
    <x v="0"/>
  </r>
  <r>
    <x v="641"/>
    <d v="2023-05-22T00:00:00"/>
    <n v="5"/>
    <x v="3"/>
    <s v="C-642"/>
    <x v="1"/>
    <x v="31"/>
    <x v="1"/>
    <n v="4"/>
    <n v="25"/>
    <x v="4"/>
    <x v="2"/>
  </r>
  <r>
    <x v="642"/>
    <d v="2023-09-24T00:00:00"/>
    <n v="9"/>
    <x v="9"/>
    <s v="C-643"/>
    <x v="1"/>
    <x v="20"/>
    <x v="2"/>
    <n v="3"/>
    <n v="30"/>
    <x v="15"/>
    <x v="0"/>
  </r>
  <r>
    <x v="643"/>
    <d v="2023-09-06T00:00:00"/>
    <n v="9"/>
    <x v="9"/>
    <s v="C-644"/>
    <x v="0"/>
    <x v="9"/>
    <x v="0"/>
    <n v="3"/>
    <n v="25"/>
    <x v="8"/>
    <x v="0"/>
  </r>
  <r>
    <x v="644"/>
    <d v="2023-11-17T00:00:00"/>
    <n v="11"/>
    <x v="0"/>
    <s v="C-645"/>
    <x v="1"/>
    <x v="10"/>
    <x v="2"/>
    <n v="4"/>
    <n v="30"/>
    <x v="10"/>
    <x v="0"/>
  </r>
  <r>
    <x v="645"/>
    <d v="2023-05-03T00:00:00"/>
    <n v="5"/>
    <x v="3"/>
    <s v="C-646"/>
    <x v="0"/>
    <x v="21"/>
    <x v="1"/>
    <n v="3"/>
    <n v="30"/>
    <x v="15"/>
    <x v="2"/>
  </r>
  <r>
    <x v="646"/>
    <d v="2023-05-21T00:00:00"/>
    <n v="5"/>
    <x v="3"/>
    <s v="C-647"/>
    <x v="0"/>
    <x v="42"/>
    <x v="1"/>
    <n v="3"/>
    <n v="500"/>
    <x v="9"/>
    <x v="2"/>
  </r>
  <r>
    <x v="647"/>
    <d v="2023-08-14T00:00:00"/>
    <n v="8"/>
    <x v="8"/>
    <s v="C-648"/>
    <x v="0"/>
    <x v="45"/>
    <x v="0"/>
    <n v="4"/>
    <n v="300"/>
    <x v="14"/>
    <x v="3"/>
  </r>
  <r>
    <x v="648"/>
    <d v="2023-02-09T00:00:00"/>
    <n v="2"/>
    <x v="1"/>
    <s v="C-649"/>
    <x v="1"/>
    <x v="26"/>
    <x v="1"/>
    <n v="2"/>
    <n v="300"/>
    <x v="6"/>
    <x v="1"/>
  </r>
  <r>
    <x v="649"/>
    <d v="2024-01-01T00:00:00"/>
    <n v="1"/>
    <x v="2"/>
    <s v="C-650"/>
    <x v="0"/>
    <x v="28"/>
    <x v="2"/>
    <n v="1"/>
    <n v="30"/>
    <x v="2"/>
    <x v="1"/>
  </r>
  <r>
    <x v="650"/>
    <d v="2023-05-27T00:00:00"/>
    <n v="5"/>
    <x v="3"/>
    <s v="C-651"/>
    <x v="0"/>
    <x v="25"/>
    <x v="1"/>
    <n v="3"/>
    <n v="50"/>
    <x v="0"/>
    <x v="2"/>
  </r>
  <r>
    <x v="651"/>
    <d v="2023-05-01T00:00:00"/>
    <n v="5"/>
    <x v="3"/>
    <s v="C-652"/>
    <x v="1"/>
    <x v="0"/>
    <x v="0"/>
    <n v="2"/>
    <n v="50"/>
    <x v="4"/>
    <x v="2"/>
  </r>
  <r>
    <x v="652"/>
    <d v="2023-05-20T00:00:00"/>
    <n v="5"/>
    <x v="3"/>
    <s v="C-653"/>
    <x v="0"/>
    <x v="31"/>
    <x v="1"/>
    <n v="3"/>
    <n v="25"/>
    <x v="8"/>
    <x v="2"/>
  </r>
  <r>
    <x v="653"/>
    <d v="2023-06-21T00:00:00"/>
    <n v="6"/>
    <x v="10"/>
    <s v="C-654"/>
    <x v="0"/>
    <x v="13"/>
    <x v="1"/>
    <n v="3"/>
    <n v="25"/>
    <x v="8"/>
    <x v="3"/>
  </r>
  <r>
    <x v="654"/>
    <d v="2023-06-13T00:00:00"/>
    <n v="6"/>
    <x v="10"/>
    <s v="C-655"/>
    <x v="1"/>
    <x v="28"/>
    <x v="1"/>
    <n v="1"/>
    <n v="500"/>
    <x v="3"/>
    <x v="3"/>
  </r>
  <r>
    <x v="655"/>
    <d v="2023-10-04T00:00:00"/>
    <n v="10"/>
    <x v="7"/>
    <s v="C-656"/>
    <x v="0"/>
    <x v="38"/>
    <x v="0"/>
    <n v="3"/>
    <n v="30"/>
    <x v="15"/>
    <x v="0"/>
  </r>
  <r>
    <x v="656"/>
    <d v="2023-02-11T00:00:00"/>
    <n v="2"/>
    <x v="1"/>
    <s v="C-657"/>
    <x v="0"/>
    <x v="30"/>
    <x v="1"/>
    <n v="1"/>
    <n v="25"/>
    <x v="16"/>
    <x v="1"/>
  </r>
  <r>
    <x v="657"/>
    <d v="2023-03-12T00:00:00"/>
    <n v="3"/>
    <x v="5"/>
    <s v="C-658"/>
    <x v="0"/>
    <x v="42"/>
    <x v="1"/>
    <n v="1"/>
    <n v="25"/>
    <x v="16"/>
    <x v="2"/>
  </r>
  <r>
    <x v="658"/>
    <d v="2023-03-19T00:00:00"/>
    <n v="3"/>
    <x v="5"/>
    <s v="C-659"/>
    <x v="1"/>
    <x v="23"/>
    <x v="2"/>
    <n v="1"/>
    <n v="30"/>
    <x v="2"/>
    <x v="2"/>
  </r>
  <r>
    <x v="659"/>
    <d v="2023-04-29T00:00:00"/>
    <n v="4"/>
    <x v="4"/>
    <s v="C-660"/>
    <x v="1"/>
    <x v="21"/>
    <x v="0"/>
    <n v="2"/>
    <n v="500"/>
    <x v="1"/>
    <x v="2"/>
  </r>
  <r>
    <x v="660"/>
    <d v="2023-07-16T00:00:00"/>
    <n v="7"/>
    <x v="11"/>
    <s v="C-661"/>
    <x v="1"/>
    <x v="24"/>
    <x v="1"/>
    <n v="4"/>
    <n v="25"/>
    <x v="4"/>
    <x v="3"/>
  </r>
  <r>
    <x v="661"/>
    <d v="2023-12-22T00:00:00"/>
    <n v="12"/>
    <x v="6"/>
    <s v="C-662"/>
    <x v="0"/>
    <x v="27"/>
    <x v="0"/>
    <n v="2"/>
    <n v="500"/>
    <x v="1"/>
    <x v="1"/>
  </r>
  <r>
    <x v="662"/>
    <d v="2023-03-20T00:00:00"/>
    <n v="3"/>
    <x v="5"/>
    <s v="C-663"/>
    <x v="0"/>
    <x v="9"/>
    <x v="1"/>
    <n v="4"/>
    <n v="300"/>
    <x v="14"/>
    <x v="2"/>
  </r>
  <r>
    <x v="663"/>
    <d v="2023-12-28T00:00:00"/>
    <n v="12"/>
    <x v="6"/>
    <s v="C-664"/>
    <x v="1"/>
    <x v="24"/>
    <x v="1"/>
    <n v="4"/>
    <n v="500"/>
    <x v="11"/>
    <x v="1"/>
  </r>
  <r>
    <x v="664"/>
    <d v="2023-04-20T00:00:00"/>
    <n v="4"/>
    <x v="4"/>
    <s v="C-665"/>
    <x v="0"/>
    <x v="35"/>
    <x v="1"/>
    <n v="1"/>
    <n v="50"/>
    <x v="5"/>
    <x v="2"/>
  </r>
  <r>
    <x v="665"/>
    <d v="2023-02-02T00:00:00"/>
    <n v="2"/>
    <x v="1"/>
    <s v="C-666"/>
    <x v="0"/>
    <x v="25"/>
    <x v="2"/>
    <n v="3"/>
    <n v="50"/>
    <x v="0"/>
    <x v="1"/>
  </r>
  <r>
    <x v="666"/>
    <d v="2023-08-01T00:00:00"/>
    <n v="8"/>
    <x v="8"/>
    <s v="C-667"/>
    <x v="1"/>
    <x v="38"/>
    <x v="2"/>
    <n v="1"/>
    <n v="500"/>
    <x v="3"/>
    <x v="3"/>
  </r>
  <r>
    <x v="667"/>
    <d v="2023-07-28T00:00:00"/>
    <n v="7"/>
    <x v="11"/>
    <s v="C-668"/>
    <x v="1"/>
    <x v="17"/>
    <x v="2"/>
    <n v="3"/>
    <n v="50"/>
    <x v="0"/>
    <x v="3"/>
  </r>
  <r>
    <x v="668"/>
    <d v="2023-06-19T00:00:00"/>
    <n v="6"/>
    <x v="10"/>
    <s v="C-669"/>
    <x v="0"/>
    <x v="46"/>
    <x v="0"/>
    <n v="4"/>
    <n v="300"/>
    <x v="14"/>
    <x v="3"/>
  </r>
  <r>
    <x v="669"/>
    <d v="2023-10-05T00:00:00"/>
    <n v="10"/>
    <x v="7"/>
    <s v="C-670"/>
    <x v="0"/>
    <x v="15"/>
    <x v="0"/>
    <n v="1"/>
    <n v="30"/>
    <x v="2"/>
    <x v="0"/>
  </r>
  <r>
    <x v="670"/>
    <d v="2023-08-27T00:00:00"/>
    <n v="8"/>
    <x v="8"/>
    <s v="C-671"/>
    <x v="0"/>
    <x v="17"/>
    <x v="2"/>
    <n v="3"/>
    <n v="50"/>
    <x v="0"/>
    <x v="3"/>
  </r>
  <r>
    <x v="671"/>
    <d v="2023-08-01T00:00:00"/>
    <n v="8"/>
    <x v="8"/>
    <s v="C-672"/>
    <x v="1"/>
    <x v="0"/>
    <x v="0"/>
    <n v="2"/>
    <n v="50"/>
    <x v="4"/>
    <x v="3"/>
  </r>
  <r>
    <x v="672"/>
    <d v="2023-02-01T00:00:00"/>
    <n v="2"/>
    <x v="1"/>
    <s v="C-673"/>
    <x v="1"/>
    <x v="22"/>
    <x v="1"/>
    <n v="3"/>
    <n v="500"/>
    <x v="9"/>
    <x v="1"/>
  </r>
  <r>
    <x v="673"/>
    <d v="2023-04-16T00:00:00"/>
    <n v="4"/>
    <x v="4"/>
    <s v="C-674"/>
    <x v="1"/>
    <x v="21"/>
    <x v="1"/>
    <n v="1"/>
    <n v="300"/>
    <x v="13"/>
    <x v="2"/>
  </r>
  <r>
    <x v="674"/>
    <d v="2023-08-04T00:00:00"/>
    <n v="8"/>
    <x v="8"/>
    <s v="C-675"/>
    <x v="1"/>
    <x v="5"/>
    <x v="1"/>
    <n v="2"/>
    <n v="30"/>
    <x v="17"/>
    <x v="3"/>
  </r>
  <r>
    <x v="675"/>
    <d v="2023-07-19T00:00:00"/>
    <n v="7"/>
    <x v="11"/>
    <s v="C-676"/>
    <x v="0"/>
    <x v="7"/>
    <x v="2"/>
    <n v="3"/>
    <n v="500"/>
    <x v="9"/>
    <x v="3"/>
  </r>
  <r>
    <x v="676"/>
    <d v="2023-10-27T00:00:00"/>
    <n v="10"/>
    <x v="7"/>
    <s v="C-677"/>
    <x v="1"/>
    <x v="14"/>
    <x v="0"/>
    <n v="3"/>
    <n v="500"/>
    <x v="9"/>
    <x v="0"/>
  </r>
  <r>
    <x v="677"/>
    <d v="2023-12-23T00:00:00"/>
    <n v="12"/>
    <x v="6"/>
    <s v="C-678"/>
    <x v="1"/>
    <x v="43"/>
    <x v="2"/>
    <n v="3"/>
    <n v="300"/>
    <x v="12"/>
    <x v="1"/>
  </r>
  <r>
    <x v="678"/>
    <d v="2023-01-11T00:00:00"/>
    <n v="1"/>
    <x v="2"/>
    <s v="C-679"/>
    <x v="1"/>
    <x v="18"/>
    <x v="0"/>
    <n v="3"/>
    <n v="30"/>
    <x v="15"/>
    <x v="1"/>
  </r>
  <r>
    <x v="679"/>
    <d v="2023-10-22T00:00:00"/>
    <n v="10"/>
    <x v="7"/>
    <s v="C-680"/>
    <x v="1"/>
    <x v="45"/>
    <x v="1"/>
    <n v="3"/>
    <n v="300"/>
    <x v="12"/>
    <x v="0"/>
  </r>
  <r>
    <x v="680"/>
    <d v="2023-07-14T00:00:00"/>
    <n v="7"/>
    <x v="11"/>
    <s v="C-681"/>
    <x v="1"/>
    <x v="22"/>
    <x v="2"/>
    <n v="2"/>
    <n v="30"/>
    <x v="17"/>
    <x v="3"/>
  </r>
  <r>
    <x v="681"/>
    <d v="2023-09-02T00:00:00"/>
    <n v="9"/>
    <x v="9"/>
    <s v="C-682"/>
    <x v="0"/>
    <x v="6"/>
    <x v="0"/>
    <n v="4"/>
    <n v="300"/>
    <x v="14"/>
    <x v="0"/>
  </r>
  <r>
    <x v="682"/>
    <d v="2023-01-04T00:00:00"/>
    <n v="1"/>
    <x v="2"/>
    <s v="C-683"/>
    <x v="0"/>
    <x v="21"/>
    <x v="0"/>
    <n v="2"/>
    <n v="500"/>
    <x v="1"/>
    <x v="1"/>
  </r>
  <r>
    <x v="683"/>
    <d v="2023-06-30T00:00:00"/>
    <n v="6"/>
    <x v="10"/>
    <s v="C-684"/>
    <x v="1"/>
    <x v="20"/>
    <x v="1"/>
    <n v="2"/>
    <n v="500"/>
    <x v="1"/>
    <x v="3"/>
  </r>
  <r>
    <x v="684"/>
    <d v="2023-06-02T00:00:00"/>
    <n v="6"/>
    <x v="10"/>
    <s v="C-685"/>
    <x v="0"/>
    <x v="35"/>
    <x v="2"/>
    <n v="2"/>
    <n v="25"/>
    <x v="5"/>
    <x v="3"/>
  </r>
  <r>
    <x v="685"/>
    <d v="2023-07-19T00:00:00"/>
    <n v="7"/>
    <x v="11"/>
    <s v="C-686"/>
    <x v="1"/>
    <x v="20"/>
    <x v="2"/>
    <n v="4"/>
    <n v="50"/>
    <x v="7"/>
    <x v="3"/>
  </r>
  <r>
    <x v="686"/>
    <d v="2023-08-03T00:00:00"/>
    <n v="8"/>
    <x v="8"/>
    <s v="C-687"/>
    <x v="1"/>
    <x v="45"/>
    <x v="2"/>
    <n v="1"/>
    <n v="300"/>
    <x v="13"/>
    <x v="3"/>
  </r>
  <r>
    <x v="687"/>
    <d v="2023-10-03T00:00:00"/>
    <n v="10"/>
    <x v="7"/>
    <s v="C-688"/>
    <x v="0"/>
    <x v="37"/>
    <x v="1"/>
    <n v="4"/>
    <n v="25"/>
    <x v="4"/>
    <x v="0"/>
  </r>
  <r>
    <x v="688"/>
    <d v="2023-10-07T00:00:00"/>
    <n v="10"/>
    <x v="7"/>
    <s v="C-689"/>
    <x v="0"/>
    <x v="35"/>
    <x v="2"/>
    <n v="2"/>
    <n v="50"/>
    <x v="4"/>
    <x v="0"/>
  </r>
  <r>
    <x v="689"/>
    <d v="2023-11-05T00:00:00"/>
    <n v="11"/>
    <x v="0"/>
    <s v="C-690"/>
    <x v="1"/>
    <x v="8"/>
    <x v="1"/>
    <n v="3"/>
    <n v="300"/>
    <x v="12"/>
    <x v="0"/>
  </r>
  <r>
    <x v="690"/>
    <d v="2023-04-23T00:00:00"/>
    <n v="4"/>
    <x v="4"/>
    <s v="C-691"/>
    <x v="1"/>
    <x v="25"/>
    <x v="1"/>
    <n v="3"/>
    <n v="30"/>
    <x v="15"/>
    <x v="2"/>
  </r>
  <r>
    <x v="691"/>
    <d v="2023-09-07T00:00:00"/>
    <n v="9"/>
    <x v="9"/>
    <s v="C-692"/>
    <x v="1"/>
    <x v="12"/>
    <x v="1"/>
    <n v="2"/>
    <n v="50"/>
    <x v="4"/>
    <x v="0"/>
  </r>
  <r>
    <x v="692"/>
    <d v="2023-04-23T00:00:00"/>
    <n v="4"/>
    <x v="4"/>
    <s v="C-693"/>
    <x v="0"/>
    <x v="41"/>
    <x v="0"/>
    <n v="3"/>
    <n v="500"/>
    <x v="9"/>
    <x v="2"/>
  </r>
  <r>
    <x v="693"/>
    <d v="2023-05-20T00:00:00"/>
    <n v="5"/>
    <x v="3"/>
    <s v="C-694"/>
    <x v="1"/>
    <x v="23"/>
    <x v="2"/>
    <n v="2"/>
    <n v="25"/>
    <x v="5"/>
    <x v="2"/>
  </r>
  <r>
    <x v="694"/>
    <d v="2023-08-12T00:00:00"/>
    <n v="8"/>
    <x v="8"/>
    <s v="C-695"/>
    <x v="1"/>
    <x v="11"/>
    <x v="2"/>
    <n v="3"/>
    <n v="50"/>
    <x v="0"/>
    <x v="3"/>
  </r>
  <r>
    <x v="695"/>
    <d v="2023-09-06T00:00:00"/>
    <n v="9"/>
    <x v="9"/>
    <s v="C-696"/>
    <x v="1"/>
    <x v="2"/>
    <x v="1"/>
    <n v="4"/>
    <n v="50"/>
    <x v="7"/>
    <x v="0"/>
  </r>
  <r>
    <x v="696"/>
    <d v="2023-01-15T00:00:00"/>
    <n v="1"/>
    <x v="2"/>
    <s v="C-697"/>
    <x v="0"/>
    <x v="45"/>
    <x v="1"/>
    <n v="1"/>
    <n v="500"/>
    <x v="3"/>
    <x v="1"/>
  </r>
  <r>
    <x v="697"/>
    <d v="2023-07-19T00:00:00"/>
    <n v="7"/>
    <x v="11"/>
    <s v="C-698"/>
    <x v="1"/>
    <x v="12"/>
    <x v="2"/>
    <n v="1"/>
    <n v="300"/>
    <x v="13"/>
    <x v="3"/>
  </r>
  <r>
    <x v="698"/>
    <d v="2023-06-22T00:00:00"/>
    <n v="6"/>
    <x v="10"/>
    <s v="C-699"/>
    <x v="1"/>
    <x v="3"/>
    <x v="1"/>
    <n v="4"/>
    <n v="30"/>
    <x v="10"/>
    <x v="3"/>
  </r>
  <r>
    <x v="699"/>
    <d v="2023-12-09T00:00:00"/>
    <n v="12"/>
    <x v="6"/>
    <s v="C-700"/>
    <x v="0"/>
    <x v="32"/>
    <x v="2"/>
    <n v="4"/>
    <n v="500"/>
    <x v="11"/>
    <x v="1"/>
  </r>
  <r>
    <x v="700"/>
    <d v="2023-12-14T00:00:00"/>
    <n v="12"/>
    <x v="6"/>
    <s v="C-701"/>
    <x v="1"/>
    <x v="8"/>
    <x v="0"/>
    <n v="2"/>
    <n v="30"/>
    <x v="17"/>
    <x v="1"/>
  </r>
  <r>
    <x v="701"/>
    <d v="2023-07-27T00:00:00"/>
    <n v="7"/>
    <x v="11"/>
    <s v="C-702"/>
    <x v="1"/>
    <x v="43"/>
    <x v="1"/>
    <n v="2"/>
    <n v="300"/>
    <x v="6"/>
    <x v="3"/>
  </r>
  <r>
    <x v="702"/>
    <d v="2023-03-26T00:00:00"/>
    <n v="3"/>
    <x v="5"/>
    <s v="C-703"/>
    <x v="0"/>
    <x v="0"/>
    <x v="2"/>
    <n v="2"/>
    <n v="50"/>
    <x v="4"/>
    <x v="2"/>
  </r>
  <r>
    <x v="703"/>
    <d v="2023-08-28T00:00:00"/>
    <n v="8"/>
    <x v="8"/>
    <s v="C-704"/>
    <x v="1"/>
    <x v="17"/>
    <x v="1"/>
    <n v="3"/>
    <n v="30"/>
    <x v="15"/>
    <x v="3"/>
  </r>
  <r>
    <x v="704"/>
    <d v="2023-03-07T00:00:00"/>
    <n v="3"/>
    <x v="5"/>
    <s v="C-705"/>
    <x v="0"/>
    <x v="43"/>
    <x v="2"/>
    <n v="2"/>
    <n v="25"/>
    <x v="5"/>
    <x v="2"/>
  </r>
  <r>
    <x v="705"/>
    <d v="2023-11-15T00:00:00"/>
    <n v="11"/>
    <x v="0"/>
    <s v="C-706"/>
    <x v="0"/>
    <x v="25"/>
    <x v="2"/>
    <n v="4"/>
    <n v="25"/>
    <x v="4"/>
    <x v="0"/>
  </r>
  <r>
    <x v="706"/>
    <d v="2023-10-01T00:00:00"/>
    <n v="10"/>
    <x v="7"/>
    <s v="C-707"/>
    <x v="1"/>
    <x v="1"/>
    <x v="1"/>
    <n v="1"/>
    <n v="500"/>
    <x v="3"/>
    <x v="0"/>
  </r>
  <r>
    <x v="707"/>
    <d v="2023-01-14T00:00:00"/>
    <n v="1"/>
    <x v="2"/>
    <s v="C-708"/>
    <x v="1"/>
    <x v="22"/>
    <x v="0"/>
    <n v="3"/>
    <n v="300"/>
    <x v="12"/>
    <x v="1"/>
  </r>
  <r>
    <x v="708"/>
    <d v="2023-07-21T00:00:00"/>
    <n v="7"/>
    <x v="11"/>
    <s v="C-709"/>
    <x v="1"/>
    <x v="14"/>
    <x v="2"/>
    <n v="2"/>
    <n v="500"/>
    <x v="1"/>
    <x v="3"/>
  </r>
  <r>
    <x v="709"/>
    <d v="2023-10-31T00:00:00"/>
    <n v="10"/>
    <x v="7"/>
    <s v="C-710"/>
    <x v="1"/>
    <x v="1"/>
    <x v="2"/>
    <n v="3"/>
    <n v="500"/>
    <x v="9"/>
    <x v="0"/>
  </r>
  <r>
    <x v="710"/>
    <d v="2023-10-16T00:00:00"/>
    <n v="10"/>
    <x v="7"/>
    <s v="C-711"/>
    <x v="0"/>
    <x v="1"/>
    <x v="2"/>
    <n v="3"/>
    <n v="500"/>
    <x v="9"/>
    <x v="0"/>
  </r>
  <r>
    <x v="711"/>
    <d v="2023-12-06T00:00:00"/>
    <n v="12"/>
    <x v="6"/>
    <s v="C-712"/>
    <x v="1"/>
    <x v="35"/>
    <x v="0"/>
    <n v="2"/>
    <n v="25"/>
    <x v="5"/>
    <x v="1"/>
  </r>
  <r>
    <x v="712"/>
    <d v="2023-01-14T00:00:00"/>
    <n v="1"/>
    <x v="2"/>
    <s v="C-713"/>
    <x v="0"/>
    <x v="0"/>
    <x v="0"/>
    <n v="3"/>
    <n v="25"/>
    <x v="8"/>
    <x v="1"/>
  </r>
  <r>
    <x v="713"/>
    <d v="2023-02-12T00:00:00"/>
    <n v="2"/>
    <x v="1"/>
    <s v="C-714"/>
    <x v="1"/>
    <x v="18"/>
    <x v="1"/>
    <n v="1"/>
    <n v="500"/>
    <x v="3"/>
    <x v="1"/>
  </r>
  <r>
    <x v="714"/>
    <d v="2023-11-26T00:00:00"/>
    <n v="11"/>
    <x v="0"/>
    <s v="C-715"/>
    <x v="1"/>
    <x v="13"/>
    <x v="0"/>
    <n v="4"/>
    <n v="25"/>
    <x v="4"/>
    <x v="0"/>
  </r>
  <r>
    <x v="715"/>
    <d v="2023-08-08T00:00:00"/>
    <n v="8"/>
    <x v="8"/>
    <s v="C-716"/>
    <x v="1"/>
    <x v="43"/>
    <x v="1"/>
    <n v="4"/>
    <n v="300"/>
    <x v="14"/>
    <x v="3"/>
  </r>
  <r>
    <x v="716"/>
    <d v="2023-03-11T00:00:00"/>
    <n v="3"/>
    <x v="5"/>
    <s v="C-717"/>
    <x v="0"/>
    <x v="35"/>
    <x v="1"/>
    <n v="1"/>
    <n v="500"/>
    <x v="3"/>
    <x v="2"/>
  </r>
  <r>
    <x v="717"/>
    <d v="2023-08-25T00:00:00"/>
    <n v="8"/>
    <x v="8"/>
    <s v="C-718"/>
    <x v="1"/>
    <x v="42"/>
    <x v="0"/>
    <n v="3"/>
    <n v="25"/>
    <x v="8"/>
    <x v="3"/>
  </r>
  <r>
    <x v="718"/>
    <d v="2023-04-04T00:00:00"/>
    <n v="4"/>
    <x v="4"/>
    <s v="C-719"/>
    <x v="1"/>
    <x v="13"/>
    <x v="1"/>
    <n v="2"/>
    <n v="30"/>
    <x v="17"/>
    <x v="2"/>
  </r>
  <r>
    <x v="719"/>
    <d v="2023-01-26T00:00:00"/>
    <n v="1"/>
    <x v="2"/>
    <s v="C-720"/>
    <x v="1"/>
    <x v="37"/>
    <x v="0"/>
    <n v="3"/>
    <n v="500"/>
    <x v="9"/>
    <x v="1"/>
  </r>
  <r>
    <x v="720"/>
    <d v="2023-05-14T00:00:00"/>
    <n v="5"/>
    <x v="3"/>
    <s v="C-721"/>
    <x v="1"/>
    <x v="8"/>
    <x v="1"/>
    <n v="1"/>
    <n v="500"/>
    <x v="3"/>
    <x v="2"/>
  </r>
  <r>
    <x v="721"/>
    <d v="2023-07-14T00:00:00"/>
    <n v="7"/>
    <x v="11"/>
    <s v="C-722"/>
    <x v="0"/>
    <x v="29"/>
    <x v="0"/>
    <n v="3"/>
    <n v="300"/>
    <x v="12"/>
    <x v="3"/>
  </r>
  <r>
    <x v="722"/>
    <d v="2023-06-17T00:00:00"/>
    <n v="6"/>
    <x v="10"/>
    <s v="C-723"/>
    <x v="1"/>
    <x v="31"/>
    <x v="0"/>
    <n v="4"/>
    <n v="50"/>
    <x v="7"/>
    <x v="3"/>
  </r>
  <r>
    <x v="723"/>
    <d v="2023-04-19T00:00:00"/>
    <n v="4"/>
    <x v="4"/>
    <s v="C-724"/>
    <x v="0"/>
    <x v="39"/>
    <x v="1"/>
    <n v="3"/>
    <n v="50"/>
    <x v="0"/>
    <x v="2"/>
  </r>
  <r>
    <x v="724"/>
    <d v="2023-08-21T00:00:00"/>
    <n v="8"/>
    <x v="8"/>
    <s v="C-725"/>
    <x v="0"/>
    <x v="39"/>
    <x v="2"/>
    <n v="1"/>
    <n v="300"/>
    <x v="13"/>
    <x v="3"/>
  </r>
  <r>
    <x v="725"/>
    <d v="2023-06-17T00:00:00"/>
    <n v="6"/>
    <x v="10"/>
    <s v="C-726"/>
    <x v="0"/>
    <x v="16"/>
    <x v="1"/>
    <n v="4"/>
    <n v="300"/>
    <x v="14"/>
    <x v="3"/>
  </r>
  <r>
    <x v="726"/>
    <d v="2023-06-22T00:00:00"/>
    <n v="6"/>
    <x v="10"/>
    <s v="C-727"/>
    <x v="0"/>
    <x v="28"/>
    <x v="0"/>
    <n v="3"/>
    <n v="300"/>
    <x v="12"/>
    <x v="3"/>
  </r>
  <r>
    <x v="727"/>
    <d v="2023-07-14T00:00:00"/>
    <n v="7"/>
    <x v="11"/>
    <s v="C-728"/>
    <x v="0"/>
    <x v="25"/>
    <x v="2"/>
    <n v="3"/>
    <n v="50"/>
    <x v="0"/>
    <x v="3"/>
  </r>
  <r>
    <x v="728"/>
    <d v="2023-05-23T00:00:00"/>
    <n v="5"/>
    <x v="3"/>
    <s v="C-729"/>
    <x v="0"/>
    <x v="38"/>
    <x v="1"/>
    <n v="4"/>
    <n v="300"/>
    <x v="14"/>
    <x v="2"/>
  </r>
  <r>
    <x v="729"/>
    <d v="2023-08-04T00:00:00"/>
    <n v="8"/>
    <x v="8"/>
    <s v="C-730"/>
    <x v="1"/>
    <x v="32"/>
    <x v="1"/>
    <n v="2"/>
    <n v="25"/>
    <x v="5"/>
    <x v="3"/>
  </r>
  <r>
    <x v="730"/>
    <d v="2023-05-10T00:00:00"/>
    <n v="5"/>
    <x v="3"/>
    <s v="C-731"/>
    <x v="0"/>
    <x v="31"/>
    <x v="1"/>
    <n v="4"/>
    <n v="500"/>
    <x v="11"/>
    <x v="2"/>
  </r>
  <r>
    <x v="731"/>
    <d v="2023-02-11T00:00:00"/>
    <n v="2"/>
    <x v="1"/>
    <s v="C-732"/>
    <x v="0"/>
    <x v="39"/>
    <x v="2"/>
    <n v="2"/>
    <n v="500"/>
    <x v="1"/>
    <x v="1"/>
  </r>
  <r>
    <x v="732"/>
    <d v="2023-08-29T00:00:00"/>
    <n v="8"/>
    <x v="8"/>
    <s v="C-733"/>
    <x v="0"/>
    <x v="0"/>
    <x v="0"/>
    <n v="1"/>
    <n v="30"/>
    <x v="2"/>
    <x v="3"/>
  </r>
  <r>
    <x v="733"/>
    <d v="2023-01-10T00:00:00"/>
    <n v="1"/>
    <x v="2"/>
    <s v="C-734"/>
    <x v="1"/>
    <x v="15"/>
    <x v="1"/>
    <n v="1"/>
    <n v="30"/>
    <x v="2"/>
    <x v="1"/>
  </r>
  <r>
    <x v="734"/>
    <d v="2023-10-04T00:00:00"/>
    <n v="10"/>
    <x v="7"/>
    <s v="C-735"/>
    <x v="1"/>
    <x v="12"/>
    <x v="1"/>
    <n v="4"/>
    <n v="500"/>
    <x v="11"/>
    <x v="0"/>
  </r>
  <r>
    <x v="735"/>
    <d v="2023-01-27T00:00:00"/>
    <n v="1"/>
    <x v="2"/>
    <s v="C-736"/>
    <x v="0"/>
    <x v="38"/>
    <x v="1"/>
    <n v="4"/>
    <n v="25"/>
    <x v="4"/>
    <x v="1"/>
  </r>
  <r>
    <x v="736"/>
    <d v="2023-06-29T00:00:00"/>
    <n v="6"/>
    <x v="10"/>
    <s v="C-737"/>
    <x v="1"/>
    <x v="44"/>
    <x v="1"/>
    <n v="1"/>
    <n v="50"/>
    <x v="5"/>
    <x v="3"/>
  </r>
  <r>
    <x v="737"/>
    <d v="2023-04-25T00:00:00"/>
    <n v="4"/>
    <x v="4"/>
    <s v="C-738"/>
    <x v="0"/>
    <x v="41"/>
    <x v="1"/>
    <n v="2"/>
    <n v="50"/>
    <x v="4"/>
    <x v="2"/>
  </r>
  <r>
    <x v="738"/>
    <d v="2023-11-29T00:00:00"/>
    <n v="11"/>
    <x v="0"/>
    <s v="C-739"/>
    <x v="0"/>
    <x v="32"/>
    <x v="0"/>
    <n v="1"/>
    <n v="25"/>
    <x v="16"/>
    <x v="0"/>
  </r>
  <r>
    <x v="739"/>
    <d v="2023-02-05T00:00:00"/>
    <n v="2"/>
    <x v="1"/>
    <s v="C-740"/>
    <x v="1"/>
    <x v="36"/>
    <x v="0"/>
    <n v="4"/>
    <n v="50"/>
    <x v="7"/>
    <x v="1"/>
  </r>
  <r>
    <x v="740"/>
    <d v="2023-11-30T00:00:00"/>
    <n v="11"/>
    <x v="0"/>
    <s v="C-741"/>
    <x v="0"/>
    <x v="27"/>
    <x v="1"/>
    <n v="1"/>
    <n v="300"/>
    <x v="13"/>
    <x v="0"/>
  </r>
  <r>
    <x v="741"/>
    <d v="2023-01-21T00:00:00"/>
    <n v="1"/>
    <x v="2"/>
    <s v="C-742"/>
    <x v="1"/>
    <x v="21"/>
    <x v="2"/>
    <n v="4"/>
    <n v="500"/>
    <x v="11"/>
    <x v="1"/>
  </r>
  <r>
    <x v="742"/>
    <d v="2023-01-16T00:00:00"/>
    <n v="1"/>
    <x v="2"/>
    <s v="C-743"/>
    <x v="1"/>
    <x v="0"/>
    <x v="0"/>
    <n v="4"/>
    <n v="500"/>
    <x v="11"/>
    <x v="1"/>
  </r>
  <r>
    <x v="743"/>
    <d v="2023-05-07T00:00:00"/>
    <n v="5"/>
    <x v="3"/>
    <s v="C-744"/>
    <x v="0"/>
    <x v="30"/>
    <x v="2"/>
    <n v="1"/>
    <n v="25"/>
    <x v="16"/>
    <x v="2"/>
  </r>
  <r>
    <x v="744"/>
    <d v="2023-04-13T00:00:00"/>
    <n v="4"/>
    <x v="4"/>
    <s v="C-745"/>
    <x v="0"/>
    <x v="31"/>
    <x v="0"/>
    <n v="2"/>
    <n v="50"/>
    <x v="4"/>
    <x v="2"/>
  </r>
  <r>
    <x v="745"/>
    <d v="2023-01-11T00:00:00"/>
    <n v="1"/>
    <x v="2"/>
    <s v="C-746"/>
    <x v="1"/>
    <x v="44"/>
    <x v="1"/>
    <n v="3"/>
    <n v="30"/>
    <x v="15"/>
    <x v="1"/>
  </r>
  <r>
    <x v="746"/>
    <d v="2023-11-15T00:00:00"/>
    <n v="11"/>
    <x v="0"/>
    <s v="C-747"/>
    <x v="0"/>
    <x v="9"/>
    <x v="0"/>
    <n v="1"/>
    <n v="30"/>
    <x v="2"/>
    <x v="0"/>
  </r>
  <r>
    <x v="747"/>
    <d v="2023-03-20T00:00:00"/>
    <n v="3"/>
    <x v="5"/>
    <s v="C-748"/>
    <x v="0"/>
    <x v="36"/>
    <x v="1"/>
    <n v="3"/>
    <n v="50"/>
    <x v="0"/>
    <x v="2"/>
  </r>
  <r>
    <x v="748"/>
    <d v="2023-05-03T00:00:00"/>
    <n v="5"/>
    <x v="3"/>
    <s v="C-749"/>
    <x v="0"/>
    <x v="13"/>
    <x v="0"/>
    <n v="1"/>
    <n v="30"/>
    <x v="2"/>
    <x v="2"/>
  </r>
  <r>
    <x v="749"/>
    <d v="2023-03-06T00:00:00"/>
    <n v="3"/>
    <x v="5"/>
    <s v="C-750"/>
    <x v="1"/>
    <x v="10"/>
    <x v="1"/>
    <n v="3"/>
    <n v="25"/>
    <x v="8"/>
    <x v="2"/>
  </r>
  <r>
    <x v="750"/>
    <d v="2023-08-31T00:00:00"/>
    <n v="8"/>
    <x v="8"/>
    <s v="C-751"/>
    <x v="1"/>
    <x v="13"/>
    <x v="1"/>
    <n v="2"/>
    <n v="25"/>
    <x v="5"/>
    <x v="3"/>
  </r>
  <r>
    <x v="751"/>
    <d v="2023-12-09T00:00:00"/>
    <n v="12"/>
    <x v="6"/>
    <s v="C-752"/>
    <x v="0"/>
    <x v="38"/>
    <x v="1"/>
    <n v="2"/>
    <n v="50"/>
    <x v="4"/>
    <x v="1"/>
  </r>
  <r>
    <x v="752"/>
    <d v="2023-02-28T00:00:00"/>
    <n v="2"/>
    <x v="1"/>
    <s v="C-753"/>
    <x v="1"/>
    <x v="40"/>
    <x v="1"/>
    <n v="1"/>
    <n v="30"/>
    <x v="2"/>
    <x v="1"/>
  </r>
  <r>
    <x v="753"/>
    <d v="2023-10-16T00:00:00"/>
    <n v="10"/>
    <x v="7"/>
    <s v="C-754"/>
    <x v="1"/>
    <x v="22"/>
    <x v="2"/>
    <n v="4"/>
    <n v="25"/>
    <x v="4"/>
    <x v="0"/>
  </r>
  <r>
    <x v="754"/>
    <d v="2023-04-22T00:00:00"/>
    <n v="4"/>
    <x v="4"/>
    <s v="C-755"/>
    <x v="1"/>
    <x v="26"/>
    <x v="1"/>
    <n v="3"/>
    <n v="25"/>
    <x v="8"/>
    <x v="2"/>
  </r>
  <r>
    <x v="755"/>
    <d v="2023-08-27T00:00:00"/>
    <n v="8"/>
    <x v="8"/>
    <s v="C-756"/>
    <x v="1"/>
    <x v="17"/>
    <x v="2"/>
    <n v="4"/>
    <n v="300"/>
    <x v="14"/>
    <x v="3"/>
  </r>
  <r>
    <x v="756"/>
    <d v="2023-12-25T00:00:00"/>
    <n v="12"/>
    <x v="6"/>
    <s v="C-757"/>
    <x v="1"/>
    <x v="22"/>
    <x v="2"/>
    <n v="4"/>
    <n v="300"/>
    <x v="14"/>
    <x v="1"/>
  </r>
  <r>
    <x v="757"/>
    <d v="2023-05-12T00:00:00"/>
    <n v="5"/>
    <x v="3"/>
    <s v="C-758"/>
    <x v="0"/>
    <x v="12"/>
    <x v="1"/>
    <n v="4"/>
    <n v="25"/>
    <x v="4"/>
    <x v="2"/>
  </r>
  <r>
    <x v="758"/>
    <d v="2023-07-08T00:00:00"/>
    <n v="7"/>
    <x v="11"/>
    <s v="C-759"/>
    <x v="0"/>
    <x v="19"/>
    <x v="2"/>
    <n v="2"/>
    <n v="50"/>
    <x v="4"/>
    <x v="3"/>
  </r>
  <r>
    <x v="759"/>
    <d v="2023-03-27T00:00:00"/>
    <n v="3"/>
    <x v="5"/>
    <s v="C-760"/>
    <x v="0"/>
    <x v="15"/>
    <x v="0"/>
    <n v="1"/>
    <n v="500"/>
    <x v="3"/>
    <x v="2"/>
  </r>
  <r>
    <x v="760"/>
    <d v="2023-11-07T00:00:00"/>
    <n v="11"/>
    <x v="0"/>
    <s v="C-761"/>
    <x v="1"/>
    <x v="44"/>
    <x v="1"/>
    <n v="1"/>
    <n v="500"/>
    <x v="3"/>
    <x v="0"/>
  </r>
  <r>
    <x v="761"/>
    <d v="2023-11-07T00:00:00"/>
    <n v="11"/>
    <x v="0"/>
    <s v="C-762"/>
    <x v="1"/>
    <x v="46"/>
    <x v="2"/>
    <n v="2"/>
    <n v="25"/>
    <x v="5"/>
    <x v="0"/>
  </r>
  <r>
    <x v="762"/>
    <d v="2023-02-28T00:00:00"/>
    <n v="2"/>
    <x v="1"/>
    <s v="C-763"/>
    <x v="0"/>
    <x v="0"/>
    <x v="1"/>
    <n v="2"/>
    <n v="25"/>
    <x v="5"/>
    <x v="1"/>
  </r>
  <r>
    <x v="763"/>
    <d v="2023-03-25T00:00:00"/>
    <n v="3"/>
    <x v="5"/>
    <s v="C-764"/>
    <x v="1"/>
    <x v="30"/>
    <x v="1"/>
    <n v="1"/>
    <n v="25"/>
    <x v="16"/>
    <x v="2"/>
  </r>
  <r>
    <x v="764"/>
    <d v="2023-06-09T00:00:00"/>
    <n v="6"/>
    <x v="10"/>
    <s v="C-765"/>
    <x v="0"/>
    <x v="22"/>
    <x v="1"/>
    <n v="4"/>
    <n v="50"/>
    <x v="7"/>
    <x v="3"/>
  </r>
  <r>
    <x v="765"/>
    <d v="2023-02-25T00:00:00"/>
    <n v="2"/>
    <x v="1"/>
    <s v="C-766"/>
    <x v="0"/>
    <x v="21"/>
    <x v="2"/>
    <n v="3"/>
    <n v="300"/>
    <x v="12"/>
    <x v="1"/>
  </r>
  <r>
    <x v="766"/>
    <d v="2023-10-24T00:00:00"/>
    <n v="10"/>
    <x v="7"/>
    <s v="C-767"/>
    <x v="0"/>
    <x v="23"/>
    <x v="0"/>
    <n v="3"/>
    <n v="25"/>
    <x v="8"/>
    <x v="0"/>
  </r>
  <r>
    <x v="767"/>
    <d v="2023-01-14T00:00:00"/>
    <n v="1"/>
    <x v="2"/>
    <s v="C-768"/>
    <x v="1"/>
    <x v="46"/>
    <x v="0"/>
    <n v="3"/>
    <n v="25"/>
    <x v="8"/>
    <x v="1"/>
  </r>
  <r>
    <x v="768"/>
    <d v="2023-06-09T00:00:00"/>
    <n v="6"/>
    <x v="10"/>
    <s v="C-769"/>
    <x v="1"/>
    <x v="33"/>
    <x v="2"/>
    <n v="4"/>
    <n v="30"/>
    <x v="10"/>
    <x v="3"/>
  </r>
  <r>
    <x v="769"/>
    <d v="2023-10-22T00:00:00"/>
    <n v="10"/>
    <x v="7"/>
    <s v="C-770"/>
    <x v="0"/>
    <x v="40"/>
    <x v="1"/>
    <n v="1"/>
    <n v="50"/>
    <x v="5"/>
    <x v="0"/>
  </r>
  <r>
    <x v="770"/>
    <d v="2023-12-13T00:00:00"/>
    <n v="12"/>
    <x v="6"/>
    <s v="C-771"/>
    <x v="0"/>
    <x v="46"/>
    <x v="2"/>
    <n v="2"/>
    <n v="25"/>
    <x v="5"/>
    <x v="1"/>
  </r>
  <r>
    <x v="771"/>
    <d v="2023-07-12T00:00:00"/>
    <n v="7"/>
    <x v="11"/>
    <s v="C-772"/>
    <x v="0"/>
    <x v="1"/>
    <x v="2"/>
    <n v="1"/>
    <n v="30"/>
    <x v="2"/>
    <x v="3"/>
  </r>
  <r>
    <x v="772"/>
    <d v="2023-07-23T00:00:00"/>
    <n v="7"/>
    <x v="11"/>
    <s v="C-773"/>
    <x v="0"/>
    <x v="36"/>
    <x v="2"/>
    <n v="4"/>
    <n v="500"/>
    <x v="11"/>
    <x v="3"/>
  </r>
  <r>
    <x v="773"/>
    <d v="2023-04-12T00:00:00"/>
    <n v="4"/>
    <x v="4"/>
    <s v="C-774"/>
    <x v="1"/>
    <x v="30"/>
    <x v="1"/>
    <n v="2"/>
    <n v="25"/>
    <x v="5"/>
    <x v="2"/>
  </r>
  <r>
    <x v="774"/>
    <d v="2023-02-08T00:00:00"/>
    <n v="2"/>
    <x v="1"/>
    <s v="C-775"/>
    <x v="1"/>
    <x v="6"/>
    <x v="2"/>
    <n v="4"/>
    <n v="25"/>
    <x v="4"/>
    <x v="1"/>
  </r>
  <r>
    <x v="775"/>
    <d v="2023-10-31T00:00:00"/>
    <n v="10"/>
    <x v="7"/>
    <s v="C-776"/>
    <x v="0"/>
    <x v="10"/>
    <x v="1"/>
    <n v="3"/>
    <n v="30"/>
    <x v="15"/>
    <x v="0"/>
  </r>
  <r>
    <x v="776"/>
    <d v="2023-12-20T00:00:00"/>
    <n v="12"/>
    <x v="6"/>
    <s v="C-777"/>
    <x v="0"/>
    <x v="27"/>
    <x v="2"/>
    <n v="3"/>
    <n v="50"/>
    <x v="0"/>
    <x v="1"/>
  </r>
  <r>
    <x v="777"/>
    <d v="2023-11-18T00:00:00"/>
    <n v="11"/>
    <x v="0"/>
    <s v="C-778"/>
    <x v="1"/>
    <x v="16"/>
    <x v="0"/>
    <n v="4"/>
    <n v="25"/>
    <x v="4"/>
    <x v="0"/>
  </r>
  <r>
    <x v="778"/>
    <d v="2023-05-05T00:00:00"/>
    <n v="5"/>
    <x v="3"/>
    <s v="C-779"/>
    <x v="1"/>
    <x v="37"/>
    <x v="2"/>
    <n v="2"/>
    <n v="500"/>
    <x v="1"/>
    <x v="2"/>
  </r>
  <r>
    <x v="779"/>
    <d v="2023-02-22T00:00:00"/>
    <n v="2"/>
    <x v="1"/>
    <s v="C-780"/>
    <x v="0"/>
    <x v="8"/>
    <x v="2"/>
    <n v="2"/>
    <n v="25"/>
    <x v="5"/>
    <x v="1"/>
  </r>
  <r>
    <x v="780"/>
    <d v="2023-12-23T00:00:00"/>
    <n v="12"/>
    <x v="6"/>
    <s v="C-781"/>
    <x v="0"/>
    <x v="10"/>
    <x v="0"/>
    <n v="1"/>
    <n v="500"/>
    <x v="3"/>
    <x v="1"/>
  </r>
  <r>
    <x v="781"/>
    <d v="2023-06-04T00:00:00"/>
    <n v="6"/>
    <x v="10"/>
    <s v="C-782"/>
    <x v="0"/>
    <x v="42"/>
    <x v="1"/>
    <n v="3"/>
    <n v="300"/>
    <x v="12"/>
    <x v="3"/>
  </r>
  <r>
    <x v="782"/>
    <d v="2023-12-17T00:00:00"/>
    <n v="12"/>
    <x v="6"/>
    <s v="C-783"/>
    <x v="1"/>
    <x v="37"/>
    <x v="1"/>
    <n v="1"/>
    <n v="300"/>
    <x v="13"/>
    <x v="1"/>
  </r>
  <r>
    <x v="783"/>
    <d v="2023-11-04T00:00:00"/>
    <n v="11"/>
    <x v="0"/>
    <s v="C-784"/>
    <x v="1"/>
    <x v="0"/>
    <x v="2"/>
    <n v="1"/>
    <n v="500"/>
    <x v="3"/>
    <x v="0"/>
  </r>
  <r>
    <x v="784"/>
    <d v="2023-03-03T00:00:00"/>
    <n v="3"/>
    <x v="5"/>
    <s v="C-785"/>
    <x v="1"/>
    <x v="33"/>
    <x v="0"/>
    <n v="4"/>
    <n v="50"/>
    <x v="7"/>
    <x v="2"/>
  </r>
  <r>
    <x v="785"/>
    <d v="2023-10-17T00:00:00"/>
    <n v="10"/>
    <x v="7"/>
    <s v="C-786"/>
    <x v="0"/>
    <x v="27"/>
    <x v="1"/>
    <n v="4"/>
    <n v="25"/>
    <x v="4"/>
    <x v="0"/>
  </r>
  <r>
    <x v="786"/>
    <d v="2023-01-22T00:00:00"/>
    <n v="1"/>
    <x v="2"/>
    <s v="C-787"/>
    <x v="0"/>
    <x v="41"/>
    <x v="2"/>
    <n v="1"/>
    <n v="25"/>
    <x v="16"/>
    <x v="1"/>
  </r>
  <r>
    <x v="787"/>
    <d v="2023-06-27T00:00:00"/>
    <n v="6"/>
    <x v="10"/>
    <s v="C-788"/>
    <x v="1"/>
    <x v="8"/>
    <x v="0"/>
    <n v="3"/>
    <n v="300"/>
    <x v="12"/>
    <x v="3"/>
  </r>
  <r>
    <x v="788"/>
    <d v="2023-09-30T00:00:00"/>
    <n v="9"/>
    <x v="9"/>
    <s v="C-789"/>
    <x v="1"/>
    <x v="39"/>
    <x v="1"/>
    <n v="4"/>
    <n v="500"/>
    <x v="11"/>
    <x v="0"/>
  </r>
  <r>
    <x v="789"/>
    <d v="2023-08-08T00:00:00"/>
    <n v="8"/>
    <x v="8"/>
    <s v="C-790"/>
    <x v="0"/>
    <x v="17"/>
    <x v="1"/>
    <n v="1"/>
    <n v="25"/>
    <x v="16"/>
    <x v="3"/>
  </r>
  <r>
    <x v="790"/>
    <d v="2023-12-05T00:00:00"/>
    <n v="12"/>
    <x v="6"/>
    <s v="C-791"/>
    <x v="1"/>
    <x v="25"/>
    <x v="0"/>
    <n v="1"/>
    <n v="25"/>
    <x v="16"/>
    <x v="1"/>
  </r>
  <r>
    <x v="791"/>
    <d v="2023-07-09T00:00:00"/>
    <n v="7"/>
    <x v="11"/>
    <s v="C-792"/>
    <x v="1"/>
    <x v="29"/>
    <x v="0"/>
    <n v="1"/>
    <n v="50"/>
    <x v="5"/>
    <x v="3"/>
  </r>
  <r>
    <x v="792"/>
    <d v="2023-02-05T00:00:00"/>
    <n v="2"/>
    <x v="1"/>
    <s v="C-793"/>
    <x v="0"/>
    <x v="31"/>
    <x v="0"/>
    <n v="1"/>
    <n v="30"/>
    <x v="2"/>
    <x v="1"/>
  </r>
  <r>
    <x v="793"/>
    <d v="2023-09-17T00:00:00"/>
    <n v="9"/>
    <x v="9"/>
    <s v="C-794"/>
    <x v="1"/>
    <x v="43"/>
    <x v="0"/>
    <n v="1"/>
    <n v="300"/>
    <x v="13"/>
    <x v="0"/>
  </r>
  <r>
    <x v="794"/>
    <d v="2023-11-28T00:00:00"/>
    <n v="11"/>
    <x v="0"/>
    <s v="C-795"/>
    <x v="0"/>
    <x v="35"/>
    <x v="2"/>
    <n v="1"/>
    <n v="300"/>
    <x v="13"/>
    <x v="0"/>
  </r>
  <r>
    <x v="795"/>
    <d v="2023-06-24T00:00:00"/>
    <n v="6"/>
    <x v="10"/>
    <s v="C-796"/>
    <x v="0"/>
    <x v="22"/>
    <x v="0"/>
    <n v="4"/>
    <n v="30"/>
    <x v="10"/>
    <x v="3"/>
  </r>
  <r>
    <x v="796"/>
    <d v="2023-01-07T00:00:00"/>
    <n v="1"/>
    <x v="2"/>
    <s v="C-797"/>
    <x v="0"/>
    <x v="30"/>
    <x v="1"/>
    <n v="3"/>
    <n v="25"/>
    <x v="8"/>
    <x v="1"/>
  </r>
  <r>
    <x v="797"/>
    <d v="2023-08-04T00:00:00"/>
    <n v="8"/>
    <x v="8"/>
    <s v="C-798"/>
    <x v="0"/>
    <x v="39"/>
    <x v="1"/>
    <n v="1"/>
    <n v="50"/>
    <x v="5"/>
    <x v="3"/>
  </r>
  <r>
    <x v="798"/>
    <d v="2023-09-08T00:00:00"/>
    <n v="9"/>
    <x v="9"/>
    <s v="C-799"/>
    <x v="0"/>
    <x v="37"/>
    <x v="2"/>
    <n v="2"/>
    <n v="50"/>
    <x v="4"/>
    <x v="0"/>
  </r>
  <r>
    <x v="799"/>
    <d v="2023-02-24T00:00:00"/>
    <n v="2"/>
    <x v="1"/>
    <s v="C-800"/>
    <x v="0"/>
    <x v="40"/>
    <x v="1"/>
    <n v="4"/>
    <n v="300"/>
    <x v="14"/>
    <x v="1"/>
  </r>
  <r>
    <x v="800"/>
    <d v="2023-08-10T00:00:00"/>
    <n v="8"/>
    <x v="8"/>
    <s v="C-801"/>
    <x v="0"/>
    <x v="34"/>
    <x v="1"/>
    <n v="4"/>
    <n v="50"/>
    <x v="7"/>
    <x v="3"/>
  </r>
  <r>
    <x v="801"/>
    <d v="2023-07-05T00:00:00"/>
    <n v="7"/>
    <x v="11"/>
    <s v="C-802"/>
    <x v="1"/>
    <x v="6"/>
    <x v="0"/>
    <n v="1"/>
    <n v="30"/>
    <x v="2"/>
    <x v="3"/>
  </r>
  <r>
    <x v="802"/>
    <d v="2023-11-22T00:00:00"/>
    <n v="11"/>
    <x v="0"/>
    <s v="C-803"/>
    <x v="0"/>
    <x v="23"/>
    <x v="1"/>
    <n v="4"/>
    <n v="25"/>
    <x v="4"/>
    <x v="0"/>
  </r>
  <r>
    <x v="803"/>
    <d v="2023-08-24T00:00:00"/>
    <n v="8"/>
    <x v="8"/>
    <s v="C-804"/>
    <x v="0"/>
    <x v="13"/>
    <x v="2"/>
    <n v="1"/>
    <n v="30"/>
    <x v="2"/>
    <x v="3"/>
  </r>
  <r>
    <x v="804"/>
    <d v="2023-12-29T00:00:00"/>
    <n v="12"/>
    <x v="6"/>
    <s v="C-805"/>
    <x v="1"/>
    <x v="4"/>
    <x v="0"/>
    <n v="3"/>
    <n v="500"/>
    <x v="9"/>
    <x v="1"/>
  </r>
  <r>
    <x v="805"/>
    <d v="2023-03-20T00:00:00"/>
    <n v="3"/>
    <x v="5"/>
    <s v="C-806"/>
    <x v="1"/>
    <x v="10"/>
    <x v="0"/>
    <n v="3"/>
    <n v="300"/>
    <x v="12"/>
    <x v="2"/>
  </r>
  <r>
    <x v="806"/>
    <d v="2023-08-11T00:00:00"/>
    <n v="8"/>
    <x v="8"/>
    <s v="C-807"/>
    <x v="1"/>
    <x v="2"/>
    <x v="2"/>
    <n v="4"/>
    <n v="50"/>
    <x v="7"/>
    <x v="3"/>
  </r>
  <r>
    <x v="807"/>
    <d v="2023-04-01T00:00:00"/>
    <n v="4"/>
    <x v="4"/>
    <s v="C-808"/>
    <x v="0"/>
    <x v="44"/>
    <x v="0"/>
    <n v="4"/>
    <n v="500"/>
    <x v="11"/>
    <x v="2"/>
  </r>
  <r>
    <x v="808"/>
    <d v="2023-09-25T00:00:00"/>
    <n v="9"/>
    <x v="9"/>
    <s v="C-809"/>
    <x v="1"/>
    <x v="17"/>
    <x v="0"/>
    <n v="2"/>
    <n v="50"/>
    <x v="4"/>
    <x v="0"/>
  </r>
  <r>
    <x v="809"/>
    <d v="2023-11-30T00:00:00"/>
    <n v="11"/>
    <x v="0"/>
    <s v="C-810"/>
    <x v="0"/>
    <x v="42"/>
    <x v="2"/>
    <n v="4"/>
    <n v="25"/>
    <x v="4"/>
    <x v="0"/>
  </r>
  <r>
    <x v="810"/>
    <d v="2023-05-19T00:00:00"/>
    <n v="5"/>
    <x v="3"/>
    <s v="C-811"/>
    <x v="0"/>
    <x v="39"/>
    <x v="0"/>
    <n v="2"/>
    <n v="25"/>
    <x v="5"/>
    <x v="2"/>
  </r>
  <r>
    <x v="811"/>
    <d v="2023-11-12T00:00:00"/>
    <n v="11"/>
    <x v="0"/>
    <s v="C-812"/>
    <x v="0"/>
    <x v="14"/>
    <x v="2"/>
    <n v="3"/>
    <n v="25"/>
    <x v="8"/>
    <x v="0"/>
  </r>
  <r>
    <x v="812"/>
    <d v="2023-10-03T00:00:00"/>
    <n v="10"/>
    <x v="7"/>
    <s v="C-813"/>
    <x v="0"/>
    <x v="8"/>
    <x v="2"/>
    <n v="3"/>
    <n v="50"/>
    <x v="0"/>
    <x v="0"/>
  </r>
  <r>
    <x v="813"/>
    <d v="2023-09-05T00:00:00"/>
    <n v="9"/>
    <x v="9"/>
    <s v="C-814"/>
    <x v="1"/>
    <x v="42"/>
    <x v="1"/>
    <n v="1"/>
    <n v="500"/>
    <x v="3"/>
    <x v="0"/>
  </r>
  <r>
    <x v="814"/>
    <d v="2023-08-27T00:00:00"/>
    <n v="8"/>
    <x v="8"/>
    <s v="C-815"/>
    <x v="1"/>
    <x v="25"/>
    <x v="1"/>
    <n v="3"/>
    <n v="25"/>
    <x v="8"/>
    <x v="3"/>
  </r>
  <r>
    <x v="815"/>
    <d v="2023-08-12T00:00:00"/>
    <n v="8"/>
    <x v="8"/>
    <s v="C-816"/>
    <x v="0"/>
    <x v="16"/>
    <x v="0"/>
    <n v="2"/>
    <n v="500"/>
    <x v="1"/>
    <x v="3"/>
  </r>
  <r>
    <x v="816"/>
    <d v="2023-10-31T00:00:00"/>
    <n v="10"/>
    <x v="7"/>
    <s v="C-817"/>
    <x v="0"/>
    <x v="4"/>
    <x v="0"/>
    <n v="4"/>
    <n v="50"/>
    <x v="7"/>
    <x v="0"/>
  </r>
  <r>
    <x v="817"/>
    <d v="2023-05-18T00:00:00"/>
    <n v="5"/>
    <x v="3"/>
    <s v="C-818"/>
    <x v="0"/>
    <x v="4"/>
    <x v="2"/>
    <n v="1"/>
    <n v="500"/>
    <x v="3"/>
    <x v="2"/>
  </r>
  <r>
    <x v="818"/>
    <d v="2023-06-15T00:00:00"/>
    <n v="6"/>
    <x v="10"/>
    <s v="C-819"/>
    <x v="1"/>
    <x v="10"/>
    <x v="0"/>
    <n v="2"/>
    <n v="50"/>
    <x v="4"/>
    <x v="3"/>
  </r>
  <r>
    <x v="819"/>
    <d v="2023-05-06T00:00:00"/>
    <n v="5"/>
    <x v="3"/>
    <s v="C-820"/>
    <x v="0"/>
    <x v="19"/>
    <x v="2"/>
    <n v="4"/>
    <n v="50"/>
    <x v="7"/>
    <x v="2"/>
  </r>
  <r>
    <x v="820"/>
    <d v="2023-02-14T00:00:00"/>
    <n v="2"/>
    <x v="1"/>
    <s v="C-821"/>
    <x v="0"/>
    <x v="19"/>
    <x v="2"/>
    <n v="1"/>
    <n v="300"/>
    <x v="13"/>
    <x v="1"/>
  </r>
  <r>
    <x v="821"/>
    <d v="2023-05-23T00:00:00"/>
    <n v="5"/>
    <x v="3"/>
    <s v="C-822"/>
    <x v="1"/>
    <x v="8"/>
    <x v="0"/>
    <n v="3"/>
    <n v="50"/>
    <x v="0"/>
    <x v="2"/>
  </r>
  <r>
    <x v="822"/>
    <d v="2023-08-19T00:00:00"/>
    <n v="8"/>
    <x v="8"/>
    <s v="C-823"/>
    <x v="1"/>
    <x v="37"/>
    <x v="2"/>
    <n v="2"/>
    <n v="50"/>
    <x v="4"/>
    <x v="3"/>
  </r>
  <r>
    <x v="823"/>
    <d v="2023-05-05T00:00:00"/>
    <n v="5"/>
    <x v="3"/>
    <s v="C-824"/>
    <x v="0"/>
    <x v="7"/>
    <x v="1"/>
    <n v="4"/>
    <n v="30"/>
    <x v="10"/>
    <x v="2"/>
  </r>
  <r>
    <x v="824"/>
    <d v="2023-08-26T00:00:00"/>
    <n v="8"/>
    <x v="8"/>
    <s v="C-825"/>
    <x v="1"/>
    <x v="6"/>
    <x v="0"/>
    <n v="1"/>
    <n v="25"/>
    <x v="16"/>
    <x v="3"/>
  </r>
  <r>
    <x v="825"/>
    <d v="2023-10-19T00:00:00"/>
    <n v="10"/>
    <x v="7"/>
    <s v="C-826"/>
    <x v="1"/>
    <x v="6"/>
    <x v="1"/>
    <n v="1"/>
    <n v="300"/>
    <x v="13"/>
    <x v="0"/>
  </r>
  <r>
    <x v="826"/>
    <d v="2023-11-09T00:00:00"/>
    <n v="11"/>
    <x v="0"/>
    <s v="C-827"/>
    <x v="0"/>
    <x v="39"/>
    <x v="0"/>
    <n v="3"/>
    <n v="300"/>
    <x v="12"/>
    <x v="0"/>
  </r>
  <r>
    <x v="827"/>
    <d v="2023-12-09T00:00:00"/>
    <n v="12"/>
    <x v="6"/>
    <s v="C-828"/>
    <x v="1"/>
    <x v="44"/>
    <x v="2"/>
    <n v="4"/>
    <n v="300"/>
    <x v="14"/>
    <x v="1"/>
  </r>
  <r>
    <x v="828"/>
    <d v="2023-07-14T00:00:00"/>
    <n v="7"/>
    <x v="11"/>
    <s v="C-829"/>
    <x v="0"/>
    <x v="39"/>
    <x v="0"/>
    <n v="3"/>
    <n v="30"/>
    <x v="15"/>
    <x v="3"/>
  </r>
  <r>
    <x v="829"/>
    <d v="2023-06-22T00:00:00"/>
    <n v="6"/>
    <x v="10"/>
    <s v="C-830"/>
    <x v="1"/>
    <x v="12"/>
    <x v="1"/>
    <n v="3"/>
    <n v="50"/>
    <x v="0"/>
    <x v="3"/>
  </r>
  <r>
    <x v="830"/>
    <d v="2023-01-15T00:00:00"/>
    <n v="1"/>
    <x v="2"/>
    <s v="C-831"/>
    <x v="0"/>
    <x v="15"/>
    <x v="2"/>
    <n v="4"/>
    <n v="25"/>
    <x v="4"/>
    <x v="1"/>
  </r>
  <r>
    <x v="831"/>
    <d v="2023-09-11T00:00:00"/>
    <n v="9"/>
    <x v="9"/>
    <s v="C-832"/>
    <x v="0"/>
    <x v="16"/>
    <x v="0"/>
    <n v="4"/>
    <n v="500"/>
    <x v="11"/>
    <x v="0"/>
  </r>
  <r>
    <x v="832"/>
    <d v="2023-06-16T00:00:00"/>
    <n v="6"/>
    <x v="10"/>
    <s v="C-833"/>
    <x v="0"/>
    <x v="13"/>
    <x v="0"/>
    <n v="4"/>
    <n v="50"/>
    <x v="7"/>
    <x v="3"/>
  </r>
  <r>
    <x v="833"/>
    <d v="2023-04-04T00:00:00"/>
    <n v="4"/>
    <x v="4"/>
    <s v="C-834"/>
    <x v="1"/>
    <x v="37"/>
    <x v="0"/>
    <n v="2"/>
    <n v="30"/>
    <x v="17"/>
    <x v="2"/>
  </r>
  <r>
    <x v="834"/>
    <d v="2023-09-07T00:00:00"/>
    <n v="9"/>
    <x v="9"/>
    <s v="C-835"/>
    <x v="0"/>
    <x v="3"/>
    <x v="1"/>
    <n v="4"/>
    <n v="50"/>
    <x v="7"/>
    <x v="0"/>
  </r>
  <r>
    <x v="835"/>
    <d v="2023-04-19T00:00:00"/>
    <n v="4"/>
    <x v="4"/>
    <s v="C-836"/>
    <x v="1"/>
    <x v="11"/>
    <x v="1"/>
    <n v="1"/>
    <n v="50"/>
    <x v="5"/>
    <x v="2"/>
  </r>
  <r>
    <x v="836"/>
    <d v="2023-07-01T00:00:00"/>
    <n v="7"/>
    <x v="11"/>
    <s v="C-837"/>
    <x v="0"/>
    <x v="18"/>
    <x v="0"/>
    <n v="3"/>
    <n v="30"/>
    <x v="15"/>
    <x v="3"/>
  </r>
  <r>
    <x v="837"/>
    <d v="2023-05-13T00:00:00"/>
    <n v="5"/>
    <x v="3"/>
    <s v="C-838"/>
    <x v="0"/>
    <x v="16"/>
    <x v="2"/>
    <n v="2"/>
    <n v="300"/>
    <x v="6"/>
    <x v="2"/>
  </r>
  <r>
    <x v="838"/>
    <d v="2023-06-24T00:00:00"/>
    <n v="6"/>
    <x v="10"/>
    <s v="C-839"/>
    <x v="1"/>
    <x v="29"/>
    <x v="2"/>
    <n v="4"/>
    <n v="300"/>
    <x v="14"/>
    <x v="3"/>
  </r>
  <r>
    <x v="839"/>
    <d v="2023-05-24T00:00:00"/>
    <n v="5"/>
    <x v="3"/>
    <s v="C-840"/>
    <x v="0"/>
    <x v="17"/>
    <x v="1"/>
    <n v="2"/>
    <n v="25"/>
    <x v="5"/>
    <x v="2"/>
  </r>
  <r>
    <x v="840"/>
    <d v="2023-11-02T00:00:00"/>
    <n v="11"/>
    <x v="0"/>
    <s v="C-841"/>
    <x v="0"/>
    <x v="33"/>
    <x v="2"/>
    <n v="4"/>
    <n v="25"/>
    <x v="4"/>
    <x v="0"/>
  </r>
  <r>
    <x v="841"/>
    <d v="2023-12-26T00:00:00"/>
    <n v="12"/>
    <x v="6"/>
    <s v="C-842"/>
    <x v="1"/>
    <x v="16"/>
    <x v="1"/>
    <n v="2"/>
    <n v="300"/>
    <x v="6"/>
    <x v="1"/>
  </r>
  <r>
    <x v="842"/>
    <d v="2023-05-22T00:00:00"/>
    <n v="5"/>
    <x v="3"/>
    <s v="C-843"/>
    <x v="0"/>
    <x v="34"/>
    <x v="0"/>
    <n v="3"/>
    <n v="500"/>
    <x v="9"/>
    <x v="2"/>
  </r>
  <r>
    <x v="843"/>
    <d v="2023-10-12T00:00:00"/>
    <n v="10"/>
    <x v="7"/>
    <s v="C-844"/>
    <x v="0"/>
    <x v="10"/>
    <x v="1"/>
    <n v="3"/>
    <n v="50"/>
    <x v="0"/>
    <x v="0"/>
  </r>
  <r>
    <x v="844"/>
    <d v="2023-01-06T00:00:00"/>
    <n v="1"/>
    <x v="2"/>
    <s v="C-845"/>
    <x v="0"/>
    <x v="31"/>
    <x v="1"/>
    <n v="1"/>
    <n v="500"/>
    <x v="3"/>
    <x v="1"/>
  </r>
  <r>
    <x v="845"/>
    <d v="2023-09-22T00:00:00"/>
    <n v="9"/>
    <x v="9"/>
    <s v="C-846"/>
    <x v="0"/>
    <x v="13"/>
    <x v="0"/>
    <n v="1"/>
    <n v="50"/>
    <x v="5"/>
    <x v="0"/>
  </r>
  <r>
    <x v="846"/>
    <d v="2023-04-08T00:00:00"/>
    <n v="4"/>
    <x v="4"/>
    <s v="C-847"/>
    <x v="1"/>
    <x v="18"/>
    <x v="2"/>
    <n v="4"/>
    <n v="300"/>
    <x v="14"/>
    <x v="2"/>
  </r>
  <r>
    <x v="847"/>
    <d v="2023-02-13T00:00:00"/>
    <n v="2"/>
    <x v="1"/>
    <s v="C-848"/>
    <x v="1"/>
    <x v="7"/>
    <x v="1"/>
    <n v="3"/>
    <n v="25"/>
    <x v="8"/>
    <x v="1"/>
  </r>
  <r>
    <x v="848"/>
    <d v="2023-05-04T00:00:00"/>
    <n v="5"/>
    <x v="3"/>
    <s v="C-849"/>
    <x v="0"/>
    <x v="40"/>
    <x v="1"/>
    <n v="2"/>
    <n v="25"/>
    <x v="5"/>
    <x v="2"/>
  </r>
  <r>
    <x v="849"/>
    <d v="2023-07-28T00:00:00"/>
    <n v="7"/>
    <x v="11"/>
    <s v="C-850"/>
    <x v="1"/>
    <x v="1"/>
    <x v="0"/>
    <n v="2"/>
    <n v="500"/>
    <x v="1"/>
    <x v="3"/>
  </r>
  <r>
    <x v="850"/>
    <d v="2023-09-08T00:00:00"/>
    <n v="9"/>
    <x v="9"/>
    <s v="C-851"/>
    <x v="0"/>
    <x v="40"/>
    <x v="2"/>
    <n v="2"/>
    <n v="25"/>
    <x v="5"/>
    <x v="0"/>
  </r>
  <r>
    <x v="851"/>
    <d v="2023-10-12T00:00:00"/>
    <n v="10"/>
    <x v="7"/>
    <s v="C-852"/>
    <x v="1"/>
    <x v="41"/>
    <x v="1"/>
    <n v="1"/>
    <n v="300"/>
    <x v="13"/>
    <x v="0"/>
  </r>
  <r>
    <x v="852"/>
    <d v="2023-05-04T00:00:00"/>
    <n v="5"/>
    <x v="3"/>
    <s v="C-853"/>
    <x v="0"/>
    <x v="34"/>
    <x v="0"/>
    <n v="2"/>
    <n v="500"/>
    <x v="1"/>
    <x v="2"/>
  </r>
  <r>
    <x v="853"/>
    <d v="2023-12-20T00:00:00"/>
    <n v="12"/>
    <x v="6"/>
    <s v="C-854"/>
    <x v="0"/>
    <x v="38"/>
    <x v="1"/>
    <n v="1"/>
    <n v="50"/>
    <x v="5"/>
    <x v="1"/>
  </r>
  <r>
    <x v="854"/>
    <d v="2023-09-01T00:00:00"/>
    <n v="9"/>
    <x v="9"/>
    <s v="C-855"/>
    <x v="0"/>
    <x v="31"/>
    <x v="0"/>
    <n v="1"/>
    <n v="25"/>
    <x v="16"/>
    <x v="0"/>
  </r>
  <r>
    <x v="855"/>
    <d v="2023-11-27T00:00:00"/>
    <n v="11"/>
    <x v="0"/>
    <s v="C-856"/>
    <x v="0"/>
    <x v="31"/>
    <x v="2"/>
    <n v="4"/>
    <n v="30"/>
    <x v="10"/>
    <x v="0"/>
  </r>
  <r>
    <x v="856"/>
    <d v="2023-12-31T00:00:00"/>
    <n v="12"/>
    <x v="6"/>
    <s v="C-857"/>
    <x v="0"/>
    <x v="43"/>
    <x v="2"/>
    <n v="2"/>
    <n v="25"/>
    <x v="5"/>
    <x v="1"/>
  </r>
  <r>
    <x v="857"/>
    <d v="2023-09-09T00:00:00"/>
    <n v="9"/>
    <x v="9"/>
    <s v="C-858"/>
    <x v="0"/>
    <x v="9"/>
    <x v="2"/>
    <n v="2"/>
    <n v="50"/>
    <x v="4"/>
    <x v="0"/>
  </r>
  <r>
    <x v="858"/>
    <d v="2023-08-18T00:00:00"/>
    <n v="8"/>
    <x v="8"/>
    <s v="C-859"/>
    <x v="1"/>
    <x v="37"/>
    <x v="2"/>
    <n v="3"/>
    <n v="500"/>
    <x v="9"/>
    <x v="3"/>
  </r>
  <r>
    <x v="859"/>
    <d v="2023-01-09T00:00:00"/>
    <n v="1"/>
    <x v="2"/>
    <s v="C-860"/>
    <x v="0"/>
    <x v="7"/>
    <x v="1"/>
    <n v="4"/>
    <n v="50"/>
    <x v="7"/>
    <x v="1"/>
  </r>
  <r>
    <x v="860"/>
    <d v="2023-02-17T00:00:00"/>
    <n v="2"/>
    <x v="1"/>
    <s v="C-861"/>
    <x v="1"/>
    <x v="41"/>
    <x v="1"/>
    <n v="3"/>
    <n v="30"/>
    <x v="15"/>
    <x v="1"/>
  </r>
  <r>
    <x v="861"/>
    <d v="2023-05-31T00:00:00"/>
    <n v="5"/>
    <x v="3"/>
    <s v="C-862"/>
    <x v="0"/>
    <x v="20"/>
    <x v="2"/>
    <n v="4"/>
    <n v="300"/>
    <x v="14"/>
    <x v="2"/>
  </r>
  <r>
    <x v="862"/>
    <d v="2023-04-24T00:00:00"/>
    <n v="4"/>
    <x v="4"/>
    <s v="C-863"/>
    <x v="1"/>
    <x v="4"/>
    <x v="2"/>
    <n v="2"/>
    <n v="25"/>
    <x v="5"/>
    <x v="2"/>
  </r>
  <r>
    <x v="863"/>
    <d v="2023-07-27T00:00:00"/>
    <n v="7"/>
    <x v="11"/>
    <s v="C-864"/>
    <x v="1"/>
    <x v="25"/>
    <x v="2"/>
    <n v="1"/>
    <n v="500"/>
    <x v="3"/>
    <x v="3"/>
  </r>
  <r>
    <x v="864"/>
    <d v="2023-12-21T00:00:00"/>
    <n v="12"/>
    <x v="6"/>
    <s v="C-865"/>
    <x v="1"/>
    <x v="13"/>
    <x v="1"/>
    <n v="1"/>
    <n v="300"/>
    <x v="13"/>
    <x v="1"/>
  </r>
  <r>
    <x v="865"/>
    <d v="2023-05-05T00:00:00"/>
    <n v="5"/>
    <x v="3"/>
    <s v="C-866"/>
    <x v="0"/>
    <x v="46"/>
    <x v="2"/>
    <n v="1"/>
    <n v="50"/>
    <x v="5"/>
    <x v="2"/>
  </r>
  <r>
    <x v="866"/>
    <d v="2023-06-06T00:00:00"/>
    <n v="6"/>
    <x v="10"/>
    <s v="C-867"/>
    <x v="0"/>
    <x v="34"/>
    <x v="2"/>
    <n v="1"/>
    <n v="500"/>
    <x v="3"/>
    <x v="3"/>
  </r>
  <r>
    <x v="867"/>
    <d v="2023-12-06T00:00:00"/>
    <n v="12"/>
    <x v="6"/>
    <s v="C-868"/>
    <x v="1"/>
    <x v="36"/>
    <x v="2"/>
    <n v="1"/>
    <n v="300"/>
    <x v="13"/>
    <x v="1"/>
  </r>
  <r>
    <x v="868"/>
    <d v="2023-10-25T00:00:00"/>
    <n v="10"/>
    <x v="7"/>
    <s v="C-869"/>
    <x v="0"/>
    <x v="3"/>
    <x v="0"/>
    <n v="3"/>
    <n v="500"/>
    <x v="9"/>
    <x v="0"/>
  </r>
  <r>
    <x v="869"/>
    <d v="2023-07-08T00:00:00"/>
    <n v="7"/>
    <x v="11"/>
    <s v="C-870"/>
    <x v="1"/>
    <x v="6"/>
    <x v="2"/>
    <n v="4"/>
    <n v="30"/>
    <x v="10"/>
    <x v="3"/>
  </r>
  <r>
    <x v="870"/>
    <d v="2023-08-31T00:00:00"/>
    <n v="8"/>
    <x v="8"/>
    <s v="C-871"/>
    <x v="0"/>
    <x v="17"/>
    <x v="0"/>
    <n v="2"/>
    <n v="30"/>
    <x v="17"/>
    <x v="3"/>
  </r>
  <r>
    <x v="871"/>
    <d v="2023-10-11T00:00:00"/>
    <n v="10"/>
    <x v="7"/>
    <s v="C-872"/>
    <x v="1"/>
    <x v="7"/>
    <x v="0"/>
    <n v="3"/>
    <n v="25"/>
    <x v="8"/>
    <x v="0"/>
  </r>
  <r>
    <x v="872"/>
    <d v="2023-09-29T00:00:00"/>
    <n v="9"/>
    <x v="9"/>
    <s v="C-873"/>
    <x v="1"/>
    <x v="15"/>
    <x v="2"/>
    <n v="4"/>
    <n v="25"/>
    <x v="4"/>
    <x v="0"/>
  </r>
  <r>
    <x v="873"/>
    <d v="2023-06-26T00:00:00"/>
    <n v="6"/>
    <x v="10"/>
    <s v="C-874"/>
    <x v="0"/>
    <x v="43"/>
    <x v="0"/>
    <n v="1"/>
    <n v="30"/>
    <x v="2"/>
    <x v="3"/>
  </r>
  <r>
    <x v="874"/>
    <d v="2023-08-06T00:00:00"/>
    <n v="8"/>
    <x v="8"/>
    <s v="C-875"/>
    <x v="1"/>
    <x v="25"/>
    <x v="2"/>
    <n v="4"/>
    <n v="500"/>
    <x v="11"/>
    <x v="3"/>
  </r>
  <r>
    <x v="875"/>
    <d v="2023-10-09T00:00:00"/>
    <n v="10"/>
    <x v="7"/>
    <s v="C-876"/>
    <x v="0"/>
    <x v="22"/>
    <x v="1"/>
    <n v="4"/>
    <n v="30"/>
    <x v="10"/>
    <x v="0"/>
  </r>
  <r>
    <x v="876"/>
    <d v="2023-06-19T00:00:00"/>
    <n v="6"/>
    <x v="10"/>
    <s v="C-877"/>
    <x v="1"/>
    <x v="26"/>
    <x v="1"/>
    <n v="1"/>
    <n v="25"/>
    <x v="16"/>
    <x v="3"/>
  </r>
  <r>
    <x v="877"/>
    <d v="2023-06-30T00:00:00"/>
    <n v="6"/>
    <x v="10"/>
    <s v="C-878"/>
    <x v="1"/>
    <x v="29"/>
    <x v="1"/>
    <n v="1"/>
    <n v="30"/>
    <x v="2"/>
    <x v="3"/>
  </r>
  <r>
    <x v="878"/>
    <d v="2023-12-26T00:00:00"/>
    <n v="12"/>
    <x v="6"/>
    <s v="C-879"/>
    <x v="0"/>
    <x v="9"/>
    <x v="1"/>
    <n v="1"/>
    <n v="30"/>
    <x v="2"/>
    <x v="1"/>
  </r>
  <r>
    <x v="879"/>
    <d v="2023-08-21T00:00:00"/>
    <n v="8"/>
    <x v="8"/>
    <s v="C-880"/>
    <x v="0"/>
    <x v="11"/>
    <x v="0"/>
    <n v="2"/>
    <n v="500"/>
    <x v="1"/>
    <x v="3"/>
  </r>
  <r>
    <x v="880"/>
    <d v="2023-05-19T00:00:00"/>
    <n v="5"/>
    <x v="3"/>
    <s v="C-881"/>
    <x v="0"/>
    <x v="11"/>
    <x v="2"/>
    <n v="1"/>
    <n v="300"/>
    <x v="13"/>
    <x v="2"/>
  </r>
  <r>
    <x v="881"/>
    <d v="2023-06-06T00:00:00"/>
    <n v="6"/>
    <x v="10"/>
    <s v="C-882"/>
    <x v="1"/>
    <x v="12"/>
    <x v="2"/>
    <n v="2"/>
    <n v="25"/>
    <x v="5"/>
    <x v="3"/>
  </r>
  <r>
    <x v="882"/>
    <d v="2023-05-09T00:00:00"/>
    <n v="5"/>
    <x v="3"/>
    <s v="C-883"/>
    <x v="0"/>
    <x v="30"/>
    <x v="2"/>
    <n v="1"/>
    <n v="500"/>
    <x v="3"/>
    <x v="2"/>
  </r>
  <r>
    <x v="883"/>
    <d v="2023-04-29T00:00:00"/>
    <n v="4"/>
    <x v="4"/>
    <s v="C-884"/>
    <x v="1"/>
    <x v="1"/>
    <x v="1"/>
    <n v="2"/>
    <n v="30"/>
    <x v="17"/>
    <x v="2"/>
  </r>
  <r>
    <x v="884"/>
    <d v="2023-03-03T00:00:00"/>
    <n v="3"/>
    <x v="5"/>
    <s v="C-885"/>
    <x v="1"/>
    <x v="8"/>
    <x v="1"/>
    <n v="4"/>
    <n v="30"/>
    <x v="10"/>
    <x v="2"/>
  </r>
  <r>
    <x v="885"/>
    <d v="2023-04-09T00:00:00"/>
    <n v="4"/>
    <x v="4"/>
    <s v="C-886"/>
    <x v="0"/>
    <x v="3"/>
    <x v="2"/>
    <n v="3"/>
    <n v="300"/>
    <x v="12"/>
    <x v="2"/>
  </r>
  <r>
    <x v="886"/>
    <d v="2023-06-11T00:00:00"/>
    <n v="6"/>
    <x v="10"/>
    <s v="C-887"/>
    <x v="0"/>
    <x v="42"/>
    <x v="1"/>
    <n v="4"/>
    <n v="25"/>
    <x v="4"/>
    <x v="3"/>
  </r>
  <r>
    <x v="887"/>
    <d v="2023-03-03T00:00:00"/>
    <n v="3"/>
    <x v="5"/>
    <s v="C-888"/>
    <x v="1"/>
    <x v="8"/>
    <x v="2"/>
    <n v="4"/>
    <n v="25"/>
    <x v="4"/>
    <x v="2"/>
  </r>
  <r>
    <x v="888"/>
    <d v="2023-10-02T00:00:00"/>
    <n v="10"/>
    <x v="7"/>
    <s v="C-889"/>
    <x v="1"/>
    <x v="10"/>
    <x v="2"/>
    <n v="1"/>
    <n v="50"/>
    <x v="5"/>
    <x v="0"/>
  </r>
  <r>
    <x v="889"/>
    <d v="2023-12-20T00:00:00"/>
    <n v="12"/>
    <x v="6"/>
    <s v="C-890"/>
    <x v="0"/>
    <x v="0"/>
    <x v="2"/>
    <n v="2"/>
    <n v="25"/>
    <x v="5"/>
    <x v="1"/>
  </r>
  <r>
    <x v="890"/>
    <d v="2023-04-05T00:00:00"/>
    <n v="4"/>
    <x v="4"/>
    <s v="C-891"/>
    <x v="0"/>
    <x v="41"/>
    <x v="2"/>
    <n v="3"/>
    <n v="300"/>
    <x v="12"/>
    <x v="2"/>
  </r>
  <r>
    <x v="891"/>
    <d v="2023-04-09T00:00:00"/>
    <n v="4"/>
    <x v="4"/>
    <s v="C-892"/>
    <x v="0"/>
    <x v="29"/>
    <x v="2"/>
    <n v="1"/>
    <n v="50"/>
    <x v="5"/>
    <x v="2"/>
  </r>
  <r>
    <x v="892"/>
    <d v="2023-04-21T00:00:00"/>
    <n v="4"/>
    <x v="4"/>
    <s v="C-893"/>
    <x v="0"/>
    <x v="19"/>
    <x v="2"/>
    <n v="1"/>
    <n v="50"/>
    <x v="5"/>
    <x v="2"/>
  </r>
  <r>
    <x v="893"/>
    <d v="2023-09-05T00:00:00"/>
    <n v="9"/>
    <x v="9"/>
    <s v="C-894"/>
    <x v="0"/>
    <x v="8"/>
    <x v="2"/>
    <n v="1"/>
    <n v="30"/>
    <x v="2"/>
    <x v="0"/>
  </r>
  <r>
    <x v="894"/>
    <d v="2023-05-22T00:00:00"/>
    <n v="5"/>
    <x v="3"/>
    <s v="C-895"/>
    <x v="1"/>
    <x v="28"/>
    <x v="1"/>
    <n v="4"/>
    <n v="30"/>
    <x v="10"/>
    <x v="2"/>
  </r>
  <r>
    <x v="895"/>
    <d v="2023-10-29T00:00:00"/>
    <n v="10"/>
    <x v="7"/>
    <s v="C-896"/>
    <x v="1"/>
    <x v="4"/>
    <x v="2"/>
    <n v="2"/>
    <n v="25"/>
    <x v="5"/>
    <x v="0"/>
  </r>
  <r>
    <x v="896"/>
    <d v="2023-09-26T00:00:00"/>
    <n v="9"/>
    <x v="9"/>
    <s v="C-897"/>
    <x v="1"/>
    <x v="12"/>
    <x v="2"/>
    <n v="2"/>
    <n v="50"/>
    <x v="4"/>
    <x v="0"/>
  </r>
  <r>
    <x v="897"/>
    <d v="2023-11-02T00:00:00"/>
    <n v="11"/>
    <x v="0"/>
    <s v="C-898"/>
    <x v="1"/>
    <x v="13"/>
    <x v="1"/>
    <n v="3"/>
    <n v="30"/>
    <x v="15"/>
    <x v="0"/>
  </r>
  <r>
    <x v="898"/>
    <d v="2023-05-25T00:00:00"/>
    <n v="5"/>
    <x v="3"/>
    <s v="C-899"/>
    <x v="0"/>
    <x v="1"/>
    <x v="1"/>
    <n v="2"/>
    <n v="300"/>
    <x v="6"/>
    <x v="2"/>
  </r>
  <r>
    <x v="899"/>
    <d v="2023-02-21T00:00:00"/>
    <n v="2"/>
    <x v="1"/>
    <s v="C-900"/>
    <x v="0"/>
    <x v="34"/>
    <x v="1"/>
    <n v="2"/>
    <n v="30"/>
    <x v="17"/>
    <x v="1"/>
  </r>
  <r>
    <x v="900"/>
    <d v="2023-04-10T00:00:00"/>
    <n v="4"/>
    <x v="4"/>
    <s v="C-901"/>
    <x v="0"/>
    <x v="33"/>
    <x v="2"/>
    <n v="1"/>
    <n v="30"/>
    <x v="2"/>
    <x v="2"/>
  </r>
  <r>
    <x v="901"/>
    <d v="2023-06-01T00:00:00"/>
    <n v="6"/>
    <x v="10"/>
    <s v="C-902"/>
    <x v="1"/>
    <x v="31"/>
    <x v="0"/>
    <n v="1"/>
    <n v="50"/>
    <x v="5"/>
    <x v="3"/>
  </r>
  <r>
    <x v="902"/>
    <d v="2023-04-27T00:00:00"/>
    <n v="4"/>
    <x v="4"/>
    <s v="C-903"/>
    <x v="1"/>
    <x v="25"/>
    <x v="0"/>
    <n v="4"/>
    <n v="50"/>
    <x v="7"/>
    <x v="2"/>
  </r>
  <r>
    <x v="903"/>
    <d v="2023-07-04T00:00:00"/>
    <n v="7"/>
    <x v="11"/>
    <s v="C-904"/>
    <x v="0"/>
    <x v="20"/>
    <x v="1"/>
    <n v="1"/>
    <n v="500"/>
    <x v="3"/>
    <x v="3"/>
  </r>
  <r>
    <x v="904"/>
    <d v="2023-04-02T00:00:00"/>
    <n v="4"/>
    <x v="4"/>
    <s v="C-905"/>
    <x v="0"/>
    <x v="26"/>
    <x v="0"/>
    <n v="1"/>
    <n v="300"/>
    <x v="13"/>
    <x v="2"/>
  </r>
  <r>
    <x v="905"/>
    <d v="2023-06-04T00:00:00"/>
    <n v="6"/>
    <x v="10"/>
    <s v="C-906"/>
    <x v="1"/>
    <x v="29"/>
    <x v="1"/>
    <n v="1"/>
    <n v="50"/>
    <x v="5"/>
    <x v="3"/>
  </r>
  <r>
    <x v="906"/>
    <d v="2023-01-08T00:00:00"/>
    <n v="1"/>
    <x v="2"/>
    <s v="C-907"/>
    <x v="1"/>
    <x v="5"/>
    <x v="2"/>
    <n v="1"/>
    <n v="25"/>
    <x v="16"/>
    <x v="1"/>
  </r>
  <r>
    <x v="907"/>
    <d v="2023-12-29T00:00:00"/>
    <n v="12"/>
    <x v="6"/>
    <s v="C-908"/>
    <x v="0"/>
    <x v="6"/>
    <x v="0"/>
    <n v="4"/>
    <n v="300"/>
    <x v="14"/>
    <x v="1"/>
  </r>
  <r>
    <x v="908"/>
    <d v="2023-10-01T00:00:00"/>
    <n v="10"/>
    <x v="7"/>
    <s v="C-909"/>
    <x v="0"/>
    <x v="1"/>
    <x v="2"/>
    <n v="1"/>
    <n v="300"/>
    <x v="13"/>
    <x v="0"/>
  </r>
  <r>
    <x v="909"/>
    <d v="2023-03-06T00:00:00"/>
    <n v="3"/>
    <x v="5"/>
    <s v="C-910"/>
    <x v="1"/>
    <x v="29"/>
    <x v="0"/>
    <n v="3"/>
    <n v="50"/>
    <x v="0"/>
    <x v="2"/>
  </r>
  <r>
    <x v="910"/>
    <d v="2023-05-21T00:00:00"/>
    <n v="5"/>
    <x v="3"/>
    <s v="C-911"/>
    <x v="0"/>
    <x v="13"/>
    <x v="2"/>
    <n v="3"/>
    <n v="300"/>
    <x v="12"/>
    <x v="2"/>
  </r>
  <r>
    <x v="911"/>
    <d v="2023-01-24T00:00:00"/>
    <n v="1"/>
    <x v="2"/>
    <s v="C-912"/>
    <x v="0"/>
    <x v="25"/>
    <x v="0"/>
    <n v="3"/>
    <n v="50"/>
    <x v="0"/>
    <x v="1"/>
  </r>
  <r>
    <x v="912"/>
    <d v="2023-01-28T00:00:00"/>
    <n v="1"/>
    <x v="2"/>
    <s v="C-913"/>
    <x v="0"/>
    <x v="38"/>
    <x v="2"/>
    <n v="3"/>
    <n v="30"/>
    <x v="15"/>
    <x v="1"/>
  </r>
  <r>
    <x v="913"/>
    <d v="2023-10-11T00:00:00"/>
    <n v="10"/>
    <x v="7"/>
    <s v="C-914"/>
    <x v="1"/>
    <x v="42"/>
    <x v="2"/>
    <n v="1"/>
    <n v="500"/>
    <x v="3"/>
    <x v="0"/>
  </r>
  <r>
    <x v="914"/>
    <d v="2023-05-30T00:00:00"/>
    <n v="5"/>
    <x v="3"/>
    <s v="C-915"/>
    <x v="1"/>
    <x v="1"/>
    <x v="0"/>
    <n v="3"/>
    <n v="30"/>
    <x v="15"/>
    <x v="2"/>
  </r>
  <r>
    <x v="915"/>
    <d v="2023-12-24T00:00:00"/>
    <n v="12"/>
    <x v="6"/>
    <s v="C-916"/>
    <x v="1"/>
    <x v="40"/>
    <x v="2"/>
    <n v="1"/>
    <n v="50"/>
    <x v="5"/>
    <x v="1"/>
  </r>
  <r>
    <x v="916"/>
    <d v="2023-03-06T00:00:00"/>
    <n v="3"/>
    <x v="5"/>
    <s v="C-917"/>
    <x v="1"/>
    <x v="35"/>
    <x v="2"/>
    <n v="4"/>
    <n v="50"/>
    <x v="7"/>
    <x v="2"/>
  </r>
  <r>
    <x v="917"/>
    <d v="2023-11-23T00:00:00"/>
    <n v="11"/>
    <x v="0"/>
    <s v="C-918"/>
    <x v="1"/>
    <x v="13"/>
    <x v="2"/>
    <n v="3"/>
    <n v="30"/>
    <x v="15"/>
    <x v="0"/>
  </r>
  <r>
    <x v="918"/>
    <d v="2023-09-09T00:00:00"/>
    <n v="9"/>
    <x v="9"/>
    <s v="C-919"/>
    <x v="1"/>
    <x v="11"/>
    <x v="0"/>
    <n v="2"/>
    <n v="25"/>
    <x v="5"/>
    <x v="0"/>
  </r>
  <r>
    <x v="919"/>
    <d v="2023-02-22T00:00:00"/>
    <n v="2"/>
    <x v="1"/>
    <s v="C-920"/>
    <x v="1"/>
    <x v="20"/>
    <x v="0"/>
    <n v="3"/>
    <n v="25"/>
    <x v="8"/>
    <x v="1"/>
  </r>
  <r>
    <x v="920"/>
    <d v="2023-01-07T00:00:00"/>
    <n v="1"/>
    <x v="2"/>
    <s v="C-921"/>
    <x v="0"/>
    <x v="25"/>
    <x v="2"/>
    <n v="3"/>
    <n v="25"/>
    <x v="8"/>
    <x v="1"/>
  </r>
  <r>
    <x v="921"/>
    <d v="2023-10-21T00:00:00"/>
    <n v="10"/>
    <x v="7"/>
    <s v="C-922"/>
    <x v="0"/>
    <x v="41"/>
    <x v="2"/>
    <n v="1"/>
    <n v="50"/>
    <x v="5"/>
    <x v="0"/>
  </r>
  <r>
    <x v="922"/>
    <d v="2023-05-26T00:00:00"/>
    <n v="5"/>
    <x v="3"/>
    <s v="C-923"/>
    <x v="0"/>
    <x v="40"/>
    <x v="0"/>
    <n v="3"/>
    <n v="300"/>
    <x v="12"/>
    <x v="2"/>
  </r>
  <r>
    <x v="923"/>
    <d v="2023-08-29T00:00:00"/>
    <n v="8"/>
    <x v="8"/>
    <s v="C-924"/>
    <x v="0"/>
    <x v="28"/>
    <x v="0"/>
    <n v="2"/>
    <n v="50"/>
    <x v="4"/>
    <x v="3"/>
  </r>
  <r>
    <x v="924"/>
    <d v="2023-09-03T00:00:00"/>
    <n v="9"/>
    <x v="9"/>
    <s v="C-925"/>
    <x v="0"/>
    <x v="36"/>
    <x v="2"/>
    <n v="1"/>
    <n v="300"/>
    <x v="13"/>
    <x v="0"/>
  </r>
  <r>
    <x v="925"/>
    <d v="2023-08-14T00:00:00"/>
    <n v="8"/>
    <x v="8"/>
    <s v="C-926"/>
    <x v="0"/>
    <x v="11"/>
    <x v="2"/>
    <n v="1"/>
    <n v="30"/>
    <x v="2"/>
    <x v="3"/>
  </r>
  <r>
    <x v="926"/>
    <d v="2023-06-24T00:00:00"/>
    <n v="6"/>
    <x v="10"/>
    <s v="C-927"/>
    <x v="0"/>
    <x v="22"/>
    <x v="2"/>
    <n v="4"/>
    <n v="500"/>
    <x v="11"/>
    <x v="3"/>
  </r>
  <r>
    <x v="927"/>
    <d v="2023-04-05T00:00:00"/>
    <n v="4"/>
    <x v="4"/>
    <s v="C-928"/>
    <x v="1"/>
    <x v="10"/>
    <x v="1"/>
    <n v="4"/>
    <n v="300"/>
    <x v="14"/>
    <x v="2"/>
  </r>
  <r>
    <x v="928"/>
    <d v="2023-01-27T00:00:00"/>
    <n v="1"/>
    <x v="2"/>
    <s v="C-929"/>
    <x v="1"/>
    <x v="9"/>
    <x v="0"/>
    <n v="3"/>
    <n v="25"/>
    <x v="8"/>
    <x v="1"/>
  </r>
  <r>
    <x v="929"/>
    <d v="2023-05-10T00:00:00"/>
    <n v="5"/>
    <x v="3"/>
    <s v="C-930"/>
    <x v="0"/>
    <x v="31"/>
    <x v="1"/>
    <n v="4"/>
    <n v="50"/>
    <x v="7"/>
    <x v="2"/>
  </r>
  <r>
    <x v="930"/>
    <d v="2023-09-02T00:00:00"/>
    <n v="9"/>
    <x v="9"/>
    <s v="C-931"/>
    <x v="0"/>
    <x v="4"/>
    <x v="0"/>
    <n v="4"/>
    <n v="30"/>
    <x v="10"/>
    <x v="0"/>
  </r>
  <r>
    <x v="931"/>
    <d v="2023-02-28T00:00:00"/>
    <n v="2"/>
    <x v="1"/>
    <s v="C-932"/>
    <x v="1"/>
    <x v="5"/>
    <x v="0"/>
    <n v="4"/>
    <n v="25"/>
    <x v="4"/>
    <x v="1"/>
  </r>
  <r>
    <x v="932"/>
    <d v="2023-02-03T00:00:00"/>
    <n v="2"/>
    <x v="1"/>
    <s v="C-933"/>
    <x v="0"/>
    <x v="11"/>
    <x v="0"/>
    <n v="1"/>
    <n v="30"/>
    <x v="2"/>
    <x v="1"/>
  </r>
  <r>
    <x v="933"/>
    <d v="2023-07-25T00:00:00"/>
    <n v="7"/>
    <x v="11"/>
    <s v="C-934"/>
    <x v="0"/>
    <x v="4"/>
    <x v="0"/>
    <n v="1"/>
    <n v="500"/>
    <x v="3"/>
    <x v="3"/>
  </r>
  <r>
    <x v="934"/>
    <d v="2023-09-09T00:00:00"/>
    <n v="9"/>
    <x v="9"/>
    <s v="C-935"/>
    <x v="1"/>
    <x v="0"/>
    <x v="0"/>
    <n v="1"/>
    <n v="50"/>
    <x v="5"/>
    <x v="0"/>
  </r>
  <r>
    <x v="935"/>
    <d v="2023-02-07T00:00:00"/>
    <n v="2"/>
    <x v="1"/>
    <s v="C-936"/>
    <x v="0"/>
    <x v="35"/>
    <x v="0"/>
    <n v="4"/>
    <n v="50"/>
    <x v="7"/>
    <x v="1"/>
  </r>
  <r>
    <x v="936"/>
    <d v="2023-10-23T00:00:00"/>
    <n v="10"/>
    <x v="7"/>
    <s v="C-937"/>
    <x v="1"/>
    <x v="17"/>
    <x v="0"/>
    <n v="1"/>
    <n v="500"/>
    <x v="3"/>
    <x v="0"/>
  </r>
  <r>
    <x v="937"/>
    <d v="2023-11-19T00:00:00"/>
    <n v="11"/>
    <x v="0"/>
    <s v="C-938"/>
    <x v="0"/>
    <x v="19"/>
    <x v="1"/>
    <n v="4"/>
    <n v="50"/>
    <x v="7"/>
    <x v="0"/>
  </r>
  <r>
    <x v="938"/>
    <d v="2023-12-18T00:00:00"/>
    <n v="12"/>
    <x v="6"/>
    <s v="C-939"/>
    <x v="1"/>
    <x v="6"/>
    <x v="2"/>
    <n v="1"/>
    <n v="300"/>
    <x v="13"/>
    <x v="1"/>
  </r>
  <r>
    <x v="939"/>
    <d v="2023-01-28T00:00:00"/>
    <n v="1"/>
    <x v="2"/>
    <s v="C-940"/>
    <x v="1"/>
    <x v="29"/>
    <x v="2"/>
    <n v="1"/>
    <n v="30"/>
    <x v="2"/>
    <x v="1"/>
  </r>
  <r>
    <x v="940"/>
    <d v="2023-03-19T00:00:00"/>
    <n v="3"/>
    <x v="5"/>
    <s v="C-941"/>
    <x v="1"/>
    <x v="35"/>
    <x v="1"/>
    <n v="2"/>
    <n v="25"/>
    <x v="5"/>
    <x v="2"/>
  </r>
  <r>
    <x v="941"/>
    <d v="2023-03-18T00:00:00"/>
    <n v="3"/>
    <x v="5"/>
    <s v="C-942"/>
    <x v="0"/>
    <x v="25"/>
    <x v="1"/>
    <n v="3"/>
    <n v="500"/>
    <x v="9"/>
    <x v="2"/>
  </r>
  <r>
    <x v="942"/>
    <d v="2023-10-16T00:00:00"/>
    <n v="10"/>
    <x v="7"/>
    <s v="C-943"/>
    <x v="1"/>
    <x v="35"/>
    <x v="1"/>
    <n v="4"/>
    <n v="300"/>
    <x v="14"/>
    <x v="0"/>
  </r>
  <r>
    <x v="943"/>
    <d v="2023-06-05T00:00:00"/>
    <n v="6"/>
    <x v="10"/>
    <s v="C-944"/>
    <x v="0"/>
    <x v="24"/>
    <x v="1"/>
    <n v="2"/>
    <n v="25"/>
    <x v="5"/>
    <x v="3"/>
  </r>
  <r>
    <x v="944"/>
    <d v="2023-02-13T00:00:00"/>
    <n v="2"/>
    <x v="1"/>
    <s v="C-945"/>
    <x v="0"/>
    <x v="4"/>
    <x v="0"/>
    <n v="1"/>
    <n v="25"/>
    <x v="16"/>
    <x v="1"/>
  </r>
  <r>
    <x v="945"/>
    <d v="2023-05-08T00:00:00"/>
    <n v="5"/>
    <x v="3"/>
    <s v="C-946"/>
    <x v="0"/>
    <x v="17"/>
    <x v="2"/>
    <n v="4"/>
    <n v="500"/>
    <x v="11"/>
    <x v="2"/>
  </r>
  <r>
    <x v="946"/>
    <d v="2023-03-02T00:00:00"/>
    <n v="3"/>
    <x v="5"/>
    <s v="C-947"/>
    <x v="0"/>
    <x v="2"/>
    <x v="0"/>
    <n v="1"/>
    <n v="300"/>
    <x v="13"/>
    <x v="2"/>
  </r>
  <r>
    <x v="947"/>
    <d v="2023-10-13T00:00:00"/>
    <n v="10"/>
    <x v="7"/>
    <s v="C-948"/>
    <x v="1"/>
    <x v="9"/>
    <x v="2"/>
    <n v="3"/>
    <n v="25"/>
    <x v="8"/>
    <x v="0"/>
  </r>
  <r>
    <x v="948"/>
    <d v="2023-08-02T00:00:00"/>
    <n v="8"/>
    <x v="8"/>
    <s v="C-949"/>
    <x v="1"/>
    <x v="41"/>
    <x v="2"/>
    <n v="2"/>
    <n v="25"/>
    <x v="5"/>
    <x v="3"/>
  </r>
  <r>
    <x v="949"/>
    <d v="2023-11-07T00:00:00"/>
    <n v="11"/>
    <x v="0"/>
    <s v="C-950"/>
    <x v="0"/>
    <x v="32"/>
    <x v="1"/>
    <n v="3"/>
    <n v="300"/>
    <x v="12"/>
    <x v="0"/>
  </r>
  <r>
    <x v="950"/>
    <d v="2023-11-02T00:00:00"/>
    <n v="11"/>
    <x v="0"/>
    <s v="C-951"/>
    <x v="0"/>
    <x v="44"/>
    <x v="0"/>
    <n v="2"/>
    <n v="50"/>
    <x v="4"/>
    <x v="0"/>
  </r>
  <r>
    <x v="951"/>
    <d v="2023-11-13T00:00:00"/>
    <n v="11"/>
    <x v="0"/>
    <s v="C-952"/>
    <x v="1"/>
    <x v="35"/>
    <x v="1"/>
    <n v="1"/>
    <n v="25"/>
    <x v="16"/>
    <x v="0"/>
  </r>
  <r>
    <x v="952"/>
    <d v="2023-04-26T00:00:00"/>
    <n v="4"/>
    <x v="4"/>
    <s v="C-953"/>
    <x v="0"/>
    <x v="5"/>
    <x v="0"/>
    <n v="3"/>
    <n v="30"/>
    <x v="15"/>
    <x v="2"/>
  </r>
  <r>
    <x v="953"/>
    <d v="2023-09-25T00:00:00"/>
    <n v="9"/>
    <x v="9"/>
    <s v="C-954"/>
    <x v="1"/>
    <x v="2"/>
    <x v="2"/>
    <n v="3"/>
    <n v="300"/>
    <x v="12"/>
    <x v="0"/>
  </r>
  <r>
    <x v="954"/>
    <d v="2023-07-14T00:00:00"/>
    <n v="7"/>
    <x v="11"/>
    <s v="C-955"/>
    <x v="0"/>
    <x v="26"/>
    <x v="1"/>
    <n v="1"/>
    <n v="25"/>
    <x v="16"/>
    <x v="3"/>
  </r>
  <r>
    <x v="955"/>
    <d v="2023-08-19T00:00:00"/>
    <n v="8"/>
    <x v="8"/>
    <s v="C-956"/>
    <x v="0"/>
    <x v="4"/>
    <x v="1"/>
    <n v="3"/>
    <n v="500"/>
    <x v="9"/>
    <x v="3"/>
  </r>
  <r>
    <x v="956"/>
    <d v="2023-08-15T00:00:00"/>
    <n v="8"/>
    <x v="8"/>
    <s v="C-957"/>
    <x v="1"/>
    <x v="43"/>
    <x v="2"/>
    <n v="4"/>
    <n v="30"/>
    <x v="10"/>
    <x v="3"/>
  </r>
  <r>
    <x v="957"/>
    <d v="2023-06-02T00:00:00"/>
    <n v="6"/>
    <x v="10"/>
    <s v="C-958"/>
    <x v="0"/>
    <x v="17"/>
    <x v="2"/>
    <n v="2"/>
    <n v="25"/>
    <x v="5"/>
    <x v="3"/>
  </r>
  <r>
    <x v="958"/>
    <d v="2023-10-29T00:00:00"/>
    <n v="10"/>
    <x v="7"/>
    <s v="C-959"/>
    <x v="1"/>
    <x v="13"/>
    <x v="2"/>
    <n v="2"/>
    <n v="30"/>
    <x v="17"/>
    <x v="0"/>
  </r>
  <r>
    <x v="959"/>
    <d v="2023-08-08T00:00:00"/>
    <n v="8"/>
    <x v="8"/>
    <s v="C-960"/>
    <x v="0"/>
    <x v="42"/>
    <x v="1"/>
    <n v="2"/>
    <n v="30"/>
    <x v="17"/>
    <x v="3"/>
  </r>
  <r>
    <x v="960"/>
    <d v="2023-06-06T00:00:00"/>
    <n v="6"/>
    <x v="10"/>
    <s v="C-961"/>
    <x v="0"/>
    <x v="45"/>
    <x v="0"/>
    <n v="4"/>
    <n v="50"/>
    <x v="7"/>
    <x v="3"/>
  </r>
  <r>
    <x v="961"/>
    <d v="2023-10-19T00:00:00"/>
    <n v="10"/>
    <x v="7"/>
    <s v="C-962"/>
    <x v="0"/>
    <x v="24"/>
    <x v="1"/>
    <n v="2"/>
    <n v="30"/>
    <x v="17"/>
    <x v="0"/>
  </r>
  <r>
    <x v="962"/>
    <d v="2023-11-14T00:00:00"/>
    <n v="11"/>
    <x v="0"/>
    <s v="C-963"/>
    <x v="1"/>
    <x v="28"/>
    <x v="0"/>
    <n v="1"/>
    <n v="50"/>
    <x v="5"/>
    <x v="0"/>
  </r>
  <r>
    <x v="963"/>
    <d v="2023-01-31T00:00:00"/>
    <n v="1"/>
    <x v="2"/>
    <s v="C-964"/>
    <x v="0"/>
    <x v="46"/>
    <x v="1"/>
    <n v="3"/>
    <n v="300"/>
    <x v="12"/>
    <x v="1"/>
  </r>
  <r>
    <x v="964"/>
    <d v="2023-11-09T00:00:00"/>
    <n v="11"/>
    <x v="0"/>
    <s v="C-965"/>
    <x v="0"/>
    <x v="11"/>
    <x v="1"/>
    <n v="4"/>
    <n v="50"/>
    <x v="7"/>
    <x v="0"/>
  </r>
  <r>
    <x v="965"/>
    <d v="2023-02-20T00:00:00"/>
    <n v="2"/>
    <x v="1"/>
    <s v="C-966"/>
    <x v="0"/>
    <x v="43"/>
    <x v="2"/>
    <n v="2"/>
    <n v="500"/>
    <x v="1"/>
    <x v="1"/>
  </r>
  <r>
    <x v="966"/>
    <d v="2023-04-17T00:00:00"/>
    <n v="4"/>
    <x v="4"/>
    <s v="C-967"/>
    <x v="0"/>
    <x v="17"/>
    <x v="0"/>
    <n v="1"/>
    <n v="25"/>
    <x v="16"/>
    <x v="2"/>
  </r>
  <r>
    <x v="967"/>
    <d v="2023-11-17T00:00:00"/>
    <n v="11"/>
    <x v="0"/>
    <s v="C-968"/>
    <x v="1"/>
    <x v="27"/>
    <x v="1"/>
    <n v="3"/>
    <n v="300"/>
    <x v="12"/>
    <x v="0"/>
  </r>
  <r>
    <x v="968"/>
    <d v="2023-04-19T00:00:00"/>
    <n v="4"/>
    <x v="4"/>
    <s v="C-969"/>
    <x v="1"/>
    <x v="30"/>
    <x v="1"/>
    <n v="3"/>
    <n v="300"/>
    <x v="12"/>
    <x v="2"/>
  </r>
  <r>
    <x v="969"/>
    <d v="2023-05-16T00:00:00"/>
    <n v="5"/>
    <x v="3"/>
    <s v="C-970"/>
    <x v="0"/>
    <x v="42"/>
    <x v="2"/>
    <n v="4"/>
    <n v="500"/>
    <x v="11"/>
    <x v="2"/>
  </r>
  <r>
    <x v="970"/>
    <d v="2023-12-05T00:00:00"/>
    <n v="12"/>
    <x v="6"/>
    <s v="C-971"/>
    <x v="1"/>
    <x v="15"/>
    <x v="2"/>
    <n v="4"/>
    <n v="50"/>
    <x v="7"/>
    <x v="1"/>
  </r>
  <r>
    <x v="971"/>
    <d v="2023-02-11T00:00:00"/>
    <n v="2"/>
    <x v="1"/>
    <s v="C-972"/>
    <x v="0"/>
    <x v="19"/>
    <x v="0"/>
    <n v="4"/>
    <n v="25"/>
    <x v="4"/>
    <x v="1"/>
  </r>
  <r>
    <x v="972"/>
    <d v="2023-03-22T00:00:00"/>
    <n v="3"/>
    <x v="5"/>
    <s v="C-973"/>
    <x v="0"/>
    <x v="43"/>
    <x v="1"/>
    <n v="1"/>
    <n v="50"/>
    <x v="5"/>
    <x v="2"/>
  </r>
  <r>
    <x v="973"/>
    <d v="2023-05-03T00:00:00"/>
    <n v="5"/>
    <x v="3"/>
    <s v="C-974"/>
    <x v="0"/>
    <x v="16"/>
    <x v="0"/>
    <n v="1"/>
    <n v="30"/>
    <x v="2"/>
    <x v="2"/>
  </r>
  <r>
    <x v="974"/>
    <d v="2023-03-30T00:00:00"/>
    <n v="3"/>
    <x v="5"/>
    <s v="C-975"/>
    <x v="1"/>
    <x v="37"/>
    <x v="1"/>
    <n v="4"/>
    <n v="50"/>
    <x v="7"/>
    <x v="2"/>
  </r>
  <r>
    <x v="975"/>
    <d v="2023-10-10T00:00:00"/>
    <n v="10"/>
    <x v="7"/>
    <s v="C-976"/>
    <x v="1"/>
    <x v="27"/>
    <x v="0"/>
    <n v="2"/>
    <n v="300"/>
    <x v="6"/>
    <x v="0"/>
  </r>
  <r>
    <x v="976"/>
    <d v="2023-02-08T00:00:00"/>
    <n v="2"/>
    <x v="1"/>
    <s v="C-977"/>
    <x v="1"/>
    <x v="10"/>
    <x v="2"/>
    <n v="3"/>
    <n v="25"/>
    <x v="8"/>
    <x v="1"/>
  </r>
  <r>
    <x v="977"/>
    <d v="2023-03-22T00:00:00"/>
    <n v="3"/>
    <x v="5"/>
    <s v="C-978"/>
    <x v="1"/>
    <x v="45"/>
    <x v="1"/>
    <n v="3"/>
    <n v="50"/>
    <x v="0"/>
    <x v="2"/>
  </r>
  <r>
    <x v="978"/>
    <d v="2023-01-02T00:00:00"/>
    <n v="1"/>
    <x v="2"/>
    <s v="C-979"/>
    <x v="1"/>
    <x v="14"/>
    <x v="0"/>
    <n v="1"/>
    <n v="25"/>
    <x v="16"/>
    <x v="1"/>
  </r>
  <r>
    <x v="979"/>
    <d v="2023-07-29T00:00:00"/>
    <n v="7"/>
    <x v="11"/>
    <s v="C-980"/>
    <x v="1"/>
    <x v="33"/>
    <x v="2"/>
    <n v="3"/>
    <n v="25"/>
    <x v="8"/>
    <x v="3"/>
  </r>
  <r>
    <x v="980"/>
    <d v="2023-08-19T00:00:00"/>
    <n v="8"/>
    <x v="8"/>
    <s v="C-981"/>
    <x v="1"/>
    <x v="4"/>
    <x v="2"/>
    <n v="2"/>
    <n v="30"/>
    <x v="17"/>
    <x v="3"/>
  </r>
  <r>
    <x v="981"/>
    <d v="2023-12-19T00:00:00"/>
    <n v="12"/>
    <x v="6"/>
    <s v="C-982"/>
    <x v="1"/>
    <x v="6"/>
    <x v="0"/>
    <n v="3"/>
    <n v="30"/>
    <x v="15"/>
    <x v="1"/>
  </r>
  <r>
    <x v="982"/>
    <d v="2023-11-01T00:00:00"/>
    <n v="11"/>
    <x v="0"/>
    <s v="C-983"/>
    <x v="1"/>
    <x v="38"/>
    <x v="1"/>
    <n v="1"/>
    <n v="300"/>
    <x v="13"/>
    <x v="0"/>
  </r>
  <r>
    <x v="983"/>
    <d v="2023-08-29T00:00:00"/>
    <n v="8"/>
    <x v="8"/>
    <s v="C-984"/>
    <x v="0"/>
    <x v="37"/>
    <x v="1"/>
    <n v="1"/>
    <n v="500"/>
    <x v="3"/>
    <x v="3"/>
  </r>
  <r>
    <x v="984"/>
    <d v="2023-05-30T00:00:00"/>
    <n v="5"/>
    <x v="3"/>
    <s v="C-985"/>
    <x v="1"/>
    <x v="14"/>
    <x v="2"/>
    <n v="2"/>
    <n v="25"/>
    <x v="5"/>
    <x v="2"/>
  </r>
  <r>
    <x v="985"/>
    <d v="2023-01-17T00:00:00"/>
    <n v="1"/>
    <x v="2"/>
    <s v="C-986"/>
    <x v="1"/>
    <x v="19"/>
    <x v="1"/>
    <n v="2"/>
    <n v="500"/>
    <x v="1"/>
    <x v="1"/>
  </r>
  <r>
    <x v="986"/>
    <d v="2023-04-29T00:00:00"/>
    <n v="4"/>
    <x v="4"/>
    <s v="C-987"/>
    <x v="1"/>
    <x v="4"/>
    <x v="1"/>
    <n v="3"/>
    <n v="300"/>
    <x v="12"/>
    <x v="2"/>
  </r>
  <r>
    <x v="987"/>
    <d v="2023-05-28T00:00:00"/>
    <n v="5"/>
    <x v="3"/>
    <s v="C-988"/>
    <x v="1"/>
    <x v="7"/>
    <x v="1"/>
    <n v="3"/>
    <n v="25"/>
    <x v="8"/>
    <x v="2"/>
  </r>
  <r>
    <x v="988"/>
    <d v="2023-12-28T00:00:00"/>
    <n v="12"/>
    <x v="6"/>
    <s v="C-989"/>
    <x v="1"/>
    <x v="24"/>
    <x v="2"/>
    <n v="1"/>
    <n v="25"/>
    <x v="16"/>
    <x v="1"/>
  </r>
  <r>
    <x v="989"/>
    <d v="2023-05-25T00:00:00"/>
    <n v="5"/>
    <x v="3"/>
    <s v="C-990"/>
    <x v="1"/>
    <x v="26"/>
    <x v="0"/>
    <n v="2"/>
    <n v="500"/>
    <x v="1"/>
    <x v="2"/>
  </r>
  <r>
    <x v="990"/>
    <d v="2023-12-26T00:00:00"/>
    <n v="12"/>
    <x v="6"/>
    <s v="C-991"/>
    <x v="1"/>
    <x v="0"/>
    <x v="1"/>
    <n v="2"/>
    <n v="50"/>
    <x v="4"/>
    <x v="1"/>
  </r>
  <r>
    <x v="991"/>
    <d v="2023-08-21T00:00:00"/>
    <n v="8"/>
    <x v="8"/>
    <s v="C-992"/>
    <x v="1"/>
    <x v="35"/>
    <x v="2"/>
    <n v="2"/>
    <n v="30"/>
    <x v="17"/>
    <x v="3"/>
  </r>
  <r>
    <x v="992"/>
    <d v="2023-02-06T00:00:00"/>
    <n v="2"/>
    <x v="1"/>
    <s v="C-993"/>
    <x v="1"/>
    <x v="27"/>
    <x v="2"/>
    <n v="3"/>
    <n v="50"/>
    <x v="0"/>
    <x v="1"/>
  </r>
  <r>
    <x v="993"/>
    <d v="2023-12-18T00:00:00"/>
    <n v="12"/>
    <x v="6"/>
    <s v="C-994"/>
    <x v="1"/>
    <x v="25"/>
    <x v="0"/>
    <n v="2"/>
    <n v="500"/>
    <x v="1"/>
    <x v="1"/>
  </r>
  <r>
    <x v="994"/>
    <d v="2023-04-30T00:00:00"/>
    <n v="4"/>
    <x v="4"/>
    <s v="C-995"/>
    <x v="1"/>
    <x v="41"/>
    <x v="1"/>
    <n v="1"/>
    <n v="30"/>
    <x v="2"/>
    <x v="2"/>
  </r>
  <r>
    <x v="995"/>
    <d v="2023-05-16T00:00:00"/>
    <n v="5"/>
    <x v="3"/>
    <s v="C-996"/>
    <x v="0"/>
    <x v="17"/>
    <x v="1"/>
    <n v="1"/>
    <n v="50"/>
    <x v="5"/>
    <x v="2"/>
  </r>
  <r>
    <x v="996"/>
    <d v="2023-11-17T00:00:00"/>
    <n v="11"/>
    <x v="0"/>
    <s v="C-997"/>
    <x v="0"/>
    <x v="8"/>
    <x v="0"/>
    <n v="3"/>
    <n v="30"/>
    <x v="15"/>
    <x v="0"/>
  </r>
  <r>
    <x v="997"/>
    <d v="2023-10-29T00:00:00"/>
    <n v="10"/>
    <x v="7"/>
    <s v="C-998"/>
    <x v="1"/>
    <x v="9"/>
    <x v="0"/>
    <n v="4"/>
    <n v="25"/>
    <x v="4"/>
    <x v="0"/>
  </r>
  <r>
    <x v="998"/>
    <d v="2023-12-05T00:00:00"/>
    <n v="12"/>
    <x v="6"/>
    <s v="C-999"/>
    <x v="1"/>
    <x v="32"/>
    <x v="2"/>
    <n v="3"/>
    <n v="50"/>
    <x v="0"/>
    <x v="1"/>
  </r>
  <r>
    <x v="999"/>
    <d v="2023-04-12T00:00:00"/>
    <n v="4"/>
    <x v="4"/>
    <s v="C-1000"/>
    <x v="0"/>
    <x v="16"/>
    <x v="2"/>
    <n v="4"/>
    <n v="30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1AEBC-E45C-409B-9004-F5060A0625BA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Q82:R88" firstHeaderRow="1" firstDataRow="1" firstDataCol="1"/>
  <pivotFields count="12">
    <pivotField numFmtId="164" showAll="0"/>
    <pivotField numFmtId="165" showAll="0"/>
    <pivotField numFmtI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otal Amoun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C3C96-59B1-4450-BB51-D99053CEAB7A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Q51:R55" firstHeaderRow="1" firstDataRow="1" firstDataCol="1"/>
  <pivotFields count="12">
    <pivotField numFmtId="164" showAll="0"/>
    <pivotField numFmtId="165" showAll="0"/>
    <pivotField numFmtI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Price per Unit" fld="9" subtotal="average" baseField="7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C7857-1C12-4186-8F9E-317EE5594332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Q3:R7" firstHeaderRow="1" firstDataRow="1" firstDataCol="1"/>
  <pivotFields count="12">
    <pivotField numFmtId="164" showAll="0"/>
    <pivotField numFmtId="165" showAll="0"/>
    <pivotField numFmtI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 Amount" fld="10" showDataAs="percentOfTotal" baseField="7" baseItem="2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38441-31E0-477F-8C48-DDA3D5712F61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7">
  <location ref="A3:C16" firstHeaderRow="0" firstDataRow="1" firstDataCol="1"/>
  <pivotFields count="12">
    <pivotField compact="0" numFmtId="164" outline="0" subtotalTop="0" showAll="0"/>
    <pivotField compact="0" numFmtId="165" outline="0" subtotalTop="0" showAll="0"/>
    <pivotField compact="0" numFmtId="1" outline="0" subtotalTop="0" showAll="0"/>
    <pivotField axis="axisRow" compact="0" numFmtId="166" outline="0" subtotalTop="0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dataField="1" compact="0" outline="0" subtotalTop="0" showAll="0" countASubtotal="1"/>
    <pivotField compact="0" outline="0" subtotalTop="0" showAll="0"/>
    <pivotField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 sumSubtotal="1"/>
    <pivotField compact="0" outline="0"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ustomers" fld="4" subtotal="count" baseField="0" baseItem="0"/>
    <dataField name="Total Sale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52D13-FAEA-459A-8024-FBBB1605BA78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Q68:U72" firstHeaderRow="1" firstDataRow="2" firstDataCol="1"/>
  <pivotFields count="12">
    <pivotField numFmtId="164" showAll="0"/>
    <pivotField numFmtId="165" showAll="0"/>
    <pivotField numFmtI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Total Amount" fld="10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33323-3808-49F6-9B26-A6E7BC8CB9F6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Q37:R42" firstHeaderRow="1" firstDataRow="1" firstDataCol="1"/>
  <pivotFields count="12">
    <pivotField numFmtId="164" showAll="0"/>
    <pivotField numFmtId="165" showAll="0"/>
    <pivotField numFmtI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 Amount" fld="10" showDataAs="percentOfTotal" baseField="11" baseItem="1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F585C-CC2F-4458-9F70-8FBB10429D88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Q20:U26" firstHeaderRow="1" firstDataRow="2" firstDataCol="1"/>
  <pivotFields count="12">
    <pivotField numFmtId="164" showAll="0"/>
    <pivotField numFmtId="165" showAll="0"/>
    <pivotField numFmtId="1"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Total Amount" fld="10" baseField="0" baseItem="0"/>
  </dataField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A67B4-C622-4A31-8DFA-DB8ECA571831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1:D37" firstHeaderRow="1" firstDataRow="2" firstDataCol="1"/>
  <pivotFields count="12">
    <pivotField numFmtId="164" showAll="0"/>
    <pivotField numFmtId="165" showAll="0"/>
    <pivotField numFmtI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Total Amount" fld="1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2C5CE-B76B-4640-A8CC-A00462569908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9:B22" firstHeaderRow="1" firstDataRow="1" firstDataCol="1"/>
  <pivotFields count="12">
    <pivotField numFmtId="164" showAll="0"/>
    <pivotField numFmtId="165" showAll="0"/>
    <pivotField numFmtI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>
      <items count="5">
        <item x="0"/>
        <item x="2"/>
        <item x="3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Total Amount" fld="10" showDataAs="percentOfTotal" baseField="5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D61A0-76B9-44DD-A90A-5A359B423B8A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7:A48" firstHeaderRow="1" firstDataRow="1" firstDataCol="0"/>
  <pivotFields count="12">
    <pivotField numFmtId="16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65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showAll="0"/>
  </pivotFields>
  <rowItems count="1">
    <i/>
  </rowItems>
  <colItems count="1">
    <i/>
  </colItems>
  <dataFields count="1">
    <dataField name="Suma de Total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95D60-910E-449E-B896-E5A4B056C6C3}" name="Tabla1" displayName="Tabla1" ref="A1:L1001" totalsRowShown="0">
  <autoFilter ref="A1:L1001" xr:uid="{D1D95D60-910E-449E-B896-E5A4B056C6C3}"/>
  <tableColumns count="12">
    <tableColumn id="1" xr3:uid="{ECC24485-11FE-4B25-AD28-E45AD63AF3D4}" name="Transaction ID" dataDxfId="4"/>
    <tableColumn id="2" xr3:uid="{8031F2C8-599B-49B2-BA4E-73EC459A9615}" name="Date" dataDxfId="3"/>
    <tableColumn id="11" xr3:uid="{913BE913-A17A-4425-A2C0-2765BEF58E30}" name="Date-no" dataDxfId="2">
      <calculatedColumnFormula>MONTH(B2)</calculatedColumnFormula>
    </tableColumn>
    <tableColumn id="13" xr3:uid="{866E308A-14E3-4264-89DA-D0F02D69B34D}" name="Date-en" dataDxfId="1">
      <calculatedColumnFormula>IF(C2=1,"Jan",IF(C2=2,"Feb",IF(C2=3,"Mar",IF(C2=4,"Apr",IF(C2=5,"May",IF(C2=6,"Jun",IF(C2=7,"Jul",IF(C2=8,"Aug",IF(C2=9,"Sep",IF(C2=10,"Oct",IF(C2=11,"Nov",IF(C2=12,"Dec",""))))))))))))</calculatedColumnFormula>
    </tableColumn>
    <tableColumn id="3" xr3:uid="{F07CDEC3-C576-4CD8-97C8-B4B5F16168F9}" name="Customer ID"/>
    <tableColumn id="4" xr3:uid="{64D56DC3-46E8-429E-A235-2E81C061548A}" name="Gender"/>
    <tableColumn id="5" xr3:uid="{6D7A5AC8-0272-4E5A-82A1-5A742C5DEA95}" name="Age"/>
    <tableColumn id="6" xr3:uid="{515265ED-FA6A-4CDF-832D-015E1FF5399E}" name="Product Category"/>
    <tableColumn id="7" xr3:uid="{ABF1E615-6202-401D-AD73-55B13126C6BF}" name="Quantity"/>
    <tableColumn id="8" xr3:uid="{C4E8D382-DBED-45D3-B912-06E160561ACB}" name="Price per Unit"/>
    <tableColumn id="9" xr3:uid="{E10E6744-CCF1-47DE-AFEF-12A7B753218D}" name="Total Amount">
      <calculatedColumnFormula>Tabla1[[#This Row],[Quantity]]*Tabla1[[#This Row],[Price per Unit]]</calculatedColumnFormula>
    </tableColumn>
    <tableColumn id="10" xr3:uid="{F7580066-4FA2-4A08-AB72-F5EC76EC2252}" name="Season" dataDxfId="0">
      <calculatedColumnFormula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6050-4996-46F5-96C1-F0F125F531D2}">
  <dimension ref="A3:U88"/>
  <sheetViews>
    <sheetView topLeftCell="A43" zoomScale="55" zoomScaleNormal="55" workbookViewId="0">
      <selection activeCell="G82" sqref="A74:G82"/>
    </sheetView>
  </sheetViews>
  <sheetFormatPr baseColWidth="10" defaultRowHeight="14.4" x14ac:dyDescent="0.3"/>
  <cols>
    <col min="1" max="1" width="24" bestFit="1" customWidth="1"/>
    <col min="2" max="2" width="27.21875" bestFit="1" customWidth="1"/>
    <col min="3" max="3" width="19.5546875" bestFit="1" customWidth="1"/>
    <col min="4" max="4" width="11.5546875" bestFit="1" customWidth="1"/>
    <col min="5" max="5" width="7" bestFit="1" customWidth="1"/>
    <col min="17" max="17" width="24" bestFit="1" customWidth="1"/>
    <col min="18" max="18" width="27.21875" bestFit="1" customWidth="1"/>
    <col min="19" max="19" width="7.88671875" bestFit="1" customWidth="1"/>
    <col min="20" max="20" width="10.33203125" bestFit="1" customWidth="1"/>
  </cols>
  <sheetData>
    <row r="3" spans="1:18" x14ac:dyDescent="0.3">
      <c r="A3" s="2" t="s">
        <v>1016</v>
      </c>
      <c r="B3" t="s">
        <v>1043</v>
      </c>
      <c r="C3" t="s">
        <v>1044</v>
      </c>
      <c r="Q3" s="2" t="s">
        <v>1031</v>
      </c>
      <c r="R3" t="s">
        <v>1017</v>
      </c>
    </row>
    <row r="4" spans="1:18" x14ac:dyDescent="0.3">
      <c r="A4" s="4" t="s">
        <v>1019</v>
      </c>
      <c r="B4">
        <v>78</v>
      </c>
      <c r="C4">
        <v>36980</v>
      </c>
      <c r="Q4" s="6" t="s">
        <v>10</v>
      </c>
      <c r="R4" s="7">
        <v>0.31472587719298245</v>
      </c>
    </row>
    <row r="5" spans="1:18" x14ac:dyDescent="0.3">
      <c r="A5" s="4" t="s">
        <v>1020</v>
      </c>
      <c r="B5">
        <v>85</v>
      </c>
      <c r="C5">
        <v>44060</v>
      </c>
      <c r="Q5" s="6" t="s">
        <v>12</v>
      </c>
      <c r="R5" s="7">
        <v>0.34118421052631581</v>
      </c>
    </row>
    <row r="6" spans="1:18" x14ac:dyDescent="0.3">
      <c r="A6" s="4" t="s">
        <v>1021</v>
      </c>
      <c r="B6">
        <v>73</v>
      </c>
      <c r="C6">
        <v>28990</v>
      </c>
      <c r="Q6" s="6" t="s">
        <v>13</v>
      </c>
      <c r="R6" s="7">
        <v>0.34408991228070174</v>
      </c>
    </row>
    <row r="7" spans="1:18" x14ac:dyDescent="0.3">
      <c r="A7" s="4" t="s">
        <v>1022</v>
      </c>
      <c r="B7">
        <v>86</v>
      </c>
      <c r="C7">
        <v>33870</v>
      </c>
      <c r="Q7" s="6" t="s">
        <v>1015</v>
      </c>
      <c r="R7" s="7">
        <v>1</v>
      </c>
    </row>
    <row r="8" spans="1:18" x14ac:dyDescent="0.3">
      <c r="A8" s="4" t="s">
        <v>1023</v>
      </c>
      <c r="B8">
        <v>105</v>
      </c>
      <c r="C8">
        <v>53150</v>
      </c>
    </row>
    <row r="9" spans="1:18" x14ac:dyDescent="0.3">
      <c r="A9" s="4" t="s">
        <v>1024</v>
      </c>
      <c r="B9">
        <v>77</v>
      </c>
      <c r="C9">
        <v>36715</v>
      </c>
    </row>
    <row r="10" spans="1:18" x14ac:dyDescent="0.3">
      <c r="A10" s="4" t="s">
        <v>1025</v>
      </c>
      <c r="B10">
        <v>72</v>
      </c>
      <c r="C10">
        <v>35465</v>
      </c>
    </row>
    <row r="11" spans="1:18" x14ac:dyDescent="0.3">
      <c r="A11" s="4" t="s">
        <v>1026</v>
      </c>
      <c r="B11">
        <v>94</v>
      </c>
      <c r="C11">
        <v>36960</v>
      </c>
    </row>
    <row r="12" spans="1:18" x14ac:dyDescent="0.3">
      <c r="A12" s="4" t="s">
        <v>1027</v>
      </c>
      <c r="B12">
        <v>65</v>
      </c>
      <c r="C12">
        <v>23620</v>
      </c>
    </row>
    <row r="13" spans="1:18" x14ac:dyDescent="0.3">
      <c r="A13" s="4" t="s">
        <v>1028</v>
      </c>
      <c r="B13">
        <v>96</v>
      </c>
      <c r="C13">
        <v>46580</v>
      </c>
    </row>
    <row r="14" spans="1:18" x14ac:dyDescent="0.3">
      <c r="A14" s="4" t="s">
        <v>1029</v>
      </c>
      <c r="B14">
        <v>78</v>
      </c>
      <c r="C14">
        <v>34920</v>
      </c>
    </row>
    <row r="15" spans="1:18" x14ac:dyDescent="0.3">
      <c r="A15" s="4" t="s">
        <v>1030</v>
      </c>
      <c r="B15">
        <v>91</v>
      </c>
      <c r="C15">
        <v>44690</v>
      </c>
    </row>
    <row r="16" spans="1:18" x14ac:dyDescent="0.3">
      <c r="A16" s="4" t="s">
        <v>1015</v>
      </c>
      <c r="B16">
        <v>1000</v>
      </c>
      <c r="C16">
        <v>456000</v>
      </c>
    </row>
    <row r="19" spans="1:21" x14ac:dyDescent="0.3">
      <c r="A19" s="2" t="s">
        <v>1031</v>
      </c>
      <c r="B19" t="s">
        <v>1017</v>
      </c>
    </row>
    <row r="20" spans="1:21" x14ac:dyDescent="0.3">
      <c r="A20" s="6" t="s">
        <v>11</v>
      </c>
      <c r="B20" s="7">
        <v>0.5106140350877193</v>
      </c>
      <c r="Q20" s="2" t="s">
        <v>1017</v>
      </c>
      <c r="R20" s="2" t="s">
        <v>1032</v>
      </c>
    </row>
    <row r="21" spans="1:21" x14ac:dyDescent="0.3">
      <c r="A21" s="6" t="s">
        <v>9</v>
      </c>
      <c r="B21" s="7">
        <v>0.4893859649122807</v>
      </c>
      <c r="Q21" s="2" t="s">
        <v>1031</v>
      </c>
      <c r="R21" t="s">
        <v>10</v>
      </c>
      <c r="S21" t="s">
        <v>12</v>
      </c>
      <c r="T21" t="s">
        <v>13</v>
      </c>
      <c r="U21" t="s">
        <v>1015</v>
      </c>
    </row>
    <row r="22" spans="1:21" x14ac:dyDescent="0.3">
      <c r="A22" s="6" t="s">
        <v>1015</v>
      </c>
      <c r="B22" s="7">
        <v>1</v>
      </c>
      <c r="Q22" s="6" t="s">
        <v>1034</v>
      </c>
      <c r="R22">
        <v>34900</v>
      </c>
      <c r="S22">
        <v>46460</v>
      </c>
      <c r="T22">
        <v>34650</v>
      </c>
      <c r="U22">
        <v>116010</v>
      </c>
    </row>
    <row r="23" spans="1:21" x14ac:dyDescent="0.3">
      <c r="Q23" s="6" t="s">
        <v>1035</v>
      </c>
      <c r="R23">
        <v>36875</v>
      </c>
      <c r="S23">
        <v>30875</v>
      </c>
      <c r="T23">
        <v>41390</v>
      </c>
      <c r="U23">
        <v>109140</v>
      </c>
    </row>
    <row r="24" spans="1:21" x14ac:dyDescent="0.3">
      <c r="Q24" s="6" t="s">
        <v>1033</v>
      </c>
      <c r="R24">
        <v>31375</v>
      </c>
      <c r="S24">
        <v>38490</v>
      </c>
      <c r="T24">
        <v>35255</v>
      </c>
      <c r="U24">
        <v>105120</v>
      </c>
    </row>
    <row r="25" spans="1:21" x14ac:dyDescent="0.3">
      <c r="Q25" s="6" t="s">
        <v>1036</v>
      </c>
      <c r="R25">
        <v>40365</v>
      </c>
      <c r="S25">
        <v>39755</v>
      </c>
      <c r="T25">
        <v>45610</v>
      </c>
      <c r="U25">
        <v>125730</v>
      </c>
    </row>
    <row r="26" spans="1:21" x14ac:dyDescent="0.3">
      <c r="Q26" s="6" t="s">
        <v>1015</v>
      </c>
      <c r="R26">
        <v>143515</v>
      </c>
      <c r="S26">
        <v>155580</v>
      </c>
      <c r="T26">
        <v>156905</v>
      </c>
      <c r="U26">
        <v>456000</v>
      </c>
    </row>
    <row r="31" spans="1:21" x14ac:dyDescent="0.3">
      <c r="A31" s="2" t="s">
        <v>1017</v>
      </c>
      <c r="B31" s="2" t="s">
        <v>1032</v>
      </c>
    </row>
    <row r="32" spans="1:21" x14ac:dyDescent="0.3">
      <c r="A32" s="2" t="s">
        <v>1031</v>
      </c>
      <c r="B32" t="s">
        <v>11</v>
      </c>
      <c r="C32" t="s">
        <v>9</v>
      </c>
      <c r="D32" t="s">
        <v>1015</v>
      </c>
    </row>
    <row r="33" spans="1:18" x14ac:dyDescent="0.3">
      <c r="A33" s="6" t="s">
        <v>1034</v>
      </c>
      <c r="B33">
        <v>54550</v>
      </c>
      <c r="C33">
        <v>61460</v>
      </c>
      <c r="D33">
        <v>116010</v>
      </c>
    </row>
    <row r="34" spans="1:18" x14ac:dyDescent="0.3">
      <c r="A34" s="6" t="s">
        <v>1035</v>
      </c>
      <c r="B34">
        <v>55840</v>
      </c>
      <c r="C34">
        <v>53300</v>
      </c>
      <c r="D34">
        <v>109140</v>
      </c>
    </row>
    <row r="35" spans="1:18" x14ac:dyDescent="0.3">
      <c r="A35" s="6" t="s">
        <v>1033</v>
      </c>
      <c r="B35">
        <v>58025</v>
      </c>
      <c r="C35">
        <v>47095</v>
      </c>
      <c r="D35">
        <v>105120</v>
      </c>
    </row>
    <row r="36" spans="1:18" x14ac:dyDescent="0.3">
      <c r="A36" s="6" t="s">
        <v>1036</v>
      </c>
      <c r="B36">
        <v>64425</v>
      </c>
      <c r="C36">
        <v>61305</v>
      </c>
      <c r="D36">
        <v>125730</v>
      </c>
    </row>
    <row r="37" spans="1:18" x14ac:dyDescent="0.3">
      <c r="A37" s="6" t="s">
        <v>1015</v>
      </c>
      <c r="B37">
        <v>232840</v>
      </c>
      <c r="C37">
        <v>223160</v>
      </c>
      <c r="D37">
        <v>456000</v>
      </c>
      <c r="Q37" s="2" t="s">
        <v>1031</v>
      </c>
      <c r="R37" t="s">
        <v>1017</v>
      </c>
    </row>
    <row r="38" spans="1:18" x14ac:dyDescent="0.3">
      <c r="Q38" s="6" t="s">
        <v>1033</v>
      </c>
      <c r="R38" s="7">
        <v>0.23052631578947369</v>
      </c>
    </row>
    <row r="39" spans="1:18" x14ac:dyDescent="0.3">
      <c r="Q39" s="6" t="s">
        <v>1034</v>
      </c>
      <c r="R39" s="7">
        <v>0.25440789473684211</v>
      </c>
    </row>
    <row r="40" spans="1:18" x14ac:dyDescent="0.3">
      <c r="Q40" s="6" t="s">
        <v>1035</v>
      </c>
      <c r="R40" s="7">
        <v>0.23934210526315788</v>
      </c>
    </row>
    <row r="41" spans="1:18" x14ac:dyDescent="0.3">
      <c r="Q41" s="6" t="s">
        <v>1036</v>
      </c>
      <c r="R41" s="7">
        <v>0.27572368421052634</v>
      </c>
    </row>
    <row r="42" spans="1:18" x14ac:dyDescent="0.3">
      <c r="Q42" s="6" t="s">
        <v>1015</v>
      </c>
      <c r="R42" s="7">
        <v>1</v>
      </c>
    </row>
    <row r="47" spans="1:18" x14ac:dyDescent="0.3">
      <c r="A47" t="s">
        <v>1017</v>
      </c>
    </row>
    <row r="48" spans="1:18" x14ac:dyDescent="0.3">
      <c r="A48">
        <v>456000</v>
      </c>
    </row>
    <row r="51" spans="1:18" x14ac:dyDescent="0.3">
      <c r="A51">
        <f>GETPIVOTDATA("Total Amount",$A$47)</f>
        <v>456000</v>
      </c>
      <c r="B51">
        <f>C51-A51</f>
        <v>44000</v>
      </c>
      <c r="C51">
        <v>500000</v>
      </c>
      <c r="Q51" s="2" t="s">
        <v>1031</v>
      </c>
      <c r="R51" t="s">
        <v>1037</v>
      </c>
    </row>
    <row r="52" spans="1:18" x14ac:dyDescent="0.3">
      <c r="Q52" s="6" t="s">
        <v>10</v>
      </c>
      <c r="R52">
        <v>184.05537459283389</v>
      </c>
    </row>
    <row r="53" spans="1:18" x14ac:dyDescent="0.3">
      <c r="Q53" s="6" t="s">
        <v>13</v>
      </c>
      <c r="R53">
        <v>181.90058479532163</v>
      </c>
    </row>
    <row r="54" spans="1:18" x14ac:dyDescent="0.3">
      <c r="Q54" s="6" t="s">
        <v>12</v>
      </c>
      <c r="R54">
        <v>174.28774928774928</v>
      </c>
    </row>
    <row r="55" spans="1:18" x14ac:dyDescent="0.3">
      <c r="Q55" s="6" t="s">
        <v>1015</v>
      </c>
      <c r="R55">
        <v>179.89</v>
      </c>
    </row>
    <row r="68" spans="17:21" x14ac:dyDescent="0.3">
      <c r="Q68" s="2" t="s">
        <v>1017</v>
      </c>
      <c r="R68" s="2" t="s">
        <v>1032</v>
      </c>
    </row>
    <row r="69" spans="17:21" x14ac:dyDescent="0.3">
      <c r="Q69" s="2" t="s">
        <v>1031</v>
      </c>
      <c r="R69" t="s">
        <v>10</v>
      </c>
      <c r="S69" t="s">
        <v>12</v>
      </c>
      <c r="T69" t="s">
        <v>13</v>
      </c>
      <c r="U69" t="s">
        <v>1015</v>
      </c>
    </row>
    <row r="70" spans="17:21" x14ac:dyDescent="0.3">
      <c r="Q70" s="6" t="s">
        <v>11</v>
      </c>
      <c r="R70">
        <v>74830</v>
      </c>
      <c r="S70">
        <v>81275</v>
      </c>
      <c r="T70">
        <v>76735</v>
      </c>
      <c r="U70">
        <v>232840</v>
      </c>
    </row>
    <row r="71" spans="17:21" x14ac:dyDescent="0.3">
      <c r="Q71" s="6" t="s">
        <v>9</v>
      </c>
      <c r="R71">
        <v>68685</v>
      </c>
      <c r="S71">
        <v>74305</v>
      </c>
      <c r="T71">
        <v>80170</v>
      </c>
      <c r="U71">
        <v>223160</v>
      </c>
    </row>
    <row r="72" spans="17:21" x14ac:dyDescent="0.3">
      <c r="Q72" s="6" t="s">
        <v>1015</v>
      </c>
      <c r="R72">
        <v>143515</v>
      </c>
      <c r="S72">
        <v>155580</v>
      </c>
      <c r="T72">
        <v>156905</v>
      </c>
      <c r="U72">
        <v>456000</v>
      </c>
    </row>
    <row r="82" spans="17:18" x14ac:dyDescent="0.3">
      <c r="Q82" s="2" t="s">
        <v>1031</v>
      </c>
      <c r="R82" t="s">
        <v>1017</v>
      </c>
    </row>
    <row r="83" spans="17:18" x14ac:dyDescent="0.3">
      <c r="Q83" s="6" t="s">
        <v>1038</v>
      </c>
      <c r="R83">
        <v>107915</v>
      </c>
    </row>
    <row r="84" spans="17:18" x14ac:dyDescent="0.3">
      <c r="Q84" s="6" t="s">
        <v>1039</v>
      </c>
      <c r="R84">
        <v>95870</v>
      </c>
    </row>
    <row r="85" spans="17:18" x14ac:dyDescent="0.3">
      <c r="Q85" s="6" t="s">
        <v>1040</v>
      </c>
      <c r="R85">
        <v>96710</v>
      </c>
    </row>
    <row r="86" spans="17:18" x14ac:dyDescent="0.3">
      <c r="Q86" s="6" t="s">
        <v>1041</v>
      </c>
      <c r="R86">
        <v>93825</v>
      </c>
    </row>
    <row r="87" spans="17:18" x14ac:dyDescent="0.3">
      <c r="Q87" s="6" t="s">
        <v>1042</v>
      </c>
      <c r="R87">
        <v>61680</v>
      </c>
    </row>
    <row r="88" spans="17:18" x14ac:dyDescent="0.3">
      <c r="Q88" s="6" t="s">
        <v>1015</v>
      </c>
      <c r="R88">
        <v>456000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5A85-A9C0-4B88-A077-8FD732F34383}">
  <sheetPr>
    <pageSetUpPr fitToPage="1"/>
  </sheetPr>
  <dimension ref="B3:E72"/>
  <sheetViews>
    <sheetView tabSelected="1" view="pageBreakPreview" zoomScale="85" zoomScaleNormal="70" zoomScaleSheetLayoutView="85" workbookViewId="0">
      <selection activeCell="A31" sqref="A31"/>
    </sheetView>
  </sheetViews>
  <sheetFormatPr baseColWidth="10" defaultRowHeight="15.6" x14ac:dyDescent="0.3"/>
  <cols>
    <col min="1" max="1" width="11.5546875" style="8"/>
    <col min="2" max="2" width="11.5546875" style="8" customWidth="1"/>
    <col min="3" max="14" width="11.5546875" style="8"/>
    <col min="15" max="15" width="6.88671875" style="8" customWidth="1"/>
    <col min="16" max="16384" width="11.5546875" style="8"/>
  </cols>
  <sheetData>
    <row r="3" spans="2:5" ht="31.2" x14ac:dyDescent="0.6">
      <c r="C3" s="9" t="s">
        <v>1045</v>
      </c>
    </row>
    <row r="4" spans="2:5" ht="19.2" customHeight="1" x14ac:dyDescent="0.6">
      <c r="C4" s="9"/>
    </row>
    <row r="5" spans="2:5" ht="31.2" x14ac:dyDescent="0.6">
      <c r="C5" s="9"/>
    </row>
    <row r="6" spans="2:5" ht="21" x14ac:dyDescent="0.4">
      <c r="B6" s="11" t="s">
        <v>1046</v>
      </c>
      <c r="C6" s="11"/>
      <c r="D6" s="11"/>
      <c r="E6" s="11"/>
    </row>
    <row r="8" spans="2:5" ht="28.8" x14ac:dyDescent="0.55000000000000004">
      <c r="C8" s="12">
        <f>GETPIVOTDATA("Total Customers",Tables!$A$3)</f>
        <v>1000</v>
      </c>
      <c r="D8" s="12"/>
    </row>
    <row r="17" spans="2:5" ht="28.8" x14ac:dyDescent="0.55000000000000004">
      <c r="C17" s="13">
        <f>GETPIVOTDATA("Total Sales",Tables!$A$3)</f>
        <v>456000</v>
      </c>
      <c r="D17" s="13"/>
    </row>
    <row r="18" spans="2:5" ht="18" x14ac:dyDescent="0.35">
      <c r="B18" s="10" t="s">
        <v>1047</v>
      </c>
      <c r="C18" s="10"/>
      <c r="D18" s="10" t="s">
        <v>1048</v>
      </c>
      <c r="E18" s="10"/>
    </row>
    <row r="19" spans="2:5" ht="18" x14ac:dyDescent="0.35">
      <c r="B19" s="14"/>
      <c r="C19" s="14"/>
      <c r="D19" s="14"/>
      <c r="E19" s="14"/>
    </row>
    <row r="20" spans="2:5" ht="18.600000000000001" customHeight="1" x14ac:dyDescent="0.3"/>
    <row r="72" spans="2:2" ht="25.8" x14ac:dyDescent="0.5">
      <c r="B72" s="15" t="s">
        <v>1049</v>
      </c>
    </row>
  </sheetData>
  <mergeCells count="5">
    <mergeCell ref="B6:E6"/>
    <mergeCell ref="C8:D8"/>
    <mergeCell ref="C17:D17"/>
    <mergeCell ref="B18:C18"/>
    <mergeCell ref="D18:E18"/>
  </mergeCells>
  <printOptions horizontalCentered="1" verticalCentered="1"/>
  <pageMargins left="0" right="0" top="0" bottom="0" header="0" footer="0"/>
  <pageSetup scale="52" orientation="portrait" horizontalDpi="4294967293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2402-3166-4462-8C3B-59DBAC8FEC30}">
  <dimension ref="A1:L1002"/>
  <sheetViews>
    <sheetView topLeftCell="A2" workbookViewId="0">
      <selection activeCell="E994" sqref="E994"/>
    </sheetView>
  </sheetViews>
  <sheetFormatPr baseColWidth="10" defaultRowHeight="14.4" x14ac:dyDescent="0.3"/>
  <cols>
    <col min="1" max="1" width="14.6640625" style="1" customWidth="1"/>
    <col min="2" max="2" width="11.5546875" style="3"/>
    <col min="3" max="3" width="11.5546875" style="5" hidden="1" customWidth="1"/>
    <col min="4" max="4" width="11.5546875" style="4" hidden="1" customWidth="1"/>
    <col min="5" max="5" width="13.109375" customWidth="1"/>
    <col min="8" max="8" width="17.109375" customWidth="1"/>
    <col min="10" max="10" width="14.109375" customWidth="1"/>
    <col min="11" max="11" width="13.77734375" customWidth="1"/>
  </cols>
  <sheetData>
    <row r="1" spans="1:12" x14ac:dyDescent="0.3">
      <c r="A1" s="1" t="s">
        <v>0</v>
      </c>
      <c r="B1" s="3" t="s">
        <v>1</v>
      </c>
      <c r="C1" s="5" t="s">
        <v>1018</v>
      </c>
      <c r="D1" s="4" t="s">
        <v>1016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1014</v>
      </c>
    </row>
    <row r="2" spans="1:12" x14ac:dyDescent="0.3">
      <c r="A2" s="1">
        <v>1</v>
      </c>
      <c r="B2" s="3">
        <v>45254</v>
      </c>
      <c r="C2" s="5">
        <f t="shared" ref="C2:C65" si="0">MONTH(B2)</f>
        <v>11</v>
      </c>
      <c r="D2" s="4" t="str">
        <f t="shared" ref="D2:D65" si="1">IF(C2=1,"Jan",IF(C2=2,"Feb",IF(C2=3,"Mar",IF(C2=4,"Apr",IF(C2=5,"May",IF(C2=6,"Jun",IF(C2=7,"Jul",IF(C2=8,"Aug",IF(C2=9,"Sep",IF(C2=10,"Oct",IF(C2=11,"Nov",IF(C2=12,"Dec",""))))))))))))</f>
        <v>Nov</v>
      </c>
      <c r="E2" t="s">
        <v>14</v>
      </c>
      <c r="F2" t="s">
        <v>9</v>
      </c>
      <c r="G2">
        <v>34</v>
      </c>
      <c r="H2" t="s">
        <v>10</v>
      </c>
      <c r="I2">
        <v>3</v>
      </c>
      <c r="J2">
        <v>50</v>
      </c>
      <c r="K2">
        <f>Tabla1[[#This Row],[Quantity]]*Tabla1[[#This Row],[Price per Unit]]</f>
        <v>150</v>
      </c>
      <c r="L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" spans="1:12" x14ac:dyDescent="0.3">
      <c r="A3" s="1">
        <v>2</v>
      </c>
      <c r="B3" s="3">
        <v>44984</v>
      </c>
      <c r="C3" s="5">
        <f t="shared" si="0"/>
        <v>2</v>
      </c>
      <c r="D3" s="4" t="str">
        <f t="shared" si="1"/>
        <v>Feb</v>
      </c>
      <c r="E3" t="s">
        <v>15</v>
      </c>
      <c r="F3" t="s">
        <v>11</v>
      </c>
      <c r="G3">
        <v>26</v>
      </c>
      <c r="H3" t="s">
        <v>12</v>
      </c>
      <c r="I3">
        <v>2</v>
      </c>
      <c r="J3">
        <v>500</v>
      </c>
      <c r="K3">
        <f>Tabla1[[#This Row],[Quantity]]*Tabla1[[#This Row],[Price per Unit]]</f>
        <v>1000</v>
      </c>
      <c r="L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" spans="1:12" x14ac:dyDescent="0.3">
      <c r="A4" s="1">
        <v>3</v>
      </c>
      <c r="B4" s="3">
        <v>44939</v>
      </c>
      <c r="C4" s="5">
        <f t="shared" si="0"/>
        <v>1</v>
      </c>
      <c r="D4" s="4" t="str">
        <f t="shared" si="1"/>
        <v>Jan</v>
      </c>
      <c r="E4" t="s">
        <v>16</v>
      </c>
      <c r="F4" t="s">
        <v>9</v>
      </c>
      <c r="G4">
        <v>50</v>
      </c>
      <c r="H4" t="s">
        <v>13</v>
      </c>
      <c r="I4">
        <v>1</v>
      </c>
      <c r="J4">
        <v>30</v>
      </c>
      <c r="K4">
        <f>Tabla1[[#This Row],[Quantity]]*Tabla1[[#This Row],[Price per Unit]]</f>
        <v>30</v>
      </c>
      <c r="L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" spans="1:12" x14ac:dyDescent="0.3">
      <c r="A5" s="1">
        <v>4</v>
      </c>
      <c r="B5" s="3">
        <v>45067</v>
      </c>
      <c r="C5" s="5">
        <f t="shared" si="0"/>
        <v>5</v>
      </c>
      <c r="D5" s="4" t="str">
        <f t="shared" si="1"/>
        <v>May</v>
      </c>
      <c r="E5" t="s">
        <v>17</v>
      </c>
      <c r="F5" t="s">
        <v>9</v>
      </c>
      <c r="G5">
        <v>37</v>
      </c>
      <c r="H5" t="s">
        <v>12</v>
      </c>
      <c r="I5">
        <v>1</v>
      </c>
      <c r="J5">
        <v>500</v>
      </c>
      <c r="K5">
        <f>Tabla1[[#This Row],[Quantity]]*Tabla1[[#This Row],[Price per Unit]]</f>
        <v>500</v>
      </c>
      <c r="L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" spans="1:12" x14ac:dyDescent="0.3">
      <c r="A6" s="1">
        <v>5</v>
      </c>
      <c r="B6" s="3">
        <v>45052</v>
      </c>
      <c r="C6" s="5">
        <f t="shared" si="0"/>
        <v>5</v>
      </c>
      <c r="D6" s="4" t="str">
        <f t="shared" si="1"/>
        <v>May</v>
      </c>
      <c r="E6" t="s">
        <v>18</v>
      </c>
      <c r="F6" t="s">
        <v>9</v>
      </c>
      <c r="G6">
        <v>30</v>
      </c>
      <c r="H6" t="s">
        <v>10</v>
      </c>
      <c r="I6">
        <v>2</v>
      </c>
      <c r="J6">
        <v>50</v>
      </c>
      <c r="K6">
        <f>Tabla1[[#This Row],[Quantity]]*Tabla1[[#This Row],[Price per Unit]]</f>
        <v>100</v>
      </c>
      <c r="L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" spans="1:12" x14ac:dyDescent="0.3">
      <c r="A7" s="1">
        <v>6</v>
      </c>
      <c r="B7" s="3">
        <v>45041</v>
      </c>
      <c r="C7" s="5">
        <f t="shared" si="0"/>
        <v>4</v>
      </c>
      <c r="D7" s="4" t="str">
        <f t="shared" si="1"/>
        <v>Apr</v>
      </c>
      <c r="E7" t="s">
        <v>19</v>
      </c>
      <c r="F7" t="s">
        <v>11</v>
      </c>
      <c r="G7">
        <v>45</v>
      </c>
      <c r="H7" t="s">
        <v>10</v>
      </c>
      <c r="I7">
        <v>1</v>
      </c>
      <c r="J7">
        <v>30</v>
      </c>
      <c r="K7">
        <f>Tabla1[[#This Row],[Quantity]]*Tabla1[[#This Row],[Price per Unit]]</f>
        <v>30</v>
      </c>
      <c r="L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" spans="1:12" x14ac:dyDescent="0.3">
      <c r="A8" s="1">
        <v>7</v>
      </c>
      <c r="B8" s="3">
        <v>44998</v>
      </c>
      <c r="C8" s="5">
        <f t="shared" si="0"/>
        <v>3</v>
      </c>
      <c r="D8" s="4" t="str">
        <f t="shared" si="1"/>
        <v>Mar</v>
      </c>
      <c r="E8" t="s">
        <v>20</v>
      </c>
      <c r="F8" t="s">
        <v>9</v>
      </c>
      <c r="G8">
        <v>46</v>
      </c>
      <c r="H8" t="s">
        <v>12</v>
      </c>
      <c r="I8">
        <v>2</v>
      </c>
      <c r="J8">
        <v>25</v>
      </c>
      <c r="K8">
        <f>Tabla1[[#This Row],[Quantity]]*Tabla1[[#This Row],[Price per Unit]]</f>
        <v>50</v>
      </c>
      <c r="L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" spans="1:12" x14ac:dyDescent="0.3">
      <c r="A9" s="1">
        <v>8</v>
      </c>
      <c r="B9" s="3">
        <v>44979</v>
      </c>
      <c r="C9" s="5">
        <f t="shared" si="0"/>
        <v>2</v>
      </c>
      <c r="D9" s="4" t="str">
        <f t="shared" si="1"/>
        <v>Feb</v>
      </c>
      <c r="E9" t="s">
        <v>21</v>
      </c>
      <c r="F9" t="s">
        <v>9</v>
      </c>
      <c r="G9">
        <v>30</v>
      </c>
      <c r="H9" t="s">
        <v>13</v>
      </c>
      <c r="I9">
        <v>4</v>
      </c>
      <c r="J9">
        <v>25</v>
      </c>
      <c r="K9">
        <f>Tabla1[[#This Row],[Quantity]]*Tabla1[[#This Row],[Price per Unit]]</f>
        <v>100</v>
      </c>
      <c r="L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" spans="1:12" x14ac:dyDescent="0.3">
      <c r="A10" s="1">
        <v>9</v>
      </c>
      <c r="B10" s="3">
        <v>45273</v>
      </c>
      <c r="C10" s="5">
        <f t="shared" si="0"/>
        <v>12</v>
      </c>
      <c r="D10" s="4" t="str">
        <f t="shared" si="1"/>
        <v>Dec</v>
      </c>
      <c r="E10" t="s">
        <v>22</v>
      </c>
      <c r="F10" t="s">
        <v>9</v>
      </c>
      <c r="G10">
        <v>63</v>
      </c>
      <c r="H10" t="s">
        <v>13</v>
      </c>
      <c r="I10">
        <v>2</v>
      </c>
      <c r="J10">
        <v>300</v>
      </c>
      <c r="K10">
        <f>Tabla1[[#This Row],[Quantity]]*Tabla1[[#This Row],[Price per Unit]]</f>
        <v>600</v>
      </c>
      <c r="L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1" spans="1:12" x14ac:dyDescent="0.3">
      <c r="A11" s="1">
        <v>10</v>
      </c>
      <c r="B11" s="3">
        <v>45206</v>
      </c>
      <c r="C11" s="5">
        <f t="shared" si="0"/>
        <v>10</v>
      </c>
      <c r="D11" s="4" t="str">
        <f t="shared" si="1"/>
        <v>Oct</v>
      </c>
      <c r="E11" t="s">
        <v>23</v>
      </c>
      <c r="F11" t="s">
        <v>11</v>
      </c>
      <c r="G11">
        <v>52</v>
      </c>
      <c r="H11" t="s">
        <v>12</v>
      </c>
      <c r="I11">
        <v>4</v>
      </c>
      <c r="J11">
        <v>50</v>
      </c>
      <c r="K11">
        <f>Tabla1[[#This Row],[Quantity]]*Tabla1[[#This Row],[Price per Unit]]</f>
        <v>200</v>
      </c>
      <c r="L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2" spans="1:12" x14ac:dyDescent="0.3">
      <c r="A12" s="1">
        <v>11</v>
      </c>
      <c r="B12" s="3">
        <v>44971</v>
      </c>
      <c r="C12" s="5">
        <f t="shared" si="0"/>
        <v>2</v>
      </c>
      <c r="D12" s="4" t="str">
        <f t="shared" si="1"/>
        <v>Feb</v>
      </c>
      <c r="E12" t="s">
        <v>24</v>
      </c>
      <c r="F12" t="s">
        <v>9</v>
      </c>
      <c r="G12">
        <v>23</v>
      </c>
      <c r="H12" t="s">
        <v>12</v>
      </c>
      <c r="I12">
        <v>2</v>
      </c>
      <c r="J12">
        <v>50</v>
      </c>
      <c r="K12">
        <f>Tabla1[[#This Row],[Quantity]]*Tabla1[[#This Row],[Price per Unit]]</f>
        <v>100</v>
      </c>
      <c r="L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3" spans="1:12" x14ac:dyDescent="0.3">
      <c r="A13" s="1">
        <v>12</v>
      </c>
      <c r="B13" s="3">
        <v>45229</v>
      </c>
      <c r="C13" s="5">
        <f t="shared" si="0"/>
        <v>10</v>
      </c>
      <c r="D13" s="4" t="str">
        <f t="shared" si="1"/>
        <v>Oct</v>
      </c>
      <c r="E13" t="s">
        <v>25</v>
      </c>
      <c r="F13" t="s">
        <v>9</v>
      </c>
      <c r="G13">
        <v>35</v>
      </c>
      <c r="H13" t="s">
        <v>10</v>
      </c>
      <c r="I13">
        <v>3</v>
      </c>
      <c r="J13">
        <v>25</v>
      </c>
      <c r="K13">
        <f>Tabla1[[#This Row],[Quantity]]*Tabla1[[#This Row],[Price per Unit]]</f>
        <v>75</v>
      </c>
      <c r="L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4" spans="1:12" x14ac:dyDescent="0.3">
      <c r="A14" s="1">
        <v>13</v>
      </c>
      <c r="B14" s="3">
        <v>45143</v>
      </c>
      <c r="C14" s="5">
        <f t="shared" si="0"/>
        <v>8</v>
      </c>
      <c r="D14" s="4" t="str">
        <f t="shared" si="1"/>
        <v>Aug</v>
      </c>
      <c r="E14" t="s">
        <v>26</v>
      </c>
      <c r="F14" t="s">
        <v>9</v>
      </c>
      <c r="G14">
        <v>22</v>
      </c>
      <c r="H14" t="s">
        <v>13</v>
      </c>
      <c r="I14">
        <v>3</v>
      </c>
      <c r="J14">
        <v>500</v>
      </c>
      <c r="K14">
        <f>Tabla1[[#This Row],[Quantity]]*Tabla1[[#This Row],[Price per Unit]]</f>
        <v>1500</v>
      </c>
      <c r="L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5" spans="1:12" x14ac:dyDescent="0.3">
      <c r="A15" s="1">
        <v>14</v>
      </c>
      <c r="B15" s="3">
        <v>44943</v>
      </c>
      <c r="C15" s="5">
        <f t="shared" si="0"/>
        <v>1</v>
      </c>
      <c r="D15" s="4" t="str">
        <f t="shared" si="1"/>
        <v>Jan</v>
      </c>
      <c r="E15" t="s">
        <v>27</v>
      </c>
      <c r="F15" t="s">
        <v>9</v>
      </c>
      <c r="G15">
        <v>64</v>
      </c>
      <c r="H15" t="s">
        <v>12</v>
      </c>
      <c r="I15">
        <v>4</v>
      </c>
      <c r="J15">
        <v>30</v>
      </c>
      <c r="K15">
        <f>Tabla1[[#This Row],[Quantity]]*Tabla1[[#This Row],[Price per Unit]]</f>
        <v>120</v>
      </c>
      <c r="L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6" spans="1:12" x14ac:dyDescent="0.3">
      <c r="A16" s="1">
        <v>15</v>
      </c>
      <c r="B16" s="3">
        <v>44942</v>
      </c>
      <c r="C16" s="5">
        <f t="shared" si="0"/>
        <v>1</v>
      </c>
      <c r="D16" s="4" t="str">
        <f t="shared" si="1"/>
        <v>Jan</v>
      </c>
      <c r="E16" t="s">
        <v>28</v>
      </c>
      <c r="F16" t="s">
        <v>11</v>
      </c>
      <c r="G16">
        <v>42</v>
      </c>
      <c r="H16" t="s">
        <v>13</v>
      </c>
      <c r="I16">
        <v>4</v>
      </c>
      <c r="J16">
        <v>500</v>
      </c>
      <c r="K16">
        <f>Tabla1[[#This Row],[Quantity]]*Tabla1[[#This Row],[Price per Unit]]</f>
        <v>2000</v>
      </c>
      <c r="L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7" spans="1:12" x14ac:dyDescent="0.3">
      <c r="A17" s="1">
        <v>16</v>
      </c>
      <c r="B17" s="3">
        <v>44974</v>
      </c>
      <c r="C17" s="5">
        <f t="shared" si="0"/>
        <v>2</v>
      </c>
      <c r="D17" s="4" t="str">
        <f t="shared" si="1"/>
        <v>Feb</v>
      </c>
      <c r="E17" t="s">
        <v>29</v>
      </c>
      <c r="F17" t="s">
        <v>9</v>
      </c>
      <c r="G17">
        <v>19</v>
      </c>
      <c r="H17" t="s">
        <v>12</v>
      </c>
      <c r="I17">
        <v>3</v>
      </c>
      <c r="J17">
        <v>500</v>
      </c>
      <c r="K17">
        <f>Tabla1[[#This Row],[Quantity]]*Tabla1[[#This Row],[Price per Unit]]</f>
        <v>1500</v>
      </c>
      <c r="L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8" spans="1:12" x14ac:dyDescent="0.3">
      <c r="A18" s="1">
        <v>17</v>
      </c>
      <c r="B18" s="3">
        <v>45038</v>
      </c>
      <c r="C18" s="5">
        <f t="shared" si="0"/>
        <v>4</v>
      </c>
      <c r="D18" s="4" t="str">
        <f t="shared" si="1"/>
        <v>Apr</v>
      </c>
      <c r="E18" t="s">
        <v>30</v>
      </c>
      <c r="F18" t="s">
        <v>11</v>
      </c>
      <c r="G18">
        <v>27</v>
      </c>
      <c r="H18" t="s">
        <v>12</v>
      </c>
      <c r="I18">
        <v>4</v>
      </c>
      <c r="J18">
        <v>25</v>
      </c>
      <c r="K18">
        <f>Tabla1[[#This Row],[Quantity]]*Tabla1[[#This Row],[Price per Unit]]</f>
        <v>100</v>
      </c>
      <c r="L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9" spans="1:12" x14ac:dyDescent="0.3">
      <c r="A19" s="1">
        <v>18</v>
      </c>
      <c r="B19" s="3">
        <v>45046</v>
      </c>
      <c r="C19" s="5">
        <f t="shared" si="0"/>
        <v>4</v>
      </c>
      <c r="D19" s="4" t="str">
        <f t="shared" si="1"/>
        <v>Apr</v>
      </c>
      <c r="E19" t="s">
        <v>31</v>
      </c>
      <c r="F19" t="s">
        <v>11</v>
      </c>
      <c r="G19">
        <v>47</v>
      </c>
      <c r="H19" t="s">
        <v>13</v>
      </c>
      <c r="I19">
        <v>2</v>
      </c>
      <c r="J19">
        <v>25</v>
      </c>
      <c r="K19">
        <f>Tabla1[[#This Row],[Quantity]]*Tabla1[[#This Row],[Price per Unit]]</f>
        <v>50</v>
      </c>
      <c r="L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0" spans="1:12" x14ac:dyDescent="0.3">
      <c r="A20" s="1">
        <v>19</v>
      </c>
      <c r="B20" s="3">
        <v>45185</v>
      </c>
      <c r="C20" s="5">
        <f t="shared" si="0"/>
        <v>9</v>
      </c>
      <c r="D20" s="4" t="str">
        <f t="shared" si="1"/>
        <v>Sep</v>
      </c>
      <c r="E20" t="s">
        <v>32</v>
      </c>
      <c r="F20" t="s">
        <v>11</v>
      </c>
      <c r="G20">
        <v>62</v>
      </c>
      <c r="H20" t="s">
        <v>12</v>
      </c>
      <c r="I20">
        <v>2</v>
      </c>
      <c r="J20">
        <v>25</v>
      </c>
      <c r="K20">
        <f>Tabla1[[#This Row],[Quantity]]*Tabla1[[#This Row],[Price per Unit]]</f>
        <v>50</v>
      </c>
      <c r="L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1" spans="1:12" x14ac:dyDescent="0.3">
      <c r="A21" s="1">
        <v>20</v>
      </c>
      <c r="B21" s="3">
        <v>45235</v>
      </c>
      <c r="C21" s="5">
        <f t="shared" si="0"/>
        <v>11</v>
      </c>
      <c r="D21" s="4" t="str">
        <f t="shared" si="1"/>
        <v>Nov</v>
      </c>
      <c r="E21" t="s">
        <v>33</v>
      </c>
      <c r="F21" t="s">
        <v>9</v>
      </c>
      <c r="G21">
        <v>22</v>
      </c>
      <c r="H21" t="s">
        <v>12</v>
      </c>
      <c r="I21">
        <v>3</v>
      </c>
      <c r="J21">
        <v>300</v>
      </c>
      <c r="K21">
        <f>Tabla1[[#This Row],[Quantity]]*Tabla1[[#This Row],[Price per Unit]]</f>
        <v>900</v>
      </c>
      <c r="L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2" spans="1:12" x14ac:dyDescent="0.3">
      <c r="A22" s="1">
        <v>21</v>
      </c>
      <c r="B22" s="3">
        <v>44940</v>
      </c>
      <c r="C22" s="5">
        <f t="shared" si="0"/>
        <v>1</v>
      </c>
      <c r="D22" s="4" t="str">
        <f t="shared" si="1"/>
        <v>Jan</v>
      </c>
      <c r="E22" t="s">
        <v>34</v>
      </c>
      <c r="F22" t="s">
        <v>11</v>
      </c>
      <c r="G22">
        <v>50</v>
      </c>
      <c r="H22" t="s">
        <v>10</v>
      </c>
      <c r="I22">
        <v>1</v>
      </c>
      <c r="J22">
        <v>500</v>
      </c>
      <c r="K22">
        <f>Tabla1[[#This Row],[Quantity]]*Tabla1[[#This Row],[Price per Unit]]</f>
        <v>500</v>
      </c>
      <c r="L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" spans="1:12" x14ac:dyDescent="0.3">
      <c r="A23" s="1">
        <v>22</v>
      </c>
      <c r="B23" s="3">
        <v>45214</v>
      </c>
      <c r="C23" s="5">
        <f t="shared" si="0"/>
        <v>10</v>
      </c>
      <c r="D23" s="4" t="str">
        <f t="shared" si="1"/>
        <v>Oct</v>
      </c>
      <c r="E23" t="s">
        <v>35</v>
      </c>
      <c r="F23" t="s">
        <v>9</v>
      </c>
      <c r="G23">
        <v>18</v>
      </c>
      <c r="H23" t="s">
        <v>12</v>
      </c>
      <c r="I23">
        <v>2</v>
      </c>
      <c r="J23">
        <v>50</v>
      </c>
      <c r="K23">
        <f>Tabla1[[#This Row],[Quantity]]*Tabla1[[#This Row],[Price per Unit]]</f>
        <v>100</v>
      </c>
      <c r="L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4" spans="1:12" x14ac:dyDescent="0.3">
      <c r="A24" s="1">
        <v>23</v>
      </c>
      <c r="B24" s="3">
        <v>45028</v>
      </c>
      <c r="C24" s="5">
        <f t="shared" si="0"/>
        <v>4</v>
      </c>
      <c r="D24" s="4" t="str">
        <f t="shared" si="1"/>
        <v>Apr</v>
      </c>
      <c r="E24" t="s">
        <v>36</v>
      </c>
      <c r="F24" t="s">
        <v>11</v>
      </c>
      <c r="G24">
        <v>35</v>
      </c>
      <c r="H24" t="s">
        <v>12</v>
      </c>
      <c r="I24">
        <v>4</v>
      </c>
      <c r="J24">
        <v>30</v>
      </c>
      <c r="K24">
        <f>Tabla1[[#This Row],[Quantity]]*Tabla1[[#This Row],[Price per Unit]]</f>
        <v>120</v>
      </c>
      <c r="L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5" spans="1:12" x14ac:dyDescent="0.3">
      <c r="A25" s="1">
        <v>24</v>
      </c>
      <c r="B25" s="3">
        <v>45259</v>
      </c>
      <c r="C25" s="5">
        <f t="shared" si="0"/>
        <v>11</v>
      </c>
      <c r="D25" s="4" t="str">
        <f t="shared" si="1"/>
        <v>Nov</v>
      </c>
      <c r="E25" t="s">
        <v>37</v>
      </c>
      <c r="F25" t="s">
        <v>11</v>
      </c>
      <c r="G25">
        <v>49</v>
      </c>
      <c r="H25" t="s">
        <v>12</v>
      </c>
      <c r="I25">
        <v>1</v>
      </c>
      <c r="J25">
        <v>300</v>
      </c>
      <c r="K25">
        <f>Tabla1[[#This Row],[Quantity]]*Tabla1[[#This Row],[Price per Unit]]</f>
        <v>300</v>
      </c>
      <c r="L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6" spans="1:12" x14ac:dyDescent="0.3">
      <c r="A26" s="1">
        <v>25</v>
      </c>
      <c r="B26" s="3">
        <v>45286</v>
      </c>
      <c r="C26" s="5">
        <f t="shared" si="0"/>
        <v>12</v>
      </c>
      <c r="D26" s="4" t="str">
        <f t="shared" si="1"/>
        <v>Dec</v>
      </c>
      <c r="E26" t="s">
        <v>38</v>
      </c>
      <c r="F26" t="s">
        <v>11</v>
      </c>
      <c r="G26">
        <v>64</v>
      </c>
      <c r="H26" t="s">
        <v>10</v>
      </c>
      <c r="I26">
        <v>1</v>
      </c>
      <c r="J26">
        <v>50</v>
      </c>
      <c r="K26">
        <f>Tabla1[[#This Row],[Quantity]]*Tabla1[[#This Row],[Price per Unit]]</f>
        <v>50</v>
      </c>
      <c r="L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7" spans="1:12" x14ac:dyDescent="0.3">
      <c r="A27" s="1">
        <v>26</v>
      </c>
      <c r="B27" s="3">
        <v>45206</v>
      </c>
      <c r="C27" s="5">
        <f t="shared" si="0"/>
        <v>10</v>
      </c>
      <c r="D27" s="4" t="str">
        <f t="shared" si="1"/>
        <v>Oct</v>
      </c>
      <c r="E27" t="s">
        <v>39</v>
      </c>
      <c r="F27" t="s">
        <v>11</v>
      </c>
      <c r="G27">
        <v>28</v>
      </c>
      <c r="H27" t="s">
        <v>13</v>
      </c>
      <c r="I27">
        <v>2</v>
      </c>
      <c r="J27">
        <v>500</v>
      </c>
      <c r="K27">
        <f>Tabla1[[#This Row],[Quantity]]*Tabla1[[#This Row],[Price per Unit]]</f>
        <v>1000</v>
      </c>
      <c r="L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8" spans="1:12" x14ac:dyDescent="0.3">
      <c r="A28" s="1">
        <v>27</v>
      </c>
      <c r="B28" s="3">
        <v>45141</v>
      </c>
      <c r="C28" s="5">
        <f t="shared" si="0"/>
        <v>8</v>
      </c>
      <c r="D28" s="4" t="str">
        <f t="shared" si="1"/>
        <v>Aug</v>
      </c>
      <c r="E28" t="s">
        <v>40</v>
      </c>
      <c r="F28" t="s">
        <v>11</v>
      </c>
      <c r="G28">
        <v>38</v>
      </c>
      <c r="H28" t="s">
        <v>10</v>
      </c>
      <c r="I28">
        <v>2</v>
      </c>
      <c r="J28">
        <v>25</v>
      </c>
      <c r="K28">
        <f>Tabla1[[#This Row],[Quantity]]*Tabla1[[#This Row],[Price per Unit]]</f>
        <v>50</v>
      </c>
      <c r="L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9" spans="1:12" x14ac:dyDescent="0.3">
      <c r="A29" s="1">
        <v>28</v>
      </c>
      <c r="B29" s="3">
        <v>45039</v>
      </c>
      <c r="C29" s="5">
        <f t="shared" si="0"/>
        <v>4</v>
      </c>
      <c r="D29" s="4" t="str">
        <f t="shared" si="1"/>
        <v>Apr</v>
      </c>
      <c r="E29" t="s">
        <v>41</v>
      </c>
      <c r="F29" t="s">
        <v>11</v>
      </c>
      <c r="G29">
        <v>43</v>
      </c>
      <c r="H29" t="s">
        <v>10</v>
      </c>
      <c r="I29">
        <v>1</v>
      </c>
      <c r="J29">
        <v>500</v>
      </c>
      <c r="K29">
        <f>Tabla1[[#This Row],[Quantity]]*Tabla1[[#This Row],[Price per Unit]]</f>
        <v>500</v>
      </c>
      <c r="L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0" spans="1:12" x14ac:dyDescent="0.3">
      <c r="A30" s="1">
        <v>29</v>
      </c>
      <c r="B30" s="3">
        <v>45156</v>
      </c>
      <c r="C30" s="5">
        <f t="shared" si="0"/>
        <v>8</v>
      </c>
      <c r="D30" s="4" t="str">
        <f t="shared" si="1"/>
        <v>Aug</v>
      </c>
      <c r="E30" t="s">
        <v>42</v>
      </c>
      <c r="F30" t="s">
        <v>11</v>
      </c>
      <c r="G30">
        <v>42</v>
      </c>
      <c r="H30" t="s">
        <v>13</v>
      </c>
      <c r="I30">
        <v>1</v>
      </c>
      <c r="J30">
        <v>30</v>
      </c>
      <c r="K30">
        <f>Tabla1[[#This Row],[Quantity]]*Tabla1[[#This Row],[Price per Unit]]</f>
        <v>30</v>
      </c>
      <c r="L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1" spans="1:12" x14ac:dyDescent="0.3">
      <c r="A31" s="1">
        <v>30</v>
      </c>
      <c r="B31" s="3">
        <v>45228</v>
      </c>
      <c r="C31" s="5">
        <f t="shared" si="0"/>
        <v>10</v>
      </c>
      <c r="D31" s="4" t="str">
        <f t="shared" si="1"/>
        <v>Oct</v>
      </c>
      <c r="E31" t="s">
        <v>43</v>
      </c>
      <c r="F31" t="s">
        <v>11</v>
      </c>
      <c r="G31">
        <v>39</v>
      </c>
      <c r="H31" t="s">
        <v>10</v>
      </c>
      <c r="I31">
        <v>3</v>
      </c>
      <c r="J31">
        <v>300</v>
      </c>
      <c r="K31">
        <f>Tabla1[[#This Row],[Quantity]]*Tabla1[[#This Row],[Price per Unit]]</f>
        <v>900</v>
      </c>
      <c r="L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" spans="1:12" x14ac:dyDescent="0.3">
      <c r="A32" s="1">
        <v>31</v>
      </c>
      <c r="B32" s="3">
        <v>45069</v>
      </c>
      <c r="C32" s="5">
        <f t="shared" si="0"/>
        <v>5</v>
      </c>
      <c r="D32" s="4" t="str">
        <f t="shared" si="1"/>
        <v>May</v>
      </c>
      <c r="E32" t="s">
        <v>44</v>
      </c>
      <c r="F32" t="s">
        <v>9</v>
      </c>
      <c r="G32">
        <v>44</v>
      </c>
      <c r="H32" t="s">
        <v>13</v>
      </c>
      <c r="I32">
        <v>4</v>
      </c>
      <c r="J32">
        <v>300</v>
      </c>
      <c r="K32">
        <f>Tabla1[[#This Row],[Quantity]]*Tabla1[[#This Row],[Price per Unit]]</f>
        <v>1200</v>
      </c>
      <c r="L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3" spans="1:12" x14ac:dyDescent="0.3">
      <c r="A33" s="1">
        <v>32</v>
      </c>
      <c r="B33" s="3">
        <v>44930</v>
      </c>
      <c r="C33" s="5">
        <f t="shared" si="0"/>
        <v>1</v>
      </c>
      <c r="D33" s="4" t="str">
        <f t="shared" si="1"/>
        <v>Jan</v>
      </c>
      <c r="E33" t="s">
        <v>45</v>
      </c>
      <c r="F33" t="s">
        <v>9</v>
      </c>
      <c r="G33">
        <v>30</v>
      </c>
      <c r="H33" t="s">
        <v>10</v>
      </c>
      <c r="I33">
        <v>3</v>
      </c>
      <c r="J33">
        <v>30</v>
      </c>
      <c r="K33">
        <f>Tabla1[[#This Row],[Quantity]]*Tabla1[[#This Row],[Price per Unit]]</f>
        <v>90</v>
      </c>
      <c r="L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4" spans="1:12" x14ac:dyDescent="0.3">
      <c r="A34" s="1">
        <v>33</v>
      </c>
      <c r="B34" s="3">
        <v>45008</v>
      </c>
      <c r="C34" s="5">
        <f t="shared" si="0"/>
        <v>3</v>
      </c>
      <c r="D34" s="4" t="str">
        <f t="shared" si="1"/>
        <v>Mar</v>
      </c>
      <c r="E34" t="s">
        <v>46</v>
      </c>
      <c r="F34" t="s">
        <v>11</v>
      </c>
      <c r="G34">
        <v>50</v>
      </c>
      <c r="H34" t="s">
        <v>13</v>
      </c>
      <c r="I34">
        <v>2</v>
      </c>
      <c r="J34">
        <v>50</v>
      </c>
      <c r="K34">
        <f>Tabla1[[#This Row],[Quantity]]*Tabla1[[#This Row],[Price per Unit]]</f>
        <v>100</v>
      </c>
      <c r="L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5" spans="1:12" x14ac:dyDescent="0.3">
      <c r="A35" s="1">
        <v>34</v>
      </c>
      <c r="B35" s="3">
        <v>45284</v>
      </c>
      <c r="C35" s="5">
        <f t="shared" si="0"/>
        <v>12</v>
      </c>
      <c r="D35" s="4" t="str">
        <f t="shared" si="1"/>
        <v>Dec</v>
      </c>
      <c r="E35" t="s">
        <v>47</v>
      </c>
      <c r="F35" t="s">
        <v>11</v>
      </c>
      <c r="G35">
        <v>51</v>
      </c>
      <c r="H35" t="s">
        <v>12</v>
      </c>
      <c r="I35">
        <v>3</v>
      </c>
      <c r="J35">
        <v>50</v>
      </c>
      <c r="K35">
        <f>Tabla1[[#This Row],[Quantity]]*Tabla1[[#This Row],[Price per Unit]]</f>
        <v>150</v>
      </c>
      <c r="L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6" spans="1:12" x14ac:dyDescent="0.3">
      <c r="A36" s="1">
        <v>35</v>
      </c>
      <c r="B36" s="3">
        <v>45143</v>
      </c>
      <c r="C36" s="5">
        <f t="shared" si="0"/>
        <v>8</v>
      </c>
      <c r="D36" s="4" t="str">
        <f t="shared" si="1"/>
        <v>Aug</v>
      </c>
      <c r="E36" t="s">
        <v>48</v>
      </c>
      <c r="F36" t="s">
        <v>11</v>
      </c>
      <c r="G36">
        <v>58</v>
      </c>
      <c r="H36" t="s">
        <v>10</v>
      </c>
      <c r="I36">
        <v>3</v>
      </c>
      <c r="J36">
        <v>300</v>
      </c>
      <c r="K36">
        <f>Tabla1[[#This Row],[Quantity]]*Tabla1[[#This Row],[Price per Unit]]</f>
        <v>900</v>
      </c>
      <c r="L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7" spans="1:12" x14ac:dyDescent="0.3">
      <c r="A37" s="1">
        <v>36</v>
      </c>
      <c r="B37" s="3">
        <v>45101</v>
      </c>
      <c r="C37" s="5">
        <f t="shared" si="0"/>
        <v>6</v>
      </c>
      <c r="D37" s="4" t="str">
        <f t="shared" si="1"/>
        <v>Jun</v>
      </c>
      <c r="E37" t="s">
        <v>49</v>
      </c>
      <c r="F37" t="s">
        <v>9</v>
      </c>
      <c r="G37">
        <v>52</v>
      </c>
      <c r="H37" t="s">
        <v>10</v>
      </c>
      <c r="I37">
        <v>3</v>
      </c>
      <c r="J37">
        <v>300</v>
      </c>
      <c r="K37">
        <f>Tabla1[[#This Row],[Quantity]]*Tabla1[[#This Row],[Price per Unit]]</f>
        <v>900</v>
      </c>
      <c r="L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8" spans="1:12" x14ac:dyDescent="0.3">
      <c r="A38" s="1">
        <v>37</v>
      </c>
      <c r="B38" s="3">
        <v>45069</v>
      </c>
      <c r="C38" s="5">
        <f t="shared" si="0"/>
        <v>5</v>
      </c>
      <c r="D38" s="4" t="str">
        <f t="shared" si="1"/>
        <v>May</v>
      </c>
      <c r="E38" t="s">
        <v>50</v>
      </c>
      <c r="F38" t="s">
        <v>11</v>
      </c>
      <c r="G38">
        <v>18</v>
      </c>
      <c r="H38" t="s">
        <v>10</v>
      </c>
      <c r="I38">
        <v>3</v>
      </c>
      <c r="J38">
        <v>25</v>
      </c>
      <c r="K38">
        <f>Tabla1[[#This Row],[Quantity]]*Tabla1[[#This Row],[Price per Unit]]</f>
        <v>75</v>
      </c>
      <c r="L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9" spans="1:12" x14ac:dyDescent="0.3">
      <c r="A39" s="1">
        <v>38</v>
      </c>
      <c r="B39" s="3">
        <v>45006</v>
      </c>
      <c r="C39" s="5">
        <f t="shared" si="0"/>
        <v>3</v>
      </c>
      <c r="D39" s="4" t="str">
        <f t="shared" si="1"/>
        <v>Mar</v>
      </c>
      <c r="E39" t="s">
        <v>51</v>
      </c>
      <c r="F39" t="s">
        <v>9</v>
      </c>
      <c r="G39">
        <v>38</v>
      </c>
      <c r="H39" t="s">
        <v>10</v>
      </c>
      <c r="I39">
        <v>4</v>
      </c>
      <c r="J39">
        <v>50</v>
      </c>
      <c r="K39">
        <f>Tabla1[[#This Row],[Quantity]]*Tabla1[[#This Row],[Price per Unit]]</f>
        <v>200</v>
      </c>
      <c r="L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" spans="1:12" x14ac:dyDescent="0.3">
      <c r="A40" s="1">
        <v>39</v>
      </c>
      <c r="B40" s="3">
        <v>45037</v>
      </c>
      <c r="C40" s="5">
        <f t="shared" si="0"/>
        <v>4</v>
      </c>
      <c r="D40" s="4" t="str">
        <f t="shared" si="1"/>
        <v>Apr</v>
      </c>
      <c r="E40" t="s">
        <v>52</v>
      </c>
      <c r="F40" t="s">
        <v>9</v>
      </c>
      <c r="G40">
        <v>23</v>
      </c>
      <c r="H40" t="s">
        <v>12</v>
      </c>
      <c r="I40">
        <v>4</v>
      </c>
      <c r="J40">
        <v>30</v>
      </c>
      <c r="K40">
        <f>Tabla1[[#This Row],[Quantity]]*Tabla1[[#This Row],[Price per Unit]]</f>
        <v>120</v>
      </c>
      <c r="L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1" spans="1:12" x14ac:dyDescent="0.3">
      <c r="A41" s="1">
        <v>40</v>
      </c>
      <c r="B41" s="3">
        <v>45099</v>
      </c>
      <c r="C41" s="5">
        <f t="shared" si="0"/>
        <v>6</v>
      </c>
      <c r="D41" s="4" t="str">
        <f t="shared" si="1"/>
        <v>Jun</v>
      </c>
      <c r="E41" t="s">
        <v>53</v>
      </c>
      <c r="F41" t="s">
        <v>9</v>
      </c>
      <c r="G41">
        <v>45</v>
      </c>
      <c r="H41" t="s">
        <v>10</v>
      </c>
      <c r="I41">
        <v>1</v>
      </c>
      <c r="J41">
        <v>50</v>
      </c>
      <c r="K41">
        <f>Tabla1[[#This Row],[Quantity]]*Tabla1[[#This Row],[Price per Unit]]</f>
        <v>50</v>
      </c>
      <c r="L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2" spans="1:12" x14ac:dyDescent="0.3">
      <c r="A42" s="1">
        <v>41</v>
      </c>
      <c r="B42" s="3">
        <v>44979</v>
      </c>
      <c r="C42" s="5">
        <f t="shared" si="0"/>
        <v>2</v>
      </c>
      <c r="D42" s="4" t="str">
        <f t="shared" si="1"/>
        <v>Feb</v>
      </c>
      <c r="E42" t="s">
        <v>54</v>
      </c>
      <c r="F42" t="s">
        <v>9</v>
      </c>
      <c r="G42">
        <v>34</v>
      </c>
      <c r="H42" t="s">
        <v>12</v>
      </c>
      <c r="I42">
        <v>2</v>
      </c>
      <c r="J42">
        <v>25</v>
      </c>
      <c r="K42">
        <f>Tabla1[[#This Row],[Quantity]]*Tabla1[[#This Row],[Price per Unit]]</f>
        <v>50</v>
      </c>
      <c r="L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" spans="1:12" x14ac:dyDescent="0.3">
      <c r="A43" s="1">
        <v>42</v>
      </c>
      <c r="B43" s="3">
        <v>44974</v>
      </c>
      <c r="C43" s="5">
        <f t="shared" si="0"/>
        <v>2</v>
      </c>
      <c r="D43" s="4" t="str">
        <f t="shared" si="1"/>
        <v>Feb</v>
      </c>
      <c r="E43" t="s">
        <v>55</v>
      </c>
      <c r="F43" t="s">
        <v>9</v>
      </c>
      <c r="G43">
        <v>22</v>
      </c>
      <c r="H43" t="s">
        <v>12</v>
      </c>
      <c r="I43">
        <v>3</v>
      </c>
      <c r="J43">
        <v>300</v>
      </c>
      <c r="K43">
        <f>Tabla1[[#This Row],[Quantity]]*Tabla1[[#This Row],[Price per Unit]]</f>
        <v>900</v>
      </c>
      <c r="L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4" spans="1:12" x14ac:dyDescent="0.3">
      <c r="A44" s="1">
        <v>43</v>
      </c>
      <c r="B44" s="3">
        <v>45121</v>
      </c>
      <c r="C44" s="5">
        <f t="shared" si="0"/>
        <v>7</v>
      </c>
      <c r="D44" s="4" t="str">
        <f t="shared" si="1"/>
        <v>Jul</v>
      </c>
      <c r="E44" t="s">
        <v>56</v>
      </c>
      <c r="F44" t="s">
        <v>11</v>
      </c>
      <c r="G44">
        <v>48</v>
      </c>
      <c r="H44" t="s">
        <v>12</v>
      </c>
      <c r="I44">
        <v>1</v>
      </c>
      <c r="J44">
        <v>300</v>
      </c>
      <c r="K44">
        <f>Tabla1[[#This Row],[Quantity]]*Tabla1[[#This Row],[Price per Unit]]</f>
        <v>300</v>
      </c>
      <c r="L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5" spans="1:12" x14ac:dyDescent="0.3">
      <c r="A45" s="1">
        <v>44</v>
      </c>
      <c r="B45" s="3">
        <v>44976</v>
      </c>
      <c r="C45" s="5">
        <f t="shared" si="0"/>
        <v>2</v>
      </c>
      <c r="D45" s="4" t="str">
        <f t="shared" si="1"/>
        <v>Feb</v>
      </c>
      <c r="E45" t="s">
        <v>57</v>
      </c>
      <c r="F45" t="s">
        <v>11</v>
      </c>
      <c r="G45">
        <v>22</v>
      </c>
      <c r="H45" t="s">
        <v>12</v>
      </c>
      <c r="I45">
        <v>1</v>
      </c>
      <c r="J45">
        <v>25</v>
      </c>
      <c r="K45">
        <f>Tabla1[[#This Row],[Quantity]]*Tabla1[[#This Row],[Price per Unit]]</f>
        <v>25</v>
      </c>
      <c r="L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6" spans="1:12" x14ac:dyDescent="0.3">
      <c r="A46" s="1">
        <v>45</v>
      </c>
      <c r="B46" s="3">
        <v>45110</v>
      </c>
      <c r="C46" s="5">
        <f t="shared" si="0"/>
        <v>7</v>
      </c>
      <c r="D46" s="4" t="str">
        <f t="shared" si="1"/>
        <v>Jul</v>
      </c>
      <c r="E46" t="s">
        <v>58</v>
      </c>
      <c r="F46" t="s">
        <v>11</v>
      </c>
      <c r="G46">
        <v>55</v>
      </c>
      <c r="H46" t="s">
        <v>13</v>
      </c>
      <c r="I46">
        <v>1</v>
      </c>
      <c r="J46">
        <v>30</v>
      </c>
      <c r="K46">
        <f>Tabla1[[#This Row],[Quantity]]*Tabla1[[#This Row],[Price per Unit]]</f>
        <v>30</v>
      </c>
      <c r="L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7" spans="1:12" x14ac:dyDescent="0.3">
      <c r="A47" s="1">
        <v>46</v>
      </c>
      <c r="B47" s="3">
        <v>45103</v>
      </c>
      <c r="C47" s="5">
        <f t="shared" si="0"/>
        <v>6</v>
      </c>
      <c r="D47" s="4" t="str">
        <f t="shared" si="1"/>
        <v>Jun</v>
      </c>
      <c r="E47" t="s">
        <v>59</v>
      </c>
      <c r="F47" t="s">
        <v>11</v>
      </c>
      <c r="G47">
        <v>20</v>
      </c>
      <c r="H47" t="s">
        <v>13</v>
      </c>
      <c r="I47">
        <v>4</v>
      </c>
      <c r="J47">
        <v>300</v>
      </c>
      <c r="K47">
        <f>Tabla1[[#This Row],[Quantity]]*Tabla1[[#This Row],[Price per Unit]]</f>
        <v>1200</v>
      </c>
      <c r="L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8" spans="1:12" x14ac:dyDescent="0.3">
      <c r="A48" s="1">
        <v>47</v>
      </c>
      <c r="B48" s="3">
        <v>45236</v>
      </c>
      <c r="C48" s="5">
        <f t="shared" si="0"/>
        <v>11</v>
      </c>
      <c r="D48" s="4" t="str">
        <f t="shared" si="1"/>
        <v>Nov</v>
      </c>
      <c r="E48" t="s">
        <v>60</v>
      </c>
      <c r="F48" t="s">
        <v>11</v>
      </c>
      <c r="G48">
        <v>40</v>
      </c>
      <c r="H48" t="s">
        <v>10</v>
      </c>
      <c r="I48">
        <v>3</v>
      </c>
      <c r="J48">
        <v>500</v>
      </c>
      <c r="K48">
        <f>Tabla1[[#This Row],[Quantity]]*Tabla1[[#This Row],[Price per Unit]]</f>
        <v>1500</v>
      </c>
      <c r="L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9" spans="1:12" x14ac:dyDescent="0.3">
      <c r="A49" s="1">
        <v>48</v>
      </c>
      <c r="B49" s="3">
        <v>45062</v>
      </c>
      <c r="C49" s="5">
        <f t="shared" si="0"/>
        <v>5</v>
      </c>
      <c r="D49" s="4" t="str">
        <f t="shared" si="1"/>
        <v>May</v>
      </c>
      <c r="E49" t="s">
        <v>61</v>
      </c>
      <c r="F49" t="s">
        <v>9</v>
      </c>
      <c r="G49">
        <v>54</v>
      </c>
      <c r="H49" t="s">
        <v>13</v>
      </c>
      <c r="I49">
        <v>3</v>
      </c>
      <c r="J49">
        <v>300</v>
      </c>
      <c r="K49">
        <f>Tabla1[[#This Row],[Quantity]]*Tabla1[[#This Row],[Price per Unit]]</f>
        <v>900</v>
      </c>
      <c r="L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0" spans="1:12" x14ac:dyDescent="0.3">
      <c r="A50" s="1">
        <v>49</v>
      </c>
      <c r="B50" s="3">
        <v>44949</v>
      </c>
      <c r="C50" s="5">
        <f t="shared" si="0"/>
        <v>1</v>
      </c>
      <c r="D50" s="4" t="str">
        <f t="shared" si="1"/>
        <v>Jan</v>
      </c>
      <c r="E50" t="s">
        <v>62</v>
      </c>
      <c r="F50" t="s">
        <v>11</v>
      </c>
      <c r="G50">
        <v>54</v>
      </c>
      <c r="H50" t="s">
        <v>13</v>
      </c>
      <c r="I50">
        <v>2</v>
      </c>
      <c r="J50">
        <v>500</v>
      </c>
      <c r="K50">
        <f>Tabla1[[#This Row],[Quantity]]*Tabla1[[#This Row],[Price per Unit]]</f>
        <v>1000</v>
      </c>
      <c r="L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1" spans="1:12" x14ac:dyDescent="0.3">
      <c r="A51" s="1">
        <v>50</v>
      </c>
      <c r="B51" s="3">
        <v>45162</v>
      </c>
      <c r="C51" s="5">
        <f t="shared" si="0"/>
        <v>8</v>
      </c>
      <c r="D51" s="4" t="str">
        <f t="shared" si="1"/>
        <v>Aug</v>
      </c>
      <c r="E51" t="s">
        <v>63</v>
      </c>
      <c r="F51" t="s">
        <v>11</v>
      </c>
      <c r="G51">
        <v>27</v>
      </c>
      <c r="H51" t="s">
        <v>10</v>
      </c>
      <c r="I51">
        <v>3</v>
      </c>
      <c r="J51">
        <v>25</v>
      </c>
      <c r="K51">
        <f>Tabla1[[#This Row],[Quantity]]*Tabla1[[#This Row],[Price per Unit]]</f>
        <v>75</v>
      </c>
      <c r="L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2" spans="1:12" x14ac:dyDescent="0.3">
      <c r="A52" s="1">
        <v>51</v>
      </c>
      <c r="B52" s="3">
        <v>45201</v>
      </c>
      <c r="C52" s="5">
        <f t="shared" si="0"/>
        <v>10</v>
      </c>
      <c r="D52" s="4" t="str">
        <f t="shared" si="1"/>
        <v>Oct</v>
      </c>
      <c r="E52" t="s">
        <v>64</v>
      </c>
      <c r="F52" t="s">
        <v>9</v>
      </c>
      <c r="G52">
        <v>27</v>
      </c>
      <c r="H52" t="s">
        <v>10</v>
      </c>
      <c r="I52">
        <v>3</v>
      </c>
      <c r="J52">
        <v>25</v>
      </c>
      <c r="K52">
        <f>Tabla1[[#This Row],[Quantity]]*Tabla1[[#This Row],[Price per Unit]]</f>
        <v>75</v>
      </c>
      <c r="L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3" spans="1:12" x14ac:dyDescent="0.3">
      <c r="A53" s="1">
        <v>52</v>
      </c>
      <c r="B53" s="3">
        <v>44990</v>
      </c>
      <c r="C53" s="5">
        <f t="shared" si="0"/>
        <v>3</v>
      </c>
      <c r="D53" s="4" t="str">
        <f t="shared" si="1"/>
        <v>Mar</v>
      </c>
      <c r="E53" t="s">
        <v>65</v>
      </c>
      <c r="F53" t="s">
        <v>11</v>
      </c>
      <c r="G53">
        <v>36</v>
      </c>
      <c r="H53" t="s">
        <v>10</v>
      </c>
      <c r="I53">
        <v>1</v>
      </c>
      <c r="J53">
        <v>300</v>
      </c>
      <c r="K53">
        <f>Tabla1[[#This Row],[Quantity]]*Tabla1[[#This Row],[Price per Unit]]</f>
        <v>300</v>
      </c>
      <c r="L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4" spans="1:12" x14ac:dyDescent="0.3">
      <c r="A54" s="1">
        <v>53</v>
      </c>
      <c r="B54" s="3">
        <v>45120</v>
      </c>
      <c r="C54" s="5">
        <f t="shared" si="0"/>
        <v>7</v>
      </c>
      <c r="D54" s="4" t="str">
        <f t="shared" si="1"/>
        <v>Jul</v>
      </c>
      <c r="E54" t="s">
        <v>66</v>
      </c>
      <c r="F54" t="s">
        <v>9</v>
      </c>
      <c r="G54">
        <v>34</v>
      </c>
      <c r="H54" t="s">
        <v>13</v>
      </c>
      <c r="I54">
        <v>2</v>
      </c>
      <c r="J54">
        <v>50</v>
      </c>
      <c r="K54">
        <f>Tabla1[[#This Row],[Quantity]]*Tabla1[[#This Row],[Price per Unit]]</f>
        <v>100</v>
      </c>
      <c r="L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5" spans="1:12" x14ac:dyDescent="0.3">
      <c r="A55" s="1">
        <v>54</v>
      </c>
      <c r="B55" s="3">
        <v>44967</v>
      </c>
      <c r="C55" s="5">
        <f t="shared" si="0"/>
        <v>2</v>
      </c>
      <c r="D55" s="4" t="str">
        <f t="shared" si="1"/>
        <v>Feb</v>
      </c>
      <c r="E55" t="s">
        <v>67</v>
      </c>
      <c r="F55" t="s">
        <v>11</v>
      </c>
      <c r="G55">
        <v>38</v>
      </c>
      <c r="H55" t="s">
        <v>13</v>
      </c>
      <c r="I55">
        <v>3</v>
      </c>
      <c r="J55">
        <v>500</v>
      </c>
      <c r="K55">
        <f>Tabla1[[#This Row],[Quantity]]*Tabla1[[#This Row],[Price per Unit]]</f>
        <v>1500</v>
      </c>
      <c r="L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6" spans="1:12" x14ac:dyDescent="0.3">
      <c r="A56" s="1">
        <v>55</v>
      </c>
      <c r="B56" s="3">
        <v>45209</v>
      </c>
      <c r="C56" s="5">
        <f t="shared" si="0"/>
        <v>10</v>
      </c>
      <c r="D56" s="4" t="str">
        <f t="shared" si="1"/>
        <v>Oct</v>
      </c>
      <c r="E56" t="s">
        <v>68</v>
      </c>
      <c r="F56" t="s">
        <v>9</v>
      </c>
      <c r="G56">
        <v>31</v>
      </c>
      <c r="H56" t="s">
        <v>10</v>
      </c>
      <c r="I56">
        <v>4</v>
      </c>
      <c r="J56">
        <v>30</v>
      </c>
      <c r="K56">
        <f>Tabla1[[#This Row],[Quantity]]*Tabla1[[#This Row],[Price per Unit]]</f>
        <v>120</v>
      </c>
      <c r="L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7" spans="1:12" x14ac:dyDescent="0.3">
      <c r="A57" s="1">
        <v>56</v>
      </c>
      <c r="B57" s="3">
        <v>45077</v>
      </c>
      <c r="C57" s="5">
        <f t="shared" si="0"/>
        <v>5</v>
      </c>
      <c r="D57" s="4" t="str">
        <f t="shared" si="1"/>
        <v>May</v>
      </c>
      <c r="E57" t="s">
        <v>69</v>
      </c>
      <c r="F57" t="s">
        <v>11</v>
      </c>
      <c r="G57">
        <v>26</v>
      </c>
      <c r="H57" t="s">
        <v>12</v>
      </c>
      <c r="I57">
        <v>3</v>
      </c>
      <c r="J57">
        <v>300</v>
      </c>
      <c r="K57">
        <f>Tabla1[[#This Row],[Quantity]]*Tabla1[[#This Row],[Price per Unit]]</f>
        <v>900</v>
      </c>
      <c r="L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8" spans="1:12" x14ac:dyDescent="0.3">
      <c r="A58" s="1">
        <v>57</v>
      </c>
      <c r="B58" s="3">
        <v>45248</v>
      </c>
      <c r="C58" s="5">
        <f t="shared" si="0"/>
        <v>11</v>
      </c>
      <c r="D58" s="4" t="str">
        <f t="shared" si="1"/>
        <v>Nov</v>
      </c>
      <c r="E58" t="s">
        <v>70</v>
      </c>
      <c r="F58" t="s">
        <v>11</v>
      </c>
      <c r="G58">
        <v>63</v>
      </c>
      <c r="H58" t="s">
        <v>10</v>
      </c>
      <c r="I58">
        <v>1</v>
      </c>
      <c r="J58">
        <v>30</v>
      </c>
      <c r="K58">
        <f>Tabla1[[#This Row],[Quantity]]*Tabla1[[#This Row],[Price per Unit]]</f>
        <v>30</v>
      </c>
      <c r="L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9" spans="1:12" x14ac:dyDescent="0.3">
      <c r="A59" s="1">
        <v>58</v>
      </c>
      <c r="B59" s="3">
        <v>45243</v>
      </c>
      <c r="C59" s="5">
        <f t="shared" si="0"/>
        <v>11</v>
      </c>
      <c r="D59" s="4" t="str">
        <f t="shared" si="1"/>
        <v>Nov</v>
      </c>
      <c r="E59" t="s">
        <v>71</v>
      </c>
      <c r="F59" t="s">
        <v>9</v>
      </c>
      <c r="G59">
        <v>18</v>
      </c>
      <c r="H59" t="s">
        <v>12</v>
      </c>
      <c r="I59">
        <v>4</v>
      </c>
      <c r="J59">
        <v>300</v>
      </c>
      <c r="K59">
        <f>Tabla1[[#This Row],[Quantity]]*Tabla1[[#This Row],[Price per Unit]]</f>
        <v>1200</v>
      </c>
      <c r="L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0" spans="1:12" x14ac:dyDescent="0.3">
      <c r="A60" s="1">
        <v>59</v>
      </c>
      <c r="B60" s="3">
        <v>45112</v>
      </c>
      <c r="C60" s="5">
        <f t="shared" si="0"/>
        <v>7</v>
      </c>
      <c r="D60" s="4" t="str">
        <f t="shared" si="1"/>
        <v>Jul</v>
      </c>
      <c r="E60" t="s">
        <v>72</v>
      </c>
      <c r="F60" t="s">
        <v>9</v>
      </c>
      <c r="G60">
        <v>62</v>
      </c>
      <c r="H60" t="s">
        <v>12</v>
      </c>
      <c r="I60">
        <v>1</v>
      </c>
      <c r="J60">
        <v>50</v>
      </c>
      <c r="K60">
        <f>Tabla1[[#This Row],[Quantity]]*Tabla1[[#This Row],[Price per Unit]]</f>
        <v>50</v>
      </c>
      <c r="L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1" spans="1:12" x14ac:dyDescent="0.3">
      <c r="A61" s="1">
        <v>60</v>
      </c>
      <c r="B61" s="3">
        <v>45222</v>
      </c>
      <c r="C61" s="5">
        <f t="shared" si="0"/>
        <v>10</v>
      </c>
      <c r="D61" s="4" t="str">
        <f t="shared" si="1"/>
        <v>Oct</v>
      </c>
      <c r="E61" t="s">
        <v>73</v>
      </c>
      <c r="F61" t="s">
        <v>9</v>
      </c>
      <c r="G61">
        <v>30</v>
      </c>
      <c r="H61" t="s">
        <v>10</v>
      </c>
      <c r="I61">
        <v>3</v>
      </c>
      <c r="J61">
        <v>50</v>
      </c>
      <c r="K61">
        <f>Tabla1[[#This Row],[Quantity]]*Tabla1[[#This Row],[Price per Unit]]</f>
        <v>150</v>
      </c>
      <c r="L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2" spans="1:12" x14ac:dyDescent="0.3">
      <c r="A62" s="1">
        <v>61</v>
      </c>
      <c r="B62" s="3">
        <v>45025</v>
      </c>
      <c r="C62" s="5">
        <f t="shared" si="0"/>
        <v>4</v>
      </c>
      <c r="D62" s="4" t="str">
        <f t="shared" si="1"/>
        <v>Apr</v>
      </c>
      <c r="E62" t="s">
        <v>74</v>
      </c>
      <c r="F62" t="s">
        <v>9</v>
      </c>
      <c r="G62">
        <v>21</v>
      </c>
      <c r="H62" t="s">
        <v>10</v>
      </c>
      <c r="I62">
        <v>4</v>
      </c>
      <c r="J62">
        <v>50</v>
      </c>
      <c r="K62">
        <f>Tabla1[[#This Row],[Quantity]]*Tabla1[[#This Row],[Price per Unit]]</f>
        <v>200</v>
      </c>
      <c r="L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3" spans="1:12" x14ac:dyDescent="0.3">
      <c r="A63" s="1">
        <v>62</v>
      </c>
      <c r="B63" s="3">
        <v>45287</v>
      </c>
      <c r="C63" s="5">
        <f t="shared" si="0"/>
        <v>12</v>
      </c>
      <c r="D63" s="4" t="str">
        <f t="shared" si="1"/>
        <v>Dec</v>
      </c>
      <c r="E63" t="s">
        <v>75</v>
      </c>
      <c r="F63" t="s">
        <v>9</v>
      </c>
      <c r="G63">
        <v>18</v>
      </c>
      <c r="H63" t="s">
        <v>10</v>
      </c>
      <c r="I63">
        <v>2</v>
      </c>
      <c r="J63">
        <v>50</v>
      </c>
      <c r="K63">
        <f>Tabla1[[#This Row],[Quantity]]*Tabla1[[#This Row],[Price per Unit]]</f>
        <v>100</v>
      </c>
      <c r="L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4" spans="1:12" x14ac:dyDescent="0.3">
      <c r="A64" s="1">
        <v>63</v>
      </c>
      <c r="B64" s="3">
        <v>44962</v>
      </c>
      <c r="C64" s="5">
        <f t="shared" si="0"/>
        <v>2</v>
      </c>
      <c r="D64" s="4" t="str">
        <f t="shared" si="1"/>
        <v>Feb</v>
      </c>
      <c r="E64" t="s">
        <v>76</v>
      </c>
      <c r="F64" t="s">
        <v>9</v>
      </c>
      <c r="G64">
        <v>57</v>
      </c>
      <c r="H64" t="s">
        <v>13</v>
      </c>
      <c r="I64">
        <v>2</v>
      </c>
      <c r="J64">
        <v>25</v>
      </c>
      <c r="K64">
        <f>Tabla1[[#This Row],[Quantity]]*Tabla1[[#This Row],[Price per Unit]]</f>
        <v>50</v>
      </c>
      <c r="L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5" spans="1:12" x14ac:dyDescent="0.3">
      <c r="A65" s="1">
        <v>64</v>
      </c>
      <c r="B65" s="3">
        <v>44950</v>
      </c>
      <c r="C65" s="5">
        <f t="shared" si="0"/>
        <v>1</v>
      </c>
      <c r="D65" s="4" t="str">
        <f t="shared" si="1"/>
        <v>Jan</v>
      </c>
      <c r="E65" t="s">
        <v>77</v>
      </c>
      <c r="F65" t="s">
        <v>9</v>
      </c>
      <c r="G65">
        <v>49</v>
      </c>
      <c r="H65" t="s">
        <v>12</v>
      </c>
      <c r="I65">
        <v>4</v>
      </c>
      <c r="J65">
        <v>25</v>
      </c>
      <c r="K65">
        <f>Tabla1[[#This Row],[Quantity]]*Tabla1[[#This Row],[Price per Unit]]</f>
        <v>100</v>
      </c>
      <c r="L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6" spans="1:12" x14ac:dyDescent="0.3">
      <c r="A66" s="1">
        <v>65</v>
      </c>
      <c r="B66" s="3">
        <v>45265</v>
      </c>
      <c r="C66" s="5">
        <f t="shared" ref="C66:C129" si="2">MONTH(B66)</f>
        <v>12</v>
      </c>
      <c r="D66" s="4" t="str">
        <f t="shared" ref="D66:D129" si="3">IF(C66=1,"Jan",IF(C66=2,"Feb",IF(C66=3,"Mar",IF(C66=4,"Apr",IF(C66=5,"May",IF(C66=6,"Jun",IF(C66=7,"Jul",IF(C66=8,"Aug",IF(C66=9,"Sep",IF(C66=10,"Oct",IF(C66=11,"Nov",IF(C66=12,"Dec",""))))))))))))</f>
        <v>Dec</v>
      </c>
      <c r="E66" t="s">
        <v>78</v>
      </c>
      <c r="F66" t="s">
        <v>9</v>
      </c>
      <c r="G66">
        <v>51</v>
      </c>
      <c r="H66" t="s">
        <v>13</v>
      </c>
      <c r="I66">
        <v>4</v>
      </c>
      <c r="J66">
        <v>500</v>
      </c>
      <c r="K66">
        <f>Tabla1[[#This Row],[Quantity]]*Tabla1[[#This Row],[Price per Unit]]</f>
        <v>2000</v>
      </c>
      <c r="L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7" spans="1:12" x14ac:dyDescent="0.3">
      <c r="A67" s="1">
        <v>66</v>
      </c>
      <c r="B67" s="3">
        <v>45043</v>
      </c>
      <c r="C67" s="5">
        <f t="shared" si="2"/>
        <v>4</v>
      </c>
      <c r="D67" s="4" t="str">
        <f t="shared" si="3"/>
        <v>Apr</v>
      </c>
      <c r="E67" t="s">
        <v>79</v>
      </c>
      <c r="F67" t="s">
        <v>11</v>
      </c>
      <c r="G67">
        <v>45</v>
      </c>
      <c r="H67" t="s">
        <v>13</v>
      </c>
      <c r="I67">
        <v>1</v>
      </c>
      <c r="J67">
        <v>30</v>
      </c>
      <c r="K67">
        <f>Tabla1[[#This Row],[Quantity]]*Tabla1[[#This Row],[Price per Unit]]</f>
        <v>30</v>
      </c>
      <c r="L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8" spans="1:12" x14ac:dyDescent="0.3">
      <c r="A68" s="1">
        <v>67</v>
      </c>
      <c r="B68" s="3">
        <v>45075</v>
      </c>
      <c r="C68" s="5">
        <f t="shared" si="2"/>
        <v>5</v>
      </c>
      <c r="D68" s="4" t="str">
        <f t="shared" si="3"/>
        <v>May</v>
      </c>
      <c r="E68" t="s">
        <v>80</v>
      </c>
      <c r="F68" t="s">
        <v>11</v>
      </c>
      <c r="G68">
        <v>48</v>
      </c>
      <c r="H68" t="s">
        <v>10</v>
      </c>
      <c r="I68">
        <v>4</v>
      </c>
      <c r="J68">
        <v>300</v>
      </c>
      <c r="K68">
        <f>Tabla1[[#This Row],[Quantity]]*Tabla1[[#This Row],[Price per Unit]]</f>
        <v>1200</v>
      </c>
      <c r="L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9" spans="1:12" x14ac:dyDescent="0.3">
      <c r="A69" s="1">
        <v>68</v>
      </c>
      <c r="B69" s="3">
        <v>44967</v>
      </c>
      <c r="C69" s="5">
        <f t="shared" si="2"/>
        <v>2</v>
      </c>
      <c r="D69" s="4" t="str">
        <f t="shared" si="3"/>
        <v>Feb</v>
      </c>
      <c r="E69" t="s">
        <v>81</v>
      </c>
      <c r="F69" t="s">
        <v>9</v>
      </c>
      <c r="G69">
        <v>25</v>
      </c>
      <c r="H69" t="s">
        <v>13</v>
      </c>
      <c r="I69">
        <v>1</v>
      </c>
      <c r="J69">
        <v>300</v>
      </c>
      <c r="K69">
        <f>Tabla1[[#This Row],[Quantity]]*Tabla1[[#This Row],[Price per Unit]]</f>
        <v>300</v>
      </c>
      <c r="L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0" spans="1:12" x14ac:dyDescent="0.3">
      <c r="A70" s="1">
        <v>69</v>
      </c>
      <c r="B70" s="3">
        <v>45046</v>
      </c>
      <c r="C70" s="5">
        <f t="shared" si="2"/>
        <v>4</v>
      </c>
      <c r="D70" s="4" t="str">
        <f t="shared" si="3"/>
        <v>Apr</v>
      </c>
      <c r="E70" t="s">
        <v>82</v>
      </c>
      <c r="F70" t="s">
        <v>11</v>
      </c>
      <c r="G70">
        <v>56</v>
      </c>
      <c r="H70" t="s">
        <v>10</v>
      </c>
      <c r="I70">
        <v>3</v>
      </c>
      <c r="J70">
        <v>25</v>
      </c>
      <c r="K70">
        <f>Tabla1[[#This Row],[Quantity]]*Tabla1[[#This Row],[Price per Unit]]</f>
        <v>75</v>
      </c>
      <c r="L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1" spans="1:12" x14ac:dyDescent="0.3">
      <c r="A71" s="1">
        <v>70</v>
      </c>
      <c r="B71" s="3">
        <v>44978</v>
      </c>
      <c r="C71" s="5">
        <f t="shared" si="2"/>
        <v>2</v>
      </c>
      <c r="D71" s="4" t="str">
        <f t="shared" si="3"/>
        <v>Feb</v>
      </c>
      <c r="E71" t="s">
        <v>83</v>
      </c>
      <c r="F71" t="s">
        <v>11</v>
      </c>
      <c r="G71">
        <v>43</v>
      </c>
      <c r="H71" t="s">
        <v>12</v>
      </c>
      <c r="I71">
        <v>1</v>
      </c>
      <c r="J71">
        <v>300</v>
      </c>
      <c r="K71">
        <f>Tabla1[[#This Row],[Quantity]]*Tabla1[[#This Row],[Price per Unit]]</f>
        <v>300</v>
      </c>
      <c r="L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2" spans="1:12" x14ac:dyDescent="0.3">
      <c r="A72" s="1">
        <v>71</v>
      </c>
      <c r="B72" s="3">
        <v>45121</v>
      </c>
      <c r="C72" s="5">
        <f t="shared" si="2"/>
        <v>7</v>
      </c>
      <c r="D72" s="4" t="str">
        <f t="shared" si="3"/>
        <v>Jul</v>
      </c>
      <c r="E72" t="s">
        <v>84</v>
      </c>
      <c r="F72" t="s">
        <v>11</v>
      </c>
      <c r="G72">
        <v>51</v>
      </c>
      <c r="H72" t="s">
        <v>10</v>
      </c>
      <c r="I72">
        <v>4</v>
      </c>
      <c r="J72">
        <v>25</v>
      </c>
      <c r="K72">
        <f>Tabla1[[#This Row],[Quantity]]*Tabla1[[#This Row],[Price per Unit]]</f>
        <v>100</v>
      </c>
      <c r="L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3" spans="1:12" x14ac:dyDescent="0.3">
      <c r="A73" s="1">
        <v>72</v>
      </c>
      <c r="B73" s="3">
        <v>45069</v>
      </c>
      <c r="C73" s="5">
        <f t="shared" si="2"/>
        <v>5</v>
      </c>
      <c r="D73" s="4" t="str">
        <f t="shared" si="3"/>
        <v>May</v>
      </c>
      <c r="E73" t="s">
        <v>85</v>
      </c>
      <c r="F73" t="s">
        <v>11</v>
      </c>
      <c r="G73">
        <v>20</v>
      </c>
      <c r="H73" t="s">
        <v>13</v>
      </c>
      <c r="I73">
        <v>4</v>
      </c>
      <c r="J73">
        <v>500</v>
      </c>
      <c r="K73">
        <f>Tabla1[[#This Row],[Quantity]]*Tabla1[[#This Row],[Price per Unit]]</f>
        <v>2000</v>
      </c>
      <c r="L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4" spans="1:12" x14ac:dyDescent="0.3">
      <c r="A74" s="1">
        <v>73</v>
      </c>
      <c r="B74" s="3">
        <v>45159</v>
      </c>
      <c r="C74" s="5">
        <f t="shared" si="2"/>
        <v>8</v>
      </c>
      <c r="D74" s="4" t="str">
        <f t="shared" si="3"/>
        <v>Aug</v>
      </c>
      <c r="E74" t="s">
        <v>86</v>
      </c>
      <c r="F74" t="s">
        <v>9</v>
      </c>
      <c r="G74">
        <v>29</v>
      </c>
      <c r="H74" t="s">
        <v>13</v>
      </c>
      <c r="I74">
        <v>3</v>
      </c>
      <c r="J74">
        <v>30</v>
      </c>
      <c r="K74">
        <f>Tabla1[[#This Row],[Quantity]]*Tabla1[[#This Row],[Price per Unit]]</f>
        <v>90</v>
      </c>
      <c r="L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5" spans="1:12" x14ac:dyDescent="0.3">
      <c r="A75" s="1">
        <v>74</v>
      </c>
      <c r="B75" s="3">
        <v>45252</v>
      </c>
      <c r="C75" s="5">
        <f t="shared" si="2"/>
        <v>11</v>
      </c>
      <c r="D75" s="4" t="str">
        <f t="shared" si="3"/>
        <v>Nov</v>
      </c>
      <c r="E75" t="s">
        <v>87</v>
      </c>
      <c r="F75" t="s">
        <v>11</v>
      </c>
      <c r="G75">
        <v>18</v>
      </c>
      <c r="H75" t="s">
        <v>10</v>
      </c>
      <c r="I75">
        <v>4</v>
      </c>
      <c r="J75">
        <v>500</v>
      </c>
      <c r="K75">
        <f>Tabla1[[#This Row],[Quantity]]*Tabla1[[#This Row],[Price per Unit]]</f>
        <v>2000</v>
      </c>
      <c r="L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6" spans="1:12" x14ac:dyDescent="0.3">
      <c r="A76" s="1">
        <v>75</v>
      </c>
      <c r="B76" s="3">
        <v>45113</v>
      </c>
      <c r="C76" s="5">
        <f t="shared" si="2"/>
        <v>7</v>
      </c>
      <c r="D76" s="4" t="str">
        <f t="shared" si="3"/>
        <v>Jul</v>
      </c>
      <c r="E76" t="s">
        <v>88</v>
      </c>
      <c r="F76" t="s">
        <v>9</v>
      </c>
      <c r="G76">
        <v>61</v>
      </c>
      <c r="H76" t="s">
        <v>10</v>
      </c>
      <c r="I76">
        <v>4</v>
      </c>
      <c r="J76">
        <v>50</v>
      </c>
      <c r="K76">
        <f>Tabla1[[#This Row],[Quantity]]*Tabla1[[#This Row],[Price per Unit]]</f>
        <v>200</v>
      </c>
      <c r="L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7" spans="1:12" x14ac:dyDescent="0.3">
      <c r="A77" s="1">
        <v>76</v>
      </c>
      <c r="B77" s="3">
        <v>45010</v>
      </c>
      <c r="C77" s="5">
        <f t="shared" si="2"/>
        <v>3</v>
      </c>
      <c r="D77" s="4" t="str">
        <f t="shared" si="3"/>
        <v>Mar</v>
      </c>
      <c r="E77" t="s">
        <v>89</v>
      </c>
      <c r="F77" t="s">
        <v>11</v>
      </c>
      <c r="G77">
        <v>22</v>
      </c>
      <c r="H77" t="s">
        <v>13</v>
      </c>
      <c r="I77">
        <v>2</v>
      </c>
      <c r="J77">
        <v>50</v>
      </c>
      <c r="K77">
        <f>Tabla1[[#This Row],[Quantity]]*Tabla1[[#This Row],[Price per Unit]]</f>
        <v>100</v>
      </c>
      <c r="L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8" spans="1:12" x14ac:dyDescent="0.3">
      <c r="A78" s="1">
        <v>77</v>
      </c>
      <c r="B78" s="3">
        <v>45116</v>
      </c>
      <c r="C78" s="5">
        <f t="shared" si="2"/>
        <v>7</v>
      </c>
      <c r="D78" s="4" t="str">
        <f t="shared" si="3"/>
        <v>Jul</v>
      </c>
      <c r="E78" t="s">
        <v>90</v>
      </c>
      <c r="F78" t="s">
        <v>11</v>
      </c>
      <c r="G78">
        <v>47</v>
      </c>
      <c r="H78" t="s">
        <v>12</v>
      </c>
      <c r="I78">
        <v>2</v>
      </c>
      <c r="J78">
        <v>50</v>
      </c>
      <c r="K78">
        <f>Tabla1[[#This Row],[Quantity]]*Tabla1[[#This Row],[Price per Unit]]</f>
        <v>100</v>
      </c>
      <c r="L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9" spans="1:12" x14ac:dyDescent="0.3">
      <c r="A79" s="1">
        <v>78</v>
      </c>
      <c r="B79" s="3">
        <v>45108</v>
      </c>
      <c r="C79" s="5">
        <f t="shared" si="2"/>
        <v>7</v>
      </c>
      <c r="D79" s="4" t="str">
        <f t="shared" si="3"/>
        <v>Jul</v>
      </c>
      <c r="E79" t="s">
        <v>91</v>
      </c>
      <c r="F79" t="s">
        <v>11</v>
      </c>
      <c r="G79">
        <v>47</v>
      </c>
      <c r="H79" t="s">
        <v>12</v>
      </c>
      <c r="I79">
        <v>3</v>
      </c>
      <c r="J79">
        <v>500</v>
      </c>
      <c r="K79">
        <f>Tabla1[[#This Row],[Quantity]]*Tabla1[[#This Row],[Price per Unit]]</f>
        <v>1500</v>
      </c>
      <c r="L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" spans="1:12" x14ac:dyDescent="0.3">
      <c r="A80" s="1">
        <v>79</v>
      </c>
      <c r="B80" s="3">
        <v>45034</v>
      </c>
      <c r="C80" s="5">
        <f t="shared" si="2"/>
        <v>4</v>
      </c>
      <c r="D80" s="4" t="str">
        <f t="shared" si="3"/>
        <v>Apr</v>
      </c>
      <c r="E80" t="s">
        <v>92</v>
      </c>
      <c r="F80" t="s">
        <v>9</v>
      </c>
      <c r="G80">
        <v>34</v>
      </c>
      <c r="H80" t="s">
        <v>10</v>
      </c>
      <c r="I80">
        <v>1</v>
      </c>
      <c r="J80">
        <v>300</v>
      </c>
      <c r="K80">
        <f>Tabla1[[#This Row],[Quantity]]*Tabla1[[#This Row],[Price per Unit]]</f>
        <v>300</v>
      </c>
      <c r="L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1" spans="1:12" x14ac:dyDescent="0.3">
      <c r="A81" s="1">
        <v>80</v>
      </c>
      <c r="B81" s="3">
        <v>45270</v>
      </c>
      <c r="C81" s="5">
        <f t="shared" si="2"/>
        <v>12</v>
      </c>
      <c r="D81" s="4" t="str">
        <f t="shared" si="3"/>
        <v>Dec</v>
      </c>
      <c r="E81" t="s">
        <v>93</v>
      </c>
      <c r="F81" t="s">
        <v>11</v>
      </c>
      <c r="G81">
        <v>64</v>
      </c>
      <c r="H81" t="s">
        <v>12</v>
      </c>
      <c r="I81">
        <v>2</v>
      </c>
      <c r="J81">
        <v>30</v>
      </c>
      <c r="K81">
        <f>Tabla1[[#This Row],[Quantity]]*Tabla1[[#This Row],[Price per Unit]]</f>
        <v>60</v>
      </c>
      <c r="L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2" spans="1:12" x14ac:dyDescent="0.3">
      <c r="A82" s="1">
        <v>81</v>
      </c>
      <c r="B82" s="3">
        <v>45063</v>
      </c>
      <c r="C82" s="5">
        <f t="shared" si="2"/>
        <v>5</v>
      </c>
      <c r="D82" s="4" t="str">
        <f t="shared" si="3"/>
        <v>May</v>
      </c>
      <c r="E82" t="s">
        <v>94</v>
      </c>
      <c r="F82" t="s">
        <v>9</v>
      </c>
      <c r="G82">
        <v>40</v>
      </c>
      <c r="H82" t="s">
        <v>13</v>
      </c>
      <c r="I82">
        <v>1</v>
      </c>
      <c r="J82">
        <v>50</v>
      </c>
      <c r="K82">
        <f>Tabla1[[#This Row],[Quantity]]*Tabla1[[#This Row],[Price per Unit]]</f>
        <v>50</v>
      </c>
      <c r="L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3" spans="1:12" x14ac:dyDescent="0.3">
      <c r="A83" s="1">
        <v>82</v>
      </c>
      <c r="B83" s="3">
        <v>45286</v>
      </c>
      <c r="C83" s="5">
        <f t="shared" si="2"/>
        <v>12</v>
      </c>
      <c r="D83" s="4" t="str">
        <f t="shared" si="3"/>
        <v>Dec</v>
      </c>
      <c r="E83" t="s">
        <v>95</v>
      </c>
      <c r="F83" t="s">
        <v>11</v>
      </c>
      <c r="G83">
        <v>32</v>
      </c>
      <c r="H83" t="s">
        <v>10</v>
      </c>
      <c r="I83">
        <v>4</v>
      </c>
      <c r="J83">
        <v>50</v>
      </c>
      <c r="K83">
        <f>Tabla1[[#This Row],[Quantity]]*Tabla1[[#This Row],[Price per Unit]]</f>
        <v>200</v>
      </c>
      <c r="L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4" spans="1:12" x14ac:dyDescent="0.3">
      <c r="A84" s="1">
        <v>83</v>
      </c>
      <c r="B84" s="3">
        <v>45276</v>
      </c>
      <c r="C84" s="5">
        <f t="shared" si="2"/>
        <v>12</v>
      </c>
      <c r="D84" s="4" t="str">
        <f t="shared" si="3"/>
        <v>Dec</v>
      </c>
      <c r="E84" t="s">
        <v>96</v>
      </c>
      <c r="F84" t="s">
        <v>9</v>
      </c>
      <c r="G84">
        <v>54</v>
      </c>
      <c r="H84" t="s">
        <v>13</v>
      </c>
      <c r="I84">
        <v>2</v>
      </c>
      <c r="J84">
        <v>50</v>
      </c>
      <c r="K84">
        <f>Tabla1[[#This Row],[Quantity]]*Tabla1[[#This Row],[Price per Unit]]</f>
        <v>100</v>
      </c>
      <c r="L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5" spans="1:12" x14ac:dyDescent="0.3">
      <c r="A85" s="1">
        <v>84</v>
      </c>
      <c r="B85" s="3">
        <v>45258</v>
      </c>
      <c r="C85" s="5">
        <f t="shared" si="2"/>
        <v>11</v>
      </c>
      <c r="D85" s="4" t="str">
        <f t="shared" si="3"/>
        <v>Nov</v>
      </c>
      <c r="E85" t="s">
        <v>97</v>
      </c>
      <c r="F85" t="s">
        <v>11</v>
      </c>
      <c r="G85">
        <v>38</v>
      </c>
      <c r="H85" t="s">
        <v>13</v>
      </c>
      <c r="I85">
        <v>3</v>
      </c>
      <c r="J85">
        <v>30</v>
      </c>
      <c r="K85">
        <f>Tabla1[[#This Row],[Quantity]]*Tabla1[[#This Row],[Price per Unit]]</f>
        <v>90</v>
      </c>
      <c r="L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6" spans="1:12" x14ac:dyDescent="0.3">
      <c r="A86" s="1">
        <v>85</v>
      </c>
      <c r="B86" s="3">
        <v>44963</v>
      </c>
      <c r="C86" s="5">
        <f t="shared" si="2"/>
        <v>2</v>
      </c>
      <c r="D86" s="4" t="str">
        <f t="shared" si="3"/>
        <v>Feb</v>
      </c>
      <c r="E86" t="s">
        <v>98</v>
      </c>
      <c r="F86" t="s">
        <v>9</v>
      </c>
      <c r="G86">
        <v>31</v>
      </c>
      <c r="H86" t="s">
        <v>12</v>
      </c>
      <c r="I86">
        <v>3</v>
      </c>
      <c r="J86">
        <v>50</v>
      </c>
      <c r="K86">
        <f>Tabla1[[#This Row],[Quantity]]*Tabla1[[#This Row],[Price per Unit]]</f>
        <v>150</v>
      </c>
      <c r="L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7" spans="1:12" x14ac:dyDescent="0.3">
      <c r="A87" s="1">
        <v>86</v>
      </c>
      <c r="B87" s="3">
        <v>45238</v>
      </c>
      <c r="C87" s="5">
        <f t="shared" si="2"/>
        <v>11</v>
      </c>
      <c r="D87" s="4" t="str">
        <f t="shared" si="3"/>
        <v>Nov</v>
      </c>
      <c r="E87" t="s">
        <v>99</v>
      </c>
      <c r="F87" t="s">
        <v>9</v>
      </c>
      <c r="G87">
        <v>19</v>
      </c>
      <c r="H87" t="s">
        <v>10</v>
      </c>
      <c r="I87">
        <v>3</v>
      </c>
      <c r="J87">
        <v>30</v>
      </c>
      <c r="K87">
        <f>Tabla1[[#This Row],[Quantity]]*Tabla1[[#This Row],[Price per Unit]]</f>
        <v>90</v>
      </c>
      <c r="L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8" spans="1:12" x14ac:dyDescent="0.3">
      <c r="A88" s="1">
        <v>87</v>
      </c>
      <c r="B88" s="3">
        <v>45252</v>
      </c>
      <c r="C88" s="5">
        <f t="shared" si="2"/>
        <v>11</v>
      </c>
      <c r="D88" s="4" t="str">
        <f t="shared" si="3"/>
        <v>Nov</v>
      </c>
      <c r="E88" t="s">
        <v>100</v>
      </c>
      <c r="F88" t="s">
        <v>11</v>
      </c>
      <c r="G88">
        <v>28</v>
      </c>
      <c r="H88" t="s">
        <v>10</v>
      </c>
      <c r="I88">
        <v>2</v>
      </c>
      <c r="J88">
        <v>50</v>
      </c>
      <c r="K88">
        <f>Tabla1[[#This Row],[Quantity]]*Tabla1[[#This Row],[Price per Unit]]</f>
        <v>100</v>
      </c>
      <c r="L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9" spans="1:12" x14ac:dyDescent="0.3">
      <c r="A89" s="1">
        <v>88</v>
      </c>
      <c r="B89" s="3">
        <v>45014</v>
      </c>
      <c r="C89" s="5">
        <f t="shared" si="2"/>
        <v>3</v>
      </c>
      <c r="D89" s="4" t="str">
        <f t="shared" si="3"/>
        <v>Mar</v>
      </c>
      <c r="E89" t="s">
        <v>101</v>
      </c>
      <c r="F89" t="s">
        <v>9</v>
      </c>
      <c r="G89">
        <v>56</v>
      </c>
      <c r="H89" t="s">
        <v>12</v>
      </c>
      <c r="I89">
        <v>1</v>
      </c>
      <c r="J89">
        <v>500</v>
      </c>
      <c r="K89">
        <f>Tabla1[[#This Row],[Quantity]]*Tabla1[[#This Row],[Price per Unit]]</f>
        <v>500</v>
      </c>
      <c r="L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0" spans="1:12" x14ac:dyDescent="0.3">
      <c r="A90" s="1">
        <v>89</v>
      </c>
      <c r="B90" s="3">
        <v>45200</v>
      </c>
      <c r="C90" s="5">
        <f t="shared" si="2"/>
        <v>10</v>
      </c>
      <c r="D90" s="4" t="str">
        <f t="shared" si="3"/>
        <v>Oct</v>
      </c>
      <c r="E90" t="s">
        <v>102</v>
      </c>
      <c r="F90" t="s">
        <v>11</v>
      </c>
      <c r="G90">
        <v>55</v>
      </c>
      <c r="H90" t="s">
        <v>13</v>
      </c>
      <c r="I90">
        <v>4</v>
      </c>
      <c r="J90">
        <v>500</v>
      </c>
      <c r="K90">
        <f>Tabla1[[#This Row],[Quantity]]*Tabla1[[#This Row],[Price per Unit]]</f>
        <v>2000</v>
      </c>
      <c r="L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1" spans="1:12" x14ac:dyDescent="0.3">
      <c r="A91" s="1">
        <v>90</v>
      </c>
      <c r="B91" s="3">
        <v>45052</v>
      </c>
      <c r="C91" s="5">
        <f t="shared" si="2"/>
        <v>5</v>
      </c>
      <c r="D91" s="4" t="str">
        <f t="shared" si="3"/>
        <v>May</v>
      </c>
      <c r="E91" t="s">
        <v>103</v>
      </c>
      <c r="F91" t="s">
        <v>11</v>
      </c>
      <c r="G91">
        <v>51</v>
      </c>
      <c r="H91" t="s">
        <v>13</v>
      </c>
      <c r="I91">
        <v>1</v>
      </c>
      <c r="J91">
        <v>30</v>
      </c>
      <c r="K91">
        <f>Tabla1[[#This Row],[Quantity]]*Tabla1[[#This Row],[Price per Unit]]</f>
        <v>30</v>
      </c>
      <c r="L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2" spans="1:12" x14ac:dyDescent="0.3">
      <c r="A92" s="1">
        <v>91</v>
      </c>
      <c r="B92" s="3">
        <v>45010</v>
      </c>
      <c r="C92" s="5">
        <f t="shared" si="2"/>
        <v>3</v>
      </c>
      <c r="D92" s="4" t="str">
        <f t="shared" si="3"/>
        <v>Mar</v>
      </c>
      <c r="E92" t="s">
        <v>104</v>
      </c>
      <c r="F92" t="s">
        <v>11</v>
      </c>
      <c r="G92">
        <v>55</v>
      </c>
      <c r="H92" t="s">
        <v>13</v>
      </c>
      <c r="I92">
        <v>1</v>
      </c>
      <c r="J92">
        <v>500</v>
      </c>
      <c r="K92">
        <f>Tabla1[[#This Row],[Quantity]]*Tabla1[[#This Row],[Price per Unit]]</f>
        <v>500</v>
      </c>
      <c r="L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3" spans="1:12" x14ac:dyDescent="0.3">
      <c r="A93" s="1">
        <v>92</v>
      </c>
      <c r="B93" s="3">
        <v>45163</v>
      </c>
      <c r="C93" s="5">
        <f t="shared" si="2"/>
        <v>8</v>
      </c>
      <c r="D93" s="4" t="str">
        <f t="shared" si="3"/>
        <v>Aug</v>
      </c>
      <c r="E93" t="s">
        <v>105</v>
      </c>
      <c r="F93" t="s">
        <v>11</v>
      </c>
      <c r="G93">
        <v>51</v>
      </c>
      <c r="H93" t="s">
        <v>13</v>
      </c>
      <c r="I93">
        <v>4</v>
      </c>
      <c r="J93">
        <v>30</v>
      </c>
      <c r="K93">
        <f>Tabla1[[#This Row],[Quantity]]*Tabla1[[#This Row],[Price per Unit]]</f>
        <v>120</v>
      </c>
      <c r="L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4" spans="1:12" x14ac:dyDescent="0.3">
      <c r="A94" s="1">
        <v>93</v>
      </c>
      <c r="B94" s="3">
        <v>45121</v>
      </c>
      <c r="C94" s="5">
        <f t="shared" si="2"/>
        <v>7</v>
      </c>
      <c r="D94" s="4" t="str">
        <f t="shared" si="3"/>
        <v>Jul</v>
      </c>
      <c r="E94" t="s">
        <v>106</v>
      </c>
      <c r="F94" t="s">
        <v>11</v>
      </c>
      <c r="G94">
        <v>35</v>
      </c>
      <c r="H94" t="s">
        <v>10</v>
      </c>
      <c r="I94">
        <v>4</v>
      </c>
      <c r="J94">
        <v>500</v>
      </c>
      <c r="K94">
        <f>Tabla1[[#This Row],[Quantity]]*Tabla1[[#This Row],[Price per Unit]]</f>
        <v>2000</v>
      </c>
      <c r="L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5" spans="1:12" x14ac:dyDescent="0.3">
      <c r="A95" s="1">
        <v>94</v>
      </c>
      <c r="B95" s="3">
        <v>45065</v>
      </c>
      <c r="C95" s="5">
        <f t="shared" si="2"/>
        <v>5</v>
      </c>
      <c r="D95" s="4" t="str">
        <f t="shared" si="3"/>
        <v>May</v>
      </c>
      <c r="E95" t="s">
        <v>107</v>
      </c>
      <c r="F95" t="s">
        <v>11</v>
      </c>
      <c r="G95">
        <v>47</v>
      </c>
      <c r="H95" t="s">
        <v>10</v>
      </c>
      <c r="I95">
        <v>2</v>
      </c>
      <c r="J95">
        <v>500</v>
      </c>
      <c r="K95">
        <f>Tabla1[[#This Row],[Quantity]]*Tabla1[[#This Row],[Price per Unit]]</f>
        <v>1000</v>
      </c>
      <c r="L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6" spans="1:12" x14ac:dyDescent="0.3">
      <c r="A96" s="1">
        <v>95</v>
      </c>
      <c r="B96" s="3">
        <v>45254</v>
      </c>
      <c r="C96" s="5">
        <f t="shared" si="2"/>
        <v>11</v>
      </c>
      <c r="D96" s="4" t="str">
        <f t="shared" si="3"/>
        <v>Nov</v>
      </c>
      <c r="E96" t="s">
        <v>108</v>
      </c>
      <c r="F96" t="s">
        <v>11</v>
      </c>
      <c r="G96">
        <v>32</v>
      </c>
      <c r="H96" t="s">
        <v>12</v>
      </c>
      <c r="I96">
        <v>2</v>
      </c>
      <c r="J96">
        <v>30</v>
      </c>
      <c r="K96">
        <f>Tabla1[[#This Row],[Quantity]]*Tabla1[[#This Row],[Price per Unit]]</f>
        <v>60</v>
      </c>
      <c r="L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7" spans="1:12" x14ac:dyDescent="0.3">
      <c r="A97" s="1">
        <v>96</v>
      </c>
      <c r="B97" s="3">
        <v>45279</v>
      </c>
      <c r="C97" s="5">
        <f t="shared" si="2"/>
        <v>12</v>
      </c>
      <c r="D97" s="4" t="str">
        <f t="shared" si="3"/>
        <v>Dec</v>
      </c>
      <c r="E97" t="s">
        <v>109</v>
      </c>
      <c r="F97" t="s">
        <v>11</v>
      </c>
      <c r="G97">
        <v>44</v>
      </c>
      <c r="H97" t="s">
        <v>12</v>
      </c>
      <c r="I97">
        <v>2</v>
      </c>
      <c r="J97">
        <v>300</v>
      </c>
      <c r="K97">
        <f>Tabla1[[#This Row],[Quantity]]*Tabla1[[#This Row],[Price per Unit]]</f>
        <v>600</v>
      </c>
      <c r="L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8" spans="1:12" x14ac:dyDescent="0.3">
      <c r="A98" s="1">
        <v>97</v>
      </c>
      <c r="B98" s="3">
        <v>45212</v>
      </c>
      <c r="C98" s="5">
        <f t="shared" si="2"/>
        <v>10</v>
      </c>
      <c r="D98" s="4" t="str">
        <f t="shared" si="3"/>
        <v>Oct</v>
      </c>
      <c r="E98" t="s">
        <v>110</v>
      </c>
      <c r="F98" t="s">
        <v>11</v>
      </c>
      <c r="G98">
        <v>51</v>
      </c>
      <c r="H98" t="s">
        <v>10</v>
      </c>
      <c r="I98">
        <v>2</v>
      </c>
      <c r="J98">
        <v>500</v>
      </c>
      <c r="K98">
        <f>Tabla1[[#This Row],[Quantity]]*Tabla1[[#This Row],[Price per Unit]]</f>
        <v>1000</v>
      </c>
      <c r="L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9" spans="1:12" x14ac:dyDescent="0.3">
      <c r="A99" s="1">
        <v>98</v>
      </c>
      <c r="B99" s="3">
        <v>45039</v>
      </c>
      <c r="C99" s="5">
        <f t="shared" si="2"/>
        <v>4</v>
      </c>
      <c r="D99" s="4" t="str">
        <f t="shared" si="3"/>
        <v>Apr</v>
      </c>
      <c r="E99" t="s">
        <v>111</v>
      </c>
      <c r="F99" t="s">
        <v>11</v>
      </c>
      <c r="G99">
        <v>55</v>
      </c>
      <c r="H99" t="s">
        <v>10</v>
      </c>
      <c r="I99">
        <v>2</v>
      </c>
      <c r="J99">
        <v>50</v>
      </c>
      <c r="K99">
        <f>Tabla1[[#This Row],[Quantity]]*Tabla1[[#This Row],[Price per Unit]]</f>
        <v>100</v>
      </c>
      <c r="L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00" spans="1:12" x14ac:dyDescent="0.3">
      <c r="A100" s="1">
        <v>99</v>
      </c>
      <c r="B100" s="3">
        <v>45277</v>
      </c>
      <c r="C100" s="5">
        <f t="shared" si="2"/>
        <v>12</v>
      </c>
      <c r="D100" s="4" t="str">
        <f t="shared" si="3"/>
        <v>Dec</v>
      </c>
      <c r="E100" t="s">
        <v>112</v>
      </c>
      <c r="F100" t="s">
        <v>11</v>
      </c>
      <c r="G100">
        <v>50</v>
      </c>
      <c r="H100" t="s">
        <v>13</v>
      </c>
      <c r="I100">
        <v>4</v>
      </c>
      <c r="J100">
        <v>300</v>
      </c>
      <c r="K100">
        <f>Tabla1[[#This Row],[Quantity]]*Tabla1[[#This Row],[Price per Unit]]</f>
        <v>1200</v>
      </c>
      <c r="L1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1" spans="1:12" x14ac:dyDescent="0.3">
      <c r="A101" s="1">
        <v>100</v>
      </c>
      <c r="B101" s="3">
        <v>45093</v>
      </c>
      <c r="C101" s="5">
        <f t="shared" si="2"/>
        <v>6</v>
      </c>
      <c r="D101" s="4" t="str">
        <f t="shared" si="3"/>
        <v>Jun</v>
      </c>
      <c r="E101" t="s">
        <v>113</v>
      </c>
      <c r="F101" t="s">
        <v>9</v>
      </c>
      <c r="G101">
        <v>41</v>
      </c>
      <c r="H101" t="s">
        <v>13</v>
      </c>
      <c r="I101">
        <v>1</v>
      </c>
      <c r="J101">
        <v>30</v>
      </c>
      <c r="K101">
        <f>Tabla1[[#This Row],[Quantity]]*Tabla1[[#This Row],[Price per Unit]]</f>
        <v>30</v>
      </c>
      <c r="L1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02" spans="1:12" x14ac:dyDescent="0.3">
      <c r="A102" s="1">
        <v>101</v>
      </c>
      <c r="B102" s="3">
        <v>44955</v>
      </c>
      <c r="C102" s="5">
        <f t="shared" si="2"/>
        <v>1</v>
      </c>
      <c r="D102" s="4" t="str">
        <f t="shared" si="3"/>
        <v>Jan</v>
      </c>
      <c r="E102" t="s">
        <v>114</v>
      </c>
      <c r="F102" t="s">
        <v>9</v>
      </c>
      <c r="G102">
        <v>32</v>
      </c>
      <c r="H102" t="s">
        <v>12</v>
      </c>
      <c r="I102">
        <v>2</v>
      </c>
      <c r="J102">
        <v>300</v>
      </c>
      <c r="K102">
        <f>Tabla1[[#This Row],[Quantity]]*Tabla1[[#This Row],[Price per Unit]]</f>
        <v>600</v>
      </c>
      <c r="L1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3" spans="1:12" x14ac:dyDescent="0.3">
      <c r="A103" s="1">
        <v>102</v>
      </c>
      <c r="B103" s="3">
        <v>45044</v>
      </c>
      <c r="C103" s="5">
        <f t="shared" si="2"/>
        <v>4</v>
      </c>
      <c r="D103" s="4" t="str">
        <f t="shared" si="3"/>
        <v>Apr</v>
      </c>
      <c r="E103" t="s">
        <v>115</v>
      </c>
      <c r="F103" t="s">
        <v>11</v>
      </c>
      <c r="G103">
        <v>47</v>
      </c>
      <c r="H103" t="s">
        <v>10</v>
      </c>
      <c r="I103">
        <v>2</v>
      </c>
      <c r="J103">
        <v>25</v>
      </c>
      <c r="K103">
        <f>Tabla1[[#This Row],[Quantity]]*Tabla1[[#This Row],[Price per Unit]]</f>
        <v>50</v>
      </c>
      <c r="L1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04" spans="1:12" x14ac:dyDescent="0.3">
      <c r="A104" s="1">
        <v>103</v>
      </c>
      <c r="B104" s="3">
        <v>44943</v>
      </c>
      <c r="C104" s="5">
        <f t="shared" si="2"/>
        <v>1</v>
      </c>
      <c r="D104" s="4" t="str">
        <f t="shared" si="3"/>
        <v>Jan</v>
      </c>
      <c r="E104" t="s">
        <v>116</v>
      </c>
      <c r="F104" t="s">
        <v>11</v>
      </c>
      <c r="G104">
        <v>59</v>
      </c>
      <c r="H104" t="s">
        <v>12</v>
      </c>
      <c r="I104">
        <v>1</v>
      </c>
      <c r="J104">
        <v>25</v>
      </c>
      <c r="K104">
        <f>Tabla1[[#This Row],[Quantity]]*Tabla1[[#This Row],[Price per Unit]]</f>
        <v>25</v>
      </c>
      <c r="L1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5" spans="1:12" x14ac:dyDescent="0.3">
      <c r="A105" s="1">
        <v>104</v>
      </c>
      <c r="B105" s="3">
        <v>45088</v>
      </c>
      <c r="C105" s="5">
        <f t="shared" si="2"/>
        <v>6</v>
      </c>
      <c r="D105" s="4" t="str">
        <f t="shared" si="3"/>
        <v>Jun</v>
      </c>
      <c r="E105" t="s">
        <v>117</v>
      </c>
      <c r="F105" t="s">
        <v>11</v>
      </c>
      <c r="G105">
        <v>34</v>
      </c>
      <c r="H105" t="s">
        <v>10</v>
      </c>
      <c r="I105">
        <v>2</v>
      </c>
      <c r="J105">
        <v>500</v>
      </c>
      <c r="K105">
        <f>Tabla1[[#This Row],[Quantity]]*Tabla1[[#This Row],[Price per Unit]]</f>
        <v>1000</v>
      </c>
      <c r="L1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06" spans="1:12" x14ac:dyDescent="0.3">
      <c r="A106" s="1">
        <v>105</v>
      </c>
      <c r="B106" s="3">
        <v>45132</v>
      </c>
      <c r="C106" s="5">
        <f t="shared" si="2"/>
        <v>7</v>
      </c>
      <c r="D106" s="4" t="str">
        <f t="shared" si="3"/>
        <v>Jul</v>
      </c>
      <c r="E106" t="s">
        <v>118</v>
      </c>
      <c r="F106" t="s">
        <v>11</v>
      </c>
      <c r="G106">
        <v>22</v>
      </c>
      <c r="H106" t="s">
        <v>13</v>
      </c>
      <c r="I106">
        <v>1</v>
      </c>
      <c r="J106">
        <v>500</v>
      </c>
      <c r="K106">
        <f>Tabla1[[#This Row],[Quantity]]*Tabla1[[#This Row],[Price per Unit]]</f>
        <v>500</v>
      </c>
      <c r="L1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07" spans="1:12" x14ac:dyDescent="0.3">
      <c r="A107" s="1">
        <v>106</v>
      </c>
      <c r="B107" s="3">
        <v>45064</v>
      </c>
      <c r="C107" s="5">
        <f t="shared" si="2"/>
        <v>5</v>
      </c>
      <c r="D107" s="4" t="str">
        <f t="shared" si="3"/>
        <v>May</v>
      </c>
      <c r="E107" t="s">
        <v>119</v>
      </c>
      <c r="F107" t="s">
        <v>11</v>
      </c>
      <c r="G107">
        <v>46</v>
      </c>
      <c r="H107" t="s">
        <v>12</v>
      </c>
      <c r="I107">
        <v>1</v>
      </c>
      <c r="J107">
        <v>50</v>
      </c>
      <c r="K107">
        <f>Tabla1[[#This Row],[Quantity]]*Tabla1[[#This Row],[Price per Unit]]</f>
        <v>50</v>
      </c>
      <c r="L1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08" spans="1:12" x14ac:dyDescent="0.3">
      <c r="A108" s="1">
        <v>107</v>
      </c>
      <c r="B108" s="3">
        <v>44960</v>
      </c>
      <c r="C108" s="5">
        <f t="shared" si="2"/>
        <v>2</v>
      </c>
      <c r="D108" s="4" t="str">
        <f t="shared" si="3"/>
        <v>Feb</v>
      </c>
      <c r="E108" t="s">
        <v>120</v>
      </c>
      <c r="F108" t="s">
        <v>11</v>
      </c>
      <c r="G108">
        <v>21</v>
      </c>
      <c r="H108" t="s">
        <v>12</v>
      </c>
      <c r="I108">
        <v>4</v>
      </c>
      <c r="J108">
        <v>300</v>
      </c>
      <c r="K108">
        <f>Tabla1[[#This Row],[Quantity]]*Tabla1[[#This Row],[Price per Unit]]</f>
        <v>1200</v>
      </c>
      <c r="L1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9" spans="1:12" x14ac:dyDescent="0.3">
      <c r="A109" s="1">
        <v>108</v>
      </c>
      <c r="B109" s="3">
        <v>45035</v>
      </c>
      <c r="C109" s="5">
        <f t="shared" si="2"/>
        <v>4</v>
      </c>
      <c r="D109" s="4" t="str">
        <f t="shared" si="3"/>
        <v>Apr</v>
      </c>
      <c r="E109" t="s">
        <v>121</v>
      </c>
      <c r="F109" t="s">
        <v>11</v>
      </c>
      <c r="G109">
        <v>27</v>
      </c>
      <c r="H109" t="s">
        <v>10</v>
      </c>
      <c r="I109">
        <v>3</v>
      </c>
      <c r="J109">
        <v>25</v>
      </c>
      <c r="K109">
        <f>Tabla1[[#This Row],[Quantity]]*Tabla1[[#This Row],[Price per Unit]]</f>
        <v>75</v>
      </c>
      <c r="L1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10" spans="1:12" x14ac:dyDescent="0.3">
      <c r="A110" s="1">
        <v>109</v>
      </c>
      <c r="B110" s="3">
        <v>45217</v>
      </c>
      <c r="C110" s="5">
        <f t="shared" si="2"/>
        <v>10</v>
      </c>
      <c r="D110" s="4" t="str">
        <f t="shared" si="3"/>
        <v>Oct</v>
      </c>
      <c r="E110" t="s">
        <v>122</v>
      </c>
      <c r="F110" t="s">
        <v>11</v>
      </c>
      <c r="G110">
        <v>34</v>
      </c>
      <c r="H110" t="s">
        <v>13</v>
      </c>
      <c r="I110">
        <v>4</v>
      </c>
      <c r="J110">
        <v>500</v>
      </c>
      <c r="K110">
        <f>Tabla1[[#This Row],[Quantity]]*Tabla1[[#This Row],[Price per Unit]]</f>
        <v>2000</v>
      </c>
      <c r="L1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11" spans="1:12" x14ac:dyDescent="0.3">
      <c r="A111" s="1">
        <v>110</v>
      </c>
      <c r="B111" s="3">
        <v>45088</v>
      </c>
      <c r="C111" s="5">
        <f t="shared" si="2"/>
        <v>6</v>
      </c>
      <c r="D111" s="4" t="str">
        <f t="shared" si="3"/>
        <v>Jun</v>
      </c>
      <c r="E111" t="s">
        <v>123</v>
      </c>
      <c r="F111" t="s">
        <v>9</v>
      </c>
      <c r="G111">
        <v>27</v>
      </c>
      <c r="H111" t="s">
        <v>12</v>
      </c>
      <c r="I111">
        <v>3</v>
      </c>
      <c r="J111">
        <v>300</v>
      </c>
      <c r="K111">
        <f>Tabla1[[#This Row],[Quantity]]*Tabla1[[#This Row],[Price per Unit]]</f>
        <v>900</v>
      </c>
      <c r="L1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12" spans="1:12" x14ac:dyDescent="0.3">
      <c r="A112" s="1">
        <v>111</v>
      </c>
      <c r="B112" s="3">
        <v>45035</v>
      </c>
      <c r="C112" s="5">
        <f t="shared" si="2"/>
        <v>4</v>
      </c>
      <c r="D112" s="4" t="str">
        <f t="shared" si="3"/>
        <v>Apr</v>
      </c>
      <c r="E112" t="s">
        <v>124</v>
      </c>
      <c r="F112" t="s">
        <v>11</v>
      </c>
      <c r="G112">
        <v>34</v>
      </c>
      <c r="H112" t="s">
        <v>13</v>
      </c>
      <c r="I112">
        <v>3</v>
      </c>
      <c r="J112">
        <v>500</v>
      </c>
      <c r="K112">
        <f>Tabla1[[#This Row],[Quantity]]*Tabla1[[#This Row],[Price per Unit]]</f>
        <v>1500</v>
      </c>
      <c r="L1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13" spans="1:12" x14ac:dyDescent="0.3">
      <c r="A113" s="1">
        <v>112</v>
      </c>
      <c r="B113" s="3">
        <v>45262</v>
      </c>
      <c r="C113" s="5">
        <f t="shared" si="2"/>
        <v>12</v>
      </c>
      <c r="D113" s="4" t="str">
        <f t="shared" si="3"/>
        <v>Dec</v>
      </c>
      <c r="E113" t="s">
        <v>125</v>
      </c>
      <c r="F113" t="s">
        <v>9</v>
      </c>
      <c r="G113">
        <v>37</v>
      </c>
      <c r="H113" t="s">
        <v>12</v>
      </c>
      <c r="I113">
        <v>3</v>
      </c>
      <c r="J113">
        <v>500</v>
      </c>
      <c r="K113">
        <f>Tabla1[[#This Row],[Quantity]]*Tabla1[[#This Row],[Price per Unit]]</f>
        <v>1500</v>
      </c>
      <c r="L1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14" spans="1:12" x14ac:dyDescent="0.3">
      <c r="A114" s="1">
        <v>113</v>
      </c>
      <c r="B114" s="3">
        <v>45182</v>
      </c>
      <c r="C114" s="5">
        <f t="shared" si="2"/>
        <v>9</v>
      </c>
      <c r="D114" s="4" t="str">
        <f t="shared" si="3"/>
        <v>Sep</v>
      </c>
      <c r="E114" t="s">
        <v>126</v>
      </c>
      <c r="F114" t="s">
        <v>11</v>
      </c>
      <c r="G114">
        <v>41</v>
      </c>
      <c r="H114" t="s">
        <v>13</v>
      </c>
      <c r="I114">
        <v>2</v>
      </c>
      <c r="J114">
        <v>25</v>
      </c>
      <c r="K114">
        <f>Tabla1[[#This Row],[Quantity]]*Tabla1[[#This Row],[Price per Unit]]</f>
        <v>50</v>
      </c>
      <c r="L1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15" spans="1:12" x14ac:dyDescent="0.3">
      <c r="A115" s="1">
        <v>114</v>
      </c>
      <c r="B115" s="3">
        <v>45129</v>
      </c>
      <c r="C115" s="5">
        <f t="shared" si="2"/>
        <v>7</v>
      </c>
      <c r="D115" s="4" t="str">
        <f t="shared" si="3"/>
        <v>Jul</v>
      </c>
      <c r="E115" t="s">
        <v>127</v>
      </c>
      <c r="F115" t="s">
        <v>11</v>
      </c>
      <c r="G115">
        <v>22</v>
      </c>
      <c r="H115" t="s">
        <v>10</v>
      </c>
      <c r="I115">
        <v>4</v>
      </c>
      <c r="J115">
        <v>25</v>
      </c>
      <c r="K115">
        <f>Tabla1[[#This Row],[Quantity]]*Tabla1[[#This Row],[Price per Unit]]</f>
        <v>100</v>
      </c>
      <c r="L1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16" spans="1:12" x14ac:dyDescent="0.3">
      <c r="A116" s="1">
        <v>115</v>
      </c>
      <c r="B116" s="3">
        <v>45256</v>
      </c>
      <c r="C116" s="5">
        <f t="shared" si="2"/>
        <v>11</v>
      </c>
      <c r="D116" s="4" t="str">
        <f t="shared" si="3"/>
        <v>Nov</v>
      </c>
      <c r="E116" t="s">
        <v>128</v>
      </c>
      <c r="F116" t="s">
        <v>9</v>
      </c>
      <c r="G116">
        <v>51</v>
      </c>
      <c r="H116" t="s">
        <v>12</v>
      </c>
      <c r="I116">
        <v>3</v>
      </c>
      <c r="J116">
        <v>500</v>
      </c>
      <c r="K116">
        <f>Tabla1[[#This Row],[Quantity]]*Tabla1[[#This Row],[Price per Unit]]</f>
        <v>1500</v>
      </c>
      <c r="L1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17" spans="1:12" x14ac:dyDescent="0.3">
      <c r="A117" s="1">
        <v>116</v>
      </c>
      <c r="B117" s="3">
        <v>45161</v>
      </c>
      <c r="C117" s="5">
        <f t="shared" si="2"/>
        <v>8</v>
      </c>
      <c r="D117" s="4" t="str">
        <f t="shared" si="3"/>
        <v>Aug</v>
      </c>
      <c r="E117" t="s">
        <v>129</v>
      </c>
      <c r="F117" t="s">
        <v>11</v>
      </c>
      <c r="G117">
        <v>23</v>
      </c>
      <c r="H117" t="s">
        <v>12</v>
      </c>
      <c r="I117">
        <v>1</v>
      </c>
      <c r="J117">
        <v>30</v>
      </c>
      <c r="K117">
        <f>Tabla1[[#This Row],[Quantity]]*Tabla1[[#This Row],[Price per Unit]]</f>
        <v>30</v>
      </c>
      <c r="L1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18" spans="1:12" x14ac:dyDescent="0.3">
      <c r="A118" s="1">
        <v>117</v>
      </c>
      <c r="B118" s="3">
        <v>45000</v>
      </c>
      <c r="C118" s="5">
        <f t="shared" si="2"/>
        <v>3</v>
      </c>
      <c r="D118" s="4" t="str">
        <f t="shared" si="3"/>
        <v>Mar</v>
      </c>
      <c r="E118" t="s">
        <v>130</v>
      </c>
      <c r="F118" t="s">
        <v>9</v>
      </c>
      <c r="G118">
        <v>19</v>
      </c>
      <c r="H118" t="s">
        <v>13</v>
      </c>
      <c r="I118">
        <v>2</v>
      </c>
      <c r="J118">
        <v>500</v>
      </c>
      <c r="K118">
        <f>Tabla1[[#This Row],[Quantity]]*Tabla1[[#This Row],[Price per Unit]]</f>
        <v>1000</v>
      </c>
      <c r="L1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19" spans="1:12" x14ac:dyDescent="0.3">
      <c r="A119" s="1">
        <v>118</v>
      </c>
      <c r="B119" s="3">
        <v>45062</v>
      </c>
      <c r="C119" s="5">
        <f t="shared" si="2"/>
        <v>5</v>
      </c>
      <c r="D119" s="4" t="str">
        <f t="shared" si="3"/>
        <v>May</v>
      </c>
      <c r="E119" t="s">
        <v>131</v>
      </c>
      <c r="F119" t="s">
        <v>11</v>
      </c>
      <c r="G119">
        <v>30</v>
      </c>
      <c r="H119" t="s">
        <v>13</v>
      </c>
      <c r="I119">
        <v>4</v>
      </c>
      <c r="J119">
        <v>500</v>
      </c>
      <c r="K119">
        <f>Tabla1[[#This Row],[Quantity]]*Tabla1[[#This Row],[Price per Unit]]</f>
        <v>2000</v>
      </c>
      <c r="L1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20" spans="1:12" x14ac:dyDescent="0.3">
      <c r="A120" s="1">
        <v>119</v>
      </c>
      <c r="B120" s="3">
        <v>44998</v>
      </c>
      <c r="C120" s="5">
        <f t="shared" si="2"/>
        <v>3</v>
      </c>
      <c r="D120" s="4" t="str">
        <f t="shared" si="3"/>
        <v>Mar</v>
      </c>
      <c r="E120" t="s">
        <v>132</v>
      </c>
      <c r="F120" t="s">
        <v>11</v>
      </c>
      <c r="G120">
        <v>60</v>
      </c>
      <c r="H120" t="s">
        <v>12</v>
      </c>
      <c r="I120">
        <v>3</v>
      </c>
      <c r="J120">
        <v>50</v>
      </c>
      <c r="K120">
        <f>Tabla1[[#This Row],[Quantity]]*Tabla1[[#This Row],[Price per Unit]]</f>
        <v>150</v>
      </c>
      <c r="L1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21" spans="1:12" x14ac:dyDescent="0.3">
      <c r="A121" s="1">
        <v>120</v>
      </c>
      <c r="B121" s="3">
        <v>45053</v>
      </c>
      <c r="C121" s="5">
        <f t="shared" si="2"/>
        <v>5</v>
      </c>
      <c r="D121" s="4" t="str">
        <f t="shared" si="3"/>
        <v>May</v>
      </c>
      <c r="E121" t="s">
        <v>133</v>
      </c>
      <c r="F121" t="s">
        <v>9</v>
      </c>
      <c r="G121">
        <v>60</v>
      </c>
      <c r="H121" t="s">
        <v>10</v>
      </c>
      <c r="I121">
        <v>1</v>
      </c>
      <c r="J121">
        <v>50</v>
      </c>
      <c r="K121">
        <f>Tabla1[[#This Row],[Quantity]]*Tabla1[[#This Row],[Price per Unit]]</f>
        <v>50</v>
      </c>
      <c r="L1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22" spans="1:12" x14ac:dyDescent="0.3">
      <c r="A122" s="1">
        <v>121</v>
      </c>
      <c r="B122" s="3">
        <v>45214</v>
      </c>
      <c r="C122" s="5">
        <f t="shared" si="2"/>
        <v>10</v>
      </c>
      <c r="D122" s="4" t="str">
        <f t="shared" si="3"/>
        <v>Oct</v>
      </c>
      <c r="E122" t="s">
        <v>134</v>
      </c>
      <c r="F122" t="s">
        <v>11</v>
      </c>
      <c r="G122">
        <v>28</v>
      </c>
      <c r="H122" t="s">
        <v>13</v>
      </c>
      <c r="I122">
        <v>4</v>
      </c>
      <c r="J122">
        <v>50</v>
      </c>
      <c r="K122">
        <f>Tabla1[[#This Row],[Quantity]]*Tabla1[[#This Row],[Price per Unit]]</f>
        <v>200</v>
      </c>
      <c r="L1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23" spans="1:12" x14ac:dyDescent="0.3">
      <c r="A123" s="1">
        <v>122</v>
      </c>
      <c r="B123" s="3">
        <v>45202</v>
      </c>
      <c r="C123" s="5">
        <f t="shared" si="2"/>
        <v>10</v>
      </c>
      <c r="D123" s="4" t="str">
        <f t="shared" si="3"/>
        <v>Oct</v>
      </c>
      <c r="E123" t="s">
        <v>135</v>
      </c>
      <c r="F123" t="s">
        <v>9</v>
      </c>
      <c r="G123">
        <v>64</v>
      </c>
      <c r="H123" t="s">
        <v>13</v>
      </c>
      <c r="I123">
        <v>4</v>
      </c>
      <c r="J123">
        <v>30</v>
      </c>
      <c r="K123">
        <f>Tabla1[[#This Row],[Quantity]]*Tabla1[[#This Row],[Price per Unit]]</f>
        <v>120</v>
      </c>
      <c r="L1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24" spans="1:12" x14ac:dyDescent="0.3">
      <c r="A124" s="1">
        <v>123</v>
      </c>
      <c r="B124" s="3">
        <v>45061</v>
      </c>
      <c r="C124" s="5">
        <f t="shared" si="2"/>
        <v>5</v>
      </c>
      <c r="D124" s="4" t="str">
        <f t="shared" si="3"/>
        <v>May</v>
      </c>
      <c r="E124" t="s">
        <v>136</v>
      </c>
      <c r="F124" t="s">
        <v>11</v>
      </c>
      <c r="G124">
        <v>40</v>
      </c>
      <c r="H124" t="s">
        <v>13</v>
      </c>
      <c r="I124">
        <v>2</v>
      </c>
      <c r="J124">
        <v>30</v>
      </c>
      <c r="K124">
        <f>Tabla1[[#This Row],[Quantity]]*Tabla1[[#This Row],[Price per Unit]]</f>
        <v>60</v>
      </c>
      <c r="L1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25" spans="1:12" x14ac:dyDescent="0.3">
      <c r="A125" s="1">
        <v>124</v>
      </c>
      <c r="B125" s="3">
        <v>45226</v>
      </c>
      <c r="C125" s="5">
        <f t="shared" si="2"/>
        <v>10</v>
      </c>
      <c r="D125" s="4" t="str">
        <f t="shared" si="3"/>
        <v>Oct</v>
      </c>
      <c r="E125" t="s">
        <v>137</v>
      </c>
      <c r="F125" t="s">
        <v>9</v>
      </c>
      <c r="G125">
        <v>33</v>
      </c>
      <c r="H125" t="s">
        <v>12</v>
      </c>
      <c r="I125">
        <v>4</v>
      </c>
      <c r="J125">
        <v>500</v>
      </c>
      <c r="K125">
        <f>Tabla1[[#This Row],[Quantity]]*Tabla1[[#This Row],[Price per Unit]]</f>
        <v>2000</v>
      </c>
      <c r="L1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26" spans="1:12" x14ac:dyDescent="0.3">
      <c r="A126" s="1">
        <v>125</v>
      </c>
      <c r="B126" s="3">
        <v>45146</v>
      </c>
      <c r="C126" s="5">
        <f t="shared" si="2"/>
        <v>8</v>
      </c>
      <c r="D126" s="4" t="str">
        <f t="shared" si="3"/>
        <v>Aug</v>
      </c>
      <c r="E126" t="s">
        <v>138</v>
      </c>
      <c r="F126" t="s">
        <v>9</v>
      </c>
      <c r="G126">
        <v>48</v>
      </c>
      <c r="H126" t="s">
        <v>12</v>
      </c>
      <c r="I126">
        <v>2</v>
      </c>
      <c r="J126">
        <v>50</v>
      </c>
      <c r="K126">
        <f>Tabla1[[#This Row],[Quantity]]*Tabla1[[#This Row],[Price per Unit]]</f>
        <v>100</v>
      </c>
      <c r="L1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27" spans="1:12" x14ac:dyDescent="0.3">
      <c r="A127" s="1">
        <v>126</v>
      </c>
      <c r="B127" s="3">
        <v>45225</v>
      </c>
      <c r="C127" s="5">
        <f t="shared" si="2"/>
        <v>10</v>
      </c>
      <c r="D127" s="4" t="str">
        <f t="shared" si="3"/>
        <v>Oct</v>
      </c>
      <c r="E127" t="s">
        <v>139</v>
      </c>
      <c r="F127" t="s">
        <v>11</v>
      </c>
      <c r="G127">
        <v>28</v>
      </c>
      <c r="H127" t="s">
        <v>12</v>
      </c>
      <c r="I127">
        <v>3</v>
      </c>
      <c r="J127">
        <v>30</v>
      </c>
      <c r="K127">
        <f>Tabla1[[#This Row],[Quantity]]*Tabla1[[#This Row],[Price per Unit]]</f>
        <v>90</v>
      </c>
      <c r="L1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28" spans="1:12" x14ac:dyDescent="0.3">
      <c r="A128" s="1">
        <v>127</v>
      </c>
      <c r="B128" s="3">
        <v>45131</v>
      </c>
      <c r="C128" s="5">
        <f t="shared" si="2"/>
        <v>7</v>
      </c>
      <c r="D128" s="4" t="str">
        <f t="shared" si="3"/>
        <v>Jul</v>
      </c>
      <c r="E128" t="s">
        <v>140</v>
      </c>
      <c r="F128" t="s">
        <v>11</v>
      </c>
      <c r="G128">
        <v>33</v>
      </c>
      <c r="H128" t="s">
        <v>12</v>
      </c>
      <c r="I128">
        <v>2</v>
      </c>
      <c r="J128">
        <v>25</v>
      </c>
      <c r="K128">
        <f>Tabla1[[#This Row],[Quantity]]*Tabla1[[#This Row],[Price per Unit]]</f>
        <v>50</v>
      </c>
      <c r="L1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29" spans="1:12" x14ac:dyDescent="0.3">
      <c r="A129" s="1">
        <v>128</v>
      </c>
      <c r="B129" s="3">
        <v>45112</v>
      </c>
      <c r="C129" s="5">
        <f t="shared" si="2"/>
        <v>7</v>
      </c>
      <c r="D129" s="4" t="str">
        <f t="shared" si="3"/>
        <v>Jul</v>
      </c>
      <c r="E129" t="s">
        <v>141</v>
      </c>
      <c r="F129" t="s">
        <v>9</v>
      </c>
      <c r="G129">
        <v>25</v>
      </c>
      <c r="H129" t="s">
        <v>10</v>
      </c>
      <c r="I129">
        <v>1</v>
      </c>
      <c r="J129">
        <v>500</v>
      </c>
      <c r="K129">
        <f>Tabla1[[#This Row],[Quantity]]*Tabla1[[#This Row],[Price per Unit]]</f>
        <v>500</v>
      </c>
      <c r="L1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30" spans="1:12" x14ac:dyDescent="0.3">
      <c r="A130" s="1">
        <v>129</v>
      </c>
      <c r="B130" s="3">
        <v>45039</v>
      </c>
      <c r="C130" s="5">
        <f t="shared" ref="C130:C193" si="4">MONTH(B130)</f>
        <v>4</v>
      </c>
      <c r="D130" s="4" t="str">
        <f t="shared" ref="D130:D193" si="5">IF(C130=1,"Jan",IF(C130=2,"Feb",IF(C130=3,"Mar",IF(C130=4,"Apr",IF(C130=5,"May",IF(C130=6,"Jun",IF(C130=7,"Jul",IF(C130=8,"Aug",IF(C130=9,"Sep",IF(C130=10,"Oct",IF(C130=11,"Nov",IF(C130=12,"Dec",""))))))))))))</f>
        <v>Apr</v>
      </c>
      <c r="E130" t="s">
        <v>142</v>
      </c>
      <c r="F130" t="s">
        <v>11</v>
      </c>
      <c r="G130">
        <v>21</v>
      </c>
      <c r="H130" t="s">
        <v>10</v>
      </c>
      <c r="I130">
        <v>2</v>
      </c>
      <c r="J130">
        <v>300</v>
      </c>
      <c r="K130">
        <f>Tabla1[[#This Row],[Quantity]]*Tabla1[[#This Row],[Price per Unit]]</f>
        <v>600</v>
      </c>
      <c r="L1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31" spans="1:12" x14ac:dyDescent="0.3">
      <c r="A131" s="1">
        <v>130</v>
      </c>
      <c r="B131" s="3">
        <v>44997</v>
      </c>
      <c r="C131" s="5">
        <f t="shared" si="4"/>
        <v>3</v>
      </c>
      <c r="D131" s="4" t="str">
        <f t="shared" si="5"/>
        <v>Mar</v>
      </c>
      <c r="E131" t="s">
        <v>143</v>
      </c>
      <c r="F131" t="s">
        <v>11</v>
      </c>
      <c r="G131">
        <v>57</v>
      </c>
      <c r="H131" t="s">
        <v>12</v>
      </c>
      <c r="I131">
        <v>1</v>
      </c>
      <c r="J131">
        <v>500</v>
      </c>
      <c r="K131">
        <f>Tabla1[[#This Row],[Quantity]]*Tabla1[[#This Row],[Price per Unit]]</f>
        <v>500</v>
      </c>
      <c r="L1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32" spans="1:12" x14ac:dyDescent="0.3">
      <c r="A132" s="1">
        <v>131</v>
      </c>
      <c r="B132" s="3">
        <v>45187</v>
      </c>
      <c r="C132" s="5">
        <f t="shared" si="4"/>
        <v>9</v>
      </c>
      <c r="D132" s="4" t="str">
        <f t="shared" si="5"/>
        <v>Sep</v>
      </c>
      <c r="E132" t="s">
        <v>144</v>
      </c>
      <c r="F132" t="s">
        <v>11</v>
      </c>
      <c r="G132">
        <v>21</v>
      </c>
      <c r="H132" t="s">
        <v>10</v>
      </c>
      <c r="I132">
        <v>2</v>
      </c>
      <c r="J132">
        <v>300</v>
      </c>
      <c r="K132">
        <f>Tabla1[[#This Row],[Quantity]]*Tabla1[[#This Row],[Price per Unit]]</f>
        <v>600</v>
      </c>
      <c r="L1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33" spans="1:12" x14ac:dyDescent="0.3">
      <c r="A133" s="1">
        <v>132</v>
      </c>
      <c r="B133" s="3">
        <v>45179</v>
      </c>
      <c r="C133" s="5">
        <f t="shared" si="4"/>
        <v>9</v>
      </c>
      <c r="D133" s="4" t="str">
        <f t="shared" si="5"/>
        <v>Sep</v>
      </c>
      <c r="E133" t="s">
        <v>145</v>
      </c>
      <c r="F133" t="s">
        <v>9</v>
      </c>
      <c r="G133">
        <v>42</v>
      </c>
      <c r="H133" t="s">
        <v>13</v>
      </c>
      <c r="I133">
        <v>4</v>
      </c>
      <c r="J133">
        <v>50</v>
      </c>
      <c r="K133">
        <f>Tabla1[[#This Row],[Quantity]]*Tabla1[[#This Row],[Price per Unit]]</f>
        <v>200</v>
      </c>
      <c r="L1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34" spans="1:12" x14ac:dyDescent="0.3">
      <c r="A134" s="1">
        <v>133</v>
      </c>
      <c r="B134" s="3">
        <v>44973</v>
      </c>
      <c r="C134" s="5">
        <f t="shared" si="4"/>
        <v>2</v>
      </c>
      <c r="D134" s="4" t="str">
        <f t="shared" si="5"/>
        <v>Feb</v>
      </c>
      <c r="E134" t="s">
        <v>146</v>
      </c>
      <c r="F134" t="s">
        <v>9</v>
      </c>
      <c r="G134">
        <v>20</v>
      </c>
      <c r="H134" t="s">
        <v>13</v>
      </c>
      <c r="I134">
        <v>3</v>
      </c>
      <c r="J134">
        <v>300</v>
      </c>
      <c r="K134">
        <f>Tabla1[[#This Row],[Quantity]]*Tabla1[[#This Row],[Price per Unit]]</f>
        <v>900</v>
      </c>
      <c r="L1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35" spans="1:12" x14ac:dyDescent="0.3">
      <c r="A135" s="1">
        <v>134</v>
      </c>
      <c r="B135" s="3">
        <v>44951</v>
      </c>
      <c r="C135" s="5">
        <f t="shared" si="4"/>
        <v>1</v>
      </c>
      <c r="D135" s="4" t="str">
        <f t="shared" si="5"/>
        <v>Jan</v>
      </c>
      <c r="E135" t="s">
        <v>147</v>
      </c>
      <c r="F135" t="s">
        <v>9</v>
      </c>
      <c r="G135">
        <v>49</v>
      </c>
      <c r="H135" t="s">
        <v>13</v>
      </c>
      <c r="I135">
        <v>1</v>
      </c>
      <c r="J135">
        <v>50</v>
      </c>
      <c r="K135">
        <f>Tabla1[[#This Row],[Quantity]]*Tabla1[[#This Row],[Price per Unit]]</f>
        <v>50</v>
      </c>
      <c r="L1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36" spans="1:12" x14ac:dyDescent="0.3">
      <c r="A136" s="1">
        <v>135</v>
      </c>
      <c r="B136" s="3">
        <v>44983</v>
      </c>
      <c r="C136" s="5">
        <f t="shared" si="4"/>
        <v>2</v>
      </c>
      <c r="D136" s="4" t="str">
        <f t="shared" si="5"/>
        <v>Feb</v>
      </c>
      <c r="E136" t="s">
        <v>148</v>
      </c>
      <c r="F136" t="s">
        <v>9</v>
      </c>
      <c r="G136">
        <v>20</v>
      </c>
      <c r="H136" t="s">
        <v>12</v>
      </c>
      <c r="I136">
        <v>2</v>
      </c>
      <c r="J136">
        <v>25</v>
      </c>
      <c r="K136">
        <f>Tabla1[[#This Row],[Quantity]]*Tabla1[[#This Row],[Price per Unit]]</f>
        <v>50</v>
      </c>
      <c r="L1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37" spans="1:12" x14ac:dyDescent="0.3">
      <c r="A137" s="1">
        <v>136</v>
      </c>
      <c r="B137" s="3">
        <v>45005</v>
      </c>
      <c r="C137" s="5">
        <f t="shared" si="4"/>
        <v>3</v>
      </c>
      <c r="D137" s="4" t="str">
        <f t="shared" si="5"/>
        <v>Mar</v>
      </c>
      <c r="E137" t="s">
        <v>149</v>
      </c>
      <c r="F137" t="s">
        <v>9</v>
      </c>
      <c r="G137">
        <v>44</v>
      </c>
      <c r="H137" t="s">
        <v>13</v>
      </c>
      <c r="I137">
        <v>2</v>
      </c>
      <c r="J137">
        <v>300</v>
      </c>
      <c r="K137">
        <f>Tabla1[[#This Row],[Quantity]]*Tabla1[[#This Row],[Price per Unit]]</f>
        <v>600</v>
      </c>
      <c r="L1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38" spans="1:12" x14ac:dyDescent="0.3">
      <c r="A138" s="1">
        <v>137</v>
      </c>
      <c r="B138" s="3">
        <v>45248</v>
      </c>
      <c r="C138" s="5">
        <f t="shared" si="4"/>
        <v>11</v>
      </c>
      <c r="D138" s="4" t="str">
        <f t="shared" si="5"/>
        <v>Nov</v>
      </c>
      <c r="E138" t="s">
        <v>150</v>
      </c>
      <c r="F138" t="s">
        <v>9</v>
      </c>
      <c r="G138">
        <v>46</v>
      </c>
      <c r="H138" t="s">
        <v>10</v>
      </c>
      <c r="I138">
        <v>2</v>
      </c>
      <c r="J138">
        <v>500</v>
      </c>
      <c r="K138">
        <f>Tabla1[[#This Row],[Quantity]]*Tabla1[[#This Row],[Price per Unit]]</f>
        <v>1000</v>
      </c>
      <c r="L1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39" spans="1:12" x14ac:dyDescent="0.3">
      <c r="A139" s="1">
        <v>138</v>
      </c>
      <c r="B139" s="3">
        <v>45008</v>
      </c>
      <c r="C139" s="5">
        <f t="shared" si="4"/>
        <v>3</v>
      </c>
      <c r="D139" s="4" t="str">
        <f t="shared" si="5"/>
        <v>Mar</v>
      </c>
      <c r="E139" t="s">
        <v>151</v>
      </c>
      <c r="F139" t="s">
        <v>9</v>
      </c>
      <c r="G139">
        <v>49</v>
      </c>
      <c r="H139" t="s">
        <v>12</v>
      </c>
      <c r="I139">
        <v>4</v>
      </c>
      <c r="J139">
        <v>50</v>
      </c>
      <c r="K139">
        <f>Tabla1[[#This Row],[Quantity]]*Tabla1[[#This Row],[Price per Unit]]</f>
        <v>200</v>
      </c>
      <c r="L1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40" spans="1:12" x14ac:dyDescent="0.3">
      <c r="A140" s="1">
        <v>139</v>
      </c>
      <c r="B140" s="3">
        <v>45275</v>
      </c>
      <c r="C140" s="5">
        <f t="shared" si="4"/>
        <v>12</v>
      </c>
      <c r="D140" s="4" t="str">
        <f t="shared" si="5"/>
        <v>Dec</v>
      </c>
      <c r="E140" t="s">
        <v>152</v>
      </c>
      <c r="F140" t="s">
        <v>9</v>
      </c>
      <c r="G140">
        <v>36</v>
      </c>
      <c r="H140" t="s">
        <v>10</v>
      </c>
      <c r="I140">
        <v>4</v>
      </c>
      <c r="J140">
        <v>500</v>
      </c>
      <c r="K140">
        <f>Tabla1[[#This Row],[Quantity]]*Tabla1[[#This Row],[Price per Unit]]</f>
        <v>2000</v>
      </c>
      <c r="L1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41" spans="1:12" x14ac:dyDescent="0.3">
      <c r="A141" s="1">
        <v>140</v>
      </c>
      <c r="B141" s="3">
        <v>45143</v>
      </c>
      <c r="C141" s="5">
        <f t="shared" si="4"/>
        <v>8</v>
      </c>
      <c r="D141" s="4" t="str">
        <f t="shared" si="5"/>
        <v>Aug</v>
      </c>
      <c r="E141" t="s">
        <v>153</v>
      </c>
      <c r="F141" t="s">
        <v>9</v>
      </c>
      <c r="G141">
        <v>38</v>
      </c>
      <c r="H141" t="s">
        <v>13</v>
      </c>
      <c r="I141">
        <v>1</v>
      </c>
      <c r="J141">
        <v>30</v>
      </c>
      <c r="K141">
        <f>Tabla1[[#This Row],[Quantity]]*Tabla1[[#This Row],[Price per Unit]]</f>
        <v>30</v>
      </c>
      <c r="L1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42" spans="1:12" x14ac:dyDescent="0.3">
      <c r="A142" s="1">
        <v>141</v>
      </c>
      <c r="B142" s="3">
        <v>45232</v>
      </c>
      <c r="C142" s="5">
        <f t="shared" si="4"/>
        <v>11</v>
      </c>
      <c r="D142" s="4" t="str">
        <f t="shared" si="5"/>
        <v>Nov</v>
      </c>
      <c r="E142" t="s">
        <v>154</v>
      </c>
      <c r="F142" t="s">
        <v>11</v>
      </c>
      <c r="G142">
        <v>22</v>
      </c>
      <c r="H142" t="s">
        <v>13</v>
      </c>
      <c r="I142">
        <v>1</v>
      </c>
      <c r="J142">
        <v>50</v>
      </c>
      <c r="K142">
        <f>Tabla1[[#This Row],[Quantity]]*Tabla1[[#This Row],[Price per Unit]]</f>
        <v>50</v>
      </c>
      <c r="L1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43" spans="1:12" x14ac:dyDescent="0.3">
      <c r="A143" s="1">
        <v>142</v>
      </c>
      <c r="B143" s="3">
        <v>44959</v>
      </c>
      <c r="C143" s="5">
        <f t="shared" si="4"/>
        <v>2</v>
      </c>
      <c r="D143" s="4" t="str">
        <f t="shared" si="5"/>
        <v>Feb</v>
      </c>
      <c r="E143" t="s">
        <v>155</v>
      </c>
      <c r="F143" t="s">
        <v>9</v>
      </c>
      <c r="G143">
        <v>35</v>
      </c>
      <c r="H143" t="s">
        <v>13</v>
      </c>
      <c r="I143">
        <v>4</v>
      </c>
      <c r="J143">
        <v>300</v>
      </c>
      <c r="K143">
        <f>Tabla1[[#This Row],[Quantity]]*Tabla1[[#This Row],[Price per Unit]]</f>
        <v>1200</v>
      </c>
      <c r="L1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44" spans="1:12" x14ac:dyDescent="0.3">
      <c r="A144" s="1">
        <v>143</v>
      </c>
      <c r="B144" s="3">
        <v>45124</v>
      </c>
      <c r="C144" s="5">
        <f t="shared" si="4"/>
        <v>7</v>
      </c>
      <c r="D144" s="4" t="str">
        <f t="shared" si="5"/>
        <v>Jul</v>
      </c>
      <c r="E144" t="s">
        <v>156</v>
      </c>
      <c r="F144" t="s">
        <v>11</v>
      </c>
      <c r="G144">
        <v>45</v>
      </c>
      <c r="H144" t="s">
        <v>12</v>
      </c>
      <c r="I144">
        <v>1</v>
      </c>
      <c r="J144">
        <v>50</v>
      </c>
      <c r="K144">
        <f>Tabla1[[#This Row],[Quantity]]*Tabla1[[#This Row],[Price per Unit]]</f>
        <v>50</v>
      </c>
      <c r="L1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45" spans="1:12" x14ac:dyDescent="0.3">
      <c r="A145" s="1">
        <v>144</v>
      </c>
      <c r="B145" s="3">
        <v>45122</v>
      </c>
      <c r="C145" s="5">
        <f t="shared" si="4"/>
        <v>7</v>
      </c>
      <c r="D145" s="4" t="str">
        <f t="shared" si="5"/>
        <v>Jul</v>
      </c>
      <c r="E145" t="s">
        <v>157</v>
      </c>
      <c r="F145" t="s">
        <v>11</v>
      </c>
      <c r="G145">
        <v>59</v>
      </c>
      <c r="H145" t="s">
        <v>10</v>
      </c>
      <c r="I145">
        <v>3</v>
      </c>
      <c r="J145">
        <v>500</v>
      </c>
      <c r="K145">
        <f>Tabla1[[#This Row],[Quantity]]*Tabla1[[#This Row],[Price per Unit]]</f>
        <v>1500</v>
      </c>
      <c r="L1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46" spans="1:12" x14ac:dyDescent="0.3">
      <c r="A146" s="1">
        <v>145</v>
      </c>
      <c r="B146" s="3">
        <v>45232</v>
      </c>
      <c r="C146" s="5">
        <f t="shared" si="4"/>
        <v>11</v>
      </c>
      <c r="D146" s="4" t="str">
        <f t="shared" si="5"/>
        <v>Nov</v>
      </c>
      <c r="E146" t="s">
        <v>158</v>
      </c>
      <c r="F146" t="s">
        <v>11</v>
      </c>
      <c r="G146">
        <v>39</v>
      </c>
      <c r="H146" t="s">
        <v>12</v>
      </c>
      <c r="I146">
        <v>3</v>
      </c>
      <c r="J146">
        <v>25</v>
      </c>
      <c r="K146">
        <f>Tabla1[[#This Row],[Quantity]]*Tabla1[[#This Row],[Price per Unit]]</f>
        <v>75</v>
      </c>
      <c r="L1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47" spans="1:12" x14ac:dyDescent="0.3">
      <c r="A147" s="1">
        <v>146</v>
      </c>
      <c r="B147" s="3">
        <v>45166</v>
      </c>
      <c r="C147" s="5">
        <f t="shared" si="4"/>
        <v>8</v>
      </c>
      <c r="D147" s="4" t="str">
        <f t="shared" si="5"/>
        <v>Aug</v>
      </c>
      <c r="E147" t="s">
        <v>159</v>
      </c>
      <c r="F147" t="s">
        <v>9</v>
      </c>
      <c r="G147">
        <v>38</v>
      </c>
      <c r="H147" t="s">
        <v>12</v>
      </c>
      <c r="I147">
        <v>4</v>
      </c>
      <c r="J147">
        <v>50</v>
      </c>
      <c r="K147">
        <f>Tabla1[[#This Row],[Quantity]]*Tabla1[[#This Row],[Price per Unit]]</f>
        <v>200</v>
      </c>
      <c r="L1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48" spans="1:12" x14ac:dyDescent="0.3">
      <c r="A148" s="1">
        <v>147</v>
      </c>
      <c r="B148" s="3">
        <v>45197</v>
      </c>
      <c r="C148" s="5">
        <f t="shared" si="4"/>
        <v>9</v>
      </c>
      <c r="D148" s="4" t="str">
        <f t="shared" si="5"/>
        <v>Sep</v>
      </c>
      <c r="E148" t="s">
        <v>160</v>
      </c>
      <c r="F148" t="s">
        <v>9</v>
      </c>
      <c r="G148">
        <v>23</v>
      </c>
      <c r="H148" t="s">
        <v>13</v>
      </c>
      <c r="I148">
        <v>1</v>
      </c>
      <c r="J148">
        <v>300</v>
      </c>
      <c r="K148">
        <f>Tabla1[[#This Row],[Quantity]]*Tabla1[[#This Row],[Price per Unit]]</f>
        <v>300</v>
      </c>
      <c r="L1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49" spans="1:12" x14ac:dyDescent="0.3">
      <c r="A149" s="1">
        <v>148</v>
      </c>
      <c r="B149" s="3">
        <v>45055</v>
      </c>
      <c r="C149" s="5">
        <f t="shared" si="4"/>
        <v>5</v>
      </c>
      <c r="D149" s="4" t="str">
        <f t="shared" si="5"/>
        <v>May</v>
      </c>
      <c r="E149" t="s">
        <v>161</v>
      </c>
      <c r="F149" t="s">
        <v>9</v>
      </c>
      <c r="G149">
        <v>18</v>
      </c>
      <c r="H149" t="s">
        <v>12</v>
      </c>
      <c r="I149">
        <v>2</v>
      </c>
      <c r="J149">
        <v>30</v>
      </c>
      <c r="K149">
        <f>Tabla1[[#This Row],[Quantity]]*Tabla1[[#This Row],[Price per Unit]]</f>
        <v>60</v>
      </c>
      <c r="L1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50" spans="1:12" x14ac:dyDescent="0.3">
      <c r="A150" s="1">
        <v>149</v>
      </c>
      <c r="B150" s="3">
        <v>45210</v>
      </c>
      <c r="C150" s="5">
        <f t="shared" si="4"/>
        <v>10</v>
      </c>
      <c r="D150" s="4" t="str">
        <f t="shared" si="5"/>
        <v>Oct</v>
      </c>
      <c r="E150" t="s">
        <v>162</v>
      </c>
      <c r="F150" t="s">
        <v>9</v>
      </c>
      <c r="G150">
        <v>22</v>
      </c>
      <c r="H150" t="s">
        <v>12</v>
      </c>
      <c r="I150">
        <v>3</v>
      </c>
      <c r="J150">
        <v>25</v>
      </c>
      <c r="K150">
        <f>Tabla1[[#This Row],[Quantity]]*Tabla1[[#This Row],[Price per Unit]]</f>
        <v>75</v>
      </c>
      <c r="L1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51" spans="1:12" x14ac:dyDescent="0.3">
      <c r="A151" s="1">
        <v>150</v>
      </c>
      <c r="B151" s="3">
        <v>44932</v>
      </c>
      <c r="C151" s="5">
        <f t="shared" si="4"/>
        <v>1</v>
      </c>
      <c r="D151" s="4" t="str">
        <f t="shared" si="5"/>
        <v>Jan</v>
      </c>
      <c r="E151" t="s">
        <v>163</v>
      </c>
      <c r="F151" t="s">
        <v>11</v>
      </c>
      <c r="G151">
        <v>58</v>
      </c>
      <c r="H151" t="s">
        <v>13</v>
      </c>
      <c r="I151">
        <v>4</v>
      </c>
      <c r="J151">
        <v>30</v>
      </c>
      <c r="K151">
        <f>Tabla1[[#This Row],[Quantity]]*Tabla1[[#This Row],[Price per Unit]]</f>
        <v>120</v>
      </c>
      <c r="L1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52" spans="1:12" x14ac:dyDescent="0.3">
      <c r="A152" s="1">
        <v>151</v>
      </c>
      <c r="B152" s="3">
        <v>45275</v>
      </c>
      <c r="C152" s="5">
        <f t="shared" si="4"/>
        <v>12</v>
      </c>
      <c r="D152" s="4" t="str">
        <f t="shared" si="5"/>
        <v>Dec</v>
      </c>
      <c r="E152" t="s">
        <v>164</v>
      </c>
      <c r="F152" t="s">
        <v>9</v>
      </c>
      <c r="G152">
        <v>29</v>
      </c>
      <c r="H152" t="s">
        <v>12</v>
      </c>
      <c r="I152">
        <v>1</v>
      </c>
      <c r="J152">
        <v>50</v>
      </c>
      <c r="K152">
        <f>Tabla1[[#This Row],[Quantity]]*Tabla1[[#This Row],[Price per Unit]]</f>
        <v>50</v>
      </c>
      <c r="L1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53" spans="1:12" x14ac:dyDescent="0.3">
      <c r="A153" s="1">
        <v>152</v>
      </c>
      <c r="B153" s="3">
        <v>44985</v>
      </c>
      <c r="C153" s="5">
        <f t="shared" si="4"/>
        <v>2</v>
      </c>
      <c r="D153" s="4" t="str">
        <f t="shared" si="5"/>
        <v>Feb</v>
      </c>
      <c r="E153" t="s">
        <v>165</v>
      </c>
      <c r="F153" t="s">
        <v>9</v>
      </c>
      <c r="G153">
        <v>43</v>
      </c>
      <c r="H153" t="s">
        <v>13</v>
      </c>
      <c r="I153">
        <v>4</v>
      </c>
      <c r="J153">
        <v>500</v>
      </c>
      <c r="K153">
        <f>Tabla1[[#This Row],[Quantity]]*Tabla1[[#This Row],[Price per Unit]]</f>
        <v>2000</v>
      </c>
      <c r="L1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54" spans="1:12" x14ac:dyDescent="0.3">
      <c r="A154" s="1">
        <v>153</v>
      </c>
      <c r="B154" s="3">
        <v>45276</v>
      </c>
      <c r="C154" s="5">
        <f t="shared" si="4"/>
        <v>12</v>
      </c>
      <c r="D154" s="4" t="str">
        <f t="shared" si="5"/>
        <v>Dec</v>
      </c>
      <c r="E154" t="s">
        <v>166</v>
      </c>
      <c r="F154" t="s">
        <v>9</v>
      </c>
      <c r="G154">
        <v>63</v>
      </c>
      <c r="H154" t="s">
        <v>13</v>
      </c>
      <c r="I154">
        <v>2</v>
      </c>
      <c r="J154">
        <v>500</v>
      </c>
      <c r="K154">
        <f>Tabla1[[#This Row],[Quantity]]*Tabla1[[#This Row],[Price per Unit]]</f>
        <v>1000</v>
      </c>
      <c r="L1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55" spans="1:12" x14ac:dyDescent="0.3">
      <c r="A155" s="1">
        <v>154</v>
      </c>
      <c r="B155" s="3">
        <v>45201</v>
      </c>
      <c r="C155" s="5">
        <f t="shared" si="4"/>
        <v>10</v>
      </c>
      <c r="D155" s="4" t="str">
        <f t="shared" si="5"/>
        <v>Oct</v>
      </c>
      <c r="E155" t="s">
        <v>167</v>
      </c>
      <c r="F155" t="s">
        <v>9</v>
      </c>
      <c r="G155">
        <v>51</v>
      </c>
      <c r="H155" t="s">
        <v>13</v>
      </c>
      <c r="I155">
        <v>3</v>
      </c>
      <c r="J155">
        <v>300</v>
      </c>
      <c r="K155">
        <f>Tabla1[[#This Row],[Quantity]]*Tabla1[[#This Row],[Price per Unit]]</f>
        <v>900</v>
      </c>
      <c r="L1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56" spans="1:12" x14ac:dyDescent="0.3">
      <c r="A156" s="1">
        <v>155</v>
      </c>
      <c r="B156" s="3">
        <v>45063</v>
      </c>
      <c r="C156" s="5">
        <f t="shared" si="4"/>
        <v>5</v>
      </c>
      <c r="D156" s="4" t="str">
        <f t="shared" si="5"/>
        <v>May</v>
      </c>
      <c r="E156" t="s">
        <v>168</v>
      </c>
      <c r="F156" t="s">
        <v>9</v>
      </c>
      <c r="G156">
        <v>31</v>
      </c>
      <c r="H156" t="s">
        <v>13</v>
      </c>
      <c r="I156">
        <v>4</v>
      </c>
      <c r="J156">
        <v>500</v>
      </c>
      <c r="K156">
        <f>Tabla1[[#This Row],[Quantity]]*Tabla1[[#This Row],[Price per Unit]]</f>
        <v>2000</v>
      </c>
      <c r="L1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57" spans="1:12" x14ac:dyDescent="0.3">
      <c r="A157" s="1">
        <v>156</v>
      </c>
      <c r="B157" s="3">
        <v>45255</v>
      </c>
      <c r="C157" s="5">
        <f t="shared" si="4"/>
        <v>11</v>
      </c>
      <c r="D157" s="4" t="str">
        <f t="shared" si="5"/>
        <v>Nov</v>
      </c>
      <c r="E157" t="s">
        <v>169</v>
      </c>
      <c r="F157" t="s">
        <v>11</v>
      </c>
      <c r="G157">
        <v>43</v>
      </c>
      <c r="H157" t="s">
        <v>12</v>
      </c>
      <c r="I157">
        <v>4</v>
      </c>
      <c r="J157">
        <v>25</v>
      </c>
      <c r="K157">
        <f>Tabla1[[#This Row],[Quantity]]*Tabla1[[#This Row],[Price per Unit]]</f>
        <v>100</v>
      </c>
      <c r="L1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58" spans="1:12" x14ac:dyDescent="0.3">
      <c r="A158" s="1">
        <v>157</v>
      </c>
      <c r="B158" s="3">
        <v>45101</v>
      </c>
      <c r="C158" s="5">
        <f t="shared" si="4"/>
        <v>6</v>
      </c>
      <c r="D158" s="4" t="str">
        <f t="shared" si="5"/>
        <v>Jun</v>
      </c>
      <c r="E158" t="s">
        <v>170</v>
      </c>
      <c r="F158" t="s">
        <v>9</v>
      </c>
      <c r="G158">
        <v>62</v>
      </c>
      <c r="H158" t="s">
        <v>13</v>
      </c>
      <c r="I158">
        <v>4</v>
      </c>
      <c r="J158">
        <v>500</v>
      </c>
      <c r="K158">
        <f>Tabla1[[#This Row],[Quantity]]*Tabla1[[#This Row],[Price per Unit]]</f>
        <v>2000</v>
      </c>
      <c r="L1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59" spans="1:12" x14ac:dyDescent="0.3">
      <c r="A159" s="1">
        <v>158</v>
      </c>
      <c r="B159" s="3">
        <v>44984</v>
      </c>
      <c r="C159" s="5">
        <f t="shared" si="4"/>
        <v>2</v>
      </c>
      <c r="D159" s="4" t="str">
        <f t="shared" si="5"/>
        <v>Feb</v>
      </c>
      <c r="E159" t="s">
        <v>171</v>
      </c>
      <c r="F159" t="s">
        <v>11</v>
      </c>
      <c r="G159">
        <v>44</v>
      </c>
      <c r="H159" t="s">
        <v>13</v>
      </c>
      <c r="I159">
        <v>2</v>
      </c>
      <c r="J159">
        <v>300</v>
      </c>
      <c r="K159">
        <f>Tabla1[[#This Row],[Quantity]]*Tabla1[[#This Row],[Price per Unit]]</f>
        <v>600</v>
      </c>
      <c r="L1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60" spans="1:12" x14ac:dyDescent="0.3">
      <c r="A160" s="1">
        <v>159</v>
      </c>
      <c r="B160" s="3">
        <v>45077</v>
      </c>
      <c r="C160" s="5">
        <f t="shared" si="4"/>
        <v>5</v>
      </c>
      <c r="D160" s="4" t="str">
        <f t="shared" si="5"/>
        <v>May</v>
      </c>
      <c r="E160" t="s">
        <v>172</v>
      </c>
      <c r="F160" t="s">
        <v>9</v>
      </c>
      <c r="G160">
        <v>26</v>
      </c>
      <c r="H160" t="s">
        <v>12</v>
      </c>
      <c r="I160">
        <v>4</v>
      </c>
      <c r="J160">
        <v>50</v>
      </c>
      <c r="K160">
        <f>Tabla1[[#This Row],[Quantity]]*Tabla1[[#This Row],[Price per Unit]]</f>
        <v>200</v>
      </c>
      <c r="L1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61" spans="1:12" x14ac:dyDescent="0.3">
      <c r="A161" s="1">
        <v>160</v>
      </c>
      <c r="B161" s="3">
        <v>45149</v>
      </c>
      <c r="C161" s="5">
        <f t="shared" si="4"/>
        <v>8</v>
      </c>
      <c r="D161" s="4" t="str">
        <f t="shared" si="5"/>
        <v>Aug</v>
      </c>
      <c r="E161" t="s">
        <v>173</v>
      </c>
      <c r="F161" t="s">
        <v>11</v>
      </c>
      <c r="G161">
        <v>43</v>
      </c>
      <c r="H161" t="s">
        <v>12</v>
      </c>
      <c r="I161">
        <v>2</v>
      </c>
      <c r="J161">
        <v>50</v>
      </c>
      <c r="K161">
        <f>Tabla1[[#This Row],[Quantity]]*Tabla1[[#This Row],[Price per Unit]]</f>
        <v>100</v>
      </c>
      <c r="L1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62" spans="1:12" x14ac:dyDescent="0.3">
      <c r="A162" s="1">
        <v>161</v>
      </c>
      <c r="B162" s="3">
        <v>45007</v>
      </c>
      <c r="C162" s="5">
        <f t="shared" si="4"/>
        <v>3</v>
      </c>
      <c r="D162" s="4" t="str">
        <f t="shared" si="5"/>
        <v>Mar</v>
      </c>
      <c r="E162" t="s">
        <v>174</v>
      </c>
      <c r="F162" t="s">
        <v>9</v>
      </c>
      <c r="G162">
        <v>64</v>
      </c>
      <c r="H162" t="s">
        <v>10</v>
      </c>
      <c r="I162">
        <v>2</v>
      </c>
      <c r="J162">
        <v>500</v>
      </c>
      <c r="K162">
        <f>Tabla1[[#This Row],[Quantity]]*Tabla1[[#This Row],[Price per Unit]]</f>
        <v>1000</v>
      </c>
      <c r="L1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63" spans="1:12" x14ac:dyDescent="0.3">
      <c r="A163" s="1">
        <v>162</v>
      </c>
      <c r="B163" s="3">
        <v>45159</v>
      </c>
      <c r="C163" s="5">
        <f t="shared" si="4"/>
        <v>8</v>
      </c>
      <c r="D163" s="4" t="str">
        <f t="shared" si="5"/>
        <v>Aug</v>
      </c>
      <c r="E163" t="s">
        <v>175</v>
      </c>
      <c r="F163" t="s">
        <v>9</v>
      </c>
      <c r="G163">
        <v>39</v>
      </c>
      <c r="H163" t="s">
        <v>12</v>
      </c>
      <c r="I163">
        <v>2</v>
      </c>
      <c r="J163">
        <v>30</v>
      </c>
      <c r="K163">
        <f>Tabla1[[#This Row],[Quantity]]*Tabla1[[#This Row],[Price per Unit]]</f>
        <v>60</v>
      </c>
      <c r="L1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64" spans="1:12" x14ac:dyDescent="0.3">
      <c r="A164" s="1">
        <v>163</v>
      </c>
      <c r="B164" s="3">
        <v>44928</v>
      </c>
      <c r="C164" s="5">
        <f t="shared" si="4"/>
        <v>1</v>
      </c>
      <c r="D164" s="4" t="str">
        <f t="shared" si="5"/>
        <v>Jan</v>
      </c>
      <c r="E164" t="s">
        <v>176</v>
      </c>
      <c r="F164" t="s">
        <v>11</v>
      </c>
      <c r="G164">
        <v>64</v>
      </c>
      <c r="H164" t="s">
        <v>12</v>
      </c>
      <c r="I164">
        <v>3</v>
      </c>
      <c r="J164">
        <v>50</v>
      </c>
      <c r="K164">
        <f>Tabla1[[#This Row],[Quantity]]*Tabla1[[#This Row],[Price per Unit]]</f>
        <v>150</v>
      </c>
      <c r="L1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65" spans="1:12" x14ac:dyDescent="0.3">
      <c r="A165" s="1">
        <v>164</v>
      </c>
      <c r="B165" s="3">
        <v>45061</v>
      </c>
      <c r="C165" s="5">
        <f t="shared" si="4"/>
        <v>5</v>
      </c>
      <c r="D165" s="4" t="str">
        <f t="shared" si="5"/>
        <v>May</v>
      </c>
      <c r="E165" t="s">
        <v>177</v>
      </c>
      <c r="F165" t="s">
        <v>11</v>
      </c>
      <c r="G165">
        <v>47</v>
      </c>
      <c r="H165" t="s">
        <v>10</v>
      </c>
      <c r="I165">
        <v>3</v>
      </c>
      <c r="J165">
        <v>500</v>
      </c>
      <c r="K165">
        <f>Tabla1[[#This Row],[Quantity]]*Tabla1[[#This Row],[Price per Unit]]</f>
        <v>1500</v>
      </c>
      <c r="L1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66" spans="1:12" x14ac:dyDescent="0.3">
      <c r="A166" s="1">
        <v>165</v>
      </c>
      <c r="B166" s="3">
        <v>45183</v>
      </c>
      <c r="C166" s="5">
        <f t="shared" si="4"/>
        <v>9</v>
      </c>
      <c r="D166" s="4" t="str">
        <f t="shared" si="5"/>
        <v>Sep</v>
      </c>
      <c r="E166" t="s">
        <v>178</v>
      </c>
      <c r="F166" t="s">
        <v>11</v>
      </c>
      <c r="G166">
        <v>60</v>
      </c>
      <c r="H166" t="s">
        <v>12</v>
      </c>
      <c r="I166">
        <v>4</v>
      </c>
      <c r="J166">
        <v>300</v>
      </c>
      <c r="K166">
        <f>Tabla1[[#This Row],[Quantity]]*Tabla1[[#This Row],[Price per Unit]]</f>
        <v>1200</v>
      </c>
      <c r="L1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67" spans="1:12" x14ac:dyDescent="0.3">
      <c r="A167" s="1">
        <v>166</v>
      </c>
      <c r="B167" s="3">
        <v>45018</v>
      </c>
      <c r="C167" s="5">
        <f t="shared" si="4"/>
        <v>4</v>
      </c>
      <c r="D167" s="4" t="str">
        <f t="shared" si="5"/>
        <v>Apr</v>
      </c>
      <c r="E167" t="s">
        <v>179</v>
      </c>
      <c r="F167" t="s">
        <v>9</v>
      </c>
      <c r="G167">
        <v>34</v>
      </c>
      <c r="H167" t="s">
        <v>12</v>
      </c>
      <c r="I167">
        <v>4</v>
      </c>
      <c r="J167">
        <v>500</v>
      </c>
      <c r="K167">
        <f>Tabla1[[#This Row],[Quantity]]*Tabla1[[#This Row],[Price per Unit]]</f>
        <v>2000</v>
      </c>
      <c r="L1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68" spans="1:12" x14ac:dyDescent="0.3">
      <c r="A168" s="1">
        <v>167</v>
      </c>
      <c r="B168" s="3">
        <v>45186</v>
      </c>
      <c r="C168" s="5">
        <f t="shared" si="4"/>
        <v>9</v>
      </c>
      <c r="D168" s="4" t="str">
        <f t="shared" si="5"/>
        <v>Sep</v>
      </c>
      <c r="E168" t="s">
        <v>180</v>
      </c>
      <c r="F168" t="s">
        <v>11</v>
      </c>
      <c r="G168">
        <v>43</v>
      </c>
      <c r="H168" t="s">
        <v>12</v>
      </c>
      <c r="I168">
        <v>3</v>
      </c>
      <c r="J168">
        <v>50</v>
      </c>
      <c r="K168">
        <f>Tabla1[[#This Row],[Quantity]]*Tabla1[[#This Row],[Price per Unit]]</f>
        <v>150</v>
      </c>
      <c r="L1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69" spans="1:12" x14ac:dyDescent="0.3">
      <c r="A169" s="1">
        <v>168</v>
      </c>
      <c r="B169" s="3">
        <v>44981</v>
      </c>
      <c r="C169" s="5">
        <f t="shared" si="4"/>
        <v>2</v>
      </c>
      <c r="D169" s="4" t="str">
        <f t="shared" si="5"/>
        <v>Feb</v>
      </c>
      <c r="E169" t="s">
        <v>181</v>
      </c>
      <c r="F169" t="s">
        <v>9</v>
      </c>
      <c r="G169">
        <v>53</v>
      </c>
      <c r="H169" t="s">
        <v>12</v>
      </c>
      <c r="I169">
        <v>1</v>
      </c>
      <c r="J169">
        <v>300</v>
      </c>
      <c r="K169">
        <f>Tabla1[[#This Row],[Quantity]]*Tabla1[[#This Row],[Price per Unit]]</f>
        <v>300</v>
      </c>
      <c r="L1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70" spans="1:12" x14ac:dyDescent="0.3">
      <c r="A170" s="1">
        <v>169</v>
      </c>
      <c r="B170" s="3">
        <v>45247</v>
      </c>
      <c r="C170" s="5">
        <f t="shared" si="4"/>
        <v>11</v>
      </c>
      <c r="D170" s="4" t="str">
        <f t="shared" si="5"/>
        <v>Nov</v>
      </c>
      <c r="E170" t="s">
        <v>182</v>
      </c>
      <c r="F170" t="s">
        <v>9</v>
      </c>
      <c r="G170">
        <v>18</v>
      </c>
      <c r="H170" t="s">
        <v>10</v>
      </c>
      <c r="I170">
        <v>3</v>
      </c>
      <c r="J170">
        <v>500</v>
      </c>
      <c r="K170">
        <f>Tabla1[[#This Row],[Quantity]]*Tabla1[[#This Row],[Price per Unit]]</f>
        <v>1500</v>
      </c>
      <c r="L1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71" spans="1:12" x14ac:dyDescent="0.3">
      <c r="A171" s="1">
        <v>170</v>
      </c>
      <c r="B171" s="3">
        <v>45079</v>
      </c>
      <c r="C171" s="5">
        <f t="shared" si="4"/>
        <v>6</v>
      </c>
      <c r="D171" s="4" t="str">
        <f t="shared" si="5"/>
        <v>Jun</v>
      </c>
      <c r="E171" t="s">
        <v>183</v>
      </c>
      <c r="F171" t="s">
        <v>11</v>
      </c>
      <c r="G171">
        <v>25</v>
      </c>
      <c r="H171" t="s">
        <v>12</v>
      </c>
      <c r="I171">
        <v>2</v>
      </c>
      <c r="J171">
        <v>25</v>
      </c>
      <c r="K171">
        <f>Tabla1[[#This Row],[Quantity]]*Tabla1[[#This Row],[Price per Unit]]</f>
        <v>50</v>
      </c>
      <c r="L1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72" spans="1:12" x14ac:dyDescent="0.3">
      <c r="A172" s="1">
        <v>171</v>
      </c>
      <c r="B172" s="3">
        <v>45254</v>
      </c>
      <c r="C172" s="5">
        <f t="shared" si="4"/>
        <v>11</v>
      </c>
      <c r="D172" s="4" t="str">
        <f t="shared" si="5"/>
        <v>Nov</v>
      </c>
      <c r="E172" t="s">
        <v>184</v>
      </c>
      <c r="F172" t="s">
        <v>11</v>
      </c>
      <c r="G172">
        <v>52</v>
      </c>
      <c r="H172" t="s">
        <v>12</v>
      </c>
      <c r="I172">
        <v>3</v>
      </c>
      <c r="J172">
        <v>300</v>
      </c>
      <c r="K172">
        <f>Tabla1[[#This Row],[Quantity]]*Tabla1[[#This Row],[Price per Unit]]</f>
        <v>900</v>
      </c>
      <c r="L1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73" spans="1:12" x14ac:dyDescent="0.3">
      <c r="A173" s="1">
        <v>172</v>
      </c>
      <c r="B173" s="3">
        <v>45186</v>
      </c>
      <c r="C173" s="5">
        <f t="shared" si="4"/>
        <v>9</v>
      </c>
      <c r="D173" s="4" t="str">
        <f t="shared" si="5"/>
        <v>Sep</v>
      </c>
      <c r="E173" t="s">
        <v>185</v>
      </c>
      <c r="F173" t="s">
        <v>9</v>
      </c>
      <c r="G173">
        <v>32</v>
      </c>
      <c r="H173" t="s">
        <v>10</v>
      </c>
      <c r="I173">
        <v>2</v>
      </c>
      <c r="J173">
        <v>25</v>
      </c>
      <c r="K173">
        <f>Tabla1[[#This Row],[Quantity]]*Tabla1[[#This Row],[Price per Unit]]</f>
        <v>50</v>
      </c>
      <c r="L1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74" spans="1:12" x14ac:dyDescent="0.3">
      <c r="A174" s="1">
        <v>173</v>
      </c>
      <c r="B174" s="3">
        <v>45238</v>
      </c>
      <c r="C174" s="5">
        <f t="shared" si="4"/>
        <v>11</v>
      </c>
      <c r="D174" s="4" t="str">
        <f t="shared" si="5"/>
        <v>Nov</v>
      </c>
      <c r="E174" t="s">
        <v>186</v>
      </c>
      <c r="F174" t="s">
        <v>9</v>
      </c>
      <c r="G174">
        <v>64</v>
      </c>
      <c r="H174" t="s">
        <v>13</v>
      </c>
      <c r="I174">
        <v>4</v>
      </c>
      <c r="J174">
        <v>30</v>
      </c>
      <c r="K174">
        <f>Tabla1[[#This Row],[Quantity]]*Tabla1[[#This Row],[Price per Unit]]</f>
        <v>120</v>
      </c>
      <c r="L1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75" spans="1:12" x14ac:dyDescent="0.3">
      <c r="A175" s="1">
        <v>174</v>
      </c>
      <c r="B175" s="3">
        <v>45028</v>
      </c>
      <c r="C175" s="5">
        <f t="shared" si="4"/>
        <v>4</v>
      </c>
      <c r="D175" s="4" t="str">
        <f t="shared" si="5"/>
        <v>Apr</v>
      </c>
      <c r="E175" t="s">
        <v>187</v>
      </c>
      <c r="F175" t="s">
        <v>11</v>
      </c>
      <c r="G175">
        <v>39</v>
      </c>
      <c r="H175" t="s">
        <v>10</v>
      </c>
      <c r="I175">
        <v>1</v>
      </c>
      <c r="J175">
        <v>300</v>
      </c>
      <c r="K175">
        <f>Tabla1[[#This Row],[Quantity]]*Tabla1[[#This Row],[Price per Unit]]</f>
        <v>300</v>
      </c>
      <c r="L1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76" spans="1:12" x14ac:dyDescent="0.3">
      <c r="A176" s="1">
        <v>175</v>
      </c>
      <c r="B176" s="3">
        <v>45005</v>
      </c>
      <c r="C176" s="5">
        <f t="shared" si="4"/>
        <v>3</v>
      </c>
      <c r="D176" s="4" t="str">
        <f t="shared" si="5"/>
        <v>Mar</v>
      </c>
      <c r="E176" t="s">
        <v>188</v>
      </c>
      <c r="F176" t="s">
        <v>11</v>
      </c>
      <c r="G176">
        <v>31</v>
      </c>
      <c r="H176" t="s">
        <v>13</v>
      </c>
      <c r="I176">
        <v>4</v>
      </c>
      <c r="J176">
        <v>25</v>
      </c>
      <c r="K176">
        <f>Tabla1[[#This Row],[Quantity]]*Tabla1[[#This Row],[Price per Unit]]</f>
        <v>100</v>
      </c>
      <c r="L1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77" spans="1:12" x14ac:dyDescent="0.3">
      <c r="A177" s="1">
        <v>176</v>
      </c>
      <c r="B177" s="3">
        <v>45118</v>
      </c>
      <c r="C177" s="5">
        <f t="shared" si="4"/>
        <v>7</v>
      </c>
      <c r="D177" s="4" t="str">
        <f t="shared" si="5"/>
        <v>Jul</v>
      </c>
      <c r="E177" t="s">
        <v>189</v>
      </c>
      <c r="F177" t="s">
        <v>11</v>
      </c>
      <c r="G177">
        <v>43</v>
      </c>
      <c r="H177" t="s">
        <v>10</v>
      </c>
      <c r="I177">
        <v>2</v>
      </c>
      <c r="J177">
        <v>50</v>
      </c>
      <c r="K177">
        <f>Tabla1[[#This Row],[Quantity]]*Tabla1[[#This Row],[Price per Unit]]</f>
        <v>100</v>
      </c>
      <c r="L1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78" spans="1:12" x14ac:dyDescent="0.3">
      <c r="A178" s="1">
        <v>177</v>
      </c>
      <c r="B178" s="3">
        <v>45009</v>
      </c>
      <c r="C178" s="5">
        <f t="shared" si="4"/>
        <v>3</v>
      </c>
      <c r="D178" s="4" t="str">
        <f t="shared" si="5"/>
        <v>Mar</v>
      </c>
      <c r="E178" t="s">
        <v>190</v>
      </c>
      <c r="F178" t="s">
        <v>9</v>
      </c>
      <c r="G178">
        <v>45</v>
      </c>
      <c r="H178" t="s">
        <v>10</v>
      </c>
      <c r="I178">
        <v>2</v>
      </c>
      <c r="J178">
        <v>50</v>
      </c>
      <c r="K178">
        <f>Tabla1[[#This Row],[Quantity]]*Tabla1[[#This Row],[Price per Unit]]</f>
        <v>100</v>
      </c>
      <c r="L1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79" spans="1:12" x14ac:dyDescent="0.3">
      <c r="A179" s="1">
        <v>178</v>
      </c>
      <c r="B179" s="3">
        <v>45203</v>
      </c>
      <c r="C179" s="5">
        <f t="shared" si="4"/>
        <v>10</v>
      </c>
      <c r="D179" s="4" t="str">
        <f t="shared" si="5"/>
        <v>Oct</v>
      </c>
      <c r="E179" t="s">
        <v>191</v>
      </c>
      <c r="F179" t="s">
        <v>9</v>
      </c>
      <c r="G179">
        <v>40</v>
      </c>
      <c r="H179" t="s">
        <v>12</v>
      </c>
      <c r="I179">
        <v>2</v>
      </c>
      <c r="J179">
        <v>30</v>
      </c>
      <c r="K179">
        <f>Tabla1[[#This Row],[Quantity]]*Tabla1[[#This Row],[Price per Unit]]</f>
        <v>60</v>
      </c>
      <c r="L1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80" spans="1:12" x14ac:dyDescent="0.3">
      <c r="A180" s="1">
        <v>179</v>
      </c>
      <c r="B180" s="3">
        <v>45198</v>
      </c>
      <c r="C180" s="5">
        <f t="shared" si="4"/>
        <v>9</v>
      </c>
      <c r="D180" s="4" t="str">
        <f t="shared" si="5"/>
        <v>Sep</v>
      </c>
      <c r="E180" t="s">
        <v>192</v>
      </c>
      <c r="F180" t="s">
        <v>9</v>
      </c>
      <c r="G180">
        <v>31</v>
      </c>
      <c r="H180" t="s">
        <v>13</v>
      </c>
      <c r="I180">
        <v>1</v>
      </c>
      <c r="J180">
        <v>300</v>
      </c>
      <c r="K180">
        <f>Tabla1[[#This Row],[Quantity]]*Tabla1[[#This Row],[Price per Unit]]</f>
        <v>300</v>
      </c>
      <c r="L1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81" spans="1:12" x14ac:dyDescent="0.3">
      <c r="A181" s="1">
        <v>180</v>
      </c>
      <c r="B181" s="3">
        <v>44927</v>
      </c>
      <c r="C181" s="5">
        <f t="shared" si="4"/>
        <v>1</v>
      </c>
      <c r="D181" s="4" t="str">
        <f t="shared" si="5"/>
        <v>Jan</v>
      </c>
      <c r="E181" t="s">
        <v>193</v>
      </c>
      <c r="F181" t="s">
        <v>9</v>
      </c>
      <c r="G181">
        <v>41</v>
      </c>
      <c r="H181" t="s">
        <v>12</v>
      </c>
      <c r="I181">
        <v>3</v>
      </c>
      <c r="J181">
        <v>300</v>
      </c>
      <c r="K181">
        <f>Tabla1[[#This Row],[Quantity]]*Tabla1[[#This Row],[Price per Unit]]</f>
        <v>900</v>
      </c>
      <c r="L1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82" spans="1:12" x14ac:dyDescent="0.3">
      <c r="A182" s="1">
        <v>181</v>
      </c>
      <c r="B182" s="3">
        <v>45233</v>
      </c>
      <c r="C182" s="5">
        <f t="shared" si="4"/>
        <v>11</v>
      </c>
      <c r="D182" s="4" t="str">
        <f t="shared" si="5"/>
        <v>Nov</v>
      </c>
      <c r="E182" t="s">
        <v>194</v>
      </c>
      <c r="F182" t="s">
        <v>9</v>
      </c>
      <c r="G182">
        <v>19</v>
      </c>
      <c r="H182" t="s">
        <v>13</v>
      </c>
      <c r="I182">
        <v>4</v>
      </c>
      <c r="J182">
        <v>300</v>
      </c>
      <c r="K182">
        <f>Tabla1[[#This Row],[Quantity]]*Tabla1[[#This Row],[Price per Unit]]</f>
        <v>1200</v>
      </c>
      <c r="L1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83" spans="1:12" x14ac:dyDescent="0.3">
      <c r="A183" s="1">
        <v>182</v>
      </c>
      <c r="B183" s="3">
        <v>45092</v>
      </c>
      <c r="C183" s="5">
        <f t="shared" si="4"/>
        <v>6</v>
      </c>
      <c r="D183" s="4" t="str">
        <f t="shared" si="5"/>
        <v>Jun</v>
      </c>
      <c r="E183" t="s">
        <v>195</v>
      </c>
      <c r="F183" t="s">
        <v>9</v>
      </c>
      <c r="G183">
        <v>62</v>
      </c>
      <c r="H183" t="s">
        <v>10</v>
      </c>
      <c r="I183">
        <v>4</v>
      </c>
      <c r="J183">
        <v>30</v>
      </c>
      <c r="K183">
        <f>Tabla1[[#This Row],[Quantity]]*Tabla1[[#This Row],[Price per Unit]]</f>
        <v>120</v>
      </c>
      <c r="L1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84" spans="1:12" x14ac:dyDescent="0.3">
      <c r="A184" s="1">
        <v>183</v>
      </c>
      <c r="B184" s="3">
        <v>45177</v>
      </c>
      <c r="C184" s="5">
        <f t="shared" si="4"/>
        <v>9</v>
      </c>
      <c r="D184" s="4" t="str">
        <f t="shared" si="5"/>
        <v>Sep</v>
      </c>
      <c r="E184" t="s">
        <v>196</v>
      </c>
      <c r="F184" t="s">
        <v>11</v>
      </c>
      <c r="G184">
        <v>43</v>
      </c>
      <c r="H184" t="s">
        <v>10</v>
      </c>
      <c r="I184">
        <v>3</v>
      </c>
      <c r="J184">
        <v>300</v>
      </c>
      <c r="K184">
        <f>Tabla1[[#This Row],[Quantity]]*Tabla1[[#This Row],[Price per Unit]]</f>
        <v>900</v>
      </c>
      <c r="L1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85" spans="1:12" x14ac:dyDescent="0.3">
      <c r="A185" s="1">
        <v>184</v>
      </c>
      <c r="B185" s="3">
        <v>44936</v>
      </c>
      <c r="C185" s="5">
        <f t="shared" si="4"/>
        <v>1</v>
      </c>
      <c r="D185" s="4" t="str">
        <f t="shared" si="5"/>
        <v>Jan</v>
      </c>
      <c r="E185" t="s">
        <v>197</v>
      </c>
      <c r="F185" t="s">
        <v>9</v>
      </c>
      <c r="G185">
        <v>31</v>
      </c>
      <c r="H185" t="s">
        <v>13</v>
      </c>
      <c r="I185">
        <v>4</v>
      </c>
      <c r="J185">
        <v>50</v>
      </c>
      <c r="K185">
        <f>Tabla1[[#This Row],[Quantity]]*Tabla1[[#This Row],[Price per Unit]]</f>
        <v>200</v>
      </c>
      <c r="L1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86" spans="1:12" x14ac:dyDescent="0.3">
      <c r="A186" s="1">
        <v>185</v>
      </c>
      <c r="B186" s="3">
        <v>44984</v>
      </c>
      <c r="C186" s="5">
        <f t="shared" si="4"/>
        <v>2</v>
      </c>
      <c r="D186" s="4" t="str">
        <f t="shared" si="5"/>
        <v>Feb</v>
      </c>
      <c r="E186" t="s">
        <v>198</v>
      </c>
      <c r="F186" t="s">
        <v>9</v>
      </c>
      <c r="G186">
        <v>24</v>
      </c>
      <c r="H186" t="s">
        <v>12</v>
      </c>
      <c r="I186">
        <v>1</v>
      </c>
      <c r="J186">
        <v>25</v>
      </c>
      <c r="K186">
        <f>Tabla1[[#This Row],[Quantity]]*Tabla1[[#This Row],[Price per Unit]]</f>
        <v>25</v>
      </c>
      <c r="L1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87" spans="1:12" x14ac:dyDescent="0.3">
      <c r="A187" s="1">
        <v>186</v>
      </c>
      <c r="B187" s="3">
        <v>45112</v>
      </c>
      <c r="C187" s="5">
        <f t="shared" si="4"/>
        <v>7</v>
      </c>
      <c r="D187" s="4" t="str">
        <f t="shared" si="5"/>
        <v>Jul</v>
      </c>
      <c r="E187" t="s">
        <v>199</v>
      </c>
      <c r="F187" t="s">
        <v>9</v>
      </c>
      <c r="G187">
        <v>20</v>
      </c>
      <c r="H187" t="s">
        <v>12</v>
      </c>
      <c r="I187">
        <v>4</v>
      </c>
      <c r="J187">
        <v>50</v>
      </c>
      <c r="K187">
        <f>Tabla1[[#This Row],[Quantity]]*Tabla1[[#This Row],[Price per Unit]]</f>
        <v>200</v>
      </c>
      <c r="L1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88" spans="1:12" x14ac:dyDescent="0.3">
      <c r="A188" s="1">
        <v>187</v>
      </c>
      <c r="B188" s="3">
        <v>45084</v>
      </c>
      <c r="C188" s="5">
        <f t="shared" si="4"/>
        <v>6</v>
      </c>
      <c r="D188" s="4" t="str">
        <f t="shared" si="5"/>
        <v>Jun</v>
      </c>
      <c r="E188" t="s">
        <v>200</v>
      </c>
      <c r="F188" t="s">
        <v>11</v>
      </c>
      <c r="G188">
        <v>64</v>
      </c>
      <c r="H188" t="s">
        <v>12</v>
      </c>
      <c r="I188">
        <v>2</v>
      </c>
      <c r="J188">
        <v>50</v>
      </c>
      <c r="K188">
        <f>Tabla1[[#This Row],[Quantity]]*Tabla1[[#This Row],[Price per Unit]]</f>
        <v>100</v>
      </c>
      <c r="L1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189" spans="1:12" x14ac:dyDescent="0.3">
      <c r="A189" s="1">
        <v>188</v>
      </c>
      <c r="B189" s="3">
        <v>45049</v>
      </c>
      <c r="C189" s="5">
        <f t="shared" si="4"/>
        <v>5</v>
      </c>
      <c r="D189" s="4" t="str">
        <f t="shared" si="5"/>
        <v>May</v>
      </c>
      <c r="E189" t="s">
        <v>201</v>
      </c>
      <c r="F189" t="s">
        <v>9</v>
      </c>
      <c r="G189">
        <v>40</v>
      </c>
      <c r="H189" t="s">
        <v>12</v>
      </c>
      <c r="I189">
        <v>3</v>
      </c>
      <c r="J189">
        <v>25</v>
      </c>
      <c r="K189">
        <f>Tabla1[[#This Row],[Quantity]]*Tabla1[[#This Row],[Price per Unit]]</f>
        <v>75</v>
      </c>
      <c r="L1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90" spans="1:12" x14ac:dyDescent="0.3">
      <c r="A190" s="1">
        <v>189</v>
      </c>
      <c r="B190" s="3">
        <v>44956</v>
      </c>
      <c r="C190" s="5">
        <f t="shared" si="4"/>
        <v>1</v>
      </c>
      <c r="D190" s="4" t="str">
        <f t="shared" si="5"/>
        <v>Jan</v>
      </c>
      <c r="E190" t="s">
        <v>202</v>
      </c>
      <c r="F190" t="s">
        <v>9</v>
      </c>
      <c r="G190">
        <v>63</v>
      </c>
      <c r="H190" t="s">
        <v>10</v>
      </c>
      <c r="I190">
        <v>1</v>
      </c>
      <c r="J190">
        <v>50</v>
      </c>
      <c r="K190">
        <f>Tabla1[[#This Row],[Quantity]]*Tabla1[[#This Row],[Price per Unit]]</f>
        <v>50</v>
      </c>
      <c r="L1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91" spans="1:12" x14ac:dyDescent="0.3">
      <c r="A191" s="1">
        <v>190</v>
      </c>
      <c r="B191" s="3">
        <v>45050</v>
      </c>
      <c r="C191" s="5">
        <f t="shared" si="4"/>
        <v>5</v>
      </c>
      <c r="D191" s="4" t="str">
        <f t="shared" si="5"/>
        <v>May</v>
      </c>
      <c r="E191" t="s">
        <v>203</v>
      </c>
      <c r="F191" t="s">
        <v>11</v>
      </c>
      <c r="G191">
        <v>60</v>
      </c>
      <c r="H191" t="s">
        <v>10</v>
      </c>
      <c r="I191">
        <v>3</v>
      </c>
      <c r="J191">
        <v>30</v>
      </c>
      <c r="K191">
        <f>Tabla1[[#This Row],[Quantity]]*Tabla1[[#This Row],[Price per Unit]]</f>
        <v>90</v>
      </c>
      <c r="L1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92" spans="1:12" x14ac:dyDescent="0.3">
      <c r="A192" s="1">
        <v>191</v>
      </c>
      <c r="B192" s="3">
        <v>45217</v>
      </c>
      <c r="C192" s="5">
        <f t="shared" si="4"/>
        <v>10</v>
      </c>
      <c r="D192" s="4" t="str">
        <f t="shared" si="5"/>
        <v>Oct</v>
      </c>
      <c r="E192" t="s">
        <v>204</v>
      </c>
      <c r="F192" t="s">
        <v>9</v>
      </c>
      <c r="G192">
        <v>64</v>
      </c>
      <c r="H192" t="s">
        <v>10</v>
      </c>
      <c r="I192">
        <v>1</v>
      </c>
      <c r="J192">
        <v>25</v>
      </c>
      <c r="K192">
        <f>Tabla1[[#This Row],[Quantity]]*Tabla1[[#This Row],[Price per Unit]]</f>
        <v>25</v>
      </c>
      <c r="L1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93" spans="1:12" x14ac:dyDescent="0.3">
      <c r="A193" s="1">
        <v>192</v>
      </c>
      <c r="B193" s="3">
        <v>44967</v>
      </c>
      <c r="C193" s="5">
        <f t="shared" si="4"/>
        <v>2</v>
      </c>
      <c r="D193" s="4" t="str">
        <f t="shared" si="5"/>
        <v>Feb</v>
      </c>
      <c r="E193" t="s">
        <v>205</v>
      </c>
      <c r="F193" t="s">
        <v>9</v>
      </c>
      <c r="G193">
        <v>62</v>
      </c>
      <c r="H193" t="s">
        <v>10</v>
      </c>
      <c r="I193">
        <v>2</v>
      </c>
      <c r="J193">
        <v>50</v>
      </c>
      <c r="K193">
        <f>Tabla1[[#This Row],[Quantity]]*Tabla1[[#This Row],[Price per Unit]]</f>
        <v>100</v>
      </c>
      <c r="L1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94" spans="1:12" x14ac:dyDescent="0.3">
      <c r="A194" s="1">
        <v>193</v>
      </c>
      <c r="B194" s="3">
        <v>44970</v>
      </c>
      <c r="C194" s="5">
        <f t="shared" ref="C194:C257" si="6">MONTH(B194)</f>
        <v>2</v>
      </c>
      <c r="D194" s="4" t="str">
        <f t="shared" ref="D194:D257" si="7">IF(C194=1,"Jan",IF(C194=2,"Feb",IF(C194=3,"Mar",IF(C194=4,"Apr",IF(C194=5,"May",IF(C194=6,"Jun",IF(C194=7,"Jul",IF(C194=8,"Aug",IF(C194=9,"Sep",IF(C194=10,"Oct",IF(C194=11,"Nov",IF(C194=12,"Dec",""))))))))))))</f>
        <v>Feb</v>
      </c>
      <c r="E194" t="s">
        <v>206</v>
      </c>
      <c r="F194" t="s">
        <v>9</v>
      </c>
      <c r="G194">
        <v>35</v>
      </c>
      <c r="H194" t="s">
        <v>10</v>
      </c>
      <c r="I194">
        <v>3</v>
      </c>
      <c r="J194">
        <v>500</v>
      </c>
      <c r="K194">
        <f>Tabla1[[#This Row],[Quantity]]*Tabla1[[#This Row],[Price per Unit]]</f>
        <v>1500</v>
      </c>
      <c r="L1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95" spans="1:12" x14ac:dyDescent="0.3">
      <c r="A195" s="1">
        <v>194</v>
      </c>
      <c r="B195" s="3">
        <v>45175</v>
      </c>
      <c r="C195" s="5">
        <f t="shared" si="6"/>
        <v>9</v>
      </c>
      <c r="D195" s="4" t="str">
        <f t="shared" si="7"/>
        <v>Sep</v>
      </c>
      <c r="E195" t="s">
        <v>207</v>
      </c>
      <c r="F195" t="s">
        <v>9</v>
      </c>
      <c r="G195">
        <v>55</v>
      </c>
      <c r="H195" t="s">
        <v>12</v>
      </c>
      <c r="I195">
        <v>4</v>
      </c>
      <c r="J195">
        <v>50</v>
      </c>
      <c r="K195">
        <f>Tabla1[[#This Row],[Quantity]]*Tabla1[[#This Row],[Price per Unit]]</f>
        <v>200</v>
      </c>
      <c r="L1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96" spans="1:12" x14ac:dyDescent="0.3">
      <c r="A196" s="1">
        <v>195</v>
      </c>
      <c r="B196" s="3">
        <v>44962</v>
      </c>
      <c r="C196" s="5">
        <f t="shared" si="6"/>
        <v>2</v>
      </c>
      <c r="D196" s="4" t="str">
        <f t="shared" si="7"/>
        <v>Feb</v>
      </c>
      <c r="E196" t="s">
        <v>208</v>
      </c>
      <c r="F196" t="s">
        <v>9</v>
      </c>
      <c r="G196">
        <v>52</v>
      </c>
      <c r="H196" t="s">
        <v>12</v>
      </c>
      <c r="I196">
        <v>1</v>
      </c>
      <c r="J196">
        <v>30</v>
      </c>
      <c r="K196">
        <f>Tabla1[[#This Row],[Quantity]]*Tabla1[[#This Row],[Price per Unit]]</f>
        <v>30</v>
      </c>
      <c r="L1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97" spans="1:12" x14ac:dyDescent="0.3">
      <c r="A197" s="1">
        <v>196</v>
      </c>
      <c r="B197" s="3">
        <v>45199</v>
      </c>
      <c r="C197" s="5">
        <f t="shared" si="6"/>
        <v>9</v>
      </c>
      <c r="D197" s="4" t="str">
        <f t="shared" si="7"/>
        <v>Sep</v>
      </c>
      <c r="E197" t="s">
        <v>209</v>
      </c>
      <c r="F197" t="s">
        <v>11</v>
      </c>
      <c r="G197">
        <v>32</v>
      </c>
      <c r="H197" t="s">
        <v>12</v>
      </c>
      <c r="I197">
        <v>3</v>
      </c>
      <c r="J197">
        <v>300</v>
      </c>
      <c r="K197">
        <f>Tabla1[[#This Row],[Quantity]]*Tabla1[[#This Row],[Price per Unit]]</f>
        <v>900</v>
      </c>
      <c r="L1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98" spans="1:12" x14ac:dyDescent="0.3">
      <c r="A198" s="1">
        <v>197</v>
      </c>
      <c r="B198" s="3">
        <v>44991</v>
      </c>
      <c r="C198" s="5">
        <f t="shared" si="6"/>
        <v>3</v>
      </c>
      <c r="D198" s="4" t="str">
        <f t="shared" si="7"/>
        <v>Mar</v>
      </c>
      <c r="E198" t="s">
        <v>210</v>
      </c>
      <c r="F198" t="s">
        <v>11</v>
      </c>
      <c r="G198">
        <v>42</v>
      </c>
      <c r="H198" t="s">
        <v>12</v>
      </c>
      <c r="I198">
        <v>4</v>
      </c>
      <c r="J198">
        <v>50</v>
      </c>
      <c r="K198">
        <f>Tabla1[[#This Row],[Quantity]]*Tabla1[[#This Row],[Price per Unit]]</f>
        <v>200</v>
      </c>
      <c r="L1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99" spans="1:12" x14ac:dyDescent="0.3">
      <c r="A199" s="1">
        <v>198</v>
      </c>
      <c r="B199" s="3">
        <v>44992</v>
      </c>
      <c r="C199" s="5">
        <f t="shared" si="6"/>
        <v>3</v>
      </c>
      <c r="D199" s="4" t="str">
        <f t="shared" si="7"/>
        <v>Mar</v>
      </c>
      <c r="E199" t="s">
        <v>211</v>
      </c>
      <c r="F199" t="s">
        <v>11</v>
      </c>
      <c r="G199">
        <v>54</v>
      </c>
      <c r="H199" t="s">
        <v>10</v>
      </c>
      <c r="I199">
        <v>3</v>
      </c>
      <c r="J199">
        <v>300</v>
      </c>
      <c r="K199">
        <f>Tabla1[[#This Row],[Quantity]]*Tabla1[[#This Row],[Price per Unit]]</f>
        <v>900</v>
      </c>
      <c r="L1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00" spans="1:12" x14ac:dyDescent="0.3">
      <c r="A200" s="1">
        <v>199</v>
      </c>
      <c r="B200" s="3">
        <v>45264</v>
      </c>
      <c r="C200" s="5">
        <f t="shared" si="6"/>
        <v>12</v>
      </c>
      <c r="D200" s="4" t="str">
        <f t="shared" si="7"/>
        <v>Dec</v>
      </c>
      <c r="E200" t="s">
        <v>212</v>
      </c>
      <c r="F200" t="s">
        <v>9</v>
      </c>
      <c r="G200">
        <v>45</v>
      </c>
      <c r="H200" t="s">
        <v>10</v>
      </c>
      <c r="I200">
        <v>3</v>
      </c>
      <c r="J200">
        <v>500</v>
      </c>
      <c r="K200">
        <f>Tabla1[[#This Row],[Quantity]]*Tabla1[[#This Row],[Price per Unit]]</f>
        <v>1500</v>
      </c>
      <c r="L2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01" spans="1:12" x14ac:dyDescent="0.3">
      <c r="A201" s="1">
        <v>200</v>
      </c>
      <c r="B201" s="3">
        <v>45170</v>
      </c>
      <c r="C201" s="5">
        <f t="shared" si="6"/>
        <v>9</v>
      </c>
      <c r="D201" s="4" t="str">
        <f t="shared" si="7"/>
        <v>Sep</v>
      </c>
      <c r="E201" t="s">
        <v>213</v>
      </c>
      <c r="F201" t="s">
        <v>9</v>
      </c>
      <c r="G201">
        <v>27</v>
      </c>
      <c r="H201" t="s">
        <v>10</v>
      </c>
      <c r="I201">
        <v>3</v>
      </c>
      <c r="J201">
        <v>50</v>
      </c>
      <c r="K201">
        <f>Tabla1[[#This Row],[Quantity]]*Tabla1[[#This Row],[Price per Unit]]</f>
        <v>150</v>
      </c>
      <c r="L2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02" spans="1:12" x14ac:dyDescent="0.3">
      <c r="A202" s="1">
        <v>201</v>
      </c>
      <c r="B202" s="3">
        <v>45208</v>
      </c>
      <c r="C202" s="5">
        <f t="shared" si="6"/>
        <v>10</v>
      </c>
      <c r="D202" s="4" t="str">
        <f t="shared" si="7"/>
        <v>Oct</v>
      </c>
      <c r="E202" t="s">
        <v>214</v>
      </c>
      <c r="F202" t="s">
        <v>9</v>
      </c>
      <c r="G202">
        <v>56</v>
      </c>
      <c r="H202" t="s">
        <v>13</v>
      </c>
      <c r="I202">
        <v>1</v>
      </c>
      <c r="J202">
        <v>25</v>
      </c>
      <c r="K202">
        <f>Tabla1[[#This Row],[Quantity]]*Tabla1[[#This Row],[Price per Unit]]</f>
        <v>25</v>
      </c>
      <c r="L2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03" spans="1:12" x14ac:dyDescent="0.3">
      <c r="A203" s="1">
        <v>202</v>
      </c>
      <c r="B203" s="3">
        <v>45011</v>
      </c>
      <c r="C203" s="5">
        <f t="shared" si="6"/>
        <v>3</v>
      </c>
      <c r="D203" s="4" t="str">
        <f t="shared" si="7"/>
        <v>Mar</v>
      </c>
      <c r="E203" t="s">
        <v>215</v>
      </c>
      <c r="F203" t="s">
        <v>11</v>
      </c>
      <c r="G203">
        <v>34</v>
      </c>
      <c r="H203" t="s">
        <v>12</v>
      </c>
      <c r="I203">
        <v>4</v>
      </c>
      <c r="J203">
        <v>300</v>
      </c>
      <c r="K203">
        <f>Tabla1[[#This Row],[Quantity]]*Tabla1[[#This Row],[Price per Unit]]</f>
        <v>1200</v>
      </c>
      <c r="L2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04" spans="1:12" x14ac:dyDescent="0.3">
      <c r="A204" s="1">
        <v>203</v>
      </c>
      <c r="B204" s="3">
        <v>45062</v>
      </c>
      <c r="C204" s="5">
        <f t="shared" si="6"/>
        <v>5</v>
      </c>
      <c r="D204" s="4" t="str">
        <f t="shared" si="7"/>
        <v>May</v>
      </c>
      <c r="E204" t="s">
        <v>216</v>
      </c>
      <c r="F204" t="s">
        <v>9</v>
      </c>
      <c r="G204">
        <v>56</v>
      </c>
      <c r="H204" t="s">
        <v>12</v>
      </c>
      <c r="I204">
        <v>2</v>
      </c>
      <c r="J204">
        <v>500</v>
      </c>
      <c r="K204">
        <f>Tabla1[[#This Row],[Quantity]]*Tabla1[[#This Row],[Price per Unit]]</f>
        <v>1000</v>
      </c>
      <c r="L2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05" spans="1:12" x14ac:dyDescent="0.3">
      <c r="A205" s="1">
        <v>204</v>
      </c>
      <c r="B205" s="3">
        <v>45197</v>
      </c>
      <c r="C205" s="5">
        <f t="shared" si="6"/>
        <v>9</v>
      </c>
      <c r="D205" s="4" t="str">
        <f t="shared" si="7"/>
        <v>Sep</v>
      </c>
      <c r="E205" t="s">
        <v>217</v>
      </c>
      <c r="F205" t="s">
        <v>9</v>
      </c>
      <c r="G205">
        <v>39</v>
      </c>
      <c r="H205" t="s">
        <v>10</v>
      </c>
      <c r="I205">
        <v>1</v>
      </c>
      <c r="J205">
        <v>25</v>
      </c>
      <c r="K205">
        <f>Tabla1[[#This Row],[Quantity]]*Tabla1[[#This Row],[Price per Unit]]</f>
        <v>25</v>
      </c>
      <c r="L2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06" spans="1:12" x14ac:dyDescent="0.3">
      <c r="A206" s="1">
        <v>205</v>
      </c>
      <c r="B206" s="3">
        <v>45237</v>
      </c>
      <c r="C206" s="5">
        <f t="shared" si="6"/>
        <v>11</v>
      </c>
      <c r="D206" s="4" t="str">
        <f t="shared" si="7"/>
        <v>Nov</v>
      </c>
      <c r="E206" t="s">
        <v>218</v>
      </c>
      <c r="F206" t="s">
        <v>11</v>
      </c>
      <c r="G206">
        <v>43</v>
      </c>
      <c r="H206" t="s">
        <v>12</v>
      </c>
      <c r="I206">
        <v>1</v>
      </c>
      <c r="J206">
        <v>25</v>
      </c>
      <c r="K206">
        <f>Tabla1[[#This Row],[Quantity]]*Tabla1[[#This Row],[Price per Unit]]</f>
        <v>25</v>
      </c>
      <c r="L2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07" spans="1:12" x14ac:dyDescent="0.3">
      <c r="A207" s="1">
        <v>206</v>
      </c>
      <c r="B207" s="3">
        <v>45143</v>
      </c>
      <c r="C207" s="5">
        <f t="shared" si="6"/>
        <v>8</v>
      </c>
      <c r="D207" s="4" t="str">
        <f t="shared" si="7"/>
        <v>Aug</v>
      </c>
      <c r="E207" t="s">
        <v>219</v>
      </c>
      <c r="F207" t="s">
        <v>9</v>
      </c>
      <c r="G207">
        <v>61</v>
      </c>
      <c r="H207" t="s">
        <v>12</v>
      </c>
      <c r="I207">
        <v>1</v>
      </c>
      <c r="J207">
        <v>25</v>
      </c>
      <c r="K207">
        <f>Tabla1[[#This Row],[Quantity]]*Tabla1[[#This Row],[Price per Unit]]</f>
        <v>25</v>
      </c>
      <c r="L2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08" spans="1:12" x14ac:dyDescent="0.3">
      <c r="A208" s="1">
        <v>207</v>
      </c>
      <c r="B208" s="3">
        <v>45035</v>
      </c>
      <c r="C208" s="5">
        <f t="shared" si="6"/>
        <v>4</v>
      </c>
      <c r="D208" s="4" t="str">
        <f t="shared" si="7"/>
        <v>Apr</v>
      </c>
      <c r="E208" t="s">
        <v>220</v>
      </c>
      <c r="F208" t="s">
        <v>11</v>
      </c>
      <c r="G208">
        <v>42</v>
      </c>
      <c r="H208" t="s">
        <v>10</v>
      </c>
      <c r="I208">
        <v>2</v>
      </c>
      <c r="J208">
        <v>25</v>
      </c>
      <c r="K208">
        <f>Tabla1[[#This Row],[Quantity]]*Tabla1[[#This Row],[Price per Unit]]</f>
        <v>50</v>
      </c>
      <c r="L2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09" spans="1:12" x14ac:dyDescent="0.3">
      <c r="A209" s="1">
        <v>208</v>
      </c>
      <c r="B209" s="3">
        <v>45203</v>
      </c>
      <c r="C209" s="5">
        <f t="shared" si="6"/>
        <v>10</v>
      </c>
      <c r="D209" s="4" t="str">
        <f t="shared" si="7"/>
        <v>Oct</v>
      </c>
      <c r="E209" t="s">
        <v>221</v>
      </c>
      <c r="F209" t="s">
        <v>11</v>
      </c>
      <c r="G209">
        <v>34</v>
      </c>
      <c r="H209" t="s">
        <v>13</v>
      </c>
      <c r="I209">
        <v>4</v>
      </c>
      <c r="J209">
        <v>50</v>
      </c>
      <c r="K209">
        <f>Tabla1[[#This Row],[Quantity]]*Tabla1[[#This Row],[Price per Unit]]</f>
        <v>200</v>
      </c>
      <c r="L2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10" spans="1:12" x14ac:dyDescent="0.3">
      <c r="A210" s="1">
        <v>209</v>
      </c>
      <c r="B210" s="3">
        <v>45280</v>
      </c>
      <c r="C210" s="5">
        <f t="shared" si="6"/>
        <v>12</v>
      </c>
      <c r="D210" s="4" t="str">
        <f t="shared" si="7"/>
        <v>Dec</v>
      </c>
      <c r="E210" t="s">
        <v>222</v>
      </c>
      <c r="F210" t="s">
        <v>11</v>
      </c>
      <c r="G210">
        <v>30</v>
      </c>
      <c r="H210" t="s">
        <v>13</v>
      </c>
      <c r="I210">
        <v>4</v>
      </c>
      <c r="J210">
        <v>50</v>
      </c>
      <c r="K210">
        <f>Tabla1[[#This Row],[Quantity]]*Tabla1[[#This Row],[Price per Unit]]</f>
        <v>200</v>
      </c>
      <c r="L2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11" spans="1:12" x14ac:dyDescent="0.3">
      <c r="A211" s="1">
        <v>210</v>
      </c>
      <c r="B211" s="3">
        <v>45029</v>
      </c>
      <c r="C211" s="5">
        <f t="shared" si="6"/>
        <v>4</v>
      </c>
      <c r="D211" s="4" t="str">
        <f t="shared" si="7"/>
        <v>Apr</v>
      </c>
      <c r="E211" t="s">
        <v>223</v>
      </c>
      <c r="F211" t="s">
        <v>9</v>
      </c>
      <c r="G211">
        <v>37</v>
      </c>
      <c r="H211" t="s">
        <v>13</v>
      </c>
      <c r="I211">
        <v>4</v>
      </c>
      <c r="J211">
        <v>50</v>
      </c>
      <c r="K211">
        <f>Tabla1[[#This Row],[Quantity]]*Tabla1[[#This Row],[Price per Unit]]</f>
        <v>200</v>
      </c>
      <c r="L2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12" spans="1:12" x14ac:dyDescent="0.3">
      <c r="A212" s="1">
        <v>211</v>
      </c>
      <c r="B212" s="3">
        <v>45292</v>
      </c>
      <c r="C212" s="5">
        <f t="shared" si="6"/>
        <v>1</v>
      </c>
      <c r="D212" s="4" t="str">
        <f t="shared" si="7"/>
        <v>Jan</v>
      </c>
      <c r="E212" t="s">
        <v>224</v>
      </c>
      <c r="F212" t="s">
        <v>9</v>
      </c>
      <c r="G212">
        <v>42</v>
      </c>
      <c r="H212" t="s">
        <v>10</v>
      </c>
      <c r="I212">
        <v>3</v>
      </c>
      <c r="J212">
        <v>500</v>
      </c>
      <c r="K212">
        <f>Tabla1[[#This Row],[Quantity]]*Tabla1[[#This Row],[Price per Unit]]</f>
        <v>1500</v>
      </c>
      <c r="L2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13" spans="1:12" x14ac:dyDescent="0.3">
      <c r="A213" s="1">
        <v>212</v>
      </c>
      <c r="B213" s="3">
        <v>45086</v>
      </c>
      <c r="C213" s="5">
        <f t="shared" si="6"/>
        <v>6</v>
      </c>
      <c r="D213" s="4" t="str">
        <f t="shared" si="7"/>
        <v>Jun</v>
      </c>
      <c r="E213" t="s">
        <v>225</v>
      </c>
      <c r="F213" t="s">
        <v>9</v>
      </c>
      <c r="G213">
        <v>21</v>
      </c>
      <c r="H213" t="s">
        <v>12</v>
      </c>
      <c r="I213">
        <v>3</v>
      </c>
      <c r="J213">
        <v>500</v>
      </c>
      <c r="K213">
        <f>Tabla1[[#This Row],[Quantity]]*Tabla1[[#This Row],[Price per Unit]]</f>
        <v>1500</v>
      </c>
      <c r="L2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14" spans="1:12" x14ac:dyDescent="0.3">
      <c r="A214" s="1">
        <v>213</v>
      </c>
      <c r="B214" s="3">
        <v>45131</v>
      </c>
      <c r="C214" s="5">
        <f t="shared" si="6"/>
        <v>7</v>
      </c>
      <c r="D214" s="4" t="str">
        <f t="shared" si="7"/>
        <v>Jul</v>
      </c>
      <c r="E214" t="s">
        <v>226</v>
      </c>
      <c r="F214" t="s">
        <v>9</v>
      </c>
      <c r="G214">
        <v>27</v>
      </c>
      <c r="H214" t="s">
        <v>10</v>
      </c>
      <c r="I214">
        <v>3</v>
      </c>
      <c r="J214">
        <v>500</v>
      </c>
      <c r="K214">
        <f>Tabla1[[#This Row],[Quantity]]*Tabla1[[#This Row],[Price per Unit]]</f>
        <v>1500</v>
      </c>
      <c r="L2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15" spans="1:12" x14ac:dyDescent="0.3">
      <c r="A215" s="1">
        <v>214</v>
      </c>
      <c r="B215" s="3">
        <v>45270</v>
      </c>
      <c r="C215" s="5">
        <f t="shared" si="6"/>
        <v>12</v>
      </c>
      <c r="D215" s="4" t="str">
        <f t="shared" si="7"/>
        <v>Dec</v>
      </c>
      <c r="E215" t="s">
        <v>227</v>
      </c>
      <c r="F215" t="s">
        <v>9</v>
      </c>
      <c r="G215">
        <v>20</v>
      </c>
      <c r="H215" t="s">
        <v>10</v>
      </c>
      <c r="I215">
        <v>2</v>
      </c>
      <c r="J215">
        <v>30</v>
      </c>
      <c r="K215">
        <f>Tabla1[[#This Row],[Quantity]]*Tabla1[[#This Row],[Price per Unit]]</f>
        <v>60</v>
      </c>
      <c r="L2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16" spans="1:12" x14ac:dyDescent="0.3">
      <c r="A216" s="1">
        <v>215</v>
      </c>
      <c r="B216" s="3">
        <v>45259</v>
      </c>
      <c r="C216" s="5">
        <f t="shared" si="6"/>
        <v>11</v>
      </c>
      <c r="D216" s="4" t="str">
        <f t="shared" si="7"/>
        <v>Nov</v>
      </c>
      <c r="E216" t="s">
        <v>228</v>
      </c>
      <c r="F216" t="s">
        <v>9</v>
      </c>
      <c r="G216">
        <v>58</v>
      </c>
      <c r="H216" t="s">
        <v>12</v>
      </c>
      <c r="I216">
        <v>3</v>
      </c>
      <c r="J216">
        <v>500</v>
      </c>
      <c r="K216">
        <f>Tabla1[[#This Row],[Quantity]]*Tabla1[[#This Row],[Price per Unit]]</f>
        <v>1500</v>
      </c>
      <c r="L2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17" spans="1:12" x14ac:dyDescent="0.3">
      <c r="A217" s="1">
        <v>216</v>
      </c>
      <c r="B217" s="3">
        <v>45118</v>
      </c>
      <c r="C217" s="5">
        <f t="shared" si="6"/>
        <v>7</v>
      </c>
      <c r="D217" s="4" t="str">
        <f t="shared" si="7"/>
        <v>Jul</v>
      </c>
      <c r="E217" t="s">
        <v>229</v>
      </c>
      <c r="F217" t="s">
        <v>9</v>
      </c>
      <c r="G217">
        <v>62</v>
      </c>
      <c r="H217" t="s">
        <v>13</v>
      </c>
      <c r="I217">
        <v>2</v>
      </c>
      <c r="J217">
        <v>50</v>
      </c>
      <c r="K217">
        <f>Tabla1[[#This Row],[Quantity]]*Tabla1[[#This Row],[Price per Unit]]</f>
        <v>100</v>
      </c>
      <c r="L2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18" spans="1:12" x14ac:dyDescent="0.3">
      <c r="A218" s="1">
        <v>217</v>
      </c>
      <c r="B218" s="3">
        <v>45151</v>
      </c>
      <c r="C218" s="5">
        <f t="shared" si="6"/>
        <v>8</v>
      </c>
      <c r="D218" s="4" t="str">
        <f t="shared" si="7"/>
        <v>Aug</v>
      </c>
      <c r="E218" t="s">
        <v>230</v>
      </c>
      <c r="F218" t="s">
        <v>11</v>
      </c>
      <c r="G218">
        <v>35</v>
      </c>
      <c r="H218" t="s">
        <v>13</v>
      </c>
      <c r="I218">
        <v>4</v>
      </c>
      <c r="J218">
        <v>50</v>
      </c>
      <c r="K218">
        <f>Tabla1[[#This Row],[Quantity]]*Tabla1[[#This Row],[Price per Unit]]</f>
        <v>200</v>
      </c>
      <c r="L2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19" spans="1:12" x14ac:dyDescent="0.3">
      <c r="A219" s="1">
        <v>218</v>
      </c>
      <c r="B219" s="3">
        <v>45191</v>
      </c>
      <c r="C219" s="5">
        <f t="shared" si="6"/>
        <v>9</v>
      </c>
      <c r="D219" s="4" t="str">
        <f t="shared" si="7"/>
        <v>Sep</v>
      </c>
      <c r="E219" t="s">
        <v>231</v>
      </c>
      <c r="F219" t="s">
        <v>9</v>
      </c>
      <c r="G219">
        <v>64</v>
      </c>
      <c r="H219" t="s">
        <v>10</v>
      </c>
      <c r="I219">
        <v>3</v>
      </c>
      <c r="J219">
        <v>30</v>
      </c>
      <c r="K219">
        <f>Tabla1[[#This Row],[Quantity]]*Tabla1[[#This Row],[Price per Unit]]</f>
        <v>90</v>
      </c>
      <c r="L2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20" spans="1:12" x14ac:dyDescent="0.3">
      <c r="A220" s="1">
        <v>219</v>
      </c>
      <c r="B220" s="3">
        <v>45158</v>
      </c>
      <c r="C220" s="5">
        <f t="shared" si="6"/>
        <v>8</v>
      </c>
      <c r="D220" s="4" t="str">
        <f t="shared" si="7"/>
        <v>Aug</v>
      </c>
      <c r="E220" t="s">
        <v>232</v>
      </c>
      <c r="F220" t="s">
        <v>11</v>
      </c>
      <c r="G220">
        <v>53</v>
      </c>
      <c r="H220" t="s">
        <v>13</v>
      </c>
      <c r="I220">
        <v>3</v>
      </c>
      <c r="J220">
        <v>30</v>
      </c>
      <c r="K220">
        <f>Tabla1[[#This Row],[Quantity]]*Tabla1[[#This Row],[Price per Unit]]</f>
        <v>90</v>
      </c>
      <c r="L2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21" spans="1:12" x14ac:dyDescent="0.3">
      <c r="A221" s="1">
        <v>220</v>
      </c>
      <c r="B221" s="3">
        <v>44988</v>
      </c>
      <c r="C221" s="5">
        <f t="shared" si="6"/>
        <v>3</v>
      </c>
      <c r="D221" s="4" t="str">
        <f t="shared" si="7"/>
        <v>Mar</v>
      </c>
      <c r="E221" t="s">
        <v>233</v>
      </c>
      <c r="F221" t="s">
        <v>9</v>
      </c>
      <c r="G221">
        <v>64</v>
      </c>
      <c r="H221" t="s">
        <v>10</v>
      </c>
      <c r="I221">
        <v>1</v>
      </c>
      <c r="J221">
        <v>500</v>
      </c>
      <c r="K221">
        <f>Tabla1[[#This Row],[Quantity]]*Tabla1[[#This Row],[Price per Unit]]</f>
        <v>500</v>
      </c>
      <c r="L2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22" spans="1:12" x14ac:dyDescent="0.3">
      <c r="A222" s="1">
        <v>221</v>
      </c>
      <c r="B222" s="3">
        <v>45053</v>
      </c>
      <c r="C222" s="5">
        <f t="shared" si="6"/>
        <v>5</v>
      </c>
      <c r="D222" s="4" t="str">
        <f t="shared" si="7"/>
        <v>May</v>
      </c>
      <c r="E222" t="s">
        <v>234</v>
      </c>
      <c r="F222" t="s">
        <v>9</v>
      </c>
      <c r="G222">
        <v>39</v>
      </c>
      <c r="H222" t="s">
        <v>10</v>
      </c>
      <c r="I222">
        <v>2</v>
      </c>
      <c r="J222">
        <v>300</v>
      </c>
      <c r="K222">
        <f>Tabla1[[#This Row],[Quantity]]*Tabla1[[#This Row],[Price per Unit]]</f>
        <v>600</v>
      </c>
      <c r="L2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23" spans="1:12" x14ac:dyDescent="0.3">
      <c r="A223" s="1">
        <v>222</v>
      </c>
      <c r="B223" s="3">
        <v>45042</v>
      </c>
      <c r="C223" s="5">
        <f t="shared" si="6"/>
        <v>4</v>
      </c>
      <c r="D223" s="4" t="str">
        <f t="shared" si="7"/>
        <v>Apr</v>
      </c>
      <c r="E223" t="s">
        <v>235</v>
      </c>
      <c r="F223" t="s">
        <v>9</v>
      </c>
      <c r="G223">
        <v>51</v>
      </c>
      <c r="H223" t="s">
        <v>12</v>
      </c>
      <c r="I223">
        <v>4</v>
      </c>
      <c r="J223">
        <v>30</v>
      </c>
      <c r="K223">
        <f>Tabla1[[#This Row],[Quantity]]*Tabla1[[#This Row],[Price per Unit]]</f>
        <v>120</v>
      </c>
      <c r="L2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24" spans="1:12" x14ac:dyDescent="0.3">
      <c r="A224" s="1">
        <v>223</v>
      </c>
      <c r="B224" s="3">
        <v>44959</v>
      </c>
      <c r="C224" s="5">
        <f t="shared" si="6"/>
        <v>2</v>
      </c>
      <c r="D224" s="4" t="str">
        <f t="shared" si="7"/>
        <v>Feb</v>
      </c>
      <c r="E224" t="s">
        <v>236</v>
      </c>
      <c r="F224" t="s">
        <v>11</v>
      </c>
      <c r="G224">
        <v>64</v>
      </c>
      <c r="H224" t="s">
        <v>12</v>
      </c>
      <c r="I224">
        <v>1</v>
      </c>
      <c r="J224">
        <v>25</v>
      </c>
      <c r="K224">
        <f>Tabla1[[#This Row],[Quantity]]*Tabla1[[#This Row],[Price per Unit]]</f>
        <v>25</v>
      </c>
      <c r="L2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25" spans="1:12" x14ac:dyDescent="0.3">
      <c r="A225" s="1">
        <v>224</v>
      </c>
      <c r="B225" s="3">
        <v>45100</v>
      </c>
      <c r="C225" s="5">
        <f t="shared" si="6"/>
        <v>6</v>
      </c>
      <c r="D225" s="4" t="str">
        <f t="shared" si="7"/>
        <v>Jun</v>
      </c>
      <c r="E225" t="s">
        <v>237</v>
      </c>
      <c r="F225" t="s">
        <v>11</v>
      </c>
      <c r="G225">
        <v>25</v>
      </c>
      <c r="H225" t="s">
        <v>12</v>
      </c>
      <c r="I225">
        <v>1</v>
      </c>
      <c r="J225">
        <v>50</v>
      </c>
      <c r="K225">
        <f>Tabla1[[#This Row],[Quantity]]*Tabla1[[#This Row],[Price per Unit]]</f>
        <v>50</v>
      </c>
      <c r="L2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26" spans="1:12" x14ac:dyDescent="0.3">
      <c r="A226" s="1">
        <v>225</v>
      </c>
      <c r="B226" s="3">
        <v>44937</v>
      </c>
      <c r="C226" s="5">
        <f t="shared" si="6"/>
        <v>1</v>
      </c>
      <c r="D226" s="4" t="str">
        <f t="shared" si="7"/>
        <v>Jan</v>
      </c>
      <c r="E226" t="s">
        <v>238</v>
      </c>
      <c r="F226" t="s">
        <v>11</v>
      </c>
      <c r="G226">
        <v>57</v>
      </c>
      <c r="H226" t="s">
        <v>10</v>
      </c>
      <c r="I226">
        <v>4</v>
      </c>
      <c r="J226">
        <v>25</v>
      </c>
      <c r="K226">
        <f>Tabla1[[#This Row],[Quantity]]*Tabla1[[#This Row],[Price per Unit]]</f>
        <v>100</v>
      </c>
      <c r="L2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27" spans="1:12" x14ac:dyDescent="0.3">
      <c r="A227" s="1">
        <v>226</v>
      </c>
      <c r="B227" s="3">
        <v>45228</v>
      </c>
      <c r="C227" s="5">
        <f t="shared" si="6"/>
        <v>10</v>
      </c>
      <c r="D227" s="4" t="str">
        <f t="shared" si="7"/>
        <v>Oct</v>
      </c>
      <c r="E227" t="s">
        <v>239</v>
      </c>
      <c r="F227" t="s">
        <v>11</v>
      </c>
      <c r="G227">
        <v>61</v>
      </c>
      <c r="H227" t="s">
        <v>12</v>
      </c>
      <c r="I227">
        <v>1</v>
      </c>
      <c r="J227">
        <v>50</v>
      </c>
      <c r="K227">
        <f>Tabla1[[#This Row],[Quantity]]*Tabla1[[#This Row],[Price per Unit]]</f>
        <v>50</v>
      </c>
      <c r="L2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28" spans="1:12" x14ac:dyDescent="0.3">
      <c r="A228" s="1">
        <v>227</v>
      </c>
      <c r="B228" s="3">
        <v>45210</v>
      </c>
      <c r="C228" s="5">
        <f t="shared" si="6"/>
        <v>10</v>
      </c>
      <c r="D228" s="4" t="str">
        <f t="shared" si="7"/>
        <v>Oct</v>
      </c>
      <c r="E228" t="s">
        <v>240</v>
      </c>
      <c r="F228" t="s">
        <v>9</v>
      </c>
      <c r="G228">
        <v>36</v>
      </c>
      <c r="H228" t="s">
        <v>13</v>
      </c>
      <c r="I228">
        <v>2</v>
      </c>
      <c r="J228">
        <v>50</v>
      </c>
      <c r="K228">
        <f>Tabla1[[#This Row],[Quantity]]*Tabla1[[#This Row],[Price per Unit]]</f>
        <v>100</v>
      </c>
      <c r="L2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29" spans="1:12" x14ac:dyDescent="0.3">
      <c r="A229" s="1">
        <v>228</v>
      </c>
      <c r="B229" s="3">
        <v>45044</v>
      </c>
      <c r="C229" s="5">
        <f t="shared" si="6"/>
        <v>4</v>
      </c>
      <c r="D229" s="4" t="str">
        <f t="shared" si="7"/>
        <v>Apr</v>
      </c>
      <c r="E229" t="s">
        <v>241</v>
      </c>
      <c r="F229" t="s">
        <v>11</v>
      </c>
      <c r="G229">
        <v>59</v>
      </c>
      <c r="H229" t="s">
        <v>13</v>
      </c>
      <c r="I229">
        <v>2</v>
      </c>
      <c r="J229">
        <v>30</v>
      </c>
      <c r="K229">
        <f>Tabla1[[#This Row],[Quantity]]*Tabla1[[#This Row],[Price per Unit]]</f>
        <v>60</v>
      </c>
      <c r="L2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30" spans="1:12" x14ac:dyDescent="0.3">
      <c r="A230" s="1">
        <v>229</v>
      </c>
      <c r="B230" s="3">
        <v>45228</v>
      </c>
      <c r="C230" s="5">
        <f t="shared" si="6"/>
        <v>10</v>
      </c>
      <c r="D230" s="4" t="str">
        <f t="shared" si="7"/>
        <v>Oct</v>
      </c>
      <c r="E230" t="s">
        <v>242</v>
      </c>
      <c r="F230" t="s">
        <v>9</v>
      </c>
      <c r="G230">
        <v>58</v>
      </c>
      <c r="H230" t="s">
        <v>10</v>
      </c>
      <c r="I230">
        <v>3</v>
      </c>
      <c r="J230">
        <v>30</v>
      </c>
      <c r="K230">
        <f>Tabla1[[#This Row],[Quantity]]*Tabla1[[#This Row],[Price per Unit]]</f>
        <v>90</v>
      </c>
      <c r="L2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31" spans="1:12" x14ac:dyDescent="0.3">
      <c r="A231" s="1">
        <v>230</v>
      </c>
      <c r="B231" s="3">
        <v>45039</v>
      </c>
      <c r="C231" s="5">
        <f t="shared" si="6"/>
        <v>4</v>
      </c>
      <c r="D231" s="4" t="str">
        <f t="shared" si="7"/>
        <v>Apr</v>
      </c>
      <c r="E231" t="s">
        <v>243</v>
      </c>
      <c r="F231" t="s">
        <v>9</v>
      </c>
      <c r="G231">
        <v>54</v>
      </c>
      <c r="H231" t="s">
        <v>10</v>
      </c>
      <c r="I231">
        <v>1</v>
      </c>
      <c r="J231">
        <v>25</v>
      </c>
      <c r="K231">
        <f>Tabla1[[#This Row],[Quantity]]*Tabla1[[#This Row],[Price per Unit]]</f>
        <v>25</v>
      </c>
      <c r="L2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32" spans="1:12" x14ac:dyDescent="0.3">
      <c r="A232" s="1">
        <v>231</v>
      </c>
      <c r="B232" s="3">
        <v>44930</v>
      </c>
      <c r="C232" s="5">
        <f t="shared" si="6"/>
        <v>1</v>
      </c>
      <c r="D232" s="4" t="str">
        <f t="shared" si="7"/>
        <v>Jan</v>
      </c>
      <c r="E232" t="s">
        <v>244</v>
      </c>
      <c r="F232" t="s">
        <v>11</v>
      </c>
      <c r="G232">
        <v>23</v>
      </c>
      <c r="H232" t="s">
        <v>12</v>
      </c>
      <c r="I232">
        <v>3</v>
      </c>
      <c r="J232">
        <v>50</v>
      </c>
      <c r="K232">
        <f>Tabla1[[#This Row],[Quantity]]*Tabla1[[#This Row],[Price per Unit]]</f>
        <v>150</v>
      </c>
      <c r="L2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3" spans="1:12" x14ac:dyDescent="0.3">
      <c r="A233" s="1">
        <v>232</v>
      </c>
      <c r="B233" s="3">
        <v>44963</v>
      </c>
      <c r="C233" s="5">
        <f t="shared" si="6"/>
        <v>2</v>
      </c>
      <c r="D233" s="4" t="str">
        <f t="shared" si="7"/>
        <v>Feb</v>
      </c>
      <c r="E233" t="s">
        <v>245</v>
      </c>
      <c r="F233" t="s">
        <v>11</v>
      </c>
      <c r="G233">
        <v>43</v>
      </c>
      <c r="H233" t="s">
        <v>10</v>
      </c>
      <c r="I233">
        <v>1</v>
      </c>
      <c r="J233">
        <v>25</v>
      </c>
      <c r="K233">
        <f>Tabla1[[#This Row],[Quantity]]*Tabla1[[#This Row],[Price per Unit]]</f>
        <v>25</v>
      </c>
      <c r="L2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4" spans="1:12" x14ac:dyDescent="0.3">
      <c r="A234" s="1">
        <v>233</v>
      </c>
      <c r="B234" s="3">
        <v>45289</v>
      </c>
      <c r="C234" s="5">
        <f t="shared" si="6"/>
        <v>12</v>
      </c>
      <c r="D234" s="4" t="str">
        <f t="shared" si="7"/>
        <v>Dec</v>
      </c>
      <c r="E234" t="s">
        <v>246</v>
      </c>
      <c r="F234" t="s">
        <v>11</v>
      </c>
      <c r="G234">
        <v>51</v>
      </c>
      <c r="H234" t="s">
        <v>10</v>
      </c>
      <c r="I234">
        <v>2</v>
      </c>
      <c r="J234">
        <v>300</v>
      </c>
      <c r="K234">
        <f>Tabla1[[#This Row],[Quantity]]*Tabla1[[#This Row],[Price per Unit]]</f>
        <v>600</v>
      </c>
      <c r="L2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5" spans="1:12" x14ac:dyDescent="0.3">
      <c r="A235" s="1">
        <v>234</v>
      </c>
      <c r="B235" s="3">
        <v>45250</v>
      </c>
      <c r="C235" s="5">
        <f t="shared" si="6"/>
        <v>11</v>
      </c>
      <c r="D235" s="4" t="str">
        <f t="shared" si="7"/>
        <v>Nov</v>
      </c>
      <c r="E235" t="s">
        <v>247</v>
      </c>
      <c r="F235" t="s">
        <v>11</v>
      </c>
      <c r="G235">
        <v>62</v>
      </c>
      <c r="H235" t="s">
        <v>13</v>
      </c>
      <c r="I235">
        <v>2</v>
      </c>
      <c r="J235">
        <v>25</v>
      </c>
      <c r="K235">
        <f>Tabla1[[#This Row],[Quantity]]*Tabla1[[#This Row],[Price per Unit]]</f>
        <v>50</v>
      </c>
      <c r="L2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36" spans="1:12" x14ac:dyDescent="0.3">
      <c r="A236" s="1">
        <v>235</v>
      </c>
      <c r="B236" s="3">
        <v>44957</v>
      </c>
      <c r="C236" s="5">
        <f t="shared" si="6"/>
        <v>1</v>
      </c>
      <c r="D236" s="4" t="str">
        <f t="shared" si="7"/>
        <v>Jan</v>
      </c>
      <c r="E236" t="s">
        <v>248</v>
      </c>
      <c r="F236" t="s">
        <v>11</v>
      </c>
      <c r="G236">
        <v>23</v>
      </c>
      <c r="H236" t="s">
        <v>13</v>
      </c>
      <c r="I236">
        <v>2</v>
      </c>
      <c r="J236">
        <v>500</v>
      </c>
      <c r="K236">
        <f>Tabla1[[#This Row],[Quantity]]*Tabla1[[#This Row],[Price per Unit]]</f>
        <v>1000</v>
      </c>
      <c r="L2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7" spans="1:12" x14ac:dyDescent="0.3">
      <c r="A237" s="1">
        <v>236</v>
      </c>
      <c r="B237" s="3">
        <v>45044</v>
      </c>
      <c r="C237" s="5">
        <f t="shared" si="6"/>
        <v>4</v>
      </c>
      <c r="D237" s="4" t="str">
        <f t="shared" si="7"/>
        <v>Apr</v>
      </c>
      <c r="E237" t="s">
        <v>249</v>
      </c>
      <c r="F237" t="s">
        <v>11</v>
      </c>
      <c r="G237">
        <v>54</v>
      </c>
      <c r="H237" t="s">
        <v>12</v>
      </c>
      <c r="I237">
        <v>1</v>
      </c>
      <c r="J237">
        <v>25</v>
      </c>
      <c r="K237">
        <f>Tabla1[[#This Row],[Quantity]]*Tabla1[[#This Row],[Price per Unit]]</f>
        <v>25</v>
      </c>
      <c r="L2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38" spans="1:12" x14ac:dyDescent="0.3">
      <c r="A238" s="1">
        <v>237</v>
      </c>
      <c r="B238" s="3">
        <v>44961</v>
      </c>
      <c r="C238" s="5">
        <f t="shared" si="6"/>
        <v>2</v>
      </c>
      <c r="D238" s="4" t="str">
        <f t="shared" si="7"/>
        <v>Feb</v>
      </c>
      <c r="E238" t="s">
        <v>250</v>
      </c>
      <c r="F238" t="s">
        <v>11</v>
      </c>
      <c r="G238">
        <v>50</v>
      </c>
      <c r="H238" t="s">
        <v>10</v>
      </c>
      <c r="I238">
        <v>2</v>
      </c>
      <c r="J238">
        <v>500</v>
      </c>
      <c r="K238">
        <f>Tabla1[[#This Row],[Quantity]]*Tabla1[[#This Row],[Price per Unit]]</f>
        <v>1000</v>
      </c>
      <c r="L2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39" spans="1:12" x14ac:dyDescent="0.3">
      <c r="A239" s="1">
        <v>238</v>
      </c>
      <c r="B239" s="3">
        <v>44943</v>
      </c>
      <c r="C239" s="5">
        <f t="shared" si="6"/>
        <v>1</v>
      </c>
      <c r="D239" s="4" t="str">
        <f t="shared" si="7"/>
        <v>Jan</v>
      </c>
      <c r="E239" t="s">
        <v>251</v>
      </c>
      <c r="F239" t="s">
        <v>11</v>
      </c>
      <c r="G239">
        <v>39</v>
      </c>
      <c r="H239" t="s">
        <v>10</v>
      </c>
      <c r="I239">
        <v>1</v>
      </c>
      <c r="J239">
        <v>500</v>
      </c>
      <c r="K239">
        <f>Tabla1[[#This Row],[Quantity]]*Tabla1[[#This Row],[Price per Unit]]</f>
        <v>500</v>
      </c>
      <c r="L2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40" spans="1:12" x14ac:dyDescent="0.3">
      <c r="A240" s="1">
        <v>239</v>
      </c>
      <c r="B240" s="3">
        <v>45096</v>
      </c>
      <c r="C240" s="5">
        <f t="shared" si="6"/>
        <v>6</v>
      </c>
      <c r="D240" s="4" t="str">
        <f t="shared" si="7"/>
        <v>Jun</v>
      </c>
      <c r="E240" t="s">
        <v>252</v>
      </c>
      <c r="F240" t="s">
        <v>9</v>
      </c>
      <c r="G240">
        <v>38</v>
      </c>
      <c r="H240" t="s">
        <v>13</v>
      </c>
      <c r="I240">
        <v>3</v>
      </c>
      <c r="J240">
        <v>500</v>
      </c>
      <c r="K240">
        <f>Tabla1[[#This Row],[Quantity]]*Tabla1[[#This Row],[Price per Unit]]</f>
        <v>1500</v>
      </c>
      <c r="L2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41" spans="1:12" x14ac:dyDescent="0.3">
      <c r="A241" s="1">
        <v>240</v>
      </c>
      <c r="B241" s="3">
        <v>44963</v>
      </c>
      <c r="C241" s="5">
        <f t="shared" si="6"/>
        <v>2</v>
      </c>
      <c r="D241" s="4" t="str">
        <f t="shared" si="7"/>
        <v>Feb</v>
      </c>
      <c r="E241" t="s">
        <v>253</v>
      </c>
      <c r="F241" t="s">
        <v>11</v>
      </c>
      <c r="G241">
        <v>23</v>
      </c>
      <c r="H241" t="s">
        <v>10</v>
      </c>
      <c r="I241">
        <v>1</v>
      </c>
      <c r="J241">
        <v>300</v>
      </c>
      <c r="K241">
        <f>Tabla1[[#This Row],[Quantity]]*Tabla1[[#This Row],[Price per Unit]]</f>
        <v>300</v>
      </c>
      <c r="L2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42" spans="1:12" x14ac:dyDescent="0.3">
      <c r="A242" s="1">
        <v>241</v>
      </c>
      <c r="B242" s="3">
        <v>45190</v>
      </c>
      <c r="C242" s="5">
        <f t="shared" si="6"/>
        <v>9</v>
      </c>
      <c r="D242" s="4" t="str">
        <f t="shared" si="7"/>
        <v>Sep</v>
      </c>
      <c r="E242" t="s">
        <v>254</v>
      </c>
      <c r="F242" t="s">
        <v>11</v>
      </c>
      <c r="G242">
        <v>23</v>
      </c>
      <c r="H242" t="s">
        <v>13</v>
      </c>
      <c r="I242">
        <v>3</v>
      </c>
      <c r="J242">
        <v>25</v>
      </c>
      <c r="K242">
        <f>Tabla1[[#This Row],[Quantity]]*Tabla1[[#This Row],[Price per Unit]]</f>
        <v>75</v>
      </c>
      <c r="L2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43" spans="1:12" x14ac:dyDescent="0.3">
      <c r="A243" s="1">
        <v>242</v>
      </c>
      <c r="B243" s="3">
        <v>45048</v>
      </c>
      <c r="C243" s="5">
        <f t="shared" si="6"/>
        <v>5</v>
      </c>
      <c r="D243" s="4" t="str">
        <f t="shared" si="7"/>
        <v>May</v>
      </c>
      <c r="E243" t="s">
        <v>255</v>
      </c>
      <c r="F243" t="s">
        <v>9</v>
      </c>
      <c r="G243">
        <v>21</v>
      </c>
      <c r="H243" t="s">
        <v>12</v>
      </c>
      <c r="I243">
        <v>1</v>
      </c>
      <c r="J243">
        <v>25</v>
      </c>
      <c r="K243">
        <f>Tabla1[[#This Row],[Quantity]]*Tabla1[[#This Row],[Price per Unit]]</f>
        <v>25</v>
      </c>
      <c r="L2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44" spans="1:12" x14ac:dyDescent="0.3">
      <c r="A244" s="1">
        <v>243</v>
      </c>
      <c r="B244" s="3">
        <v>45069</v>
      </c>
      <c r="C244" s="5">
        <f t="shared" si="6"/>
        <v>5</v>
      </c>
      <c r="D244" s="4" t="str">
        <f t="shared" si="7"/>
        <v>May</v>
      </c>
      <c r="E244" t="s">
        <v>256</v>
      </c>
      <c r="F244" t="s">
        <v>11</v>
      </c>
      <c r="G244">
        <v>47</v>
      </c>
      <c r="H244" t="s">
        <v>13</v>
      </c>
      <c r="I244">
        <v>3</v>
      </c>
      <c r="J244">
        <v>300</v>
      </c>
      <c r="K244">
        <f>Tabla1[[#This Row],[Quantity]]*Tabla1[[#This Row],[Price per Unit]]</f>
        <v>900</v>
      </c>
      <c r="L2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45" spans="1:12" x14ac:dyDescent="0.3">
      <c r="A245" s="1">
        <v>244</v>
      </c>
      <c r="B245" s="3">
        <v>45269</v>
      </c>
      <c r="C245" s="5">
        <f t="shared" si="6"/>
        <v>12</v>
      </c>
      <c r="D245" s="4" t="str">
        <f t="shared" si="7"/>
        <v>Dec</v>
      </c>
      <c r="E245" t="s">
        <v>257</v>
      </c>
      <c r="F245" t="s">
        <v>9</v>
      </c>
      <c r="G245">
        <v>28</v>
      </c>
      <c r="H245" t="s">
        <v>10</v>
      </c>
      <c r="I245">
        <v>2</v>
      </c>
      <c r="J245">
        <v>50</v>
      </c>
      <c r="K245">
        <f>Tabla1[[#This Row],[Quantity]]*Tabla1[[#This Row],[Price per Unit]]</f>
        <v>100</v>
      </c>
      <c r="L2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46" spans="1:12" x14ac:dyDescent="0.3">
      <c r="A246" s="1">
        <v>245</v>
      </c>
      <c r="B246" s="3">
        <v>45175</v>
      </c>
      <c r="C246" s="5">
        <f t="shared" si="6"/>
        <v>9</v>
      </c>
      <c r="D246" s="4" t="str">
        <f t="shared" si="7"/>
        <v>Sep</v>
      </c>
      <c r="E246" t="s">
        <v>258</v>
      </c>
      <c r="F246" t="s">
        <v>9</v>
      </c>
      <c r="G246">
        <v>47</v>
      </c>
      <c r="H246" t="s">
        <v>12</v>
      </c>
      <c r="I246">
        <v>3</v>
      </c>
      <c r="J246">
        <v>30</v>
      </c>
      <c r="K246">
        <f>Tabla1[[#This Row],[Quantity]]*Tabla1[[#This Row],[Price per Unit]]</f>
        <v>90</v>
      </c>
      <c r="L2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47" spans="1:12" x14ac:dyDescent="0.3">
      <c r="A247" s="1">
        <v>246</v>
      </c>
      <c r="B247" s="3">
        <v>45036</v>
      </c>
      <c r="C247" s="5">
        <f t="shared" si="6"/>
        <v>4</v>
      </c>
      <c r="D247" s="4" t="str">
        <f t="shared" si="7"/>
        <v>Apr</v>
      </c>
      <c r="E247" t="s">
        <v>259</v>
      </c>
      <c r="F247" t="s">
        <v>11</v>
      </c>
      <c r="G247">
        <v>48</v>
      </c>
      <c r="H247" t="s">
        <v>13</v>
      </c>
      <c r="I247">
        <v>2</v>
      </c>
      <c r="J247">
        <v>25</v>
      </c>
      <c r="K247">
        <f>Tabla1[[#This Row],[Quantity]]*Tabla1[[#This Row],[Price per Unit]]</f>
        <v>50</v>
      </c>
      <c r="L2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48" spans="1:12" x14ac:dyDescent="0.3">
      <c r="A248" s="1">
        <v>247</v>
      </c>
      <c r="B248" s="3">
        <v>45203</v>
      </c>
      <c r="C248" s="5">
        <f t="shared" si="6"/>
        <v>10</v>
      </c>
      <c r="D248" s="4" t="str">
        <f t="shared" si="7"/>
        <v>Oct</v>
      </c>
      <c r="E248" t="s">
        <v>260</v>
      </c>
      <c r="F248" t="s">
        <v>9</v>
      </c>
      <c r="G248">
        <v>41</v>
      </c>
      <c r="H248" t="s">
        <v>13</v>
      </c>
      <c r="I248">
        <v>2</v>
      </c>
      <c r="J248">
        <v>30</v>
      </c>
      <c r="K248">
        <f>Tabla1[[#This Row],[Quantity]]*Tabla1[[#This Row],[Price per Unit]]</f>
        <v>60</v>
      </c>
      <c r="L2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49" spans="1:12" x14ac:dyDescent="0.3">
      <c r="A249" s="1">
        <v>248</v>
      </c>
      <c r="B249" s="3">
        <v>44994</v>
      </c>
      <c r="C249" s="5">
        <f t="shared" si="6"/>
        <v>3</v>
      </c>
      <c r="D249" s="4" t="str">
        <f t="shared" si="7"/>
        <v>Mar</v>
      </c>
      <c r="E249" t="s">
        <v>261</v>
      </c>
      <c r="F249" t="s">
        <v>9</v>
      </c>
      <c r="G249">
        <v>26</v>
      </c>
      <c r="H249" t="s">
        <v>12</v>
      </c>
      <c r="I249">
        <v>3</v>
      </c>
      <c r="J249">
        <v>300</v>
      </c>
      <c r="K249">
        <f>Tabla1[[#This Row],[Quantity]]*Tabla1[[#This Row],[Price per Unit]]</f>
        <v>900</v>
      </c>
      <c r="L2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50" spans="1:12" x14ac:dyDescent="0.3">
      <c r="A250" s="1">
        <v>249</v>
      </c>
      <c r="B250" s="3">
        <v>45219</v>
      </c>
      <c r="C250" s="5">
        <f t="shared" si="6"/>
        <v>10</v>
      </c>
      <c r="D250" s="4" t="str">
        <f t="shared" si="7"/>
        <v>Oct</v>
      </c>
      <c r="E250" t="s">
        <v>262</v>
      </c>
      <c r="F250" t="s">
        <v>9</v>
      </c>
      <c r="G250">
        <v>20</v>
      </c>
      <c r="H250" t="s">
        <v>12</v>
      </c>
      <c r="I250">
        <v>1</v>
      </c>
      <c r="J250">
        <v>50</v>
      </c>
      <c r="K250">
        <f>Tabla1[[#This Row],[Quantity]]*Tabla1[[#This Row],[Price per Unit]]</f>
        <v>50</v>
      </c>
      <c r="L2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51" spans="1:12" x14ac:dyDescent="0.3">
      <c r="A251" s="1">
        <v>250</v>
      </c>
      <c r="B251" s="3">
        <v>45222</v>
      </c>
      <c r="C251" s="5">
        <f t="shared" si="6"/>
        <v>10</v>
      </c>
      <c r="D251" s="4" t="str">
        <f t="shared" si="7"/>
        <v>Oct</v>
      </c>
      <c r="E251" t="s">
        <v>263</v>
      </c>
      <c r="F251" t="s">
        <v>9</v>
      </c>
      <c r="G251">
        <v>48</v>
      </c>
      <c r="H251" t="s">
        <v>13</v>
      </c>
      <c r="I251">
        <v>1</v>
      </c>
      <c r="J251">
        <v>50</v>
      </c>
      <c r="K251">
        <f>Tabla1[[#This Row],[Quantity]]*Tabla1[[#This Row],[Price per Unit]]</f>
        <v>50</v>
      </c>
      <c r="L2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52" spans="1:12" x14ac:dyDescent="0.3">
      <c r="A252" s="1">
        <v>251</v>
      </c>
      <c r="B252" s="3">
        <v>45169</v>
      </c>
      <c r="C252" s="5">
        <f t="shared" si="6"/>
        <v>8</v>
      </c>
      <c r="D252" s="4" t="str">
        <f t="shared" si="7"/>
        <v>Aug</v>
      </c>
      <c r="E252" t="s">
        <v>264</v>
      </c>
      <c r="F252" t="s">
        <v>11</v>
      </c>
      <c r="G252">
        <v>57</v>
      </c>
      <c r="H252" t="s">
        <v>10</v>
      </c>
      <c r="I252">
        <v>4</v>
      </c>
      <c r="J252">
        <v>50</v>
      </c>
      <c r="K252">
        <f>Tabla1[[#This Row],[Quantity]]*Tabla1[[#This Row],[Price per Unit]]</f>
        <v>200</v>
      </c>
      <c r="L2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53" spans="1:12" x14ac:dyDescent="0.3">
      <c r="A253" s="1">
        <v>252</v>
      </c>
      <c r="B253" s="3">
        <v>45051</v>
      </c>
      <c r="C253" s="5">
        <f t="shared" si="6"/>
        <v>5</v>
      </c>
      <c r="D253" s="4" t="str">
        <f t="shared" si="7"/>
        <v>May</v>
      </c>
      <c r="E253" t="s">
        <v>265</v>
      </c>
      <c r="F253" t="s">
        <v>9</v>
      </c>
      <c r="G253">
        <v>54</v>
      </c>
      <c r="H253" t="s">
        <v>13</v>
      </c>
      <c r="I253">
        <v>1</v>
      </c>
      <c r="J253">
        <v>300</v>
      </c>
      <c r="K253">
        <f>Tabla1[[#This Row],[Quantity]]*Tabla1[[#This Row],[Price per Unit]]</f>
        <v>300</v>
      </c>
      <c r="L2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54" spans="1:12" x14ac:dyDescent="0.3">
      <c r="A254" s="1">
        <v>253</v>
      </c>
      <c r="B254" s="3">
        <v>45169</v>
      </c>
      <c r="C254" s="5">
        <f t="shared" si="6"/>
        <v>8</v>
      </c>
      <c r="D254" s="4" t="str">
        <f t="shared" si="7"/>
        <v>Aug</v>
      </c>
      <c r="E254" t="s">
        <v>266</v>
      </c>
      <c r="F254" t="s">
        <v>11</v>
      </c>
      <c r="G254">
        <v>53</v>
      </c>
      <c r="H254" t="s">
        <v>12</v>
      </c>
      <c r="I254">
        <v>4</v>
      </c>
      <c r="J254">
        <v>500</v>
      </c>
      <c r="K254">
        <f>Tabla1[[#This Row],[Quantity]]*Tabla1[[#This Row],[Price per Unit]]</f>
        <v>2000</v>
      </c>
      <c r="L2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55" spans="1:12" x14ac:dyDescent="0.3">
      <c r="A255" s="1">
        <v>254</v>
      </c>
      <c r="B255" s="3">
        <v>45135</v>
      </c>
      <c r="C255" s="5">
        <f t="shared" si="6"/>
        <v>7</v>
      </c>
      <c r="D255" s="4" t="str">
        <f t="shared" si="7"/>
        <v>Jul</v>
      </c>
      <c r="E255" t="s">
        <v>267</v>
      </c>
      <c r="F255" t="s">
        <v>9</v>
      </c>
      <c r="G255">
        <v>41</v>
      </c>
      <c r="H255" t="s">
        <v>13</v>
      </c>
      <c r="I255">
        <v>1</v>
      </c>
      <c r="J255">
        <v>500</v>
      </c>
      <c r="K255">
        <f>Tabla1[[#This Row],[Quantity]]*Tabla1[[#This Row],[Price per Unit]]</f>
        <v>500</v>
      </c>
      <c r="L2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56" spans="1:12" x14ac:dyDescent="0.3">
      <c r="A256" s="1">
        <v>255</v>
      </c>
      <c r="B256" s="3">
        <v>45024</v>
      </c>
      <c r="C256" s="5">
        <f t="shared" si="6"/>
        <v>4</v>
      </c>
      <c r="D256" s="4" t="str">
        <f t="shared" si="7"/>
        <v>Apr</v>
      </c>
      <c r="E256" t="s">
        <v>268</v>
      </c>
      <c r="F256" t="s">
        <v>9</v>
      </c>
      <c r="G256">
        <v>48</v>
      </c>
      <c r="H256" t="s">
        <v>12</v>
      </c>
      <c r="I256">
        <v>1</v>
      </c>
      <c r="J256">
        <v>30</v>
      </c>
      <c r="K256">
        <f>Tabla1[[#This Row],[Quantity]]*Tabla1[[#This Row],[Price per Unit]]</f>
        <v>30</v>
      </c>
      <c r="L2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57" spans="1:12" x14ac:dyDescent="0.3">
      <c r="A257" s="1">
        <v>256</v>
      </c>
      <c r="B257" s="3">
        <v>44975</v>
      </c>
      <c r="C257" s="5">
        <f t="shared" si="6"/>
        <v>2</v>
      </c>
      <c r="D257" s="4" t="str">
        <f t="shared" si="7"/>
        <v>Feb</v>
      </c>
      <c r="E257" t="s">
        <v>269</v>
      </c>
      <c r="F257" t="s">
        <v>9</v>
      </c>
      <c r="G257">
        <v>23</v>
      </c>
      <c r="H257" t="s">
        <v>12</v>
      </c>
      <c r="I257">
        <v>2</v>
      </c>
      <c r="J257">
        <v>500</v>
      </c>
      <c r="K257">
        <f>Tabla1[[#This Row],[Quantity]]*Tabla1[[#This Row],[Price per Unit]]</f>
        <v>1000</v>
      </c>
      <c r="L2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58" spans="1:12" x14ac:dyDescent="0.3">
      <c r="A258" s="1">
        <v>257</v>
      </c>
      <c r="B258" s="3">
        <v>44976</v>
      </c>
      <c r="C258" s="5">
        <f t="shared" ref="C258:C321" si="8">MONTH(B258)</f>
        <v>2</v>
      </c>
      <c r="D258" s="4" t="str">
        <f t="shared" ref="D258:D321" si="9">IF(C258=1,"Jan",IF(C258=2,"Feb",IF(C258=3,"Mar",IF(C258=4,"Apr",IF(C258=5,"May",IF(C258=6,"Jun",IF(C258=7,"Jul",IF(C258=8,"Aug",IF(C258=9,"Sep",IF(C258=10,"Oct",IF(C258=11,"Nov",IF(C258=12,"Dec",""))))))))))))</f>
        <v>Feb</v>
      </c>
      <c r="E258" t="s">
        <v>270</v>
      </c>
      <c r="F258" t="s">
        <v>9</v>
      </c>
      <c r="G258">
        <v>19</v>
      </c>
      <c r="H258" t="s">
        <v>10</v>
      </c>
      <c r="I258">
        <v>4</v>
      </c>
      <c r="J258">
        <v>500</v>
      </c>
      <c r="K258">
        <f>Tabla1[[#This Row],[Quantity]]*Tabla1[[#This Row],[Price per Unit]]</f>
        <v>2000</v>
      </c>
      <c r="L2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59" spans="1:12" x14ac:dyDescent="0.3">
      <c r="A259" s="1">
        <v>258</v>
      </c>
      <c r="B259" s="3">
        <v>45264</v>
      </c>
      <c r="C259" s="5">
        <f t="shared" si="8"/>
        <v>12</v>
      </c>
      <c r="D259" s="4" t="str">
        <f t="shared" si="9"/>
        <v>Dec</v>
      </c>
      <c r="E259" t="s">
        <v>271</v>
      </c>
      <c r="F259" t="s">
        <v>11</v>
      </c>
      <c r="G259">
        <v>37</v>
      </c>
      <c r="H259" t="s">
        <v>12</v>
      </c>
      <c r="I259">
        <v>1</v>
      </c>
      <c r="J259">
        <v>50</v>
      </c>
      <c r="K259">
        <f>Tabla1[[#This Row],[Quantity]]*Tabla1[[#This Row],[Price per Unit]]</f>
        <v>50</v>
      </c>
      <c r="L2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60" spans="1:12" x14ac:dyDescent="0.3">
      <c r="A260" s="1">
        <v>259</v>
      </c>
      <c r="B260" s="3">
        <v>45147</v>
      </c>
      <c r="C260" s="5">
        <f t="shared" si="8"/>
        <v>8</v>
      </c>
      <c r="D260" s="4" t="str">
        <f t="shared" si="9"/>
        <v>Aug</v>
      </c>
      <c r="E260" t="s">
        <v>272</v>
      </c>
      <c r="F260" t="s">
        <v>11</v>
      </c>
      <c r="G260">
        <v>45</v>
      </c>
      <c r="H260" t="s">
        <v>12</v>
      </c>
      <c r="I260">
        <v>4</v>
      </c>
      <c r="J260">
        <v>50</v>
      </c>
      <c r="K260">
        <f>Tabla1[[#This Row],[Quantity]]*Tabla1[[#This Row],[Price per Unit]]</f>
        <v>200</v>
      </c>
      <c r="L2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61" spans="1:12" x14ac:dyDescent="0.3">
      <c r="A261" s="1">
        <v>260</v>
      </c>
      <c r="B261" s="3">
        <v>45108</v>
      </c>
      <c r="C261" s="5">
        <f t="shared" si="8"/>
        <v>7</v>
      </c>
      <c r="D261" s="4" t="str">
        <f t="shared" si="9"/>
        <v>Jul</v>
      </c>
      <c r="E261" t="s">
        <v>273</v>
      </c>
      <c r="F261" t="s">
        <v>9</v>
      </c>
      <c r="G261">
        <v>28</v>
      </c>
      <c r="H261" t="s">
        <v>10</v>
      </c>
      <c r="I261">
        <v>2</v>
      </c>
      <c r="J261">
        <v>30</v>
      </c>
      <c r="K261">
        <f>Tabla1[[#This Row],[Quantity]]*Tabla1[[#This Row],[Price per Unit]]</f>
        <v>60</v>
      </c>
      <c r="L2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62" spans="1:12" x14ac:dyDescent="0.3">
      <c r="A262" s="1">
        <v>261</v>
      </c>
      <c r="B262" s="3">
        <v>45143</v>
      </c>
      <c r="C262" s="5">
        <f t="shared" si="8"/>
        <v>8</v>
      </c>
      <c r="D262" s="4" t="str">
        <f t="shared" si="9"/>
        <v>Aug</v>
      </c>
      <c r="E262" t="s">
        <v>274</v>
      </c>
      <c r="F262" t="s">
        <v>9</v>
      </c>
      <c r="G262">
        <v>21</v>
      </c>
      <c r="H262" t="s">
        <v>12</v>
      </c>
      <c r="I262">
        <v>2</v>
      </c>
      <c r="J262">
        <v>25</v>
      </c>
      <c r="K262">
        <f>Tabla1[[#This Row],[Quantity]]*Tabla1[[#This Row],[Price per Unit]]</f>
        <v>50</v>
      </c>
      <c r="L2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63" spans="1:12" x14ac:dyDescent="0.3">
      <c r="A263" s="1">
        <v>262</v>
      </c>
      <c r="B263" s="3">
        <v>45137</v>
      </c>
      <c r="C263" s="5">
        <f t="shared" si="8"/>
        <v>7</v>
      </c>
      <c r="D263" s="4" t="str">
        <f t="shared" si="9"/>
        <v>Jul</v>
      </c>
      <c r="E263" t="s">
        <v>275</v>
      </c>
      <c r="F263" t="s">
        <v>11</v>
      </c>
      <c r="G263">
        <v>32</v>
      </c>
      <c r="H263" t="s">
        <v>10</v>
      </c>
      <c r="I263">
        <v>4</v>
      </c>
      <c r="J263">
        <v>30</v>
      </c>
      <c r="K263">
        <f>Tabla1[[#This Row],[Quantity]]*Tabla1[[#This Row],[Price per Unit]]</f>
        <v>120</v>
      </c>
      <c r="L2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64" spans="1:12" x14ac:dyDescent="0.3">
      <c r="A264" s="1">
        <v>263</v>
      </c>
      <c r="B264" s="3">
        <v>45166</v>
      </c>
      <c r="C264" s="5">
        <f t="shared" si="8"/>
        <v>8</v>
      </c>
      <c r="D264" s="4" t="str">
        <f t="shared" si="9"/>
        <v>Aug</v>
      </c>
      <c r="E264" t="s">
        <v>276</v>
      </c>
      <c r="F264" t="s">
        <v>9</v>
      </c>
      <c r="G264">
        <v>23</v>
      </c>
      <c r="H264" t="s">
        <v>10</v>
      </c>
      <c r="I264">
        <v>2</v>
      </c>
      <c r="J264">
        <v>30</v>
      </c>
      <c r="K264">
        <f>Tabla1[[#This Row],[Quantity]]*Tabla1[[#This Row],[Price per Unit]]</f>
        <v>60</v>
      </c>
      <c r="L2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65" spans="1:12" x14ac:dyDescent="0.3">
      <c r="A265" s="1">
        <v>264</v>
      </c>
      <c r="B265" s="3">
        <v>44954</v>
      </c>
      <c r="C265" s="5">
        <f t="shared" si="8"/>
        <v>1</v>
      </c>
      <c r="D265" s="4" t="str">
        <f t="shared" si="9"/>
        <v>Jan</v>
      </c>
      <c r="E265" t="s">
        <v>277</v>
      </c>
      <c r="F265" t="s">
        <v>9</v>
      </c>
      <c r="G265">
        <v>47</v>
      </c>
      <c r="H265" t="s">
        <v>12</v>
      </c>
      <c r="I265">
        <v>3</v>
      </c>
      <c r="J265">
        <v>300</v>
      </c>
      <c r="K265">
        <f>Tabla1[[#This Row],[Quantity]]*Tabla1[[#This Row],[Price per Unit]]</f>
        <v>900</v>
      </c>
      <c r="L2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66" spans="1:12" x14ac:dyDescent="0.3">
      <c r="A266" s="1">
        <v>265</v>
      </c>
      <c r="B266" s="3">
        <v>45271</v>
      </c>
      <c r="C266" s="5">
        <f t="shared" si="8"/>
        <v>12</v>
      </c>
      <c r="D266" s="4" t="str">
        <f t="shared" si="9"/>
        <v>Dec</v>
      </c>
      <c r="E266" t="s">
        <v>278</v>
      </c>
      <c r="F266" t="s">
        <v>9</v>
      </c>
      <c r="G266">
        <v>55</v>
      </c>
      <c r="H266" t="s">
        <v>12</v>
      </c>
      <c r="I266">
        <v>3</v>
      </c>
      <c r="J266">
        <v>300</v>
      </c>
      <c r="K266">
        <f>Tabla1[[#This Row],[Quantity]]*Tabla1[[#This Row],[Price per Unit]]</f>
        <v>900</v>
      </c>
      <c r="L2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67" spans="1:12" x14ac:dyDescent="0.3">
      <c r="A267" s="1">
        <v>266</v>
      </c>
      <c r="B267" s="3">
        <v>45261</v>
      </c>
      <c r="C267" s="5">
        <f t="shared" si="8"/>
        <v>12</v>
      </c>
      <c r="D267" s="4" t="str">
        <f t="shared" si="9"/>
        <v>Dec</v>
      </c>
      <c r="E267" t="s">
        <v>279</v>
      </c>
      <c r="F267" t="s">
        <v>11</v>
      </c>
      <c r="G267">
        <v>19</v>
      </c>
      <c r="H267" t="s">
        <v>13</v>
      </c>
      <c r="I267">
        <v>2</v>
      </c>
      <c r="J267">
        <v>30</v>
      </c>
      <c r="K267">
        <f>Tabla1[[#This Row],[Quantity]]*Tabla1[[#This Row],[Price per Unit]]</f>
        <v>60</v>
      </c>
      <c r="L2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68" spans="1:12" x14ac:dyDescent="0.3">
      <c r="A268" s="1">
        <v>267</v>
      </c>
      <c r="B268" s="3">
        <v>45257</v>
      </c>
      <c r="C268" s="5">
        <f t="shared" si="8"/>
        <v>11</v>
      </c>
      <c r="D268" s="4" t="str">
        <f t="shared" si="9"/>
        <v>Nov</v>
      </c>
      <c r="E268" t="s">
        <v>280</v>
      </c>
      <c r="F268" t="s">
        <v>11</v>
      </c>
      <c r="G268">
        <v>32</v>
      </c>
      <c r="H268" t="s">
        <v>10</v>
      </c>
      <c r="I268">
        <v>3</v>
      </c>
      <c r="J268">
        <v>30</v>
      </c>
      <c r="K268">
        <f>Tabla1[[#This Row],[Quantity]]*Tabla1[[#This Row],[Price per Unit]]</f>
        <v>90</v>
      </c>
      <c r="L2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69" spans="1:12" x14ac:dyDescent="0.3">
      <c r="A269" s="1">
        <v>268</v>
      </c>
      <c r="B269" s="3">
        <v>44977</v>
      </c>
      <c r="C269" s="5">
        <f t="shared" si="8"/>
        <v>2</v>
      </c>
      <c r="D269" s="4" t="str">
        <f t="shared" si="9"/>
        <v>Feb</v>
      </c>
      <c r="E269" t="s">
        <v>281</v>
      </c>
      <c r="F269" t="s">
        <v>11</v>
      </c>
      <c r="G269">
        <v>28</v>
      </c>
      <c r="H269" t="s">
        <v>13</v>
      </c>
      <c r="I269">
        <v>1</v>
      </c>
      <c r="J269">
        <v>30</v>
      </c>
      <c r="K269">
        <f>Tabla1[[#This Row],[Quantity]]*Tabla1[[#This Row],[Price per Unit]]</f>
        <v>30</v>
      </c>
      <c r="L2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70" spans="1:12" x14ac:dyDescent="0.3">
      <c r="A270" s="1">
        <v>269</v>
      </c>
      <c r="B270" s="3">
        <v>44958</v>
      </c>
      <c r="C270" s="5">
        <f t="shared" si="8"/>
        <v>2</v>
      </c>
      <c r="D270" s="4" t="str">
        <f t="shared" si="9"/>
        <v>Feb</v>
      </c>
      <c r="E270" t="s">
        <v>282</v>
      </c>
      <c r="F270" t="s">
        <v>9</v>
      </c>
      <c r="G270">
        <v>25</v>
      </c>
      <c r="H270" t="s">
        <v>12</v>
      </c>
      <c r="I270">
        <v>4</v>
      </c>
      <c r="J270">
        <v>500</v>
      </c>
      <c r="K270">
        <f>Tabla1[[#This Row],[Quantity]]*Tabla1[[#This Row],[Price per Unit]]</f>
        <v>2000</v>
      </c>
      <c r="L2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71" spans="1:12" x14ac:dyDescent="0.3">
      <c r="A271" s="1">
        <v>270</v>
      </c>
      <c r="B271" s="3">
        <v>45133</v>
      </c>
      <c r="C271" s="5">
        <f t="shared" si="8"/>
        <v>7</v>
      </c>
      <c r="D271" s="4" t="str">
        <f t="shared" si="9"/>
        <v>Jul</v>
      </c>
      <c r="E271" t="s">
        <v>283</v>
      </c>
      <c r="F271" t="s">
        <v>9</v>
      </c>
      <c r="G271">
        <v>43</v>
      </c>
      <c r="H271" t="s">
        <v>13</v>
      </c>
      <c r="I271">
        <v>1</v>
      </c>
      <c r="J271">
        <v>300</v>
      </c>
      <c r="K271">
        <f>Tabla1[[#This Row],[Quantity]]*Tabla1[[#This Row],[Price per Unit]]</f>
        <v>300</v>
      </c>
      <c r="L2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72" spans="1:12" x14ac:dyDescent="0.3">
      <c r="A272" s="1">
        <v>271</v>
      </c>
      <c r="B272" s="3">
        <v>45100</v>
      </c>
      <c r="C272" s="5">
        <f t="shared" si="8"/>
        <v>6</v>
      </c>
      <c r="D272" s="4" t="str">
        <f t="shared" si="9"/>
        <v>Jun</v>
      </c>
      <c r="E272" t="s">
        <v>284</v>
      </c>
      <c r="F272" t="s">
        <v>11</v>
      </c>
      <c r="G272">
        <v>62</v>
      </c>
      <c r="H272" t="s">
        <v>10</v>
      </c>
      <c r="I272">
        <v>4</v>
      </c>
      <c r="J272">
        <v>30</v>
      </c>
      <c r="K272">
        <f>Tabla1[[#This Row],[Quantity]]*Tabla1[[#This Row],[Price per Unit]]</f>
        <v>120</v>
      </c>
      <c r="L2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73" spans="1:12" x14ac:dyDescent="0.3">
      <c r="A273" s="1">
        <v>272</v>
      </c>
      <c r="B273" s="3">
        <v>44982</v>
      </c>
      <c r="C273" s="5">
        <f t="shared" si="8"/>
        <v>2</v>
      </c>
      <c r="D273" s="4" t="str">
        <f t="shared" si="9"/>
        <v>Feb</v>
      </c>
      <c r="E273" t="s">
        <v>285</v>
      </c>
      <c r="F273" t="s">
        <v>11</v>
      </c>
      <c r="G273">
        <v>61</v>
      </c>
      <c r="H273" t="s">
        <v>13</v>
      </c>
      <c r="I273">
        <v>2</v>
      </c>
      <c r="J273">
        <v>50</v>
      </c>
      <c r="K273">
        <f>Tabla1[[#This Row],[Quantity]]*Tabla1[[#This Row],[Price per Unit]]</f>
        <v>100</v>
      </c>
      <c r="L2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74" spans="1:12" x14ac:dyDescent="0.3">
      <c r="A274" s="1">
        <v>273</v>
      </c>
      <c r="B274" s="3">
        <v>45054</v>
      </c>
      <c r="C274" s="5">
        <f t="shared" si="8"/>
        <v>5</v>
      </c>
      <c r="D274" s="4" t="str">
        <f t="shared" si="9"/>
        <v>May</v>
      </c>
      <c r="E274" t="s">
        <v>286</v>
      </c>
      <c r="F274" t="s">
        <v>11</v>
      </c>
      <c r="G274">
        <v>22</v>
      </c>
      <c r="H274" t="s">
        <v>10</v>
      </c>
      <c r="I274">
        <v>1</v>
      </c>
      <c r="J274">
        <v>50</v>
      </c>
      <c r="K274">
        <f>Tabla1[[#This Row],[Quantity]]*Tabla1[[#This Row],[Price per Unit]]</f>
        <v>50</v>
      </c>
      <c r="L2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75" spans="1:12" x14ac:dyDescent="0.3">
      <c r="A275" s="1">
        <v>274</v>
      </c>
      <c r="B275" s="3">
        <v>45025</v>
      </c>
      <c r="C275" s="5">
        <f t="shared" si="8"/>
        <v>4</v>
      </c>
      <c r="D275" s="4" t="str">
        <f t="shared" si="9"/>
        <v>Apr</v>
      </c>
      <c r="E275" t="s">
        <v>287</v>
      </c>
      <c r="F275" t="s">
        <v>11</v>
      </c>
      <c r="G275">
        <v>23</v>
      </c>
      <c r="H275" t="s">
        <v>12</v>
      </c>
      <c r="I275">
        <v>2</v>
      </c>
      <c r="J275">
        <v>500</v>
      </c>
      <c r="K275">
        <f>Tabla1[[#This Row],[Quantity]]*Tabla1[[#This Row],[Price per Unit]]</f>
        <v>1000</v>
      </c>
      <c r="L2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76" spans="1:12" x14ac:dyDescent="0.3">
      <c r="A276" s="1">
        <v>275</v>
      </c>
      <c r="B276" s="3">
        <v>45024</v>
      </c>
      <c r="C276" s="5">
        <f t="shared" si="8"/>
        <v>4</v>
      </c>
      <c r="D276" s="4" t="str">
        <f t="shared" si="9"/>
        <v>Apr</v>
      </c>
      <c r="E276" t="s">
        <v>288</v>
      </c>
      <c r="F276" t="s">
        <v>9</v>
      </c>
      <c r="G276">
        <v>43</v>
      </c>
      <c r="H276" t="s">
        <v>12</v>
      </c>
      <c r="I276">
        <v>2</v>
      </c>
      <c r="J276">
        <v>500</v>
      </c>
      <c r="K276">
        <f>Tabla1[[#This Row],[Quantity]]*Tabla1[[#This Row],[Price per Unit]]</f>
        <v>1000</v>
      </c>
      <c r="L2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77" spans="1:12" x14ac:dyDescent="0.3">
      <c r="A277" s="1">
        <v>276</v>
      </c>
      <c r="B277" s="3">
        <v>45201</v>
      </c>
      <c r="C277" s="5">
        <f t="shared" si="8"/>
        <v>10</v>
      </c>
      <c r="D277" s="4" t="str">
        <f t="shared" si="9"/>
        <v>Oct</v>
      </c>
      <c r="E277" t="s">
        <v>289</v>
      </c>
      <c r="F277" t="s">
        <v>11</v>
      </c>
      <c r="G277">
        <v>21</v>
      </c>
      <c r="H277" t="s">
        <v>10</v>
      </c>
      <c r="I277">
        <v>4</v>
      </c>
      <c r="J277">
        <v>25</v>
      </c>
      <c r="K277">
        <f>Tabla1[[#This Row],[Quantity]]*Tabla1[[#This Row],[Price per Unit]]</f>
        <v>100</v>
      </c>
      <c r="L2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78" spans="1:12" x14ac:dyDescent="0.3">
      <c r="A278" s="1">
        <v>277</v>
      </c>
      <c r="B278" s="3">
        <v>45156</v>
      </c>
      <c r="C278" s="5">
        <f t="shared" si="8"/>
        <v>8</v>
      </c>
      <c r="D278" s="4" t="str">
        <f t="shared" si="9"/>
        <v>Aug</v>
      </c>
      <c r="E278" t="s">
        <v>290</v>
      </c>
      <c r="F278" t="s">
        <v>9</v>
      </c>
      <c r="G278">
        <v>36</v>
      </c>
      <c r="H278" t="s">
        <v>12</v>
      </c>
      <c r="I278">
        <v>4</v>
      </c>
      <c r="J278">
        <v>25</v>
      </c>
      <c r="K278">
        <f>Tabla1[[#This Row],[Quantity]]*Tabla1[[#This Row],[Price per Unit]]</f>
        <v>100</v>
      </c>
      <c r="L2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79" spans="1:12" x14ac:dyDescent="0.3">
      <c r="A279" s="1">
        <v>278</v>
      </c>
      <c r="B279" s="3">
        <v>44998</v>
      </c>
      <c r="C279" s="5">
        <f t="shared" si="8"/>
        <v>3</v>
      </c>
      <c r="D279" s="4" t="str">
        <f t="shared" si="9"/>
        <v>Mar</v>
      </c>
      <c r="E279" t="s">
        <v>291</v>
      </c>
      <c r="F279" t="s">
        <v>11</v>
      </c>
      <c r="G279">
        <v>37</v>
      </c>
      <c r="H279" t="s">
        <v>12</v>
      </c>
      <c r="I279">
        <v>4</v>
      </c>
      <c r="J279">
        <v>25</v>
      </c>
      <c r="K279">
        <f>Tabla1[[#This Row],[Quantity]]*Tabla1[[#This Row],[Price per Unit]]</f>
        <v>100</v>
      </c>
      <c r="L2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80" spans="1:12" x14ac:dyDescent="0.3">
      <c r="A280" s="1">
        <v>279</v>
      </c>
      <c r="B280" s="3">
        <v>45143</v>
      </c>
      <c r="C280" s="5">
        <f t="shared" si="8"/>
        <v>8</v>
      </c>
      <c r="D280" s="4" t="str">
        <f t="shared" si="9"/>
        <v>Aug</v>
      </c>
      <c r="E280" t="s">
        <v>292</v>
      </c>
      <c r="F280" t="s">
        <v>9</v>
      </c>
      <c r="G280">
        <v>50</v>
      </c>
      <c r="H280" t="s">
        <v>12</v>
      </c>
      <c r="I280">
        <v>1</v>
      </c>
      <c r="J280">
        <v>500</v>
      </c>
      <c r="K280">
        <f>Tabla1[[#This Row],[Quantity]]*Tabla1[[#This Row],[Price per Unit]]</f>
        <v>500</v>
      </c>
      <c r="L2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81" spans="1:12" x14ac:dyDescent="0.3">
      <c r="A281" s="1">
        <v>280</v>
      </c>
      <c r="B281" s="3">
        <v>45020</v>
      </c>
      <c r="C281" s="5">
        <f t="shared" si="8"/>
        <v>4</v>
      </c>
      <c r="D281" s="4" t="str">
        <f t="shared" si="9"/>
        <v>Apr</v>
      </c>
      <c r="E281" t="s">
        <v>293</v>
      </c>
      <c r="F281" t="s">
        <v>11</v>
      </c>
      <c r="G281">
        <v>37</v>
      </c>
      <c r="H281" t="s">
        <v>12</v>
      </c>
      <c r="I281">
        <v>3</v>
      </c>
      <c r="J281">
        <v>500</v>
      </c>
      <c r="K281">
        <f>Tabla1[[#This Row],[Quantity]]*Tabla1[[#This Row],[Price per Unit]]</f>
        <v>1500</v>
      </c>
      <c r="L2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82" spans="1:12" x14ac:dyDescent="0.3">
      <c r="A282" s="1">
        <v>281</v>
      </c>
      <c r="B282" s="3">
        <v>45069</v>
      </c>
      <c r="C282" s="5">
        <f t="shared" si="8"/>
        <v>5</v>
      </c>
      <c r="D282" s="4" t="str">
        <f t="shared" si="9"/>
        <v>May</v>
      </c>
      <c r="E282" t="s">
        <v>294</v>
      </c>
      <c r="F282" t="s">
        <v>11</v>
      </c>
      <c r="G282">
        <v>29</v>
      </c>
      <c r="H282" t="s">
        <v>10</v>
      </c>
      <c r="I282">
        <v>4</v>
      </c>
      <c r="J282">
        <v>500</v>
      </c>
      <c r="K282">
        <f>Tabla1[[#This Row],[Quantity]]*Tabla1[[#This Row],[Price per Unit]]</f>
        <v>2000</v>
      </c>
      <c r="L2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83" spans="1:12" x14ac:dyDescent="0.3">
      <c r="A283" s="1">
        <v>282</v>
      </c>
      <c r="B283" s="3">
        <v>45163</v>
      </c>
      <c r="C283" s="5">
        <f t="shared" si="8"/>
        <v>8</v>
      </c>
      <c r="D283" s="4" t="str">
        <f t="shared" si="9"/>
        <v>Aug</v>
      </c>
      <c r="E283" t="s">
        <v>295</v>
      </c>
      <c r="F283" t="s">
        <v>11</v>
      </c>
      <c r="G283">
        <v>64</v>
      </c>
      <c r="H283" t="s">
        <v>13</v>
      </c>
      <c r="I283">
        <v>4</v>
      </c>
      <c r="J283">
        <v>50</v>
      </c>
      <c r="K283">
        <f>Tabla1[[#This Row],[Quantity]]*Tabla1[[#This Row],[Price per Unit]]</f>
        <v>200</v>
      </c>
      <c r="L2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84" spans="1:12" x14ac:dyDescent="0.3">
      <c r="A284" s="1">
        <v>283</v>
      </c>
      <c r="B284" s="3">
        <v>45054</v>
      </c>
      <c r="C284" s="5">
        <f t="shared" si="8"/>
        <v>5</v>
      </c>
      <c r="D284" s="4" t="str">
        <f t="shared" si="9"/>
        <v>May</v>
      </c>
      <c r="E284" t="s">
        <v>296</v>
      </c>
      <c r="F284" t="s">
        <v>11</v>
      </c>
      <c r="G284">
        <v>18</v>
      </c>
      <c r="H284" t="s">
        <v>13</v>
      </c>
      <c r="I284">
        <v>1</v>
      </c>
      <c r="J284">
        <v>500</v>
      </c>
      <c r="K284">
        <f>Tabla1[[#This Row],[Quantity]]*Tabla1[[#This Row],[Price per Unit]]</f>
        <v>500</v>
      </c>
      <c r="L2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85" spans="1:12" x14ac:dyDescent="0.3">
      <c r="A285" s="1">
        <v>284</v>
      </c>
      <c r="B285" s="3">
        <v>44965</v>
      </c>
      <c r="C285" s="5">
        <f t="shared" si="8"/>
        <v>2</v>
      </c>
      <c r="D285" s="4" t="str">
        <f t="shared" si="9"/>
        <v>Feb</v>
      </c>
      <c r="E285" t="s">
        <v>297</v>
      </c>
      <c r="F285" t="s">
        <v>9</v>
      </c>
      <c r="G285">
        <v>43</v>
      </c>
      <c r="H285" t="s">
        <v>12</v>
      </c>
      <c r="I285">
        <v>4</v>
      </c>
      <c r="J285">
        <v>50</v>
      </c>
      <c r="K285">
        <f>Tabla1[[#This Row],[Quantity]]*Tabla1[[#This Row],[Price per Unit]]</f>
        <v>200</v>
      </c>
      <c r="L2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86" spans="1:12" x14ac:dyDescent="0.3">
      <c r="A286" s="1">
        <v>285</v>
      </c>
      <c r="B286" s="3">
        <v>45153</v>
      </c>
      <c r="C286" s="5">
        <f t="shared" si="8"/>
        <v>8</v>
      </c>
      <c r="D286" s="4" t="str">
        <f t="shared" si="9"/>
        <v>Aug</v>
      </c>
      <c r="E286" t="s">
        <v>298</v>
      </c>
      <c r="F286" t="s">
        <v>11</v>
      </c>
      <c r="G286">
        <v>31</v>
      </c>
      <c r="H286" t="s">
        <v>13</v>
      </c>
      <c r="I286">
        <v>1</v>
      </c>
      <c r="J286">
        <v>25</v>
      </c>
      <c r="K286">
        <f>Tabla1[[#This Row],[Quantity]]*Tabla1[[#This Row],[Price per Unit]]</f>
        <v>25</v>
      </c>
      <c r="L2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87" spans="1:12" x14ac:dyDescent="0.3">
      <c r="A287" s="1">
        <v>286</v>
      </c>
      <c r="B287" s="3">
        <v>45208</v>
      </c>
      <c r="C287" s="5">
        <f t="shared" si="8"/>
        <v>10</v>
      </c>
      <c r="D287" s="4" t="str">
        <f t="shared" si="9"/>
        <v>Oct</v>
      </c>
      <c r="E287" t="s">
        <v>299</v>
      </c>
      <c r="F287" t="s">
        <v>9</v>
      </c>
      <c r="G287">
        <v>55</v>
      </c>
      <c r="H287" t="s">
        <v>13</v>
      </c>
      <c r="I287">
        <v>2</v>
      </c>
      <c r="J287">
        <v>25</v>
      </c>
      <c r="K287">
        <f>Tabla1[[#This Row],[Quantity]]*Tabla1[[#This Row],[Price per Unit]]</f>
        <v>50</v>
      </c>
      <c r="L2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88" spans="1:12" x14ac:dyDescent="0.3">
      <c r="A288" s="1">
        <v>287</v>
      </c>
      <c r="B288" s="3">
        <v>44977</v>
      </c>
      <c r="C288" s="5">
        <f t="shared" si="8"/>
        <v>2</v>
      </c>
      <c r="D288" s="4" t="str">
        <f t="shared" si="9"/>
        <v>Feb</v>
      </c>
      <c r="E288" t="s">
        <v>300</v>
      </c>
      <c r="F288" t="s">
        <v>9</v>
      </c>
      <c r="G288">
        <v>54</v>
      </c>
      <c r="H288" t="s">
        <v>12</v>
      </c>
      <c r="I288">
        <v>4</v>
      </c>
      <c r="J288">
        <v>25</v>
      </c>
      <c r="K288">
        <f>Tabla1[[#This Row],[Quantity]]*Tabla1[[#This Row],[Price per Unit]]</f>
        <v>100</v>
      </c>
      <c r="L2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89" spans="1:12" x14ac:dyDescent="0.3">
      <c r="A289" s="1">
        <v>288</v>
      </c>
      <c r="B289" s="3">
        <v>44952</v>
      </c>
      <c r="C289" s="5">
        <f t="shared" si="8"/>
        <v>1</v>
      </c>
      <c r="D289" s="4" t="str">
        <f t="shared" si="9"/>
        <v>Jan</v>
      </c>
      <c r="E289" t="s">
        <v>301</v>
      </c>
      <c r="F289" t="s">
        <v>9</v>
      </c>
      <c r="G289">
        <v>28</v>
      </c>
      <c r="H289" t="s">
        <v>12</v>
      </c>
      <c r="I289">
        <v>4</v>
      </c>
      <c r="J289">
        <v>30</v>
      </c>
      <c r="K289">
        <f>Tabla1[[#This Row],[Quantity]]*Tabla1[[#This Row],[Price per Unit]]</f>
        <v>120</v>
      </c>
      <c r="L2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90" spans="1:12" x14ac:dyDescent="0.3">
      <c r="A290" s="1">
        <v>289</v>
      </c>
      <c r="B290" s="3">
        <v>45260</v>
      </c>
      <c r="C290" s="5">
        <f t="shared" si="8"/>
        <v>11</v>
      </c>
      <c r="D290" s="4" t="str">
        <f t="shared" si="9"/>
        <v>Nov</v>
      </c>
      <c r="E290" t="s">
        <v>302</v>
      </c>
      <c r="F290" t="s">
        <v>9</v>
      </c>
      <c r="G290">
        <v>53</v>
      </c>
      <c r="H290" t="s">
        <v>13</v>
      </c>
      <c r="I290">
        <v>2</v>
      </c>
      <c r="J290">
        <v>30</v>
      </c>
      <c r="K290">
        <f>Tabla1[[#This Row],[Quantity]]*Tabla1[[#This Row],[Price per Unit]]</f>
        <v>60</v>
      </c>
      <c r="L2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91" spans="1:12" x14ac:dyDescent="0.3">
      <c r="A291" s="1">
        <v>290</v>
      </c>
      <c r="B291" s="3">
        <v>45203</v>
      </c>
      <c r="C291" s="5">
        <f t="shared" si="8"/>
        <v>10</v>
      </c>
      <c r="D291" s="4" t="str">
        <f t="shared" si="9"/>
        <v>Oct</v>
      </c>
      <c r="E291" t="s">
        <v>303</v>
      </c>
      <c r="F291" t="s">
        <v>11</v>
      </c>
      <c r="G291">
        <v>30</v>
      </c>
      <c r="H291" t="s">
        <v>10</v>
      </c>
      <c r="I291">
        <v>2</v>
      </c>
      <c r="J291">
        <v>300</v>
      </c>
      <c r="K291">
        <f>Tabla1[[#This Row],[Quantity]]*Tabla1[[#This Row],[Price per Unit]]</f>
        <v>600</v>
      </c>
      <c r="L2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92" spans="1:12" x14ac:dyDescent="0.3">
      <c r="A292" s="1">
        <v>291</v>
      </c>
      <c r="B292" s="3">
        <v>44934</v>
      </c>
      <c r="C292" s="5">
        <f t="shared" si="8"/>
        <v>1</v>
      </c>
      <c r="D292" s="4" t="str">
        <f t="shared" si="9"/>
        <v>Jan</v>
      </c>
      <c r="E292" t="s">
        <v>304</v>
      </c>
      <c r="F292" t="s">
        <v>9</v>
      </c>
      <c r="G292">
        <v>60</v>
      </c>
      <c r="H292" t="s">
        <v>12</v>
      </c>
      <c r="I292">
        <v>2</v>
      </c>
      <c r="J292">
        <v>300</v>
      </c>
      <c r="K292">
        <f>Tabla1[[#This Row],[Quantity]]*Tabla1[[#This Row],[Price per Unit]]</f>
        <v>600</v>
      </c>
      <c r="L2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93" spans="1:12" x14ac:dyDescent="0.3">
      <c r="A293" s="1">
        <v>292</v>
      </c>
      <c r="B293" s="3">
        <v>44974</v>
      </c>
      <c r="C293" s="5">
        <f t="shared" si="8"/>
        <v>2</v>
      </c>
      <c r="D293" s="4" t="str">
        <f t="shared" si="9"/>
        <v>Feb</v>
      </c>
      <c r="E293" t="s">
        <v>305</v>
      </c>
      <c r="F293" t="s">
        <v>9</v>
      </c>
      <c r="G293">
        <v>20</v>
      </c>
      <c r="H293" t="s">
        <v>10</v>
      </c>
      <c r="I293">
        <v>4</v>
      </c>
      <c r="J293">
        <v>300</v>
      </c>
      <c r="K293">
        <f>Tabla1[[#This Row],[Quantity]]*Tabla1[[#This Row],[Price per Unit]]</f>
        <v>1200</v>
      </c>
      <c r="L2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294" spans="1:12" x14ac:dyDescent="0.3">
      <c r="A294" s="1">
        <v>293</v>
      </c>
      <c r="B294" s="3">
        <v>45048</v>
      </c>
      <c r="C294" s="5">
        <f t="shared" si="8"/>
        <v>5</v>
      </c>
      <c r="D294" s="4" t="str">
        <f t="shared" si="9"/>
        <v>May</v>
      </c>
      <c r="E294" t="s">
        <v>306</v>
      </c>
      <c r="F294" t="s">
        <v>9</v>
      </c>
      <c r="G294">
        <v>50</v>
      </c>
      <c r="H294" t="s">
        <v>13</v>
      </c>
      <c r="I294">
        <v>3</v>
      </c>
      <c r="J294">
        <v>30</v>
      </c>
      <c r="K294">
        <f>Tabla1[[#This Row],[Quantity]]*Tabla1[[#This Row],[Price per Unit]]</f>
        <v>90</v>
      </c>
      <c r="L2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95" spans="1:12" x14ac:dyDescent="0.3">
      <c r="A295" s="1">
        <v>294</v>
      </c>
      <c r="B295" s="3">
        <v>45012</v>
      </c>
      <c r="C295" s="5">
        <f t="shared" si="8"/>
        <v>3</v>
      </c>
      <c r="D295" s="4" t="str">
        <f t="shared" si="9"/>
        <v>Mar</v>
      </c>
      <c r="E295" t="s">
        <v>307</v>
      </c>
      <c r="F295" t="s">
        <v>11</v>
      </c>
      <c r="G295">
        <v>23</v>
      </c>
      <c r="H295" t="s">
        <v>12</v>
      </c>
      <c r="I295">
        <v>3</v>
      </c>
      <c r="J295">
        <v>30</v>
      </c>
      <c r="K295">
        <f>Tabla1[[#This Row],[Quantity]]*Tabla1[[#This Row],[Price per Unit]]</f>
        <v>90</v>
      </c>
      <c r="L2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296" spans="1:12" x14ac:dyDescent="0.3">
      <c r="A296" s="1">
        <v>295</v>
      </c>
      <c r="B296" s="3">
        <v>45135</v>
      </c>
      <c r="C296" s="5">
        <f t="shared" si="8"/>
        <v>7</v>
      </c>
      <c r="D296" s="4" t="str">
        <f t="shared" si="9"/>
        <v>Jul</v>
      </c>
      <c r="E296" t="s">
        <v>308</v>
      </c>
      <c r="F296" t="s">
        <v>11</v>
      </c>
      <c r="G296">
        <v>27</v>
      </c>
      <c r="H296" t="s">
        <v>10</v>
      </c>
      <c r="I296">
        <v>3</v>
      </c>
      <c r="J296">
        <v>300</v>
      </c>
      <c r="K296">
        <f>Tabla1[[#This Row],[Quantity]]*Tabla1[[#This Row],[Price per Unit]]</f>
        <v>900</v>
      </c>
      <c r="L2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297" spans="1:12" x14ac:dyDescent="0.3">
      <c r="A297" s="1">
        <v>296</v>
      </c>
      <c r="B297" s="3">
        <v>45175</v>
      </c>
      <c r="C297" s="5">
        <f t="shared" si="8"/>
        <v>9</v>
      </c>
      <c r="D297" s="4" t="str">
        <f t="shared" si="9"/>
        <v>Sep</v>
      </c>
      <c r="E297" t="s">
        <v>309</v>
      </c>
      <c r="F297" t="s">
        <v>11</v>
      </c>
      <c r="G297">
        <v>22</v>
      </c>
      <c r="H297" t="s">
        <v>12</v>
      </c>
      <c r="I297">
        <v>4</v>
      </c>
      <c r="J297">
        <v>300</v>
      </c>
      <c r="K297">
        <f>Tabla1[[#This Row],[Quantity]]*Tabla1[[#This Row],[Price per Unit]]</f>
        <v>1200</v>
      </c>
      <c r="L2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98" spans="1:12" x14ac:dyDescent="0.3">
      <c r="A298" s="1">
        <v>297</v>
      </c>
      <c r="B298" s="3">
        <v>45173</v>
      </c>
      <c r="C298" s="5">
        <f t="shared" si="8"/>
        <v>9</v>
      </c>
      <c r="D298" s="4" t="str">
        <f t="shared" si="9"/>
        <v>Sep</v>
      </c>
      <c r="E298" t="s">
        <v>310</v>
      </c>
      <c r="F298" t="s">
        <v>11</v>
      </c>
      <c r="G298">
        <v>40</v>
      </c>
      <c r="H298" t="s">
        <v>13</v>
      </c>
      <c r="I298">
        <v>2</v>
      </c>
      <c r="J298">
        <v>500</v>
      </c>
      <c r="K298">
        <f>Tabla1[[#This Row],[Quantity]]*Tabla1[[#This Row],[Price per Unit]]</f>
        <v>1000</v>
      </c>
      <c r="L2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299" spans="1:12" x14ac:dyDescent="0.3">
      <c r="A299" s="1">
        <v>298</v>
      </c>
      <c r="B299" s="3">
        <v>45036</v>
      </c>
      <c r="C299" s="5">
        <f t="shared" si="8"/>
        <v>4</v>
      </c>
      <c r="D299" s="4" t="str">
        <f t="shared" si="9"/>
        <v>Apr</v>
      </c>
      <c r="E299" t="s">
        <v>311</v>
      </c>
      <c r="F299" t="s">
        <v>9</v>
      </c>
      <c r="G299">
        <v>27</v>
      </c>
      <c r="H299" t="s">
        <v>10</v>
      </c>
      <c r="I299">
        <v>4</v>
      </c>
      <c r="J299">
        <v>300</v>
      </c>
      <c r="K299">
        <f>Tabla1[[#This Row],[Quantity]]*Tabla1[[#This Row],[Price per Unit]]</f>
        <v>1200</v>
      </c>
      <c r="L2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00" spans="1:12" x14ac:dyDescent="0.3">
      <c r="A300" s="1">
        <v>299</v>
      </c>
      <c r="B300" s="3">
        <v>45132</v>
      </c>
      <c r="C300" s="5">
        <f t="shared" si="8"/>
        <v>7</v>
      </c>
      <c r="D300" s="4" t="str">
        <f t="shared" si="9"/>
        <v>Jul</v>
      </c>
      <c r="E300" t="s">
        <v>312</v>
      </c>
      <c r="F300" t="s">
        <v>9</v>
      </c>
      <c r="G300">
        <v>61</v>
      </c>
      <c r="H300" t="s">
        <v>13</v>
      </c>
      <c r="I300">
        <v>2</v>
      </c>
      <c r="J300">
        <v>500</v>
      </c>
      <c r="K300">
        <f>Tabla1[[#This Row],[Quantity]]*Tabla1[[#This Row],[Price per Unit]]</f>
        <v>1000</v>
      </c>
      <c r="L3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01" spans="1:12" x14ac:dyDescent="0.3">
      <c r="A301" s="1">
        <v>300</v>
      </c>
      <c r="B301" s="3">
        <v>44957</v>
      </c>
      <c r="C301" s="5">
        <f t="shared" si="8"/>
        <v>1</v>
      </c>
      <c r="D301" s="4" t="str">
        <f t="shared" si="9"/>
        <v>Jan</v>
      </c>
      <c r="E301" t="s">
        <v>313</v>
      </c>
      <c r="F301" t="s">
        <v>11</v>
      </c>
      <c r="G301">
        <v>19</v>
      </c>
      <c r="H301" t="s">
        <v>13</v>
      </c>
      <c r="I301">
        <v>4</v>
      </c>
      <c r="J301">
        <v>50</v>
      </c>
      <c r="K301">
        <f>Tabla1[[#This Row],[Quantity]]*Tabla1[[#This Row],[Price per Unit]]</f>
        <v>200</v>
      </c>
      <c r="L3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02" spans="1:12" x14ac:dyDescent="0.3">
      <c r="A302" s="1">
        <v>301</v>
      </c>
      <c r="B302" s="3">
        <v>45011</v>
      </c>
      <c r="C302" s="5">
        <f t="shared" si="8"/>
        <v>3</v>
      </c>
      <c r="D302" s="4" t="str">
        <f t="shared" si="9"/>
        <v>Mar</v>
      </c>
      <c r="E302" t="s">
        <v>314</v>
      </c>
      <c r="F302" t="s">
        <v>9</v>
      </c>
      <c r="G302">
        <v>30</v>
      </c>
      <c r="H302" t="s">
        <v>12</v>
      </c>
      <c r="I302">
        <v>4</v>
      </c>
      <c r="J302">
        <v>30</v>
      </c>
      <c r="K302">
        <f>Tabla1[[#This Row],[Quantity]]*Tabla1[[#This Row],[Price per Unit]]</f>
        <v>120</v>
      </c>
      <c r="L3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03" spans="1:12" x14ac:dyDescent="0.3">
      <c r="A303" s="1">
        <v>302</v>
      </c>
      <c r="B303" s="3">
        <v>45121</v>
      </c>
      <c r="C303" s="5">
        <f t="shared" si="8"/>
        <v>7</v>
      </c>
      <c r="D303" s="4" t="str">
        <f t="shared" si="9"/>
        <v>Jul</v>
      </c>
      <c r="E303" t="s">
        <v>315</v>
      </c>
      <c r="F303" t="s">
        <v>9</v>
      </c>
      <c r="G303">
        <v>57</v>
      </c>
      <c r="H303" t="s">
        <v>10</v>
      </c>
      <c r="I303">
        <v>2</v>
      </c>
      <c r="J303">
        <v>300</v>
      </c>
      <c r="K303">
        <f>Tabla1[[#This Row],[Quantity]]*Tabla1[[#This Row],[Price per Unit]]</f>
        <v>600</v>
      </c>
      <c r="L3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04" spans="1:12" x14ac:dyDescent="0.3">
      <c r="A304" s="1">
        <v>303</v>
      </c>
      <c r="B304" s="3">
        <v>44928</v>
      </c>
      <c r="C304" s="5">
        <f t="shared" si="8"/>
        <v>1</v>
      </c>
      <c r="D304" s="4" t="str">
        <f t="shared" si="9"/>
        <v>Jan</v>
      </c>
      <c r="E304" t="s">
        <v>316</v>
      </c>
      <c r="F304" t="s">
        <v>9</v>
      </c>
      <c r="G304">
        <v>19</v>
      </c>
      <c r="H304" t="s">
        <v>13</v>
      </c>
      <c r="I304">
        <v>3</v>
      </c>
      <c r="J304">
        <v>30</v>
      </c>
      <c r="K304">
        <f>Tabla1[[#This Row],[Quantity]]*Tabla1[[#This Row],[Price per Unit]]</f>
        <v>90</v>
      </c>
      <c r="L3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05" spans="1:12" x14ac:dyDescent="0.3">
      <c r="A305" s="1">
        <v>304</v>
      </c>
      <c r="B305" s="3">
        <v>45126</v>
      </c>
      <c r="C305" s="5">
        <f t="shared" si="8"/>
        <v>7</v>
      </c>
      <c r="D305" s="4" t="str">
        <f t="shared" si="9"/>
        <v>Jul</v>
      </c>
      <c r="E305" t="s">
        <v>317</v>
      </c>
      <c r="F305" t="s">
        <v>11</v>
      </c>
      <c r="G305">
        <v>37</v>
      </c>
      <c r="H305" t="s">
        <v>13</v>
      </c>
      <c r="I305">
        <v>2</v>
      </c>
      <c r="J305">
        <v>30</v>
      </c>
      <c r="K305">
        <f>Tabla1[[#This Row],[Quantity]]*Tabla1[[#This Row],[Price per Unit]]</f>
        <v>60</v>
      </c>
      <c r="L3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06" spans="1:12" x14ac:dyDescent="0.3">
      <c r="A306" s="1">
        <v>305</v>
      </c>
      <c r="B306" s="3">
        <v>45062</v>
      </c>
      <c r="C306" s="5">
        <f t="shared" si="8"/>
        <v>5</v>
      </c>
      <c r="D306" s="4" t="str">
        <f t="shared" si="9"/>
        <v>May</v>
      </c>
      <c r="E306" t="s">
        <v>318</v>
      </c>
      <c r="F306" t="s">
        <v>11</v>
      </c>
      <c r="G306">
        <v>18</v>
      </c>
      <c r="H306" t="s">
        <v>10</v>
      </c>
      <c r="I306">
        <v>1</v>
      </c>
      <c r="J306">
        <v>30</v>
      </c>
      <c r="K306">
        <f>Tabla1[[#This Row],[Quantity]]*Tabla1[[#This Row],[Price per Unit]]</f>
        <v>30</v>
      </c>
      <c r="L3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07" spans="1:12" x14ac:dyDescent="0.3">
      <c r="A307" s="1">
        <v>306</v>
      </c>
      <c r="B307" s="3">
        <v>45159</v>
      </c>
      <c r="C307" s="5">
        <f t="shared" si="8"/>
        <v>8</v>
      </c>
      <c r="D307" s="4" t="str">
        <f t="shared" si="9"/>
        <v>Aug</v>
      </c>
      <c r="E307" t="s">
        <v>319</v>
      </c>
      <c r="F307" t="s">
        <v>9</v>
      </c>
      <c r="G307">
        <v>54</v>
      </c>
      <c r="H307" t="s">
        <v>13</v>
      </c>
      <c r="I307">
        <v>1</v>
      </c>
      <c r="J307">
        <v>50</v>
      </c>
      <c r="K307">
        <f>Tabla1[[#This Row],[Quantity]]*Tabla1[[#This Row],[Price per Unit]]</f>
        <v>50</v>
      </c>
      <c r="L3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08" spans="1:12" x14ac:dyDescent="0.3">
      <c r="A308" s="1">
        <v>307</v>
      </c>
      <c r="B308" s="3">
        <v>45073</v>
      </c>
      <c r="C308" s="5">
        <f t="shared" si="8"/>
        <v>5</v>
      </c>
      <c r="D308" s="4" t="str">
        <f t="shared" si="9"/>
        <v>May</v>
      </c>
      <c r="E308" t="s">
        <v>320</v>
      </c>
      <c r="F308" t="s">
        <v>11</v>
      </c>
      <c r="G308">
        <v>26</v>
      </c>
      <c r="H308" t="s">
        <v>13</v>
      </c>
      <c r="I308">
        <v>2</v>
      </c>
      <c r="J308">
        <v>25</v>
      </c>
      <c r="K308">
        <f>Tabla1[[#This Row],[Quantity]]*Tabla1[[#This Row],[Price per Unit]]</f>
        <v>50</v>
      </c>
      <c r="L3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09" spans="1:12" x14ac:dyDescent="0.3">
      <c r="A309" s="1">
        <v>308</v>
      </c>
      <c r="B309" s="3">
        <v>45143</v>
      </c>
      <c r="C309" s="5">
        <f t="shared" si="8"/>
        <v>8</v>
      </c>
      <c r="D309" s="4" t="str">
        <f t="shared" si="9"/>
        <v>Aug</v>
      </c>
      <c r="E309" t="s">
        <v>321</v>
      </c>
      <c r="F309" t="s">
        <v>11</v>
      </c>
      <c r="G309">
        <v>34</v>
      </c>
      <c r="H309" t="s">
        <v>10</v>
      </c>
      <c r="I309">
        <v>4</v>
      </c>
      <c r="J309">
        <v>300</v>
      </c>
      <c r="K309">
        <f>Tabla1[[#This Row],[Quantity]]*Tabla1[[#This Row],[Price per Unit]]</f>
        <v>1200</v>
      </c>
      <c r="L3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10" spans="1:12" x14ac:dyDescent="0.3">
      <c r="A310" s="1">
        <v>309</v>
      </c>
      <c r="B310" s="3">
        <v>45283</v>
      </c>
      <c r="C310" s="5">
        <f t="shared" si="8"/>
        <v>12</v>
      </c>
      <c r="D310" s="4" t="str">
        <f t="shared" si="9"/>
        <v>Dec</v>
      </c>
      <c r="E310" t="s">
        <v>322</v>
      </c>
      <c r="F310" t="s">
        <v>11</v>
      </c>
      <c r="G310">
        <v>26</v>
      </c>
      <c r="H310" t="s">
        <v>10</v>
      </c>
      <c r="I310">
        <v>1</v>
      </c>
      <c r="J310">
        <v>25</v>
      </c>
      <c r="K310">
        <f>Tabla1[[#This Row],[Quantity]]*Tabla1[[#This Row],[Price per Unit]]</f>
        <v>25</v>
      </c>
      <c r="L3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11" spans="1:12" x14ac:dyDescent="0.3">
      <c r="A311" s="1">
        <v>310</v>
      </c>
      <c r="B311" s="3">
        <v>45211</v>
      </c>
      <c r="C311" s="5">
        <f t="shared" si="8"/>
        <v>10</v>
      </c>
      <c r="D311" s="4" t="str">
        <f t="shared" si="9"/>
        <v>Oct</v>
      </c>
      <c r="E311" t="s">
        <v>323</v>
      </c>
      <c r="F311" t="s">
        <v>11</v>
      </c>
      <c r="G311">
        <v>28</v>
      </c>
      <c r="H311" t="s">
        <v>10</v>
      </c>
      <c r="I311">
        <v>1</v>
      </c>
      <c r="J311">
        <v>25</v>
      </c>
      <c r="K311">
        <f>Tabla1[[#This Row],[Quantity]]*Tabla1[[#This Row],[Price per Unit]]</f>
        <v>25</v>
      </c>
      <c r="L3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12" spans="1:12" x14ac:dyDescent="0.3">
      <c r="A312" s="1">
        <v>311</v>
      </c>
      <c r="B312" s="3">
        <v>45265</v>
      </c>
      <c r="C312" s="5">
        <f t="shared" si="8"/>
        <v>12</v>
      </c>
      <c r="D312" s="4" t="str">
        <f t="shared" si="9"/>
        <v>Dec</v>
      </c>
      <c r="E312" t="s">
        <v>324</v>
      </c>
      <c r="F312" t="s">
        <v>11</v>
      </c>
      <c r="G312">
        <v>32</v>
      </c>
      <c r="H312" t="s">
        <v>10</v>
      </c>
      <c r="I312">
        <v>4</v>
      </c>
      <c r="J312">
        <v>25</v>
      </c>
      <c r="K312">
        <f>Tabla1[[#This Row],[Quantity]]*Tabla1[[#This Row],[Price per Unit]]</f>
        <v>100</v>
      </c>
      <c r="L3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13" spans="1:12" x14ac:dyDescent="0.3">
      <c r="A313" s="1">
        <v>312</v>
      </c>
      <c r="B313" s="3">
        <v>45176</v>
      </c>
      <c r="C313" s="5">
        <f t="shared" si="8"/>
        <v>9</v>
      </c>
      <c r="D313" s="4" t="str">
        <f t="shared" si="9"/>
        <v>Sep</v>
      </c>
      <c r="E313" t="s">
        <v>325</v>
      </c>
      <c r="F313" t="s">
        <v>9</v>
      </c>
      <c r="G313">
        <v>41</v>
      </c>
      <c r="H313" t="s">
        <v>12</v>
      </c>
      <c r="I313">
        <v>4</v>
      </c>
      <c r="J313">
        <v>30</v>
      </c>
      <c r="K313">
        <f>Tabla1[[#This Row],[Quantity]]*Tabla1[[#This Row],[Price per Unit]]</f>
        <v>120</v>
      </c>
      <c r="L3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14" spans="1:12" x14ac:dyDescent="0.3">
      <c r="A314" s="1">
        <v>313</v>
      </c>
      <c r="B314" s="3">
        <v>45006</v>
      </c>
      <c r="C314" s="5">
        <f t="shared" si="8"/>
        <v>3</v>
      </c>
      <c r="D314" s="4" t="str">
        <f t="shared" si="9"/>
        <v>Mar</v>
      </c>
      <c r="E314" t="s">
        <v>326</v>
      </c>
      <c r="F314" t="s">
        <v>11</v>
      </c>
      <c r="G314">
        <v>55</v>
      </c>
      <c r="H314" t="s">
        <v>10</v>
      </c>
      <c r="I314">
        <v>3</v>
      </c>
      <c r="J314">
        <v>500</v>
      </c>
      <c r="K314">
        <f>Tabla1[[#This Row],[Quantity]]*Tabla1[[#This Row],[Price per Unit]]</f>
        <v>1500</v>
      </c>
      <c r="L3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15" spans="1:12" x14ac:dyDescent="0.3">
      <c r="A315" s="1">
        <v>314</v>
      </c>
      <c r="B315" s="3">
        <v>45024</v>
      </c>
      <c r="C315" s="5">
        <f t="shared" si="8"/>
        <v>4</v>
      </c>
      <c r="D315" s="4" t="str">
        <f t="shared" si="9"/>
        <v>Apr</v>
      </c>
      <c r="E315" t="s">
        <v>327</v>
      </c>
      <c r="F315" t="s">
        <v>9</v>
      </c>
      <c r="G315">
        <v>52</v>
      </c>
      <c r="H315" t="s">
        <v>12</v>
      </c>
      <c r="I315">
        <v>4</v>
      </c>
      <c r="J315">
        <v>30</v>
      </c>
      <c r="K315">
        <f>Tabla1[[#This Row],[Quantity]]*Tabla1[[#This Row],[Price per Unit]]</f>
        <v>120</v>
      </c>
      <c r="L3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16" spans="1:12" x14ac:dyDescent="0.3">
      <c r="A316" s="1">
        <v>315</v>
      </c>
      <c r="B316" s="3">
        <v>45078</v>
      </c>
      <c r="C316" s="5">
        <f t="shared" si="8"/>
        <v>6</v>
      </c>
      <c r="D316" s="4" t="str">
        <f t="shared" si="9"/>
        <v>Jun</v>
      </c>
      <c r="E316" t="s">
        <v>328</v>
      </c>
      <c r="F316" t="s">
        <v>9</v>
      </c>
      <c r="G316">
        <v>47</v>
      </c>
      <c r="H316" t="s">
        <v>12</v>
      </c>
      <c r="I316">
        <v>2</v>
      </c>
      <c r="J316">
        <v>30</v>
      </c>
      <c r="K316">
        <f>Tabla1[[#This Row],[Quantity]]*Tabla1[[#This Row],[Price per Unit]]</f>
        <v>60</v>
      </c>
      <c r="L3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17" spans="1:12" x14ac:dyDescent="0.3">
      <c r="A317" s="1">
        <v>316</v>
      </c>
      <c r="B317" s="3">
        <v>45038</v>
      </c>
      <c r="C317" s="5">
        <f t="shared" si="8"/>
        <v>4</v>
      </c>
      <c r="D317" s="4" t="str">
        <f t="shared" si="9"/>
        <v>Apr</v>
      </c>
      <c r="E317" t="s">
        <v>329</v>
      </c>
      <c r="F317" t="s">
        <v>11</v>
      </c>
      <c r="G317">
        <v>48</v>
      </c>
      <c r="H317" t="s">
        <v>12</v>
      </c>
      <c r="I317">
        <v>2</v>
      </c>
      <c r="J317">
        <v>25</v>
      </c>
      <c r="K317">
        <f>Tabla1[[#This Row],[Quantity]]*Tabla1[[#This Row],[Price per Unit]]</f>
        <v>50</v>
      </c>
      <c r="L3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18" spans="1:12" x14ac:dyDescent="0.3">
      <c r="A318" s="1">
        <v>317</v>
      </c>
      <c r="B318" s="3">
        <v>44956</v>
      </c>
      <c r="C318" s="5">
        <f t="shared" si="8"/>
        <v>1</v>
      </c>
      <c r="D318" s="4" t="str">
        <f t="shared" si="9"/>
        <v>Jan</v>
      </c>
      <c r="E318" t="s">
        <v>330</v>
      </c>
      <c r="F318" t="s">
        <v>9</v>
      </c>
      <c r="G318">
        <v>22</v>
      </c>
      <c r="H318" t="s">
        <v>13</v>
      </c>
      <c r="I318">
        <v>3</v>
      </c>
      <c r="J318">
        <v>30</v>
      </c>
      <c r="K318">
        <f>Tabla1[[#This Row],[Quantity]]*Tabla1[[#This Row],[Price per Unit]]</f>
        <v>90</v>
      </c>
      <c r="L3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19" spans="1:12" x14ac:dyDescent="0.3">
      <c r="A319" s="1">
        <v>318</v>
      </c>
      <c r="B319" s="3">
        <v>45223</v>
      </c>
      <c r="C319" s="5">
        <f t="shared" si="8"/>
        <v>10</v>
      </c>
      <c r="D319" s="4" t="str">
        <f t="shared" si="9"/>
        <v>Oct</v>
      </c>
      <c r="E319" t="s">
        <v>331</v>
      </c>
      <c r="F319" t="s">
        <v>9</v>
      </c>
      <c r="G319">
        <v>61</v>
      </c>
      <c r="H319" t="s">
        <v>12</v>
      </c>
      <c r="I319">
        <v>1</v>
      </c>
      <c r="J319">
        <v>25</v>
      </c>
      <c r="K319">
        <f>Tabla1[[#This Row],[Quantity]]*Tabla1[[#This Row],[Price per Unit]]</f>
        <v>25</v>
      </c>
      <c r="L3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0" spans="1:12" x14ac:dyDescent="0.3">
      <c r="A320" s="1">
        <v>319</v>
      </c>
      <c r="B320" s="3">
        <v>45204</v>
      </c>
      <c r="C320" s="5">
        <f t="shared" si="8"/>
        <v>10</v>
      </c>
      <c r="D320" s="4" t="str">
        <f t="shared" si="9"/>
        <v>Oct</v>
      </c>
      <c r="E320" t="s">
        <v>332</v>
      </c>
      <c r="F320" t="s">
        <v>9</v>
      </c>
      <c r="G320">
        <v>31</v>
      </c>
      <c r="H320" t="s">
        <v>12</v>
      </c>
      <c r="I320">
        <v>1</v>
      </c>
      <c r="J320">
        <v>500</v>
      </c>
      <c r="K320">
        <f>Tabla1[[#This Row],[Quantity]]*Tabla1[[#This Row],[Price per Unit]]</f>
        <v>500</v>
      </c>
      <c r="L3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1" spans="1:12" x14ac:dyDescent="0.3">
      <c r="A321" s="1">
        <v>320</v>
      </c>
      <c r="B321" s="3">
        <v>44958</v>
      </c>
      <c r="C321" s="5">
        <f t="shared" si="8"/>
        <v>2</v>
      </c>
      <c r="D321" s="4" t="str">
        <f t="shared" si="9"/>
        <v>Feb</v>
      </c>
      <c r="E321" t="s">
        <v>333</v>
      </c>
      <c r="F321" t="s">
        <v>11</v>
      </c>
      <c r="G321">
        <v>28</v>
      </c>
      <c r="H321" t="s">
        <v>13</v>
      </c>
      <c r="I321">
        <v>4</v>
      </c>
      <c r="J321">
        <v>300</v>
      </c>
      <c r="K321">
        <f>Tabla1[[#This Row],[Quantity]]*Tabla1[[#This Row],[Price per Unit]]</f>
        <v>1200</v>
      </c>
      <c r="L3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22" spans="1:12" x14ac:dyDescent="0.3">
      <c r="A322" s="1">
        <v>321</v>
      </c>
      <c r="B322" s="3">
        <v>45087</v>
      </c>
      <c r="C322" s="5">
        <f t="shared" ref="C322:C385" si="10">MONTH(B322)</f>
        <v>6</v>
      </c>
      <c r="D322" s="4" t="str">
        <f t="shared" ref="D322:D385" si="11">IF(C322=1,"Jan",IF(C322=2,"Feb",IF(C322=3,"Mar",IF(C322=4,"Apr",IF(C322=5,"May",IF(C322=6,"Jun",IF(C322=7,"Jul",IF(C322=8,"Aug",IF(C322=9,"Sep",IF(C322=10,"Oct",IF(C322=11,"Nov",IF(C322=12,"Dec",""))))))))))))</f>
        <v>Jun</v>
      </c>
      <c r="E322" t="s">
        <v>334</v>
      </c>
      <c r="F322" t="s">
        <v>11</v>
      </c>
      <c r="G322">
        <v>26</v>
      </c>
      <c r="H322" t="s">
        <v>13</v>
      </c>
      <c r="I322">
        <v>2</v>
      </c>
      <c r="J322">
        <v>25</v>
      </c>
      <c r="K322">
        <f>Tabla1[[#This Row],[Quantity]]*Tabla1[[#This Row],[Price per Unit]]</f>
        <v>50</v>
      </c>
      <c r="L3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23" spans="1:12" x14ac:dyDescent="0.3">
      <c r="A323" s="1">
        <v>322</v>
      </c>
      <c r="B323" s="3">
        <v>44956</v>
      </c>
      <c r="C323" s="5">
        <f t="shared" si="10"/>
        <v>1</v>
      </c>
      <c r="D323" s="4" t="str">
        <f t="shared" si="11"/>
        <v>Jan</v>
      </c>
      <c r="E323" t="s">
        <v>335</v>
      </c>
      <c r="F323" t="s">
        <v>9</v>
      </c>
      <c r="G323">
        <v>51</v>
      </c>
      <c r="H323" t="s">
        <v>13</v>
      </c>
      <c r="I323">
        <v>1</v>
      </c>
      <c r="J323">
        <v>500</v>
      </c>
      <c r="K323">
        <f>Tabla1[[#This Row],[Quantity]]*Tabla1[[#This Row],[Price per Unit]]</f>
        <v>500</v>
      </c>
      <c r="L3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24" spans="1:12" x14ac:dyDescent="0.3">
      <c r="A324" s="1">
        <v>323</v>
      </c>
      <c r="B324" s="3">
        <v>44952</v>
      </c>
      <c r="C324" s="5">
        <f t="shared" si="10"/>
        <v>1</v>
      </c>
      <c r="D324" s="4" t="str">
        <f t="shared" si="11"/>
        <v>Jan</v>
      </c>
      <c r="E324" t="s">
        <v>336</v>
      </c>
      <c r="F324" t="s">
        <v>11</v>
      </c>
      <c r="G324">
        <v>29</v>
      </c>
      <c r="H324" t="s">
        <v>10</v>
      </c>
      <c r="I324">
        <v>3</v>
      </c>
      <c r="J324">
        <v>300</v>
      </c>
      <c r="K324">
        <f>Tabla1[[#This Row],[Quantity]]*Tabla1[[#This Row],[Price per Unit]]</f>
        <v>900</v>
      </c>
      <c r="L3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25" spans="1:12" x14ac:dyDescent="0.3">
      <c r="A325" s="1">
        <v>324</v>
      </c>
      <c r="B325" s="3">
        <v>45226</v>
      </c>
      <c r="C325" s="5">
        <f t="shared" si="10"/>
        <v>10</v>
      </c>
      <c r="D325" s="4" t="str">
        <f t="shared" si="11"/>
        <v>Oct</v>
      </c>
      <c r="E325" t="s">
        <v>337</v>
      </c>
      <c r="F325" t="s">
        <v>11</v>
      </c>
      <c r="G325">
        <v>52</v>
      </c>
      <c r="H325" t="s">
        <v>13</v>
      </c>
      <c r="I325">
        <v>3</v>
      </c>
      <c r="J325">
        <v>50</v>
      </c>
      <c r="K325">
        <f>Tabla1[[#This Row],[Quantity]]*Tabla1[[#This Row],[Price per Unit]]</f>
        <v>150</v>
      </c>
      <c r="L3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6" spans="1:12" x14ac:dyDescent="0.3">
      <c r="A326" s="1">
        <v>325</v>
      </c>
      <c r="B326" s="3">
        <v>45171</v>
      </c>
      <c r="C326" s="5">
        <f t="shared" si="10"/>
        <v>9</v>
      </c>
      <c r="D326" s="4" t="str">
        <f t="shared" si="11"/>
        <v>Sep</v>
      </c>
      <c r="E326" t="s">
        <v>338</v>
      </c>
      <c r="F326" t="s">
        <v>11</v>
      </c>
      <c r="G326">
        <v>52</v>
      </c>
      <c r="H326" t="s">
        <v>13</v>
      </c>
      <c r="I326">
        <v>2</v>
      </c>
      <c r="J326">
        <v>25</v>
      </c>
      <c r="K326">
        <f>Tabla1[[#This Row],[Quantity]]*Tabla1[[#This Row],[Price per Unit]]</f>
        <v>50</v>
      </c>
      <c r="L3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7" spans="1:12" x14ac:dyDescent="0.3">
      <c r="A327" s="1">
        <v>326</v>
      </c>
      <c r="B327" s="3">
        <v>45184</v>
      </c>
      <c r="C327" s="5">
        <f t="shared" si="10"/>
        <v>9</v>
      </c>
      <c r="D327" s="4" t="str">
        <f t="shared" si="11"/>
        <v>Sep</v>
      </c>
      <c r="E327" t="s">
        <v>339</v>
      </c>
      <c r="F327" t="s">
        <v>11</v>
      </c>
      <c r="G327">
        <v>18</v>
      </c>
      <c r="H327" t="s">
        <v>12</v>
      </c>
      <c r="I327">
        <v>3</v>
      </c>
      <c r="J327">
        <v>25</v>
      </c>
      <c r="K327">
        <f>Tabla1[[#This Row],[Quantity]]*Tabla1[[#This Row],[Price per Unit]]</f>
        <v>75</v>
      </c>
      <c r="L3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8" spans="1:12" x14ac:dyDescent="0.3">
      <c r="A328" s="1">
        <v>327</v>
      </c>
      <c r="B328" s="3">
        <v>45198</v>
      </c>
      <c r="C328" s="5">
        <f t="shared" si="10"/>
        <v>9</v>
      </c>
      <c r="D328" s="4" t="str">
        <f t="shared" si="11"/>
        <v>Sep</v>
      </c>
      <c r="E328" t="s">
        <v>340</v>
      </c>
      <c r="F328" t="s">
        <v>9</v>
      </c>
      <c r="G328">
        <v>57</v>
      </c>
      <c r="H328" t="s">
        <v>13</v>
      </c>
      <c r="I328">
        <v>3</v>
      </c>
      <c r="J328">
        <v>50</v>
      </c>
      <c r="K328">
        <f>Tabla1[[#This Row],[Quantity]]*Tabla1[[#This Row],[Price per Unit]]</f>
        <v>150</v>
      </c>
      <c r="L3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29" spans="1:12" x14ac:dyDescent="0.3">
      <c r="A329" s="1">
        <v>328</v>
      </c>
      <c r="B329" s="3">
        <v>45007</v>
      </c>
      <c r="C329" s="5">
        <f t="shared" si="10"/>
        <v>3</v>
      </c>
      <c r="D329" s="4" t="str">
        <f t="shared" si="11"/>
        <v>Mar</v>
      </c>
      <c r="E329" t="s">
        <v>341</v>
      </c>
      <c r="F329" t="s">
        <v>9</v>
      </c>
      <c r="G329">
        <v>39</v>
      </c>
      <c r="H329" t="s">
        <v>10</v>
      </c>
      <c r="I329">
        <v>2</v>
      </c>
      <c r="J329">
        <v>50</v>
      </c>
      <c r="K329">
        <f>Tabla1[[#This Row],[Quantity]]*Tabla1[[#This Row],[Price per Unit]]</f>
        <v>100</v>
      </c>
      <c r="L3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30" spans="1:12" x14ac:dyDescent="0.3">
      <c r="A330" s="1">
        <v>329</v>
      </c>
      <c r="B330" s="3">
        <v>44956</v>
      </c>
      <c r="C330" s="5">
        <f t="shared" si="10"/>
        <v>1</v>
      </c>
      <c r="D330" s="4" t="str">
        <f t="shared" si="11"/>
        <v>Jan</v>
      </c>
      <c r="E330" t="s">
        <v>342</v>
      </c>
      <c r="F330" t="s">
        <v>11</v>
      </c>
      <c r="G330">
        <v>46</v>
      </c>
      <c r="H330" t="s">
        <v>13</v>
      </c>
      <c r="I330">
        <v>4</v>
      </c>
      <c r="J330">
        <v>25</v>
      </c>
      <c r="K330">
        <f>Tabla1[[#This Row],[Quantity]]*Tabla1[[#This Row],[Price per Unit]]</f>
        <v>100</v>
      </c>
      <c r="L3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31" spans="1:12" x14ac:dyDescent="0.3">
      <c r="A331" s="1">
        <v>330</v>
      </c>
      <c r="B331" s="3">
        <v>45187</v>
      </c>
      <c r="C331" s="5">
        <f t="shared" si="10"/>
        <v>9</v>
      </c>
      <c r="D331" s="4" t="str">
        <f t="shared" si="11"/>
        <v>Sep</v>
      </c>
      <c r="E331" t="s">
        <v>343</v>
      </c>
      <c r="F331" t="s">
        <v>11</v>
      </c>
      <c r="G331">
        <v>25</v>
      </c>
      <c r="H331" t="s">
        <v>10</v>
      </c>
      <c r="I331">
        <v>4</v>
      </c>
      <c r="J331">
        <v>50</v>
      </c>
      <c r="K331">
        <f>Tabla1[[#This Row],[Quantity]]*Tabla1[[#This Row],[Price per Unit]]</f>
        <v>200</v>
      </c>
      <c r="L3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32" spans="1:12" x14ac:dyDescent="0.3">
      <c r="A332" s="1">
        <v>331</v>
      </c>
      <c r="B332" s="3">
        <v>44968</v>
      </c>
      <c r="C332" s="5">
        <f t="shared" si="10"/>
        <v>2</v>
      </c>
      <c r="D332" s="4" t="str">
        <f t="shared" si="11"/>
        <v>Feb</v>
      </c>
      <c r="E332" t="s">
        <v>344</v>
      </c>
      <c r="F332" t="s">
        <v>9</v>
      </c>
      <c r="G332">
        <v>28</v>
      </c>
      <c r="H332" t="s">
        <v>13</v>
      </c>
      <c r="I332">
        <v>3</v>
      </c>
      <c r="J332">
        <v>30</v>
      </c>
      <c r="K332">
        <f>Tabla1[[#This Row],[Quantity]]*Tabla1[[#This Row],[Price per Unit]]</f>
        <v>90</v>
      </c>
      <c r="L3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33" spans="1:12" x14ac:dyDescent="0.3">
      <c r="A333" s="1">
        <v>332</v>
      </c>
      <c r="B333" s="3">
        <v>45022</v>
      </c>
      <c r="C333" s="5">
        <f t="shared" si="10"/>
        <v>4</v>
      </c>
      <c r="D333" s="4" t="str">
        <f t="shared" si="11"/>
        <v>Apr</v>
      </c>
      <c r="E333" t="s">
        <v>345</v>
      </c>
      <c r="F333" t="s">
        <v>9</v>
      </c>
      <c r="G333">
        <v>58</v>
      </c>
      <c r="H333" t="s">
        <v>13</v>
      </c>
      <c r="I333">
        <v>4</v>
      </c>
      <c r="J333">
        <v>300</v>
      </c>
      <c r="K333">
        <f>Tabla1[[#This Row],[Quantity]]*Tabla1[[#This Row],[Price per Unit]]</f>
        <v>1200</v>
      </c>
      <c r="L3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34" spans="1:12" x14ac:dyDescent="0.3">
      <c r="A334" s="1">
        <v>333</v>
      </c>
      <c r="B334" s="3">
        <v>44962</v>
      </c>
      <c r="C334" s="5">
        <f t="shared" si="10"/>
        <v>2</v>
      </c>
      <c r="D334" s="4" t="str">
        <f t="shared" si="11"/>
        <v>Feb</v>
      </c>
      <c r="E334" t="s">
        <v>346</v>
      </c>
      <c r="F334" t="s">
        <v>11</v>
      </c>
      <c r="G334">
        <v>54</v>
      </c>
      <c r="H334" t="s">
        <v>13</v>
      </c>
      <c r="I334">
        <v>4</v>
      </c>
      <c r="J334">
        <v>300</v>
      </c>
      <c r="K334">
        <f>Tabla1[[#This Row],[Quantity]]*Tabla1[[#This Row],[Price per Unit]]</f>
        <v>1200</v>
      </c>
      <c r="L3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35" spans="1:12" x14ac:dyDescent="0.3">
      <c r="A335" s="1">
        <v>334</v>
      </c>
      <c r="B335" s="3">
        <v>45231</v>
      </c>
      <c r="C335" s="5">
        <f t="shared" si="10"/>
        <v>11</v>
      </c>
      <c r="D335" s="4" t="str">
        <f t="shared" si="11"/>
        <v>Nov</v>
      </c>
      <c r="E335" t="s">
        <v>347</v>
      </c>
      <c r="F335" t="s">
        <v>9</v>
      </c>
      <c r="G335">
        <v>31</v>
      </c>
      <c r="H335" t="s">
        <v>13</v>
      </c>
      <c r="I335">
        <v>3</v>
      </c>
      <c r="J335">
        <v>300</v>
      </c>
      <c r="K335">
        <f>Tabla1[[#This Row],[Quantity]]*Tabla1[[#This Row],[Price per Unit]]</f>
        <v>900</v>
      </c>
      <c r="L3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36" spans="1:12" x14ac:dyDescent="0.3">
      <c r="A336" s="1">
        <v>335</v>
      </c>
      <c r="B336" s="3">
        <v>44961</v>
      </c>
      <c r="C336" s="5">
        <f t="shared" si="10"/>
        <v>2</v>
      </c>
      <c r="D336" s="4" t="str">
        <f t="shared" si="11"/>
        <v>Feb</v>
      </c>
      <c r="E336" t="s">
        <v>348</v>
      </c>
      <c r="F336" t="s">
        <v>11</v>
      </c>
      <c r="G336">
        <v>47</v>
      </c>
      <c r="H336" t="s">
        <v>10</v>
      </c>
      <c r="I336">
        <v>4</v>
      </c>
      <c r="J336">
        <v>30</v>
      </c>
      <c r="K336">
        <f>Tabla1[[#This Row],[Quantity]]*Tabla1[[#This Row],[Price per Unit]]</f>
        <v>120</v>
      </c>
      <c r="L3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37" spans="1:12" x14ac:dyDescent="0.3">
      <c r="A337" s="1">
        <v>336</v>
      </c>
      <c r="B337" s="3">
        <v>45272</v>
      </c>
      <c r="C337" s="5">
        <f t="shared" si="10"/>
        <v>12</v>
      </c>
      <c r="D337" s="4" t="str">
        <f t="shared" si="11"/>
        <v>Dec</v>
      </c>
      <c r="E337" t="s">
        <v>349</v>
      </c>
      <c r="F337" t="s">
        <v>11</v>
      </c>
      <c r="G337">
        <v>52</v>
      </c>
      <c r="H337" t="s">
        <v>10</v>
      </c>
      <c r="I337">
        <v>3</v>
      </c>
      <c r="J337">
        <v>50</v>
      </c>
      <c r="K337">
        <f>Tabla1[[#This Row],[Quantity]]*Tabla1[[#This Row],[Price per Unit]]</f>
        <v>150</v>
      </c>
      <c r="L3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38" spans="1:12" x14ac:dyDescent="0.3">
      <c r="A338" s="1">
        <v>337</v>
      </c>
      <c r="B338" s="3">
        <v>45047</v>
      </c>
      <c r="C338" s="5">
        <f t="shared" si="10"/>
        <v>5</v>
      </c>
      <c r="D338" s="4" t="str">
        <f t="shared" si="11"/>
        <v>May</v>
      </c>
      <c r="E338" t="s">
        <v>350</v>
      </c>
      <c r="F338" t="s">
        <v>9</v>
      </c>
      <c r="G338">
        <v>38</v>
      </c>
      <c r="H338" t="s">
        <v>12</v>
      </c>
      <c r="I338">
        <v>1</v>
      </c>
      <c r="J338">
        <v>500</v>
      </c>
      <c r="K338">
        <f>Tabla1[[#This Row],[Quantity]]*Tabla1[[#This Row],[Price per Unit]]</f>
        <v>500</v>
      </c>
      <c r="L3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39" spans="1:12" x14ac:dyDescent="0.3">
      <c r="A339" s="1">
        <v>338</v>
      </c>
      <c r="B339" s="3">
        <v>45133</v>
      </c>
      <c r="C339" s="5">
        <f t="shared" si="10"/>
        <v>7</v>
      </c>
      <c r="D339" s="4" t="str">
        <f t="shared" si="11"/>
        <v>Jul</v>
      </c>
      <c r="E339" t="s">
        <v>351</v>
      </c>
      <c r="F339" t="s">
        <v>9</v>
      </c>
      <c r="G339">
        <v>54</v>
      </c>
      <c r="H339" t="s">
        <v>10</v>
      </c>
      <c r="I339">
        <v>2</v>
      </c>
      <c r="J339">
        <v>50</v>
      </c>
      <c r="K339">
        <f>Tabla1[[#This Row],[Quantity]]*Tabla1[[#This Row],[Price per Unit]]</f>
        <v>100</v>
      </c>
      <c r="L3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40" spans="1:12" x14ac:dyDescent="0.3">
      <c r="A340" s="1">
        <v>339</v>
      </c>
      <c r="B340" s="3">
        <v>44988</v>
      </c>
      <c r="C340" s="5">
        <f t="shared" si="10"/>
        <v>3</v>
      </c>
      <c r="D340" s="4" t="str">
        <f t="shared" si="11"/>
        <v>Mar</v>
      </c>
      <c r="E340" t="s">
        <v>352</v>
      </c>
      <c r="F340" t="s">
        <v>11</v>
      </c>
      <c r="G340">
        <v>22</v>
      </c>
      <c r="H340" t="s">
        <v>13</v>
      </c>
      <c r="I340">
        <v>2</v>
      </c>
      <c r="J340">
        <v>25</v>
      </c>
      <c r="K340">
        <f>Tabla1[[#This Row],[Quantity]]*Tabla1[[#This Row],[Price per Unit]]</f>
        <v>50</v>
      </c>
      <c r="L3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41" spans="1:12" x14ac:dyDescent="0.3">
      <c r="A341" s="1">
        <v>340</v>
      </c>
      <c r="B341" s="3">
        <v>45218</v>
      </c>
      <c r="C341" s="5">
        <f t="shared" si="10"/>
        <v>10</v>
      </c>
      <c r="D341" s="4" t="str">
        <f t="shared" si="11"/>
        <v>Oct</v>
      </c>
      <c r="E341" t="s">
        <v>353</v>
      </c>
      <c r="F341" t="s">
        <v>11</v>
      </c>
      <c r="G341">
        <v>36</v>
      </c>
      <c r="H341" t="s">
        <v>12</v>
      </c>
      <c r="I341">
        <v>4</v>
      </c>
      <c r="J341">
        <v>300</v>
      </c>
      <c r="K341">
        <f>Tabla1[[#This Row],[Quantity]]*Tabla1[[#This Row],[Price per Unit]]</f>
        <v>1200</v>
      </c>
      <c r="L3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42" spans="1:12" x14ac:dyDescent="0.3">
      <c r="A342" s="1">
        <v>341</v>
      </c>
      <c r="B342" s="3">
        <v>45053</v>
      </c>
      <c r="C342" s="5">
        <f t="shared" si="10"/>
        <v>5</v>
      </c>
      <c r="D342" s="4" t="str">
        <f t="shared" si="11"/>
        <v>May</v>
      </c>
      <c r="E342" t="s">
        <v>354</v>
      </c>
      <c r="F342" t="s">
        <v>9</v>
      </c>
      <c r="G342">
        <v>31</v>
      </c>
      <c r="H342" t="s">
        <v>12</v>
      </c>
      <c r="I342">
        <v>4</v>
      </c>
      <c r="J342">
        <v>50</v>
      </c>
      <c r="K342">
        <f>Tabla1[[#This Row],[Quantity]]*Tabla1[[#This Row],[Price per Unit]]</f>
        <v>200</v>
      </c>
      <c r="L3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43" spans="1:12" x14ac:dyDescent="0.3">
      <c r="A343" s="1">
        <v>342</v>
      </c>
      <c r="B343" s="3">
        <v>45223</v>
      </c>
      <c r="C343" s="5">
        <f t="shared" si="10"/>
        <v>10</v>
      </c>
      <c r="D343" s="4" t="str">
        <f t="shared" si="11"/>
        <v>Oct</v>
      </c>
      <c r="E343" t="s">
        <v>355</v>
      </c>
      <c r="F343" t="s">
        <v>11</v>
      </c>
      <c r="G343">
        <v>43</v>
      </c>
      <c r="H343" t="s">
        <v>12</v>
      </c>
      <c r="I343">
        <v>4</v>
      </c>
      <c r="J343">
        <v>500</v>
      </c>
      <c r="K343">
        <f>Tabla1[[#This Row],[Quantity]]*Tabla1[[#This Row],[Price per Unit]]</f>
        <v>2000</v>
      </c>
      <c r="L3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44" spans="1:12" x14ac:dyDescent="0.3">
      <c r="A344" s="1">
        <v>343</v>
      </c>
      <c r="B344" s="3">
        <v>45231</v>
      </c>
      <c r="C344" s="5">
        <f t="shared" si="10"/>
        <v>11</v>
      </c>
      <c r="D344" s="4" t="str">
        <f t="shared" si="11"/>
        <v>Nov</v>
      </c>
      <c r="E344" t="s">
        <v>356</v>
      </c>
      <c r="F344" t="s">
        <v>9</v>
      </c>
      <c r="G344">
        <v>21</v>
      </c>
      <c r="H344" t="s">
        <v>13</v>
      </c>
      <c r="I344">
        <v>2</v>
      </c>
      <c r="J344">
        <v>25</v>
      </c>
      <c r="K344">
        <f>Tabla1[[#This Row],[Quantity]]*Tabla1[[#This Row],[Price per Unit]]</f>
        <v>50</v>
      </c>
      <c r="L3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45" spans="1:12" x14ac:dyDescent="0.3">
      <c r="A345" s="1">
        <v>344</v>
      </c>
      <c r="B345" s="3">
        <v>44947</v>
      </c>
      <c r="C345" s="5">
        <f t="shared" si="10"/>
        <v>1</v>
      </c>
      <c r="D345" s="4" t="str">
        <f t="shared" si="11"/>
        <v>Jan</v>
      </c>
      <c r="E345" t="s">
        <v>357</v>
      </c>
      <c r="F345" t="s">
        <v>11</v>
      </c>
      <c r="G345">
        <v>42</v>
      </c>
      <c r="H345" t="s">
        <v>10</v>
      </c>
      <c r="I345">
        <v>1</v>
      </c>
      <c r="J345">
        <v>30</v>
      </c>
      <c r="K345">
        <f>Tabla1[[#This Row],[Quantity]]*Tabla1[[#This Row],[Price per Unit]]</f>
        <v>30</v>
      </c>
      <c r="L3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46" spans="1:12" x14ac:dyDescent="0.3">
      <c r="A346" s="1">
        <v>345</v>
      </c>
      <c r="B346" s="3">
        <v>45244</v>
      </c>
      <c r="C346" s="5">
        <f t="shared" si="10"/>
        <v>11</v>
      </c>
      <c r="D346" s="4" t="str">
        <f t="shared" si="11"/>
        <v>Nov</v>
      </c>
      <c r="E346" t="s">
        <v>358</v>
      </c>
      <c r="F346" t="s">
        <v>9</v>
      </c>
      <c r="G346">
        <v>62</v>
      </c>
      <c r="H346" t="s">
        <v>13</v>
      </c>
      <c r="I346">
        <v>1</v>
      </c>
      <c r="J346">
        <v>30</v>
      </c>
      <c r="K346">
        <f>Tabla1[[#This Row],[Quantity]]*Tabla1[[#This Row],[Price per Unit]]</f>
        <v>30</v>
      </c>
      <c r="L3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47" spans="1:12" x14ac:dyDescent="0.3">
      <c r="A347" s="1">
        <v>346</v>
      </c>
      <c r="B347" s="3">
        <v>44968</v>
      </c>
      <c r="C347" s="5">
        <f t="shared" si="10"/>
        <v>2</v>
      </c>
      <c r="D347" s="4" t="str">
        <f t="shared" si="11"/>
        <v>Feb</v>
      </c>
      <c r="E347" t="s">
        <v>359</v>
      </c>
      <c r="F347" t="s">
        <v>9</v>
      </c>
      <c r="G347">
        <v>59</v>
      </c>
      <c r="H347" t="s">
        <v>12</v>
      </c>
      <c r="I347">
        <v>2</v>
      </c>
      <c r="J347">
        <v>500</v>
      </c>
      <c r="K347">
        <f>Tabla1[[#This Row],[Quantity]]*Tabla1[[#This Row],[Price per Unit]]</f>
        <v>1000</v>
      </c>
      <c r="L3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48" spans="1:12" x14ac:dyDescent="0.3">
      <c r="A348" s="1">
        <v>347</v>
      </c>
      <c r="B348" s="3">
        <v>45141</v>
      </c>
      <c r="C348" s="5">
        <f t="shared" si="10"/>
        <v>8</v>
      </c>
      <c r="D348" s="4" t="str">
        <f t="shared" si="11"/>
        <v>Aug</v>
      </c>
      <c r="E348" t="s">
        <v>360</v>
      </c>
      <c r="F348" t="s">
        <v>9</v>
      </c>
      <c r="G348">
        <v>42</v>
      </c>
      <c r="H348" t="s">
        <v>13</v>
      </c>
      <c r="I348">
        <v>1</v>
      </c>
      <c r="J348">
        <v>25</v>
      </c>
      <c r="K348">
        <f>Tabla1[[#This Row],[Quantity]]*Tabla1[[#This Row],[Price per Unit]]</f>
        <v>25</v>
      </c>
      <c r="L3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49" spans="1:12" x14ac:dyDescent="0.3">
      <c r="A349" s="1">
        <v>348</v>
      </c>
      <c r="B349" s="3">
        <v>45263</v>
      </c>
      <c r="C349" s="5">
        <f t="shared" si="10"/>
        <v>12</v>
      </c>
      <c r="D349" s="4" t="str">
        <f t="shared" si="11"/>
        <v>Dec</v>
      </c>
      <c r="E349" t="s">
        <v>361</v>
      </c>
      <c r="F349" t="s">
        <v>11</v>
      </c>
      <c r="G349">
        <v>35</v>
      </c>
      <c r="H349" t="s">
        <v>13</v>
      </c>
      <c r="I349">
        <v>2</v>
      </c>
      <c r="J349">
        <v>300</v>
      </c>
      <c r="K349">
        <f>Tabla1[[#This Row],[Quantity]]*Tabla1[[#This Row],[Price per Unit]]</f>
        <v>600</v>
      </c>
      <c r="L3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50" spans="1:12" x14ac:dyDescent="0.3">
      <c r="A350" s="1">
        <v>349</v>
      </c>
      <c r="B350" s="3">
        <v>45225</v>
      </c>
      <c r="C350" s="5">
        <f t="shared" si="10"/>
        <v>10</v>
      </c>
      <c r="D350" s="4" t="str">
        <f t="shared" si="11"/>
        <v>Oct</v>
      </c>
      <c r="E350" t="s">
        <v>362</v>
      </c>
      <c r="F350" t="s">
        <v>11</v>
      </c>
      <c r="G350">
        <v>57</v>
      </c>
      <c r="H350" t="s">
        <v>10</v>
      </c>
      <c r="I350">
        <v>1</v>
      </c>
      <c r="J350">
        <v>50</v>
      </c>
      <c r="K350">
        <f>Tabla1[[#This Row],[Quantity]]*Tabla1[[#This Row],[Price per Unit]]</f>
        <v>50</v>
      </c>
      <c r="L3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51" spans="1:12" x14ac:dyDescent="0.3">
      <c r="A351" s="1">
        <v>350</v>
      </c>
      <c r="B351" s="3">
        <v>45216</v>
      </c>
      <c r="C351" s="5">
        <f t="shared" si="10"/>
        <v>10</v>
      </c>
      <c r="D351" s="4" t="str">
        <f t="shared" si="11"/>
        <v>Oct</v>
      </c>
      <c r="E351" t="s">
        <v>363</v>
      </c>
      <c r="F351" t="s">
        <v>9</v>
      </c>
      <c r="G351">
        <v>25</v>
      </c>
      <c r="H351" t="s">
        <v>10</v>
      </c>
      <c r="I351">
        <v>3</v>
      </c>
      <c r="J351">
        <v>25</v>
      </c>
      <c r="K351">
        <f>Tabla1[[#This Row],[Quantity]]*Tabla1[[#This Row],[Price per Unit]]</f>
        <v>75</v>
      </c>
      <c r="L3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52" spans="1:12" x14ac:dyDescent="0.3">
      <c r="A352" s="1">
        <v>351</v>
      </c>
      <c r="B352" s="3">
        <v>45194</v>
      </c>
      <c r="C352" s="5">
        <f t="shared" si="10"/>
        <v>9</v>
      </c>
      <c r="D352" s="4" t="str">
        <f t="shared" si="11"/>
        <v>Sep</v>
      </c>
      <c r="E352" t="s">
        <v>364</v>
      </c>
      <c r="F352" t="s">
        <v>11</v>
      </c>
      <c r="G352">
        <v>56</v>
      </c>
      <c r="H352" t="s">
        <v>12</v>
      </c>
      <c r="I352">
        <v>3</v>
      </c>
      <c r="J352">
        <v>30</v>
      </c>
      <c r="K352">
        <f>Tabla1[[#This Row],[Quantity]]*Tabla1[[#This Row],[Price per Unit]]</f>
        <v>90</v>
      </c>
      <c r="L3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53" spans="1:12" x14ac:dyDescent="0.3">
      <c r="A353" s="1">
        <v>352</v>
      </c>
      <c r="B353" s="3">
        <v>45088</v>
      </c>
      <c r="C353" s="5">
        <f t="shared" si="10"/>
        <v>6</v>
      </c>
      <c r="D353" s="4" t="str">
        <f t="shared" si="11"/>
        <v>Jun</v>
      </c>
      <c r="E353" t="s">
        <v>365</v>
      </c>
      <c r="F353" t="s">
        <v>9</v>
      </c>
      <c r="G353">
        <v>57</v>
      </c>
      <c r="H353" t="s">
        <v>13</v>
      </c>
      <c r="I353">
        <v>2</v>
      </c>
      <c r="J353">
        <v>500</v>
      </c>
      <c r="K353">
        <f>Tabla1[[#This Row],[Quantity]]*Tabla1[[#This Row],[Price per Unit]]</f>
        <v>1000</v>
      </c>
      <c r="L3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54" spans="1:12" x14ac:dyDescent="0.3">
      <c r="A354" s="1">
        <v>353</v>
      </c>
      <c r="B354" s="3">
        <v>45060</v>
      </c>
      <c r="C354" s="5">
        <f t="shared" si="10"/>
        <v>5</v>
      </c>
      <c r="D354" s="4" t="str">
        <f t="shared" si="11"/>
        <v>May</v>
      </c>
      <c r="E354" t="s">
        <v>366</v>
      </c>
      <c r="F354" t="s">
        <v>9</v>
      </c>
      <c r="G354">
        <v>31</v>
      </c>
      <c r="H354" t="s">
        <v>13</v>
      </c>
      <c r="I354">
        <v>1</v>
      </c>
      <c r="J354">
        <v>500</v>
      </c>
      <c r="K354">
        <f>Tabla1[[#This Row],[Quantity]]*Tabla1[[#This Row],[Price per Unit]]</f>
        <v>500</v>
      </c>
      <c r="L3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55" spans="1:12" x14ac:dyDescent="0.3">
      <c r="A355" s="1">
        <v>354</v>
      </c>
      <c r="B355" s="3">
        <v>45031</v>
      </c>
      <c r="C355" s="5">
        <f t="shared" si="10"/>
        <v>4</v>
      </c>
      <c r="D355" s="4" t="str">
        <f t="shared" si="11"/>
        <v>Apr</v>
      </c>
      <c r="E355" t="s">
        <v>367</v>
      </c>
      <c r="F355" t="s">
        <v>11</v>
      </c>
      <c r="G355">
        <v>49</v>
      </c>
      <c r="H355" t="s">
        <v>10</v>
      </c>
      <c r="I355">
        <v>4</v>
      </c>
      <c r="J355">
        <v>50</v>
      </c>
      <c r="K355">
        <f>Tabla1[[#This Row],[Quantity]]*Tabla1[[#This Row],[Price per Unit]]</f>
        <v>200</v>
      </c>
      <c r="L3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56" spans="1:12" x14ac:dyDescent="0.3">
      <c r="A356" s="1">
        <v>355</v>
      </c>
      <c r="B356" s="3">
        <v>45269</v>
      </c>
      <c r="C356" s="5">
        <f t="shared" si="10"/>
        <v>12</v>
      </c>
      <c r="D356" s="4" t="str">
        <f t="shared" si="11"/>
        <v>Dec</v>
      </c>
      <c r="E356" t="s">
        <v>368</v>
      </c>
      <c r="F356" t="s">
        <v>11</v>
      </c>
      <c r="G356">
        <v>55</v>
      </c>
      <c r="H356" t="s">
        <v>13</v>
      </c>
      <c r="I356">
        <v>1</v>
      </c>
      <c r="J356">
        <v>500</v>
      </c>
      <c r="K356">
        <f>Tabla1[[#This Row],[Quantity]]*Tabla1[[#This Row],[Price per Unit]]</f>
        <v>500</v>
      </c>
      <c r="L3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57" spans="1:12" x14ac:dyDescent="0.3">
      <c r="A357" s="1">
        <v>356</v>
      </c>
      <c r="B357" s="3">
        <v>45087</v>
      </c>
      <c r="C357" s="5">
        <f t="shared" si="10"/>
        <v>6</v>
      </c>
      <c r="D357" s="4" t="str">
        <f t="shared" si="11"/>
        <v>Jun</v>
      </c>
      <c r="E357" t="s">
        <v>369</v>
      </c>
      <c r="F357" t="s">
        <v>9</v>
      </c>
      <c r="G357">
        <v>50</v>
      </c>
      <c r="H357" t="s">
        <v>13</v>
      </c>
      <c r="I357">
        <v>3</v>
      </c>
      <c r="J357">
        <v>500</v>
      </c>
      <c r="K357">
        <f>Tabla1[[#This Row],[Quantity]]*Tabla1[[#This Row],[Price per Unit]]</f>
        <v>1500</v>
      </c>
      <c r="L3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58" spans="1:12" x14ac:dyDescent="0.3">
      <c r="A358" s="1">
        <v>357</v>
      </c>
      <c r="B358" s="3">
        <v>45049</v>
      </c>
      <c r="C358" s="5">
        <f t="shared" si="10"/>
        <v>5</v>
      </c>
      <c r="D358" s="4" t="str">
        <f t="shared" si="11"/>
        <v>May</v>
      </c>
      <c r="E358" t="s">
        <v>370</v>
      </c>
      <c r="F358" t="s">
        <v>11</v>
      </c>
      <c r="G358">
        <v>40</v>
      </c>
      <c r="H358" t="s">
        <v>13</v>
      </c>
      <c r="I358">
        <v>3</v>
      </c>
      <c r="J358">
        <v>25</v>
      </c>
      <c r="K358">
        <f>Tabla1[[#This Row],[Quantity]]*Tabla1[[#This Row],[Price per Unit]]</f>
        <v>75</v>
      </c>
      <c r="L3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59" spans="1:12" x14ac:dyDescent="0.3">
      <c r="A359" s="1">
        <v>358</v>
      </c>
      <c r="B359" s="3">
        <v>45062</v>
      </c>
      <c r="C359" s="5">
        <f t="shared" si="10"/>
        <v>5</v>
      </c>
      <c r="D359" s="4" t="str">
        <f t="shared" si="11"/>
        <v>May</v>
      </c>
      <c r="E359" t="s">
        <v>371</v>
      </c>
      <c r="F359" t="s">
        <v>11</v>
      </c>
      <c r="G359">
        <v>32</v>
      </c>
      <c r="H359" t="s">
        <v>10</v>
      </c>
      <c r="I359">
        <v>1</v>
      </c>
      <c r="J359">
        <v>300</v>
      </c>
      <c r="K359">
        <f>Tabla1[[#This Row],[Quantity]]*Tabla1[[#This Row],[Price per Unit]]</f>
        <v>300</v>
      </c>
      <c r="L3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60" spans="1:12" x14ac:dyDescent="0.3">
      <c r="A360" s="1">
        <v>359</v>
      </c>
      <c r="B360" s="3">
        <v>45129</v>
      </c>
      <c r="C360" s="5">
        <f t="shared" si="10"/>
        <v>7</v>
      </c>
      <c r="D360" s="4" t="str">
        <f t="shared" si="11"/>
        <v>Jul</v>
      </c>
      <c r="E360" t="s">
        <v>372</v>
      </c>
      <c r="F360" t="s">
        <v>9</v>
      </c>
      <c r="G360">
        <v>50</v>
      </c>
      <c r="H360" t="s">
        <v>12</v>
      </c>
      <c r="I360">
        <v>1</v>
      </c>
      <c r="J360">
        <v>50</v>
      </c>
      <c r="K360">
        <f>Tabla1[[#This Row],[Quantity]]*Tabla1[[#This Row],[Price per Unit]]</f>
        <v>50</v>
      </c>
      <c r="L3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61" spans="1:12" x14ac:dyDescent="0.3">
      <c r="A361" s="1">
        <v>360</v>
      </c>
      <c r="B361" s="3">
        <v>44994</v>
      </c>
      <c r="C361" s="5">
        <f t="shared" si="10"/>
        <v>3</v>
      </c>
      <c r="D361" s="4" t="str">
        <f t="shared" si="11"/>
        <v>Mar</v>
      </c>
      <c r="E361" t="s">
        <v>373</v>
      </c>
      <c r="F361" t="s">
        <v>9</v>
      </c>
      <c r="G361">
        <v>42</v>
      </c>
      <c r="H361" t="s">
        <v>12</v>
      </c>
      <c r="I361">
        <v>4</v>
      </c>
      <c r="J361">
        <v>25</v>
      </c>
      <c r="K361">
        <f>Tabla1[[#This Row],[Quantity]]*Tabla1[[#This Row],[Price per Unit]]</f>
        <v>100</v>
      </c>
      <c r="L3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62" spans="1:12" x14ac:dyDescent="0.3">
      <c r="A362" s="1">
        <v>361</v>
      </c>
      <c r="B362" s="3">
        <v>45270</v>
      </c>
      <c r="C362" s="5">
        <f t="shared" si="10"/>
        <v>12</v>
      </c>
      <c r="D362" s="4" t="str">
        <f t="shared" si="11"/>
        <v>Dec</v>
      </c>
      <c r="E362" t="s">
        <v>374</v>
      </c>
      <c r="F362" t="s">
        <v>11</v>
      </c>
      <c r="G362">
        <v>34</v>
      </c>
      <c r="H362" t="s">
        <v>13</v>
      </c>
      <c r="I362">
        <v>4</v>
      </c>
      <c r="J362">
        <v>300</v>
      </c>
      <c r="K362">
        <f>Tabla1[[#This Row],[Quantity]]*Tabla1[[#This Row],[Price per Unit]]</f>
        <v>1200</v>
      </c>
      <c r="L3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63" spans="1:12" x14ac:dyDescent="0.3">
      <c r="A363" s="1">
        <v>362</v>
      </c>
      <c r="B363" s="3">
        <v>45257</v>
      </c>
      <c r="C363" s="5">
        <f t="shared" si="10"/>
        <v>11</v>
      </c>
      <c r="D363" s="4" t="str">
        <f t="shared" si="11"/>
        <v>Nov</v>
      </c>
      <c r="E363" t="s">
        <v>375</v>
      </c>
      <c r="F363" t="s">
        <v>9</v>
      </c>
      <c r="G363">
        <v>50</v>
      </c>
      <c r="H363" t="s">
        <v>12</v>
      </c>
      <c r="I363">
        <v>1</v>
      </c>
      <c r="J363">
        <v>25</v>
      </c>
      <c r="K363">
        <f>Tabla1[[#This Row],[Quantity]]*Tabla1[[#This Row],[Price per Unit]]</f>
        <v>25</v>
      </c>
      <c r="L3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64" spans="1:12" x14ac:dyDescent="0.3">
      <c r="A364" s="1">
        <v>363</v>
      </c>
      <c r="B364" s="3">
        <v>45080</v>
      </c>
      <c r="C364" s="5">
        <f t="shared" si="10"/>
        <v>6</v>
      </c>
      <c r="D364" s="4" t="str">
        <f t="shared" si="11"/>
        <v>Jun</v>
      </c>
      <c r="E364" t="s">
        <v>376</v>
      </c>
      <c r="F364" t="s">
        <v>9</v>
      </c>
      <c r="G364">
        <v>64</v>
      </c>
      <c r="H364" t="s">
        <v>10</v>
      </c>
      <c r="I364">
        <v>1</v>
      </c>
      <c r="J364">
        <v>25</v>
      </c>
      <c r="K364">
        <f>Tabla1[[#This Row],[Quantity]]*Tabla1[[#This Row],[Price per Unit]]</f>
        <v>25</v>
      </c>
      <c r="L3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65" spans="1:12" x14ac:dyDescent="0.3">
      <c r="A365" s="1">
        <v>364</v>
      </c>
      <c r="B365" s="3">
        <v>45161</v>
      </c>
      <c r="C365" s="5">
        <f t="shared" si="10"/>
        <v>8</v>
      </c>
      <c r="D365" s="4" t="str">
        <f t="shared" si="11"/>
        <v>Aug</v>
      </c>
      <c r="E365" t="s">
        <v>377</v>
      </c>
      <c r="F365" t="s">
        <v>11</v>
      </c>
      <c r="G365">
        <v>19</v>
      </c>
      <c r="H365" t="s">
        <v>10</v>
      </c>
      <c r="I365">
        <v>1</v>
      </c>
      <c r="J365">
        <v>500</v>
      </c>
      <c r="K365">
        <f>Tabla1[[#This Row],[Quantity]]*Tabla1[[#This Row],[Price per Unit]]</f>
        <v>500</v>
      </c>
      <c r="L3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66" spans="1:12" x14ac:dyDescent="0.3">
      <c r="A366" s="1">
        <v>365</v>
      </c>
      <c r="B366" s="3">
        <v>45088</v>
      </c>
      <c r="C366" s="5">
        <f t="shared" si="10"/>
        <v>6</v>
      </c>
      <c r="D366" s="4" t="str">
        <f t="shared" si="11"/>
        <v>Jun</v>
      </c>
      <c r="E366" t="s">
        <v>378</v>
      </c>
      <c r="F366" t="s">
        <v>9</v>
      </c>
      <c r="G366">
        <v>31</v>
      </c>
      <c r="H366" t="s">
        <v>12</v>
      </c>
      <c r="I366">
        <v>1</v>
      </c>
      <c r="J366">
        <v>300</v>
      </c>
      <c r="K366">
        <f>Tabla1[[#This Row],[Quantity]]*Tabla1[[#This Row],[Price per Unit]]</f>
        <v>300</v>
      </c>
      <c r="L3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67" spans="1:12" x14ac:dyDescent="0.3">
      <c r="A367" s="1">
        <v>366</v>
      </c>
      <c r="B367" s="3">
        <v>44964</v>
      </c>
      <c r="C367" s="5">
        <f t="shared" si="10"/>
        <v>2</v>
      </c>
      <c r="D367" s="4" t="str">
        <f t="shared" si="11"/>
        <v>Feb</v>
      </c>
      <c r="E367" t="s">
        <v>379</v>
      </c>
      <c r="F367" t="s">
        <v>9</v>
      </c>
      <c r="G367">
        <v>57</v>
      </c>
      <c r="H367" t="s">
        <v>12</v>
      </c>
      <c r="I367">
        <v>2</v>
      </c>
      <c r="J367">
        <v>50</v>
      </c>
      <c r="K367">
        <f>Tabla1[[#This Row],[Quantity]]*Tabla1[[#This Row],[Price per Unit]]</f>
        <v>100</v>
      </c>
      <c r="L3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68" spans="1:12" x14ac:dyDescent="0.3">
      <c r="A368" s="1">
        <v>367</v>
      </c>
      <c r="B368" s="3">
        <v>44931</v>
      </c>
      <c r="C368" s="5">
        <f t="shared" si="10"/>
        <v>1</v>
      </c>
      <c r="D368" s="4" t="str">
        <f t="shared" si="11"/>
        <v>Jan</v>
      </c>
      <c r="E368" t="s">
        <v>380</v>
      </c>
      <c r="F368" t="s">
        <v>11</v>
      </c>
      <c r="G368">
        <v>57</v>
      </c>
      <c r="H368" t="s">
        <v>13</v>
      </c>
      <c r="I368">
        <v>1</v>
      </c>
      <c r="J368">
        <v>50</v>
      </c>
      <c r="K368">
        <f>Tabla1[[#This Row],[Quantity]]*Tabla1[[#This Row],[Price per Unit]]</f>
        <v>50</v>
      </c>
      <c r="L3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69" spans="1:12" x14ac:dyDescent="0.3">
      <c r="A369" s="1">
        <v>368</v>
      </c>
      <c r="B369" s="3">
        <v>45161</v>
      </c>
      <c r="C369" s="5">
        <f t="shared" si="10"/>
        <v>8</v>
      </c>
      <c r="D369" s="4" t="str">
        <f t="shared" si="11"/>
        <v>Aug</v>
      </c>
      <c r="E369" t="s">
        <v>381</v>
      </c>
      <c r="F369" t="s">
        <v>11</v>
      </c>
      <c r="G369">
        <v>56</v>
      </c>
      <c r="H369" t="s">
        <v>12</v>
      </c>
      <c r="I369">
        <v>4</v>
      </c>
      <c r="J369">
        <v>300</v>
      </c>
      <c r="K369">
        <f>Tabla1[[#This Row],[Quantity]]*Tabla1[[#This Row],[Price per Unit]]</f>
        <v>1200</v>
      </c>
      <c r="L3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70" spans="1:12" x14ac:dyDescent="0.3">
      <c r="A370" s="1">
        <v>369</v>
      </c>
      <c r="B370" s="3">
        <v>45245</v>
      </c>
      <c r="C370" s="5">
        <f t="shared" si="10"/>
        <v>11</v>
      </c>
      <c r="D370" s="4" t="str">
        <f t="shared" si="11"/>
        <v>Nov</v>
      </c>
      <c r="E370" t="s">
        <v>382</v>
      </c>
      <c r="F370" t="s">
        <v>9</v>
      </c>
      <c r="G370">
        <v>23</v>
      </c>
      <c r="H370" t="s">
        <v>13</v>
      </c>
      <c r="I370">
        <v>3</v>
      </c>
      <c r="J370">
        <v>500</v>
      </c>
      <c r="K370">
        <f>Tabla1[[#This Row],[Quantity]]*Tabla1[[#This Row],[Price per Unit]]</f>
        <v>1500</v>
      </c>
      <c r="L3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71" spans="1:12" x14ac:dyDescent="0.3">
      <c r="A371" s="1">
        <v>370</v>
      </c>
      <c r="B371" s="3">
        <v>45215</v>
      </c>
      <c r="C371" s="5">
        <f t="shared" si="10"/>
        <v>10</v>
      </c>
      <c r="D371" s="4" t="str">
        <f t="shared" si="11"/>
        <v>Oct</v>
      </c>
      <c r="E371" t="s">
        <v>383</v>
      </c>
      <c r="F371" t="s">
        <v>9</v>
      </c>
      <c r="G371">
        <v>23</v>
      </c>
      <c r="H371" t="s">
        <v>13</v>
      </c>
      <c r="I371">
        <v>2</v>
      </c>
      <c r="J371">
        <v>30</v>
      </c>
      <c r="K371">
        <f>Tabla1[[#This Row],[Quantity]]*Tabla1[[#This Row],[Price per Unit]]</f>
        <v>60</v>
      </c>
      <c r="L3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72" spans="1:12" x14ac:dyDescent="0.3">
      <c r="A372" s="1">
        <v>371</v>
      </c>
      <c r="B372" s="3">
        <v>44978</v>
      </c>
      <c r="C372" s="5">
        <f t="shared" si="10"/>
        <v>2</v>
      </c>
      <c r="D372" s="4" t="str">
        <f t="shared" si="11"/>
        <v>Feb</v>
      </c>
      <c r="E372" t="s">
        <v>384</v>
      </c>
      <c r="F372" t="s">
        <v>11</v>
      </c>
      <c r="G372">
        <v>20</v>
      </c>
      <c r="H372" t="s">
        <v>10</v>
      </c>
      <c r="I372">
        <v>1</v>
      </c>
      <c r="J372">
        <v>25</v>
      </c>
      <c r="K372">
        <f>Tabla1[[#This Row],[Quantity]]*Tabla1[[#This Row],[Price per Unit]]</f>
        <v>25</v>
      </c>
      <c r="L3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73" spans="1:12" x14ac:dyDescent="0.3">
      <c r="A373" s="1">
        <v>372</v>
      </c>
      <c r="B373" s="3">
        <v>44964</v>
      </c>
      <c r="C373" s="5">
        <f t="shared" si="10"/>
        <v>2</v>
      </c>
      <c r="D373" s="4" t="str">
        <f t="shared" si="11"/>
        <v>Feb</v>
      </c>
      <c r="E373" t="s">
        <v>385</v>
      </c>
      <c r="F373" t="s">
        <v>11</v>
      </c>
      <c r="G373">
        <v>24</v>
      </c>
      <c r="H373" t="s">
        <v>10</v>
      </c>
      <c r="I373">
        <v>3</v>
      </c>
      <c r="J373">
        <v>500</v>
      </c>
      <c r="K373">
        <f>Tabla1[[#This Row],[Quantity]]*Tabla1[[#This Row],[Price per Unit]]</f>
        <v>1500</v>
      </c>
      <c r="L3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74" spans="1:12" x14ac:dyDescent="0.3">
      <c r="A374" s="1">
        <v>373</v>
      </c>
      <c r="B374" s="3">
        <v>45202</v>
      </c>
      <c r="C374" s="5">
        <f t="shared" si="10"/>
        <v>10</v>
      </c>
      <c r="D374" s="4" t="str">
        <f t="shared" si="11"/>
        <v>Oct</v>
      </c>
      <c r="E374" t="s">
        <v>386</v>
      </c>
      <c r="F374" t="s">
        <v>11</v>
      </c>
      <c r="G374">
        <v>25</v>
      </c>
      <c r="H374" t="s">
        <v>10</v>
      </c>
      <c r="I374">
        <v>2</v>
      </c>
      <c r="J374">
        <v>300</v>
      </c>
      <c r="K374">
        <f>Tabla1[[#This Row],[Quantity]]*Tabla1[[#This Row],[Price per Unit]]</f>
        <v>600</v>
      </c>
      <c r="L3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75" spans="1:12" x14ac:dyDescent="0.3">
      <c r="A375" s="1">
        <v>374</v>
      </c>
      <c r="B375" s="3">
        <v>45036</v>
      </c>
      <c r="C375" s="5">
        <f t="shared" si="10"/>
        <v>4</v>
      </c>
      <c r="D375" s="4" t="str">
        <f t="shared" si="11"/>
        <v>Apr</v>
      </c>
      <c r="E375" t="s">
        <v>387</v>
      </c>
      <c r="F375" t="s">
        <v>11</v>
      </c>
      <c r="G375">
        <v>59</v>
      </c>
      <c r="H375" t="s">
        <v>10</v>
      </c>
      <c r="I375">
        <v>3</v>
      </c>
      <c r="J375">
        <v>25</v>
      </c>
      <c r="K375">
        <f>Tabla1[[#This Row],[Quantity]]*Tabla1[[#This Row],[Price per Unit]]</f>
        <v>75</v>
      </c>
      <c r="L3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76" spans="1:12" x14ac:dyDescent="0.3">
      <c r="A376" s="1">
        <v>375</v>
      </c>
      <c r="B376" s="3">
        <v>45186</v>
      </c>
      <c r="C376" s="5">
        <f t="shared" si="10"/>
        <v>9</v>
      </c>
      <c r="D376" s="4" t="str">
        <f t="shared" si="11"/>
        <v>Sep</v>
      </c>
      <c r="E376" t="s">
        <v>388</v>
      </c>
      <c r="F376" t="s">
        <v>9</v>
      </c>
      <c r="G376">
        <v>32</v>
      </c>
      <c r="H376" t="s">
        <v>12</v>
      </c>
      <c r="I376">
        <v>1</v>
      </c>
      <c r="J376">
        <v>50</v>
      </c>
      <c r="K376">
        <f>Tabla1[[#This Row],[Quantity]]*Tabla1[[#This Row],[Price per Unit]]</f>
        <v>50</v>
      </c>
      <c r="L3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77" spans="1:12" x14ac:dyDescent="0.3">
      <c r="A377" s="1">
        <v>376</v>
      </c>
      <c r="B377" s="3">
        <v>45062</v>
      </c>
      <c r="C377" s="5">
        <f t="shared" si="10"/>
        <v>5</v>
      </c>
      <c r="D377" s="4" t="str">
        <f t="shared" si="11"/>
        <v>May</v>
      </c>
      <c r="E377" t="s">
        <v>389</v>
      </c>
      <c r="F377" t="s">
        <v>11</v>
      </c>
      <c r="G377">
        <v>64</v>
      </c>
      <c r="H377" t="s">
        <v>10</v>
      </c>
      <c r="I377">
        <v>1</v>
      </c>
      <c r="J377">
        <v>30</v>
      </c>
      <c r="K377">
        <f>Tabla1[[#This Row],[Quantity]]*Tabla1[[#This Row],[Price per Unit]]</f>
        <v>30</v>
      </c>
      <c r="L3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78" spans="1:12" x14ac:dyDescent="0.3">
      <c r="A378" s="1">
        <v>377</v>
      </c>
      <c r="B378" s="3">
        <v>44994</v>
      </c>
      <c r="C378" s="5">
        <f t="shared" si="10"/>
        <v>3</v>
      </c>
      <c r="D378" s="4" t="str">
        <f t="shared" si="11"/>
        <v>Mar</v>
      </c>
      <c r="E378" t="s">
        <v>390</v>
      </c>
      <c r="F378" t="s">
        <v>11</v>
      </c>
      <c r="G378">
        <v>46</v>
      </c>
      <c r="H378" t="s">
        <v>12</v>
      </c>
      <c r="I378">
        <v>4</v>
      </c>
      <c r="J378">
        <v>50</v>
      </c>
      <c r="K378">
        <f>Tabla1[[#This Row],[Quantity]]*Tabla1[[#This Row],[Price per Unit]]</f>
        <v>200</v>
      </c>
      <c r="L3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79" spans="1:12" x14ac:dyDescent="0.3">
      <c r="A379" s="1">
        <v>378</v>
      </c>
      <c r="B379" s="3">
        <v>45105</v>
      </c>
      <c r="C379" s="5">
        <f t="shared" si="10"/>
        <v>6</v>
      </c>
      <c r="D379" s="4" t="str">
        <f t="shared" si="11"/>
        <v>Jun</v>
      </c>
      <c r="E379" t="s">
        <v>391</v>
      </c>
      <c r="F379" t="s">
        <v>9</v>
      </c>
      <c r="G379">
        <v>50</v>
      </c>
      <c r="H379" t="s">
        <v>10</v>
      </c>
      <c r="I379">
        <v>1</v>
      </c>
      <c r="J379">
        <v>300</v>
      </c>
      <c r="K379">
        <f>Tabla1[[#This Row],[Quantity]]*Tabla1[[#This Row],[Price per Unit]]</f>
        <v>300</v>
      </c>
      <c r="L3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80" spans="1:12" x14ac:dyDescent="0.3">
      <c r="A380" s="1">
        <v>379</v>
      </c>
      <c r="B380" s="3">
        <v>44962</v>
      </c>
      <c r="C380" s="5">
        <f t="shared" si="10"/>
        <v>2</v>
      </c>
      <c r="D380" s="4" t="str">
        <f t="shared" si="11"/>
        <v>Feb</v>
      </c>
      <c r="E380" t="s">
        <v>392</v>
      </c>
      <c r="F380" t="s">
        <v>11</v>
      </c>
      <c r="G380">
        <v>47</v>
      </c>
      <c r="H380" t="s">
        <v>12</v>
      </c>
      <c r="I380">
        <v>1</v>
      </c>
      <c r="J380">
        <v>25</v>
      </c>
      <c r="K380">
        <f>Tabla1[[#This Row],[Quantity]]*Tabla1[[#This Row],[Price per Unit]]</f>
        <v>25</v>
      </c>
      <c r="L3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81" spans="1:12" x14ac:dyDescent="0.3">
      <c r="A381" s="1">
        <v>380</v>
      </c>
      <c r="B381" s="3">
        <v>45052</v>
      </c>
      <c r="C381" s="5">
        <f t="shared" si="10"/>
        <v>5</v>
      </c>
      <c r="D381" s="4" t="str">
        <f t="shared" si="11"/>
        <v>May</v>
      </c>
      <c r="E381" t="s">
        <v>393</v>
      </c>
      <c r="F381" t="s">
        <v>9</v>
      </c>
      <c r="G381">
        <v>56</v>
      </c>
      <c r="H381" t="s">
        <v>13</v>
      </c>
      <c r="I381">
        <v>2</v>
      </c>
      <c r="J381">
        <v>300</v>
      </c>
      <c r="K381">
        <f>Tabla1[[#This Row],[Quantity]]*Tabla1[[#This Row],[Price per Unit]]</f>
        <v>600</v>
      </c>
      <c r="L3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82" spans="1:12" x14ac:dyDescent="0.3">
      <c r="A382" s="1">
        <v>381</v>
      </c>
      <c r="B382" s="3">
        <v>45116</v>
      </c>
      <c r="C382" s="5">
        <f t="shared" si="10"/>
        <v>7</v>
      </c>
      <c r="D382" s="4" t="str">
        <f t="shared" si="11"/>
        <v>Jul</v>
      </c>
      <c r="E382" t="s">
        <v>394</v>
      </c>
      <c r="F382" t="s">
        <v>11</v>
      </c>
      <c r="G382">
        <v>44</v>
      </c>
      <c r="H382" t="s">
        <v>12</v>
      </c>
      <c r="I382">
        <v>4</v>
      </c>
      <c r="J382">
        <v>25</v>
      </c>
      <c r="K382">
        <f>Tabla1[[#This Row],[Quantity]]*Tabla1[[#This Row],[Price per Unit]]</f>
        <v>100</v>
      </c>
      <c r="L3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83" spans="1:12" x14ac:dyDescent="0.3">
      <c r="A383" s="1">
        <v>382</v>
      </c>
      <c r="B383" s="3">
        <v>45072</v>
      </c>
      <c r="C383" s="5">
        <f t="shared" si="10"/>
        <v>5</v>
      </c>
      <c r="D383" s="4" t="str">
        <f t="shared" si="11"/>
        <v>May</v>
      </c>
      <c r="E383" t="s">
        <v>395</v>
      </c>
      <c r="F383" t="s">
        <v>11</v>
      </c>
      <c r="G383">
        <v>53</v>
      </c>
      <c r="H383" t="s">
        <v>12</v>
      </c>
      <c r="I383">
        <v>2</v>
      </c>
      <c r="J383">
        <v>500</v>
      </c>
      <c r="K383">
        <f>Tabla1[[#This Row],[Quantity]]*Tabla1[[#This Row],[Price per Unit]]</f>
        <v>1000</v>
      </c>
      <c r="L3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84" spans="1:12" x14ac:dyDescent="0.3">
      <c r="A384" s="1">
        <v>383</v>
      </c>
      <c r="B384" s="3">
        <v>45007</v>
      </c>
      <c r="C384" s="5">
        <f t="shared" si="10"/>
        <v>3</v>
      </c>
      <c r="D384" s="4" t="str">
        <f t="shared" si="11"/>
        <v>Mar</v>
      </c>
      <c r="E384" t="s">
        <v>396</v>
      </c>
      <c r="F384" t="s">
        <v>11</v>
      </c>
      <c r="G384">
        <v>46</v>
      </c>
      <c r="H384" t="s">
        <v>10</v>
      </c>
      <c r="I384">
        <v>3</v>
      </c>
      <c r="J384">
        <v>30</v>
      </c>
      <c r="K384">
        <f>Tabla1[[#This Row],[Quantity]]*Tabla1[[#This Row],[Price per Unit]]</f>
        <v>90</v>
      </c>
      <c r="L3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85" spans="1:12" x14ac:dyDescent="0.3">
      <c r="A385" s="1">
        <v>384</v>
      </c>
      <c r="B385" s="3">
        <v>45151</v>
      </c>
      <c r="C385" s="5">
        <f t="shared" si="10"/>
        <v>8</v>
      </c>
      <c r="D385" s="4" t="str">
        <f t="shared" si="11"/>
        <v>Aug</v>
      </c>
      <c r="E385" t="s">
        <v>397</v>
      </c>
      <c r="F385" t="s">
        <v>9</v>
      </c>
      <c r="G385">
        <v>55</v>
      </c>
      <c r="H385" t="s">
        <v>12</v>
      </c>
      <c r="I385">
        <v>1</v>
      </c>
      <c r="J385">
        <v>500</v>
      </c>
      <c r="K385">
        <f>Tabla1[[#This Row],[Quantity]]*Tabla1[[#This Row],[Price per Unit]]</f>
        <v>500</v>
      </c>
      <c r="L3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86" spans="1:12" x14ac:dyDescent="0.3">
      <c r="A386" s="1">
        <v>385</v>
      </c>
      <c r="B386" s="3">
        <v>45205</v>
      </c>
      <c r="C386" s="5">
        <f t="shared" ref="C386:C449" si="12">MONTH(B386)</f>
        <v>10</v>
      </c>
      <c r="D386" s="4" t="str">
        <f t="shared" ref="D386:D449" si="13">IF(C386=1,"Jan",IF(C386=2,"Feb",IF(C386=3,"Mar",IF(C386=4,"Apr",IF(C386=5,"May",IF(C386=6,"Jun",IF(C386=7,"Jul",IF(C386=8,"Aug",IF(C386=9,"Sep",IF(C386=10,"Oct",IF(C386=11,"Nov",IF(C386=12,"Dec",""))))))))))))</f>
        <v>Oct</v>
      </c>
      <c r="E386" t="s">
        <v>398</v>
      </c>
      <c r="F386" t="s">
        <v>9</v>
      </c>
      <c r="G386">
        <v>50</v>
      </c>
      <c r="H386" t="s">
        <v>13</v>
      </c>
      <c r="I386">
        <v>3</v>
      </c>
      <c r="J386">
        <v>500</v>
      </c>
      <c r="K386">
        <f>Tabla1[[#This Row],[Quantity]]*Tabla1[[#This Row],[Price per Unit]]</f>
        <v>1500</v>
      </c>
      <c r="L3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87" spans="1:12" x14ac:dyDescent="0.3">
      <c r="A387" s="1">
        <v>386</v>
      </c>
      <c r="B387" s="3">
        <v>45287</v>
      </c>
      <c r="C387" s="5">
        <f t="shared" si="12"/>
        <v>12</v>
      </c>
      <c r="D387" s="4" t="str">
        <f t="shared" si="13"/>
        <v>Dec</v>
      </c>
      <c r="E387" t="s">
        <v>399</v>
      </c>
      <c r="F387" t="s">
        <v>11</v>
      </c>
      <c r="G387">
        <v>54</v>
      </c>
      <c r="H387" t="s">
        <v>13</v>
      </c>
      <c r="I387">
        <v>2</v>
      </c>
      <c r="J387">
        <v>300</v>
      </c>
      <c r="K387">
        <f>Tabla1[[#This Row],[Quantity]]*Tabla1[[#This Row],[Price per Unit]]</f>
        <v>600</v>
      </c>
      <c r="L3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88" spans="1:12" x14ac:dyDescent="0.3">
      <c r="A388" s="1">
        <v>387</v>
      </c>
      <c r="B388" s="3">
        <v>45081</v>
      </c>
      <c r="C388" s="5">
        <f t="shared" si="12"/>
        <v>6</v>
      </c>
      <c r="D388" s="4" t="str">
        <f t="shared" si="13"/>
        <v>Jun</v>
      </c>
      <c r="E388" t="s">
        <v>400</v>
      </c>
      <c r="F388" t="s">
        <v>9</v>
      </c>
      <c r="G388">
        <v>44</v>
      </c>
      <c r="H388" t="s">
        <v>10</v>
      </c>
      <c r="I388">
        <v>1</v>
      </c>
      <c r="J388">
        <v>30</v>
      </c>
      <c r="K388">
        <f>Tabla1[[#This Row],[Quantity]]*Tabla1[[#This Row],[Price per Unit]]</f>
        <v>30</v>
      </c>
      <c r="L3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89" spans="1:12" x14ac:dyDescent="0.3">
      <c r="A389" s="1">
        <v>388</v>
      </c>
      <c r="B389" s="3">
        <v>45240</v>
      </c>
      <c r="C389" s="5">
        <f t="shared" si="12"/>
        <v>11</v>
      </c>
      <c r="D389" s="4" t="str">
        <f t="shared" si="13"/>
        <v>Nov</v>
      </c>
      <c r="E389" t="s">
        <v>401</v>
      </c>
      <c r="F389" t="s">
        <v>9</v>
      </c>
      <c r="G389">
        <v>50</v>
      </c>
      <c r="H389" t="s">
        <v>13</v>
      </c>
      <c r="I389">
        <v>1</v>
      </c>
      <c r="J389">
        <v>25</v>
      </c>
      <c r="K389">
        <f>Tabla1[[#This Row],[Quantity]]*Tabla1[[#This Row],[Price per Unit]]</f>
        <v>25</v>
      </c>
      <c r="L3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90" spans="1:12" x14ac:dyDescent="0.3">
      <c r="A390" s="1">
        <v>389</v>
      </c>
      <c r="B390" s="3">
        <v>45261</v>
      </c>
      <c r="C390" s="5">
        <f t="shared" si="12"/>
        <v>12</v>
      </c>
      <c r="D390" s="4" t="str">
        <f t="shared" si="13"/>
        <v>Dec</v>
      </c>
      <c r="E390" t="s">
        <v>402</v>
      </c>
      <c r="F390" t="s">
        <v>9</v>
      </c>
      <c r="G390">
        <v>21</v>
      </c>
      <c r="H390" t="s">
        <v>12</v>
      </c>
      <c r="I390">
        <v>2</v>
      </c>
      <c r="J390">
        <v>25</v>
      </c>
      <c r="K390">
        <f>Tabla1[[#This Row],[Quantity]]*Tabla1[[#This Row],[Price per Unit]]</f>
        <v>50</v>
      </c>
      <c r="L3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91" spans="1:12" x14ac:dyDescent="0.3">
      <c r="A391" s="1">
        <v>390</v>
      </c>
      <c r="B391" s="3">
        <v>45197</v>
      </c>
      <c r="C391" s="5">
        <f t="shared" si="12"/>
        <v>9</v>
      </c>
      <c r="D391" s="4" t="str">
        <f t="shared" si="13"/>
        <v>Sep</v>
      </c>
      <c r="E391" t="s">
        <v>403</v>
      </c>
      <c r="F391" t="s">
        <v>9</v>
      </c>
      <c r="G391">
        <v>39</v>
      </c>
      <c r="H391" t="s">
        <v>13</v>
      </c>
      <c r="I391">
        <v>2</v>
      </c>
      <c r="J391">
        <v>50</v>
      </c>
      <c r="K391">
        <f>Tabla1[[#This Row],[Quantity]]*Tabla1[[#This Row],[Price per Unit]]</f>
        <v>100</v>
      </c>
      <c r="L3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92" spans="1:12" x14ac:dyDescent="0.3">
      <c r="A392" s="1">
        <v>391</v>
      </c>
      <c r="B392" s="3">
        <v>44931</v>
      </c>
      <c r="C392" s="5">
        <f t="shared" si="12"/>
        <v>1</v>
      </c>
      <c r="D392" s="4" t="str">
        <f t="shared" si="13"/>
        <v>Jan</v>
      </c>
      <c r="E392" t="s">
        <v>404</v>
      </c>
      <c r="F392" t="s">
        <v>9</v>
      </c>
      <c r="G392">
        <v>19</v>
      </c>
      <c r="H392" t="s">
        <v>10</v>
      </c>
      <c r="I392">
        <v>2</v>
      </c>
      <c r="J392">
        <v>25</v>
      </c>
      <c r="K392">
        <f>Tabla1[[#This Row],[Quantity]]*Tabla1[[#This Row],[Price per Unit]]</f>
        <v>50</v>
      </c>
      <c r="L3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93" spans="1:12" x14ac:dyDescent="0.3">
      <c r="A393" s="1">
        <v>392</v>
      </c>
      <c r="B393" s="3">
        <v>45268</v>
      </c>
      <c r="C393" s="5">
        <f t="shared" si="12"/>
        <v>12</v>
      </c>
      <c r="D393" s="4" t="str">
        <f t="shared" si="13"/>
        <v>Dec</v>
      </c>
      <c r="E393" t="s">
        <v>405</v>
      </c>
      <c r="F393" t="s">
        <v>9</v>
      </c>
      <c r="G393">
        <v>27</v>
      </c>
      <c r="H393" t="s">
        <v>12</v>
      </c>
      <c r="I393">
        <v>2</v>
      </c>
      <c r="J393">
        <v>300</v>
      </c>
      <c r="K393">
        <f>Tabla1[[#This Row],[Quantity]]*Tabla1[[#This Row],[Price per Unit]]</f>
        <v>600</v>
      </c>
      <c r="L3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94" spans="1:12" x14ac:dyDescent="0.3">
      <c r="A394" s="1">
        <v>393</v>
      </c>
      <c r="B394" s="3">
        <v>45210</v>
      </c>
      <c r="C394" s="5">
        <f t="shared" si="12"/>
        <v>10</v>
      </c>
      <c r="D394" s="4" t="str">
        <f t="shared" si="13"/>
        <v>Oct</v>
      </c>
      <c r="E394" t="s">
        <v>406</v>
      </c>
      <c r="F394" t="s">
        <v>11</v>
      </c>
      <c r="G394">
        <v>22</v>
      </c>
      <c r="H394" t="s">
        <v>10</v>
      </c>
      <c r="I394">
        <v>2</v>
      </c>
      <c r="J394">
        <v>500</v>
      </c>
      <c r="K394">
        <f>Tabla1[[#This Row],[Quantity]]*Tabla1[[#This Row],[Price per Unit]]</f>
        <v>1000</v>
      </c>
      <c r="L3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395" spans="1:12" x14ac:dyDescent="0.3">
      <c r="A395" s="1">
        <v>394</v>
      </c>
      <c r="B395" s="3">
        <v>45080</v>
      </c>
      <c r="C395" s="5">
        <f t="shared" si="12"/>
        <v>6</v>
      </c>
      <c r="D395" s="4" t="str">
        <f t="shared" si="13"/>
        <v>Jun</v>
      </c>
      <c r="E395" t="s">
        <v>407</v>
      </c>
      <c r="F395" t="s">
        <v>11</v>
      </c>
      <c r="G395">
        <v>27</v>
      </c>
      <c r="H395" t="s">
        <v>12</v>
      </c>
      <c r="I395">
        <v>1</v>
      </c>
      <c r="J395">
        <v>500</v>
      </c>
      <c r="K395">
        <f>Tabla1[[#This Row],[Quantity]]*Tabla1[[#This Row],[Price per Unit]]</f>
        <v>500</v>
      </c>
      <c r="L3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396" spans="1:12" x14ac:dyDescent="0.3">
      <c r="A396" s="1">
        <v>395</v>
      </c>
      <c r="B396" s="3">
        <v>45266</v>
      </c>
      <c r="C396" s="5">
        <f t="shared" si="12"/>
        <v>12</v>
      </c>
      <c r="D396" s="4" t="str">
        <f t="shared" si="13"/>
        <v>Dec</v>
      </c>
      <c r="E396" t="s">
        <v>408</v>
      </c>
      <c r="F396" t="s">
        <v>9</v>
      </c>
      <c r="G396">
        <v>50</v>
      </c>
      <c r="H396" t="s">
        <v>13</v>
      </c>
      <c r="I396">
        <v>2</v>
      </c>
      <c r="J396">
        <v>500</v>
      </c>
      <c r="K396">
        <f>Tabla1[[#This Row],[Quantity]]*Tabla1[[#This Row],[Price per Unit]]</f>
        <v>1000</v>
      </c>
      <c r="L3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97" spans="1:12" x14ac:dyDescent="0.3">
      <c r="A397" s="1">
        <v>396</v>
      </c>
      <c r="B397" s="3">
        <v>44980</v>
      </c>
      <c r="C397" s="5">
        <f t="shared" si="12"/>
        <v>2</v>
      </c>
      <c r="D397" s="4" t="str">
        <f t="shared" si="13"/>
        <v>Feb</v>
      </c>
      <c r="E397" t="s">
        <v>409</v>
      </c>
      <c r="F397" t="s">
        <v>11</v>
      </c>
      <c r="G397">
        <v>55</v>
      </c>
      <c r="H397" t="s">
        <v>10</v>
      </c>
      <c r="I397">
        <v>1</v>
      </c>
      <c r="J397">
        <v>30</v>
      </c>
      <c r="K397">
        <f>Tabla1[[#This Row],[Quantity]]*Tabla1[[#This Row],[Price per Unit]]</f>
        <v>30</v>
      </c>
      <c r="L3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398" spans="1:12" x14ac:dyDescent="0.3">
      <c r="A398" s="1">
        <v>397</v>
      </c>
      <c r="B398" s="3">
        <v>44995</v>
      </c>
      <c r="C398" s="5">
        <f t="shared" si="12"/>
        <v>3</v>
      </c>
      <c r="D398" s="4" t="str">
        <f t="shared" si="13"/>
        <v>Mar</v>
      </c>
      <c r="E398" t="s">
        <v>410</v>
      </c>
      <c r="F398" t="s">
        <v>11</v>
      </c>
      <c r="G398">
        <v>30</v>
      </c>
      <c r="H398" t="s">
        <v>10</v>
      </c>
      <c r="I398">
        <v>1</v>
      </c>
      <c r="J398">
        <v>25</v>
      </c>
      <c r="K398">
        <f>Tabla1[[#This Row],[Quantity]]*Tabla1[[#This Row],[Price per Unit]]</f>
        <v>25</v>
      </c>
      <c r="L3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399" spans="1:12" x14ac:dyDescent="0.3">
      <c r="A399" s="1">
        <v>398</v>
      </c>
      <c r="B399" s="3">
        <v>45062</v>
      </c>
      <c r="C399" s="5">
        <f t="shared" si="12"/>
        <v>5</v>
      </c>
      <c r="D399" s="4" t="str">
        <f t="shared" si="13"/>
        <v>May</v>
      </c>
      <c r="E399" t="s">
        <v>411</v>
      </c>
      <c r="F399" t="s">
        <v>11</v>
      </c>
      <c r="G399">
        <v>48</v>
      </c>
      <c r="H399" t="s">
        <v>12</v>
      </c>
      <c r="I399">
        <v>2</v>
      </c>
      <c r="J399">
        <v>300</v>
      </c>
      <c r="K399">
        <f>Tabla1[[#This Row],[Quantity]]*Tabla1[[#This Row],[Price per Unit]]</f>
        <v>600</v>
      </c>
      <c r="L3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0" spans="1:12" x14ac:dyDescent="0.3">
      <c r="A400" s="1">
        <v>399</v>
      </c>
      <c r="B400" s="3">
        <v>44986</v>
      </c>
      <c r="C400" s="5">
        <f t="shared" si="12"/>
        <v>3</v>
      </c>
      <c r="D400" s="4" t="str">
        <f t="shared" si="13"/>
        <v>Mar</v>
      </c>
      <c r="E400" t="s">
        <v>412</v>
      </c>
      <c r="F400" t="s">
        <v>11</v>
      </c>
      <c r="G400">
        <v>64</v>
      </c>
      <c r="H400" t="s">
        <v>10</v>
      </c>
      <c r="I400">
        <v>2</v>
      </c>
      <c r="J400">
        <v>30</v>
      </c>
      <c r="K400">
        <f>Tabla1[[#This Row],[Quantity]]*Tabla1[[#This Row],[Price per Unit]]</f>
        <v>60</v>
      </c>
      <c r="L4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1" spans="1:12" x14ac:dyDescent="0.3">
      <c r="A401" s="1">
        <v>400</v>
      </c>
      <c r="B401" s="3">
        <v>44981</v>
      </c>
      <c r="C401" s="5">
        <f t="shared" si="12"/>
        <v>2</v>
      </c>
      <c r="D401" s="4" t="str">
        <f t="shared" si="13"/>
        <v>Feb</v>
      </c>
      <c r="E401" t="s">
        <v>413</v>
      </c>
      <c r="F401" t="s">
        <v>9</v>
      </c>
      <c r="G401">
        <v>53</v>
      </c>
      <c r="H401" t="s">
        <v>12</v>
      </c>
      <c r="I401">
        <v>4</v>
      </c>
      <c r="J401">
        <v>50</v>
      </c>
      <c r="K401">
        <f>Tabla1[[#This Row],[Quantity]]*Tabla1[[#This Row],[Price per Unit]]</f>
        <v>200</v>
      </c>
      <c r="L4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02" spans="1:12" x14ac:dyDescent="0.3">
      <c r="A402" s="1">
        <v>401</v>
      </c>
      <c r="B402" s="3">
        <v>45210</v>
      </c>
      <c r="C402" s="5">
        <f t="shared" si="12"/>
        <v>10</v>
      </c>
      <c r="D402" s="4" t="str">
        <f t="shared" si="13"/>
        <v>Oct</v>
      </c>
      <c r="E402" t="s">
        <v>414</v>
      </c>
      <c r="F402" t="s">
        <v>11</v>
      </c>
      <c r="G402">
        <v>62</v>
      </c>
      <c r="H402" t="s">
        <v>12</v>
      </c>
      <c r="I402">
        <v>1</v>
      </c>
      <c r="J402">
        <v>300</v>
      </c>
      <c r="K402">
        <f>Tabla1[[#This Row],[Quantity]]*Tabla1[[#This Row],[Price per Unit]]</f>
        <v>300</v>
      </c>
      <c r="L4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03" spans="1:12" x14ac:dyDescent="0.3">
      <c r="A403" s="1">
        <v>402</v>
      </c>
      <c r="B403" s="3">
        <v>45006</v>
      </c>
      <c r="C403" s="5">
        <f t="shared" si="12"/>
        <v>3</v>
      </c>
      <c r="D403" s="4" t="str">
        <f t="shared" si="13"/>
        <v>Mar</v>
      </c>
      <c r="E403" t="s">
        <v>415</v>
      </c>
      <c r="F403" t="s">
        <v>11</v>
      </c>
      <c r="G403">
        <v>41</v>
      </c>
      <c r="H403" t="s">
        <v>12</v>
      </c>
      <c r="I403">
        <v>2</v>
      </c>
      <c r="J403">
        <v>300</v>
      </c>
      <c r="K403">
        <f>Tabla1[[#This Row],[Quantity]]*Tabla1[[#This Row],[Price per Unit]]</f>
        <v>600</v>
      </c>
      <c r="L4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4" spans="1:12" x14ac:dyDescent="0.3">
      <c r="A404" s="1">
        <v>403</v>
      </c>
      <c r="B404" s="3">
        <v>45066</v>
      </c>
      <c r="C404" s="5">
        <f t="shared" si="12"/>
        <v>5</v>
      </c>
      <c r="D404" s="4" t="str">
        <f t="shared" si="13"/>
        <v>May</v>
      </c>
      <c r="E404" t="s">
        <v>416</v>
      </c>
      <c r="F404" t="s">
        <v>9</v>
      </c>
      <c r="G404">
        <v>32</v>
      </c>
      <c r="H404" t="s">
        <v>12</v>
      </c>
      <c r="I404">
        <v>2</v>
      </c>
      <c r="J404">
        <v>300</v>
      </c>
      <c r="K404">
        <f>Tabla1[[#This Row],[Quantity]]*Tabla1[[#This Row],[Price per Unit]]</f>
        <v>600</v>
      </c>
      <c r="L4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5" spans="1:12" x14ac:dyDescent="0.3">
      <c r="A405" s="1">
        <v>404</v>
      </c>
      <c r="B405" s="3">
        <v>45071</v>
      </c>
      <c r="C405" s="5">
        <f t="shared" si="12"/>
        <v>5</v>
      </c>
      <c r="D405" s="4" t="str">
        <f t="shared" si="13"/>
        <v>May</v>
      </c>
      <c r="E405" t="s">
        <v>417</v>
      </c>
      <c r="F405" t="s">
        <v>9</v>
      </c>
      <c r="G405">
        <v>46</v>
      </c>
      <c r="H405" t="s">
        <v>13</v>
      </c>
      <c r="I405">
        <v>2</v>
      </c>
      <c r="J405">
        <v>500</v>
      </c>
      <c r="K405">
        <f>Tabla1[[#This Row],[Quantity]]*Tabla1[[#This Row],[Price per Unit]]</f>
        <v>1000</v>
      </c>
      <c r="L4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6" spans="1:12" x14ac:dyDescent="0.3">
      <c r="A406" s="1">
        <v>405</v>
      </c>
      <c r="B406" s="3">
        <v>45236</v>
      </c>
      <c r="C406" s="5">
        <f t="shared" si="12"/>
        <v>11</v>
      </c>
      <c r="D406" s="4" t="str">
        <f t="shared" si="13"/>
        <v>Nov</v>
      </c>
      <c r="E406" t="s">
        <v>418</v>
      </c>
      <c r="F406" t="s">
        <v>11</v>
      </c>
      <c r="G406">
        <v>25</v>
      </c>
      <c r="H406" t="s">
        <v>12</v>
      </c>
      <c r="I406">
        <v>4</v>
      </c>
      <c r="J406">
        <v>300</v>
      </c>
      <c r="K406">
        <f>Tabla1[[#This Row],[Quantity]]*Tabla1[[#This Row],[Price per Unit]]</f>
        <v>1200</v>
      </c>
      <c r="L4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07" spans="1:12" x14ac:dyDescent="0.3">
      <c r="A407" s="1">
        <v>406</v>
      </c>
      <c r="B407" s="3">
        <v>45034</v>
      </c>
      <c r="C407" s="5">
        <f t="shared" si="12"/>
        <v>4</v>
      </c>
      <c r="D407" s="4" t="str">
        <f t="shared" si="13"/>
        <v>Apr</v>
      </c>
      <c r="E407" t="s">
        <v>419</v>
      </c>
      <c r="F407" t="s">
        <v>11</v>
      </c>
      <c r="G407">
        <v>22</v>
      </c>
      <c r="H407" t="s">
        <v>10</v>
      </c>
      <c r="I407">
        <v>4</v>
      </c>
      <c r="J407">
        <v>25</v>
      </c>
      <c r="K407">
        <f>Tabla1[[#This Row],[Quantity]]*Tabla1[[#This Row],[Price per Unit]]</f>
        <v>100</v>
      </c>
      <c r="L4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08" spans="1:12" x14ac:dyDescent="0.3">
      <c r="A408" s="1">
        <v>407</v>
      </c>
      <c r="B408" s="3">
        <v>45102</v>
      </c>
      <c r="C408" s="5">
        <f t="shared" si="12"/>
        <v>6</v>
      </c>
      <c r="D408" s="4" t="str">
        <f t="shared" si="13"/>
        <v>Jun</v>
      </c>
      <c r="E408" t="s">
        <v>420</v>
      </c>
      <c r="F408" t="s">
        <v>11</v>
      </c>
      <c r="G408">
        <v>46</v>
      </c>
      <c r="H408" t="s">
        <v>13</v>
      </c>
      <c r="I408">
        <v>3</v>
      </c>
      <c r="J408">
        <v>300</v>
      </c>
      <c r="K408">
        <f>Tabla1[[#This Row],[Quantity]]*Tabla1[[#This Row],[Price per Unit]]</f>
        <v>900</v>
      </c>
      <c r="L4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09" spans="1:12" x14ac:dyDescent="0.3">
      <c r="A409" s="1">
        <v>408</v>
      </c>
      <c r="B409" s="3">
        <v>45031</v>
      </c>
      <c r="C409" s="5">
        <f t="shared" si="12"/>
        <v>4</v>
      </c>
      <c r="D409" s="4" t="str">
        <f t="shared" si="13"/>
        <v>Apr</v>
      </c>
      <c r="E409" t="s">
        <v>421</v>
      </c>
      <c r="F409" t="s">
        <v>11</v>
      </c>
      <c r="G409">
        <v>64</v>
      </c>
      <c r="H409" t="s">
        <v>10</v>
      </c>
      <c r="I409">
        <v>1</v>
      </c>
      <c r="J409">
        <v>500</v>
      </c>
      <c r="K409">
        <f>Tabla1[[#This Row],[Quantity]]*Tabla1[[#This Row],[Price per Unit]]</f>
        <v>500</v>
      </c>
      <c r="L4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10" spans="1:12" x14ac:dyDescent="0.3">
      <c r="A410" s="1">
        <v>409</v>
      </c>
      <c r="B410" s="3">
        <v>45278</v>
      </c>
      <c r="C410" s="5">
        <f t="shared" si="12"/>
        <v>12</v>
      </c>
      <c r="D410" s="4" t="str">
        <f t="shared" si="13"/>
        <v>Dec</v>
      </c>
      <c r="E410" t="s">
        <v>422</v>
      </c>
      <c r="F410" t="s">
        <v>11</v>
      </c>
      <c r="G410">
        <v>21</v>
      </c>
      <c r="H410" t="s">
        <v>13</v>
      </c>
      <c r="I410">
        <v>3</v>
      </c>
      <c r="J410">
        <v>300</v>
      </c>
      <c r="K410">
        <f>Tabla1[[#This Row],[Quantity]]*Tabla1[[#This Row],[Price per Unit]]</f>
        <v>900</v>
      </c>
      <c r="L4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11" spans="1:12" x14ac:dyDescent="0.3">
      <c r="A411" s="1">
        <v>410</v>
      </c>
      <c r="B411" s="3">
        <v>45251</v>
      </c>
      <c r="C411" s="5">
        <f t="shared" si="12"/>
        <v>11</v>
      </c>
      <c r="D411" s="4" t="str">
        <f t="shared" si="13"/>
        <v>Nov</v>
      </c>
      <c r="E411" t="s">
        <v>423</v>
      </c>
      <c r="F411" t="s">
        <v>11</v>
      </c>
      <c r="G411">
        <v>29</v>
      </c>
      <c r="H411" t="s">
        <v>12</v>
      </c>
      <c r="I411">
        <v>2</v>
      </c>
      <c r="J411">
        <v>50</v>
      </c>
      <c r="K411">
        <f>Tabla1[[#This Row],[Quantity]]*Tabla1[[#This Row],[Price per Unit]]</f>
        <v>100</v>
      </c>
      <c r="L4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12" spans="1:12" x14ac:dyDescent="0.3">
      <c r="A412" s="1">
        <v>411</v>
      </c>
      <c r="B412" s="3">
        <v>45062</v>
      </c>
      <c r="C412" s="5">
        <f t="shared" si="12"/>
        <v>5</v>
      </c>
      <c r="D412" s="4" t="str">
        <f t="shared" si="13"/>
        <v>May</v>
      </c>
      <c r="E412" t="s">
        <v>424</v>
      </c>
      <c r="F412" t="s">
        <v>9</v>
      </c>
      <c r="G412">
        <v>62</v>
      </c>
      <c r="H412" t="s">
        <v>13</v>
      </c>
      <c r="I412">
        <v>4</v>
      </c>
      <c r="J412">
        <v>50</v>
      </c>
      <c r="K412">
        <f>Tabla1[[#This Row],[Quantity]]*Tabla1[[#This Row],[Price per Unit]]</f>
        <v>200</v>
      </c>
      <c r="L4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13" spans="1:12" x14ac:dyDescent="0.3">
      <c r="A413" s="1">
        <v>412</v>
      </c>
      <c r="B413" s="3">
        <v>45185</v>
      </c>
      <c r="C413" s="5">
        <f t="shared" si="12"/>
        <v>9</v>
      </c>
      <c r="D413" s="4" t="str">
        <f t="shared" si="13"/>
        <v>Sep</v>
      </c>
      <c r="E413" t="s">
        <v>425</v>
      </c>
      <c r="F413" t="s">
        <v>11</v>
      </c>
      <c r="G413">
        <v>19</v>
      </c>
      <c r="H413" t="s">
        <v>13</v>
      </c>
      <c r="I413">
        <v>4</v>
      </c>
      <c r="J413">
        <v>500</v>
      </c>
      <c r="K413">
        <f>Tabla1[[#This Row],[Quantity]]*Tabla1[[#This Row],[Price per Unit]]</f>
        <v>2000</v>
      </c>
      <c r="L4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14" spans="1:12" x14ac:dyDescent="0.3">
      <c r="A414" s="1">
        <v>413</v>
      </c>
      <c r="B414" s="3">
        <v>45177</v>
      </c>
      <c r="C414" s="5">
        <f t="shared" si="12"/>
        <v>9</v>
      </c>
      <c r="D414" s="4" t="str">
        <f t="shared" si="13"/>
        <v>Sep</v>
      </c>
      <c r="E414" t="s">
        <v>426</v>
      </c>
      <c r="F414" t="s">
        <v>11</v>
      </c>
      <c r="G414">
        <v>44</v>
      </c>
      <c r="H414" t="s">
        <v>10</v>
      </c>
      <c r="I414">
        <v>3</v>
      </c>
      <c r="J414">
        <v>25</v>
      </c>
      <c r="K414">
        <f>Tabla1[[#This Row],[Quantity]]*Tabla1[[#This Row],[Price per Unit]]</f>
        <v>75</v>
      </c>
      <c r="L4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15" spans="1:12" x14ac:dyDescent="0.3">
      <c r="A415" s="1">
        <v>414</v>
      </c>
      <c r="B415" s="3">
        <v>45055</v>
      </c>
      <c r="C415" s="5">
        <f t="shared" si="12"/>
        <v>5</v>
      </c>
      <c r="D415" s="4" t="str">
        <f t="shared" si="13"/>
        <v>May</v>
      </c>
      <c r="E415" t="s">
        <v>427</v>
      </c>
      <c r="F415" t="s">
        <v>9</v>
      </c>
      <c r="G415">
        <v>48</v>
      </c>
      <c r="H415" t="s">
        <v>10</v>
      </c>
      <c r="I415">
        <v>4</v>
      </c>
      <c r="J415">
        <v>25</v>
      </c>
      <c r="K415">
        <f>Tabla1[[#This Row],[Quantity]]*Tabla1[[#This Row],[Price per Unit]]</f>
        <v>100</v>
      </c>
      <c r="L4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16" spans="1:12" x14ac:dyDescent="0.3">
      <c r="A416" s="1">
        <v>415</v>
      </c>
      <c r="B416" s="3">
        <v>44953</v>
      </c>
      <c r="C416" s="5">
        <f t="shared" si="12"/>
        <v>1</v>
      </c>
      <c r="D416" s="4" t="str">
        <f t="shared" si="13"/>
        <v>Jan</v>
      </c>
      <c r="E416" t="s">
        <v>428</v>
      </c>
      <c r="F416" t="s">
        <v>9</v>
      </c>
      <c r="G416">
        <v>53</v>
      </c>
      <c r="H416" t="s">
        <v>12</v>
      </c>
      <c r="I416">
        <v>2</v>
      </c>
      <c r="J416">
        <v>30</v>
      </c>
      <c r="K416">
        <f>Tabla1[[#This Row],[Quantity]]*Tabla1[[#This Row],[Price per Unit]]</f>
        <v>60</v>
      </c>
      <c r="L4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17" spans="1:12" x14ac:dyDescent="0.3">
      <c r="A417" s="1">
        <v>416</v>
      </c>
      <c r="B417" s="3">
        <v>44974</v>
      </c>
      <c r="C417" s="5">
        <f t="shared" si="12"/>
        <v>2</v>
      </c>
      <c r="D417" s="4" t="str">
        <f t="shared" si="13"/>
        <v>Feb</v>
      </c>
      <c r="E417" t="s">
        <v>429</v>
      </c>
      <c r="F417" t="s">
        <v>9</v>
      </c>
      <c r="G417">
        <v>53</v>
      </c>
      <c r="H417" t="s">
        <v>13</v>
      </c>
      <c r="I417">
        <v>4</v>
      </c>
      <c r="J417">
        <v>500</v>
      </c>
      <c r="K417">
        <f>Tabla1[[#This Row],[Quantity]]*Tabla1[[#This Row],[Price per Unit]]</f>
        <v>2000</v>
      </c>
      <c r="L4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18" spans="1:12" x14ac:dyDescent="0.3">
      <c r="A418" s="1">
        <v>417</v>
      </c>
      <c r="B418" s="3">
        <v>45251</v>
      </c>
      <c r="C418" s="5">
        <f t="shared" si="12"/>
        <v>11</v>
      </c>
      <c r="D418" s="4" t="str">
        <f t="shared" si="13"/>
        <v>Nov</v>
      </c>
      <c r="E418" t="s">
        <v>430</v>
      </c>
      <c r="F418" t="s">
        <v>9</v>
      </c>
      <c r="G418">
        <v>43</v>
      </c>
      <c r="H418" t="s">
        <v>13</v>
      </c>
      <c r="I418">
        <v>3</v>
      </c>
      <c r="J418">
        <v>300</v>
      </c>
      <c r="K418">
        <f>Tabla1[[#This Row],[Quantity]]*Tabla1[[#This Row],[Price per Unit]]</f>
        <v>900</v>
      </c>
      <c r="L4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19" spans="1:12" x14ac:dyDescent="0.3">
      <c r="A419" s="1">
        <v>418</v>
      </c>
      <c r="B419" s="3">
        <v>45143</v>
      </c>
      <c r="C419" s="5">
        <f t="shared" si="12"/>
        <v>8</v>
      </c>
      <c r="D419" s="4" t="str">
        <f t="shared" si="13"/>
        <v>Aug</v>
      </c>
      <c r="E419" t="s">
        <v>431</v>
      </c>
      <c r="F419" t="s">
        <v>11</v>
      </c>
      <c r="G419">
        <v>60</v>
      </c>
      <c r="H419" t="s">
        <v>13</v>
      </c>
      <c r="I419">
        <v>2</v>
      </c>
      <c r="J419">
        <v>500</v>
      </c>
      <c r="K419">
        <f>Tabla1[[#This Row],[Quantity]]*Tabla1[[#This Row],[Price per Unit]]</f>
        <v>1000</v>
      </c>
      <c r="L4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20" spans="1:12" x14ac:dyDescent="0.3">
      <c r="A420" s="1">
        <v>419</v>
      </c>
      <c r="B420" s="3">
        <v>45068</v>
      </c>
      <c r="C420" s="5">
        <f t="shared" si="12"/>
        <v>5</v>
      </c>
      <c r="D420" s="4" t="str">
        <f t="shared" si="13"/>
        <v>May</v>
      </c>
      <c r="E420" t="s">
        <v>432</v>
      </c>
      <c r="F420" t="s">
        <v>11</v>
      </c>
      <c r="G420">
        <v>44</v>
      </c>
      <c r="H420" t="s">
        <v>12</v>
      </c>
      <c r="I420">
        <v>3</v>
      </c>
      <c r="J420">
        <v>30</v>
      </c>
      <c r="K420">
        <f>Tabla1[[#This Row],[Quantity]]*Tabla1[[#This Row],[Price per Unit]]</f>
        <v>90</v>
      </c>
      <c r="L4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21" spans="1:12" x14ac:dyDescent="0.3">
      <c r="A421" s="1">
        <v>420</v>
      </c>
      <c r="B421" s="3">
        <v>44949</v>
      </c>
      <c r="C421" s="5">
        <f t="shared" si="12"/>
        <v>1</v>
      </c>
      <c r="D421" s="4" t="str">
        <f t="shared" si="13"/>
        <v>Jan</v>
      </c>
      <c r="E421" t="s">
        <v>433</v>
      </c>
      <c r="F421" t="s">
        <v>11</v>
      </c>
      <c r="G421">
        <v>22</v>
      </c>
      <c r="H421" t="s">
        <v>12</v>
      </c>
      <c r="I421">
        <v>4</v>
      </c>
      <c r="J421">
        <v>500</v>
      </c>
      <c r="K421">
        <f>Tabla1[[#This Row],[Quantity]]*Tabla1[[#This Row],[Price per Unit]]</f>
        <v>2000</v>
      </c>
      <c r="L4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22" spans="1:12" x14ac:dyDescent="0.3">
      <c r="A422" s="1">
        <v>421</v>
      </c>
      <c r="B422" s="3">
        <v>44928</v>
      </c>
      <c r="C422" s="5">
        <f t="shared" si="12"/>
        <v>1</v>
      </c>
      <c r="D422" s="4" t="str">
        <f t="shared" si="13"/>
        <v>Jan</v>
      </c>
      <c r="E422" t="s">
        <v>434</v>
      </c>
      <c r="F422" t="s">
        <v>11</v>
      </c>
      <c r="G422">
        <v>37</v>
      </c>
      <c r="H422" t="s">
        <v>12</v>
      </c>
      <c r="I422">
        <v>3</v>
      </c>
      <c r="J422">
        <v>500</v>
      </c>
      <c r="K422">
        <f>Tabla1[[#This Row],[Quantity]]*Tabla1[[#This Row],[Price per Unit]]</f>
        <v>1500</v>
      </c>
      <c r="L4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23" spans="1:12" x14ac:dyDescent="0.3">
      <c r="A423" s="1">
        <v>422</v>
      </c>
      <c r="B423" s="3">
        <v>45097</v>
      </c>
      <c r="C423" s="5">
        <f t="shared" si="12"/>
        <v>6</v>
      </c>
      <c r="D423" s="4" t="str">
        <f t="shared" si="13"/>
        <v>Jun</v>
      </c>
      <c r="E423" t="s">
        <v>435</v>
      </c>
      <c r="F423" t="s">
        <v>11</v>
      </c>
      <c r="G423">
        <v>28</v>
      </c>
      <c r="H423" t="s">
        <v>12</v>
      </c>
      <c r="I423">
        <v>3</v>
      </c>
      <c r="J423">
        <v>30</v>
      </c>
      <c r="K423">
        <f>Tabla1[[#This Row],[Quantity]]*Tabla1[[#This Row],[Price per Unit]]</f>
        <v>90</v>
      </c>
      <c r="L4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24" spans="1:12" x14ac:dyDescent="0.3">
      <c r="A424" s="1">
        <v>423</v>
      </c>
      <c r="B424" s="3">
        <v>44993</v>
      </c>
      <c r="C424" s="5">
        <f t="shared" si="12"/>
        <v>3</v>
      </c>
      <c r="D424" s="4" t="str">
        <f t="shared" si="13"/>
        <v>Mar</v>
      </c>
      <c r="E424" t="s">
        <v>436</v>
      </c>
      <c r="F424" t="s">
        <v>11</v>
      </c>
      <c r="G424">
        <v>27</v>
      </c>
      <c r="H424" t="s">
        <v>12</v>
      </c>
      <c r="I424">
        <v>1</v>
      </c>
      <c r="J424">
        <v>25</v>
      </c>
      <c r="K424">
        <f>Tabla1[[#This Row],[Quantity]]*Tabla1[[#This Row],[Price per Unit]]</f>
        <v>25</v>
      </c>
      <c r="L4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25" spans="1:12" x14ac:dyDescent="0.3">
      <c r="A425" s="1">
        <v>424</v>
      </c>
      <c r="B425" s="3">
        <v>45253</v>
      </c>
      <c r="C425" s="5">
        <f t="shared" si="12"/>
        <v>11</v>
      </c>
      <c r="D425" s="4" t="str">
        <f t="shared" si="13"/>
        <v>Nov</v>
      </c>
      <c r="E425" t="s">
        <v>437</v>
      </c>
      <c r="F425" t="s">
        <v>9</v>
      </c>
      <c r="G425">
        <v>57</v>
      </c>
      <c r="H425" t="s">
        <v>10</v>
      </c>
      <c r="I425">
        <v>4</v>
      </c>
      <c r="J425">
        <v>300</v>
      </c>
      <c r="K425">
        <f>Tabla1[[#This Row],[Quantity]]*Tabla1[[#This Row],[Price per Unit]]</f>
        <v>1200</v>
      </c>
      <c r="L4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26" spans="1:12" x14ac:dyDescent="0.3">
      <c r="A426" s="1">
        <v>425</v>
      </c>
      <c r="B426" s="3">
        <v>45061</v>
      </c>
      <c r="C426" s="5">
        <f t="shared" si="12"/>
        <v>5</v>
      </c>
      <c r="D426" s="4" t="str">
        <f t="shared" si="13"/>
        <v>May</v>
      </c>
      <c r="E426" t="s">
        <v>438</v>
      </c>
      <c r="F426" t="s">
        <v>11</v>
      </c>
      <c r="G426">
        <v>55</v>
      </c>
      <c r="H426" t="s">
        <v>13</v>
      </c>
      <c r="I426">
        <v>4</v>
      </c>
      <c r="J426">
        <v>30</v>
      </c>
      <c r="K426">
        <f>Tabla1[[#This Row],[Quantity]]*Tabla1[[#This Row],[Price per Unit]]</f>
        <v>120</v>
      </c>
      <c r="L4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27" spans="1:12" x14ac:dyDescent="0.3">
      <c r="A427" s="1">
        <v>426</v>
      </c>
      <c r="B427" s="3">
        <v>45009</v>
      </c>
      <c r="C427" s="5">
        <f t="shared" si="12"/>
        <v>3</v>
      </c>
      <c r="D427" s="4" t="str">
        <f t="shared" si="13"/>
        <v>Mar</v>
      </c>
      <c r="E427" t="s">
        <v>439</v>
      </c>
      <c r="F427" t="s">
        <v>9</v>
      </c>
      <c r="G427">
        <v>23</v>
      </c>
      <c r="H427" t="s">
        <v>13</v>
      </c>
      <c r="I427">
        <v>3</v>
      </c>
      <c r="J427">
        <v>50</v>
      </c>
      <c r="K427">
        <f>Tabla1[[#This Row],[Quantity]]*Tabla1[[#This Row],[Price per Unit]]</f>
        <v>150</v>
      </c>
      <c r="L4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28" spans="1:12" x14ac:dyDescent="0.3">
      <c r="A428" s="1">
        <v>427</v>
      </c>
      <c r="B428" s="3">
        <v>45153</v>
      </c>
      <c r="C428" s="5">
        <f t="shared" si="12"/>
        <v>8</v>
      </c>
      <c r="D428" s="4" t="str">
        <f t="shared" si="13"/>
        <v>Aug</v>
      </c>
      <c r="E428" t="s">
        <v>440</v>
      </c>
      <c r="F428" t="s">
        <v>9</v>
      </c>
      <c r="G428">
        <v>25</v>
      </c>
      <c r="H428" t="s">
        <v>13</v>
      </c>
      <c r="I428">
        <v>1</v>
      </c>
      <c r="J428">
        <v>25</v>
      </c>
      <c r="K428">
        <f>Tabla1[[#This Row],[Quantity]]*Tabla1[[#This Row],[Price per Unit]]</f>
        <v>25</v>
      </c>
      <c r="L4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29" spans="1:12" x14ac:dyDescent="0.3">
      <c r="A429" s="1">
        <v>428</v>
      </c>
      <c r="B429" s="3">
        <v>45209</v>
      </c>
      <c r="C429" s="5">
        <f t="shared" si="12"/>
        <v>10</v>
      </c>
      <c r="D429" s="4" t="str">
        <f t="shared" si="13"/>
        <v>Oct</v>
      </c>
      <c r="E429" t="s">
        <v>441</v>
      </c>
      <c r="F429" t="s">
        <v>11</v>
      </c>
      <c r="G429">
        <v>40</v>
      </c>
      <c r="H429" t="s">
        <v>13</v>
      </c>
      <c r="I429">
        <v>4</v>
      </c>
      <c r="J429">
        <v>50</v>
      </c>
      <c r="K429">
        <f>Tabla1[[#This Row],[Quantity]]*Tabla1[[#This Row],[Price per Unit]]</f>
        <v>200</v>
      </c>
      <c r="L4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30" spans="1:12" x14ac:dyDescent="0.3">
      <c r="A430" s="1">
        <v>429</v>
      </c>
      <c r="B430" s="3">
        <v>45288</v>
      </c>
      <c r="C430" s="5">
        <f t="shared" si="12"/>
        <v>12</v>
      </c>
      <c r="D430" s="4" t="str">
        <f t="shared" si="13"/>
        <v>Dec</v>
      </c>
      <c r="E430" t="s">
        <v>442</v>
      </c>
      <c r="F430" t="s">
        <v>9</v>
      </c>
      <c r="G430">
        <v>64</v>
      </c>
      <c r="H430" t="s">
        <v>13</v>
      </c>
      <c r="I430">
        <v>2</v>
      </c>
      <c r="J430">
        <v>25</v>
      </c>
      <c r="K430">
        <f>Tabla1[[#This Row],[Quantity]]*Tabla1[[#This Row],[Price per Unit]]</f>
        <v>50</v>
      </c>
      <c r="L4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1" spans="1:12" x14ac:dyDescent="0.3">
      <c r="A431" s="1">
        <v>430</v>
      </c>
      <c r="B431" s="3">
        <v>45145</v>
      </c>
      <c r="C431" s="5">
        <f t="shared" si="12"/>
        <v>8</v>
      </c>
      <c r="D431" s="4" t="str">
        <f t="shared" si="13"/>
        <v>Aug</v>
      </c>
      <c r="E431" t="s">
        <v>443</v>
      </c>
      <c r="F431" t="s">
        <v>11</v>
      </c>
      <c r="G431">
        <v>43</v>
      </c>
      <c r="H431" t="s">
        <v>13</v>
      </c>
      <c r="I431">
        <v>3</v>
      </c>
      <c r="J431">
        <v>300</v>
      </c>
      <c r="K431">
        <f>Tabla1[[#This Row],[Quantity]]*Tabla1[[#This Row],[Price per Unit]]</f>
        <v>900</v>
      </c>
      <c r="L4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32" spans="1:12" x14ac:dyDescent="0.3">
      <c r="A432" s="1">
        <v>431</v>
      </c>
      <c r="B432" s="3">
        <v>45214</v>
      </c>
      <c r="C432" s="5">
        <f t="shared" si="12"/>
        <v>10</v>
      </c>
      <c r="D432" s="4" t="str">
        <f t="shared" si="13"/>
        <v>Oct</v>
      </c>
      <c r="E432" t="s">
        <v>444</v>
      </c>
      <c r="F432" t="s">
        <v>9</v>
      </c>
      <c r="G432">
        <v>63</v>
      </c>
      <c r="H432" t="s">
        <v>13</v>
      </c>
      <c r="I432">
        <v>4</v>
      </c>
      <c r="J432">
        <v>300</v>
      </c>
      <c r="K432">
        <f>Tabla1[[#This Row],[Quantity]]*Tabla1[[#This Row],[Price per Unit]]</f>
        <v>1200</v>
      </c>
      <c r="L4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33" spans="1:12" x14ac:dyDescent="0.3">
      <c r="A433" s="1">
        <v>432</v>
      </c>
      <c r="B433" s="3">
        <v>44931</v>
      </c>
      <c r="C433" s="5">
        <f t="shared" si="12"/>
        <v>1</v>
      </c>
      <c r="D433" s="4" t="str">
        <f t="shared" si="13"/>
        <v>Jan</v>
      </c>
      <c r="E433" t="s">
        <v>445</v>
      </c>
      <c r="F433" t="s">
        <v>11</v>
      </c>
      <c r="G433">
        <v>60</v>
      </c>
      <c r="H433" t="s">
        <v>13</v>
      </c>
      <c r="I433">
        <v>2</v>
      </c>
      <c r="J433">
        <v>500</v>
      </c>
      <c r="K433">
        <f>Tabla1[[#This Row],[Quantity]]*Tabla1[[#This Row],[Price per Unit]]</f>
        <v>1000</v>
      </c>
      <c r="L4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4" spans="1:12" x14ac:dyDescent="0.3">
      <c r="A434" s="1">
        <v>433</v>
      </c>
      <c r="B434" s="3">
        <v>44984</v>
      </c>
      <c r="C434" s="5">
        <f t="shared" si="12"/>
        <v>2</v>
      </c>
      <c r="D434" s="4" t="str">
        <f t="shared" si="13"/>
        <v>Feb</v>
      </c>
      <c r="E434" t="s">
        <v>446</v>
      </c>
      <c r="F434" t="s">
        <v>9</v>
      </c>
      <c r="G434">
        <v>29</v>
      </c>
      <c r="H434" t="s">
        <v>10</v>
      </c>
      <c r="I434">
        <v>4</v>
      </c>
      <c r="J434">
        <v>50</v>
      </c>
      <c r="K434">
        <f>Tabla1[[#This Row],[Quantity]]*Tabla1[[#This Row],[Price per Unit]]</f>
        <v>200</v>
      </c>
      <c r="L4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5" spans="1:12" x14ac:dyDescent="0.3">
      <c r="A435" s="1">
        <v>434</v>
      </c>
      <c r="B435" s="3">
        <v>44965</v>
      </c>
      <c r="C435" s="5">
        <f t="shared" si="12"/>
        <v>2</v>
      </c>
      <c r="D435" s="4" t="str">
        <f t="shared" si="13"/>
        <v>Feb</v>
      </c>
      <c r="E435" t="s">
        <v>447</v>
      </c>
      <c r="F435" t="s">
        <v>11</v>
      </c>
      <c r="G435">
        <v>43</v>
      </c>
      <c r="H435" t="s">
        <v>13</v>
      </c>
      <c r="I435">
        <v>2</v>
      </c>
      <c r="J435">
        <v>25</v>
      </c>
      <c r="K435">
        <f>Tabla1[[#This Row],[Quantity]]*Tabla1[[#This Row],[Price per Unit]]</f>
        <v>50</v>
      </c>
      <c r="L4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6" spans="1:12" x14ac:dyDescent="0.3">
      <c r="A436" s="1">
        <v>435</v>
      </c>
      <c r="B436" s="3">
        <v>45280</v>
      </c>
      <c r="C436" s="5">
        <f t="shared" si="12"/>
        <v>12</v>
      </c>
      <c r="D436" s="4" t="str">
        <f t="shared" si="13"/>
        <v>Dec</v>
      </c>
      <c r="E436" t="s">
        <v>448</v>
      </c>
      <c r="F436" t="s">
        <v>11</v>
      </c>
      <c r="G436">
        <v>30</v>
      </c>
      <c r="H436" t="s">
        <v>10</v>
      </c>
      <c r="I436">
        <v>3</v>
      </c>
      <c r="J436">
        <v>300</v>
      </c>
      <c r="K436">
        <f>Tabla1[[#This Row],[Quantity]]*Tabla1[[#This Row],[Price per Unit]]</f>
        <v>900</v>
      </c>
      <c r="L4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37" spans="1:12" x14ac:dyDescent="0.3">
      <c r="A437" s="1">
        <v>436</v>
      </c>
      <c r="B437" s="3">
        <v>45003</v>
      </c>
      <c r="C437" s="5">
        <f t="shared" si="12"/>
        <v>3</v>
      </c>
      <c r="D437" s="4" t="str">
        <f t="shared" si="13"/>
        <v>Mar</v>
      </c>
      <c r="E437" t="s">
        <v>449</v>
      </c>
      <c r="F437" t="s">
        <v>11</v>
      </c>
      <c r="G437">
        <v>57</v>
      </c>
      <c r="H437" t="s">
        <v>12</v>
      </c>
      <c r="I437">
        <v>4</v>
      </c>
      <c r="J437">
        <v>30</v>
      </c>
      <c r="K437">
        <f>Tabla1[[#This Row],[Quantity]]*Tabla1[[#This Row],[Price per Unit]]</f>
        <v>120</v>
      </c>
      <c r="L4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38" spans="1:12" x14ac:dyDescent="0.3">
      <c r="A438" s="1">
        <v>437</v>
      </c>
      <c r="B438" s="3">
        <v>45206</v>
      </c>
      <c r="C438" s="5">
        <f t="shared" si="12"/>
        <v>10</v>
      </c>
      <c r="D438" s="4" t="str">
        <f t="shared" si="13"/>
        <v>Oct</v>
      </c>
      <c r="E438" t="s">
        <v>450</v>
      </c>
      <c r="F438" t="s">
        <v>11</v>
      </c>
      <c r="G438">
        <v>35</v>
      </c>
      <c r="H438" t="s">
        <v>13</v>
      </c>
      <c r="I438">
        <v>4</v>
      </c>
      <c r="J438">
        <v>300</v>
      </c>
      <c r="K438">
        <f>Tabla1[[#This Row],[Quantity]]*Tabla1[[#This Row],[Price per Unit]]</f>
        <v>1200</v>
      </c>
      <c r="L4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39" spans="1:12" x14ac:dyDescent="0.3">
      <c r="A439" s="1">
        <v>438</v>
      </c>
      <c r="B439" s="3">
        <v>44945</v>
      </c>
      <c r="C439" s="5">
        <f t="shared" si="12"/>
        <v>1</v>
      </c>
      <c r="D439" s="4" t="str">
        <f t="shared" si="13"/>
        <v>Jan</v>
      </c>
      <c r="E439" t="s">
        <v>451</v>
      </c>
      <c r="F439" t="s">
        <v>11</v>
      </c>
      <c r="G439">
        <v>42</v>
      </c>
      <c r="H439" t="s">
        <v>12</v>
      </c>
      <c r="I439">
        <v>1</v>
      </c>
      <c r="J439">
        <v>30</v>
      </c>
      <c r="K439">
        <f>Tabla1[[#This Row],[Quantity]]*Tabla1[[#This Row],[Price per Unit]]</f>
        <v>30</v>
      </c>
      <c r="L4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40" spans="1:12" x14ac:dyDescent="0.3">
      <c r="A440" s="1">
        <v>439</v>
      </c>
      <c r="B440" s="3">
        <v>45116</v>
      </c>
      <c r="C440" s="5">
        <f t="shared" si="12"/>
        <v>7</v>
      </c>
      <c r="D440" s="4" t="str">
        <f t="shared" si="13"/>
        <v>Jul</v>
      </c>
      <c r="E440" t="s">
        <v>452</v>
      </c>
      <c r="F440" t="s">
        <v>9</v>
      </c>
      <c r="G440">
        <v>50</v>
      </c>
      <c r="H440" t="s">
        <v>12</v>
      </c>
      <c r="I440">
        <v>3</v>
      </c>
      <c r="J440">
        <v>25</v>
      </c>
      <c r="K440">
        <f>Tabla1[[#This Row],[Quantity]]*Tabla1[[#This Row],[Price per Unit]]</f>
        <v>75</v>
      </c>
      <c r="L4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41" spans="1:12" x14ac:dyDescent="0.3">
      <c r="A441" s="1">
        <v>440</v>
      </c>
      <c r="B441" s="3">
        <v>45225</v>
      </c>
      <c r="C441" s="5">
        <f t="shared" si="12"/>
        <v>10</v>
      </c>
      <c r="D441" s="4" t="str">
        <f t="shared" si="13"/>
        <v>Oct</v>
      </c>
      <c r="E441" t="s">
        <v>453</v>
      </c>
      <c r="F441" t="s">
        <v>9</v>
      </c>
      <c r="G441">
        <v>64</v>
      </c>
      <c r="H441" t="s">
        <v>12</v>
      </c>
      <c r="I441">
        <v>2</v>
      </c>
      <c r="J441">
        <v>300</v>
      </c>
      <c r="K441">
        <f>Tabla1[[#This Row],[Quantity]]*Tabla1[[#This Row],[Price per Unit]]</f>
        <v>600</v>
      </c>
      <c r="L4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42" spans="1:12" x14ac:dyDescent="0.3">
      <c r="A442" s="1">
        <v>441</v>
      </c>
      <c r="B442" s="3">
        <v>45209</v>
      </c>
      <c r="C442" s="5">
        <f t="shared" si="12"/>
        <v>10</v>
      </c>
      <c r="D442" s="4" t="str">
        <f t="shared" si="13"/>
        <v>Oct</v>
      </c>
      <c r="E442" t="s">
        <v>454</v>
      </c>
      <c r="F442" t="s">
        <v>9</v>
      </c>
      <c r="G442">
        <v>57</v>
      </c>
      <c r="H442" t="s">
        <v>10</v>
      </c>
      <c r="I442">
        <v>4</v>
      </c>
      <c r="J442">
        <v>300</v>
      </c>
      <c r="K442">
        <f>Tabla1[[#This Row],[Quantity]]*Tabla1[[#This Row],[Price per Unit]]</f>
        <v>1200</v>
      </c>
      <c r="L4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43" spans="1:12" x14ac:dyDescent="0.3">
      <c r="A443" s="1">
        <v>442</v>
      </c>
      <c r="B443" s="3">
        <v>45002</v>
      </c>
      <c r="C443" s="5">
        <f t="shared" si="12"/>
        <v>3</v>
      </c>
      <c r="D443" s="4" t="str">
        <f t="shared" si="13"/>
        <v>Mar</v>
      </c>
      <c r="E443" t="s">
        <v>455</v>
      </c>
      <c r="F443" t="s">
        <v>11</v>
      </c>
      <c r="G443">
        <v>60</v>
      </c>
      <c r="H443" t="s">
        <v>12</v>
      </c>
      <c r="I443">
        <v>4</v>
      </c>
      <c r="J443">
        <v>25</v>
      </c>
      <c r="K443">
        <f>Tabla1[[#This Row],[Quantity]]*Tabla1[[#This Row],[Price per Unit]]</f>
        <v>100</v>
      </c>
      <c r="L4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44" spans="1:12" x14ac:dyDescent="0.3">
      <c r="A444" s="1">
        <v>443</v>
      </c>
      <c r="B444" s="3">
        <v>45147</v>
      </c>
      <c r="C444" s="5">
        <f t="shared" si="12"/>
        <v>8</v>
      </c>
      <c r="D444" s="4" t="str">
        <f t="shared" si="13"/>
        <v>Aug</v>
      </c>
      <c r="E444" t="s">
        <v>456</v>
      </c>
      <c r="F444" t="s">
        <v>9</v>
      </c>
      <c r="G444">
        <v>29</v>
      </c>
      <c r="H444" t="s">
        <v>12</v>
      </c>
      <c r="I444">
        <v>2</v>
      </c>
      <c r="J444">
        <v>300</v>
      </c>
      <c r="K444">
        <f>Tabla1[[#This Row],[Quantity]]*Tabla1[[#This Row],[Price per Unit]]</f>
        <v>600</v>
      </c>
      <c r="L4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45" spans="1:12" x14ac:dyDescent="0.3">
      <c r="A445" s="1">
        <v>444</v>
      </c>
      <c r="B445" s="3">
        <v>44992</v>
      </c>
      <c r="C445" s="5">
        <f t="shared" si="12"/>
        <v>3</v>
      </c>
      <c r="D445" s="4" t="str">
        <f t="shared" si="13"/>
        <v>Mar</v>
      </c>
      <c r="E445" t="s">
        <v>457</v>
      </c>
      <c r="F445" t="s">
        <v>11</v>
      </c>
      <c r="G445">
        <v>61</v>
      </c>
      <c r="H445" t="s">
        <v>12</v>
      </c>
      <c r="I445">
        <v>3</v>
      </c>
      <c r="J445">
        <v>30</v>
      </c>
      <c r="K445">
        <f>Tabla1[[#This Row],[Quantity]]*Tabla1[[#This Row],[Price per Unit]]</f>
        <v>90</v>
      </c>
      <c r="L4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46" spans="1:12" x14ac:dyDescent="0.3">
      <c r="A446" s="1">
        <v>445</v>
      </c>
      <c r="B446" s="3">
        <v>44948</v>
      </c>
      <c r="C446" s="5">
        <f t="shared" si="12"/>
        <v>1</v>
      </c>
      <c r="D446" s="4" t="str">
        <f t="shared" si="13"/>
        <v>Jan</v>
      </c>
      <c r="E446" t="s">
        <v>458</v>
      </c>
      <c r="F446" t="s">
        <v>11</v>
      </c>
      <c r="G446">
        <v>53</v>
      </c>
      <c r="H446" t="s">
        <v>13</v>
      </c>
      <c r="I446">
        <v>1</v>
      </c>
      <c r="J446">
        <v>300</v>
      </c>
      <c r="K446">
        <f>Tabla1[[#This Row],[Quantity]]*Tabla1[[#This Row],[Price per Unit]]</f>
        <v>300</v>
      </c>
      <c r="L4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47" spans="1:12" x14ac:dyDescent="0.3">
      <c r="A447" s="1">
        <v>446</v>
      </c>
      <c r="B447" s="3">
        <v>45084</v>
      </c>
      <c r="C447" s="5">
        <f t="shared" si="12"/>
        <v>6</v>
      </c>
      <c r="D447" s="4" t="str">
        <f t="shared" si="13"/>
        <v>Jun</v>
      </c>
      <c r="E447" t="s">
        <v>459</v>
      </c>
      <c r="F447" t="s">
        <v>9</v>
      </c>
      <c r="G447">
        <v>21</v>
      </c>
      <c r="H447" t="s">
        <v>13</v>
      </c>
      <c r="I447">
        <v>1</v>
      </c>
      <c r="J447">
        <v>50</v>
      </c>
      <c r="K447">
        <f>Tabla1[[#This Row],[Quantity]]*Tabla1[[#This Row],[Price per Unit]]</f>
        <v>50</v>
      </c>
      <c r="L4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48" spans="1:12" x14ac:dyDescent="0.3">
      <c r="A448" s="1">
        <v>447</v>
      </c>
      <c r="B448" s="3">
        <v>45113</v>
      </c>
      <c r="C448" s="5">
        <f t="shared" si="12"/>
        <v>7</v>
      </c>
      <c r="D448" s="4" t="str">
        <f t="shared" si="13"/>
        <v>Jul</v>
      </c>
      <c r="E448" t="s">
        <v>460</v>
      </c>
      <c r="F448" t="s">
        <v>9</v>
      </c>
      <c r="G448">
        <v>22</v>
      </c>
      <c r="H448" t="s">
        <v>10</v>
      </c>
      <c r="I448">
        <v>4</v>
      </c>
      <c r="J448">
        <v>500</v>
      </c>
      <c r="K448">
        <f>Tabla1[[#This Row],[Quantity]]*Tabla1[[#This Row],[Price per Unit]]</f>
        <v>2000</v>
      </c>
      <c r="L4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49" spans="1:12" x14ac:dyDescent="0.3">
      <c r="A449" s="1">
        <v>448</v>
      </c>
      <c r="B449" s="3">
        <v>44947</v>
      </c>
      <c r="C449" s="5">
        <f t="shared" si="12"/>
        <v>1</v>
      </c>
      <c r="D449" s="4" t="str">
        <f t="shared" si="13"/>
        <v>Jan</v>
      </c>
      <c r="E449" t="s">
        <v>461</v>
      </c>
      <c r="F449" t="s">
        <v>11</v>
      </c>
      <c r="G449">
        <v>54</v>
      </c>
      <c r="H449" t="s">
        <v>10</v>
      </c>
      <c r="I449">
        <v>2</v>
      </c>
      <c r="J449">
        <v>30</v>
      </c>
      <c r="K449">
        <f>Tabla1[[#This Row],[Quantity]]*Tabla1[[#This Row],[Price per Unit]]</f>
        <v>60</v>
      </c>
      <c r="L4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50" spans="1:12" x14ac:dyDescent="0.3">
      <c r="A450" s="1">
        <v>449</v>
      </c>
      <c r="B450" s="3">
        <v>45110</v>
      </c>
      <c r="C450" s="5">
        <f t="shared" ref="C450:C513" si="14">MONTH(B450)</f>
        <v>7</v>
      </c>
      <c r="D450" s="4" t="str">
        <f t="shared" ref="D450:D513" si="15">IF(C450=1,"Jan",IF(C450=2,"Feb",IF(C450=3,"Mar",IF(C450=4,"Apr",IF(C450=5,"May",IF(C450=6,"Jun",IF(C450=7,"Jul",IF(C450=8,"Aug",IF(C450=9,"Sep",IF(C450=10,"Oct",IF(C450=11,"Nov",IF(C450=12,"Dec",""))))))))))))</f>
        <v>Jul</v>
      </c>
      <c r="E450" t="s">
        <v>462</v>
      </c>
      <c r="F450" t="s">
        <v>9</v>
      </c>
      <c r="G450">
        <v>25</v>
      </c>
      <c r="H450" t="s">
        <v>13</v>
      </c>
      <c r="I450">
        <v>4</v>
      </c>
      <c r="J450">
        <v>50</v>
      </c>
      <c r="K450">
        <f>Tabla1[[#This Row],[Quantity]]*Tabla1[[#This Row],[Price per Unit]]</f>
        <v>200</v>
      </c>
      <c r="L4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51" spans="1:12" x14ac:dyDescent="0.3">
      <c r="A451" s="1">
        <v>450</v>
      </c>
      <c r="B451" s="3">
        <v>45034</v>
      </c>
      <c r="C451" s="5">
        <f t="shared" si="14"/>
        <v>4</v>
      </c>
      <c r="D451" s="4" t="str">
        <f t="shared" si="15"/>
        <v>Apr</v>
      </c>
      <c r="E451" t="s">
        <v>463</v>
      </c>
      <c r="F451" t="s">
        <v>11</v>
      </c>
      <c r="G451">
        <v>59</v>
      </c>
      <c r="H451" t="s">
        <v>10</v>
      </c>
      <c r="I451">
        <v>2</v>
      </c>
      <c r="J451">
        <v>25</v>
      </c>
      <c r="K451">
        <f>Tabla1[[#This Row],[Quantity]]*Tabla1[[#This Row],[Price per Unit]]</f>
        <v>50</v>
      </c>
      <c r="L4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52" spans="1:12" x14ac:dyDescent="0.3">
      <c r="A452" s="1">
        <v>451</v>
      </c>
      <c r="B452" s="3">
        <v>45276</v>
      </c>
      <c r="C452" s="5">
        <f t="shared" si="14"/>
        <v>12</v>
      </c>
      <c r="D452" s="4" t="str">
        <f t="shared" si="15"/>
        <v>Dec</v>
      </c>
      <c r="E452" t="s">
        <v>464</v>
      </c>
      <c r="F452" t="s">
        <v>11</v>
      </c>
      <c r="G452">
        <v>45</v>
      </c>
      <c r="H452" t="s">
        <v>13</v>
      </c>
      <c r="I452">
        <v>1</v>
      </c>
      <c r="J452">
        <v>30</v>
      </c>
      <c r="K452">
        <f>Tabla1[[#This Row],[Quantity]]*Tabla1[[#This Row],[Price per Unit]]</f>
        <v>30</v>
      </c>
      <c r="L4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53" spans="1:12" x14ac:dyDescent="0.3">
      <c r="A453" s="1">
        <v>452</v>
      </c>
      <c r="B453" s="3">
        <v>45054</v>
      </c>
      <c r="C453" s="5">
        <f t="shared" si="14"/>
        <v>5</v>
      </c>
      <c r="D453" s="4" t="str">
        <f t="shared" si="15"/>
        <v>May</v>
      </c>
      <c r="E453" t="s">
        <v>465</v>
      </c>
      <c r="F453" t="s">
        <v>11</v>
      </c>
      <c r="G453">
        <v>48</v>
      </c>
      <c r="H453" t="s">
        <v>12</v>
      </c>
      <c r="I453">
        <v>3</v>
      </c>
      <c r="J453">
        <v>500</v>
      </c>
      <c r="K453">
        <f>Tabla1[[#This Row],[Quantity]]*Tabla1[[#This Row],[Price per Unit]]</f>
        <v>1500</v>
      </c>
      <c r="L4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54" spans="1:12" x14ac:dyDescent="0.3">
      <c r="A454" s="1">
        <v>453</v>
      </c>
      <c r="B454" s="3">
        <v>45268</v>
      </c>
      <c r="C454" s="5">
        <f t="shared" si="14"/>
        <v>12</v>
      </c>
      <c r="D454" s="4" t="str">
        <f t="shared" si="15"/>
        <v>Dec</v>
      </c>
      <c r="E454" t="s">
        <v>466</v>
      </c>
      <c r="F454" t="s">
        <v>11</v>
      </c>
      <c r="G454">
        <v>26</v>
      </c>
      <c r="H454" t="s">
        <v>12</v>
      </c>
      <c r="I454">
        <v>2</v>
      </c>
      <c r="J454">
        <v>500</v>
      </c>
      <c r="K454">
        <f>Tabla1[[#This Row],[Quantity]]*Tabla1[[#This Row],[Price per Unit]]</f>
        <v>1000</v>
      </c>
      <c r="L4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55" spans="1:12" x14ac:dyDescent="0.3">
      <c r="A455" s="1">
        <v>454</v>
      </c>
      <c r="B455" s="3">
        <v>44979</v>
      </c>
      <c r="C455" s="5">
        <f t="shared" si="14"/>
        <v>2</v>
      </c>
      <c r="D455" s="4" t="str">
        <f t="shared" si="15"/>
        <v>Feb</v>
      </c>
      <c r="E455" t="s">
        <v>467</v>
      </c>
      <c r="F455" t="s">
        <v>11</v>
      </c>
      <c r="G455">
        <v>46</v>
      </c>
      <c r="H455" t="s">
        <v>10</v>
      </c>
      <c r="I455">
        <v>1</v>
      </c>
      <c r="J455">
        <v>25</v>
      </c>
      <c r="K455">
        <f>Tabla1[[#This Row],[Quantity]]*Tabla1[[#This Row],[Price per Unit]]</f>
        <v>25</v>
      </c>
      <c r="L4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56" spans="1:12" x14ac:dyDescent="0.3">
      <c r="A456" s="1">
        <v>455</v>
      </c>
      <c r="B456" s="3">
        <v>45108</v>
      </c>
      <c r="C456" s="5">
        <f t="shared" si="14"/>
        <v>7</v>
      </c>
      <c r="D456" s="4" t="str">
        <f t="shared" si="15"/>
        <v>Jul</v>
      </c>
      <c r="E456" t="s">
        <v>468</v>
      </c>
      <c r="F456" t="s">
        <v>9</v>
      </c>
      <c r="G456">
        <v>31</v>
      </c>
      <c r="H456" t="s">
        <v>13</v>
      </c>
      <c r="I456">
        <v>4</v>
      </c>
      <c r="J456">
        <v>25</v>
      </c>
      <c r="K456">
        <f>Tabla1[[#This Row],[Quantity]]*Tabla1[[#This Row],[Price per Unit]]</f>
        <v>100</v>
      </c>
      <c r="L4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57" spans="1:12" x14ac:dyDescent="0.3">
      <c r="A457" s="1">
        <v>456</v>
      </c>
      <c r="B457" s="3">
        <v>45213</v>
      </c>
      <c r="C457" s="5">
        <f t="shared" si="14"/>
        <v>10</v>
      </c>
      <c r="D457" s="4" t="str">
        <f t="shared" si="15"/>
        <v>Oct</v>
      </c>
      <c r="E457" t="s">
        <v>469</v>
      </c>
      <c r="F457" t="s">
        <v>9</v>
      </c>
      <c r="G457">
        <v>57</v>
      </c>
      <c r="H457" t="s">
        <v>13</v>
      </c>
      <c r="I457">
        <v>2</v>
      </c>
      <c r="J457">
        <v>30</v>
      </c>
      <c r="K457">
        <f>Tabla1[[#This Row],[Quantity]]*Tabla1[[#This Row],[Price per Unit]]</f>
        <v>60</v>
      </c>
      <c r="L4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58" spans="1:12" x14ac:dyDescent="0.3">
      <c r="A458" s="1">
        <v>457</v>
      </c>
      <c r="B458" s="3">
        <v>45135</v>
      </c>
      <c r="C458" s="5">
        <f t="shared" si="14"/>
        <v>7</v>
      </c>
      <c r="D458" s="4" t="str">
        <f t="shared" si="15"/>
        <v>Jul</v>
      </c>
      <c r="E458" t="s">
        <v>470</v>
      </c>
      <c r="F458" t="s">
        <v>11</v>
      </c>
      <c r="G458">
        <v>58</v>
      </c>
      <c r="H458" t="s">
        <v>10</v>
      </c>
      <c r="I458">
        <v>3</v>
      </c>
      <c r="J458">
        <v>300</v>
      </c>
      <c r="K458">
        <f>Tabla1[[#This Row],[Quantity]]*Tabla1[[#This Row],[Price per Unit]]</f>
        <v>900</v>
      </c>
      <c r="L4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59" spans="1:12" x14ac:dyDescent="0.3">
      <c r="A459" s="1">
        <v>458</v>
      </c>
      <c r="B459" s="3">
        <v>45244</v>
      </c>
      <c r="C459" s="5">
        <f t="shared" si="14"/>
        <v>11</v>
      </c>
      <c r="D459" s="4" t="str">
        <f t="shared" si="15"/>
        <v>Nov</v>
      </c>
      <c r="E459" t="s">
        <v>471</v>
      </c>
      <c r="F459" t="s">
        <v>11</v>
      </c>
      <c r="G459">
        <v>39</v>
      </c>
      <c r="H459" t="s">
        <v>13</v>
      </c>
      <c r="I459">
        <v>4</v>
      </c>
      <c r="J459">
        <v>25</v>
      </c>
      <c r="K459">
        <f>Tabla1[[#This Row],[Quantity]]*Tabla1[[#This Row],[Price per Unit]]</f>
        <v>100</v>
      </c>
      <c r="L4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60" spans="1:12" x14ac:dyDescent="0.3">
      <c r="A460" s="1">
        <v>459</v>
      </c>
      <c r="B460" s="3">
        <v>45006</v>
      </c>
      <c r="C460" s="5">
        <f t="shared" si="14"/>
        <v>3</v>
      </c>
      <c r="D460" s="4" t="str">
        <f t="shared" si="15"/>
        <v>Mar</v>
      </c>
      <c r="E460" t="s">
        <v>472</v>
      </c>
      <c r="F460" t="s">
        <v>9</v>
      </c>
      <c r="G460">
        <v>28</v>
      </c>
      <c r="H460" t="s">
        <v>12</v>
      </c>
      <c r="I460">
        <v>4</v>
      </c>
      <c r="J460">
        <v>300</v>
      </c>
      <c r="K460">
        <f>Tabla1[[#This Row],[Quantity]]*Tabla1[[#This Row],[Price per Unit]]</f>
        <v>1200</v>
      </c>
      <c r="L4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61" spans="1:12" x14ac:dyDescent="0.3">
      <c r="A461" s="1">
        <v>460</v>
      </c>
      <c r="B461" s="3">
        <v>45048</v>
      </c>
      <c r="C461" s="5">
        <f t="shared" si="14"/>
        <v>5</v>
      </c>
      <c r="D461" s="4" t="str">
        <f t="shared" si="15"/>
        <v>May</v>
      </c>
      <c r="E461" t="s">
        <v>473</v>
      </c>
      <c r="F461" t="s">
        <v>9</v>
      </c>
      <c r="G461">
        <v>40</v>
      </c>
      <c r="H461" t="s">
        <v>10</v>
      </c>
      <c r="I461">
        <v>1</v>
      </c>
      <c r="J461">
        <v>50</v>
      </c>
      <c r="K461">
        <f>Tabla1[[#This Row],[Quantity]]*Tabla1[[#This Row],[Price per Unit]]</f>
        <v>50</v>
      </c>
      <c r="L4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62" spans="1:12" x14ac:dyDescent="0.3">
      <c r="A462" s="1">
        <v>461</v>
      </c>
      <c r="B462" s="3">
        <v>45010</v>
      </c>
      <c r="C462" s="5">
        <f t="shared" si="14"/>
        <v>3</v>
      </c>
      <c r="D462" s="4" t="str">
        <f t="shared" si="15"/>
        <v>Mar</v>
      </c>
      <c r="E462" t="s">
        <v>474</v>
      </c>
      <c r="F462" t="s">
        <v>11</v>
      </c>
      <c r="G462">
        <v>18</v>
      </c>
      <c r="H462" t="s">
        <v>10</v>
      </c>
      <c r="I462">
        <v>2</v>
      </c>
      <c r="J462">
        <v>500</v>
      </c>
      <c r="K462">
        <f>Tabla1[[#This Row],[Quantity]]*Tabla1[[#This Row],[Price per Unit]]</f>
        <v>1000</v>
      </c>
      <c r="L4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63" spans="1:12" x14ac:dyDescent="0.3">
      <c r="A463" s="1">
        <v>462</v>
      </c>
      <c r="B463" s="3">
        <v>45017</v>
      </c>
      <c r="C463" s="5">
        <f t="shared" si="14"/>
        <v>4</v>
      </c>
      <c r="D463" s="4" t="str">
        <f t="shared" si="15"/>
        <v>Apr</v>
      </c>
      <c r="E463" t="s">
        <v>475</v>
      </c>
      <c r="F463" t="s">
        <v>9</v>
      </c>
      <c r="G463">
        <v>63</v>
      </c>
      <c r="H463" t="s">
        <v>13</v>
      </c>
      <c r="I463">
        <v>4</v>
      </c>
      <c r="J463">
        <v>300</v>
      </c>
      <c r="K463">
        <f>Tabla1[[#This Row],[Quantity]]*Tabla1[[#This Row],[Price per Unit]]</f>
        <v>1200</v>
      </c>
      <c r="L4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64" spans="1:12" x14ac:dyDescent="0.3">
      <c r="A464" s="1">
        <v>463</v>
      </c>
      <c r="B464" s="3">
        <v>45138</v>
      </c>
      <c r="C464" s="5">
        <f t="shared" si="14"/>
        <v>7</v>
      </c>
      <c r="D464" s="4" t="str">
        <f t="shared" si="15"/>
        <v>Jul</v>
      </c>
      <c r="E464" t="s">
        <v>476</v>
      </c>
      <c r="F464" t="s">
        <v>11</v>
      </c>
      <c r="G464">
        <v>54</v>
      </c>
      <c r="H464" t="s">
        <v>10</v>
      </c>
      <c r="I464">
        <v>3</v>
      </c>
      <c r="J464">
        <v>500</v>
      </c>
      <c r="K464">
        <f>Tabla1[[#This Row],[Quantity]]*Tabla1[[#This Row],[Price per Unit]]</f>
        <v>1500</v>
      </c>
      <c r="L4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65" spans="1:12" x14ac:dyDescent="0.3">
      <c r="A465" s="1">
        <v>464</v>
      </c>
      <c r="B465" s="3">
        <v>44939</v>
      </c>
      <c r="C465" s="5">
        <f t="shared" si="14"/>
        <v>1</v>
      </c>
      <c r="D465" s="4" t="str">
        <f t="shared" si="15"/>
        <v>Jan</v>
      </c>
      <c r="E465" t="s">
        <v>477</v>
      </c>
      <c r="F465" t="s">
        <v>9</v>
      </c>
      <c r="G465">
        <v>38</v>
      </c>
      <c r="H465" t="s">
        <v>13</v>
      </c>
      <c r="I465">
        <v>2</v>
      </c>
      <c r="J465">
        <v>300</v>
      </c>
      <c r="K465">
        <f>Tabla1[[#This Row],[Quantity]]*Tabla1[[#This Row],[Price per Unit]]</f>
        <v>600</v>
      </c>
      <c r="L4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66" spans="1:12" x14ac:dyDescent="0.3">
      <c r="A466" s="1">
        <v>465</v>
      </c>
      <c r="B466" s="3">
        <v>45018</v>
      </c>
      <c r="C466" s="5">
        <f t="shared" si="14"/>
        <v>4</v>
      </c>
      <c r="D466" s="4" t="str">
        <f t="shared" si="15"/>
        <v>Apr</v>
      </c>
      <c r="E466" t="s">
        <v>478</v>
      </c>
      <c r="F466" t="s">
        <v>11</v>
      </c>
      <c r="G466">
        <v>43</v>
      </c>
      <c r="H466" t="s">
        <v>13</v>
      </c>
      <c r="I466">
        <v>3</v>
      </c>
      <c r="J466">
        <v>50</v>
      </c>
      <c r="K466">
        <f>Tabla1[[#This Row],[Quantity]]*Tabla1[[#This Row],[Price per Unit]]</f>
        <v>150</v>
      </c>
      <c r="L4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67" spans="1:12" x14ac:dyDescent="0.3">
      <c r="A467" s="1">
        <v>466</v>
      </c>
      <c r="B467" s="3">
        <v>45097</v>
      </c>
      <c r="C467" s="5">
        <f t="shared" si="14"/>
        <v>6</v>
      </c>
      <c r="D467" s="4" t="str">
        <f t="shared" si="15"/>
        <v>Jun</v>
      </c>
      <c r="E467" t="s">
        <v>479</v>
      </c>
      <c r="F467" t="s">
        <v>9</v>
      </c>
      <c r="G467">
        <v>63</v>
      </c>
      <c r="H467" t="s">
        <v>13</v>
      </c>
      <c r="I467">
        <v>4</v>
      </c>
      <c r="J467">
        <v>25</v>
      </c>
      <c r="K467">
        <f>Tabla1[[#This Row],[Quantity]]*Tabla1[[#This Row],[Price per Unit]]</f>
        <v>100</v>
      </c>
      <c r="L4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68" spans="1:12" x14ac:dyDescent="0.3">
      <c r="A468" s="1">
        <v>467</v>
      </c>
      <c r="B468" s="3">
        <v>45137</v>
      </c>
      <c r="C468" s="5">
        <f t="shared" si="14"/>
        <v>7</v>
      </c>
      <c r="D468" s="4" t="str">
        <f t="shared" si="15"/>
        <v>Jul</v>
      </c>
      <c r="E468" t="s">
        <v>480</v>
      </c>
      <c r="F468" t="s">
        <v>11</v>
      </c>
      <c r="G468">
        <v>53</v>
      </c>
      <c r="H468" t="s">
        <v>13</v>
      </c>
      <c r="I468">
        <v>3</v>
      </c>
      <c r="J468">
        <v>50</v>
      </c>
      <c r="K468">
        <f>Tabla1[[#This Row],[Quantity]]*Tabla1[[#This Row],[Price per Unit]]</f>
        <v>150</v>
      </c>
      <c r="L4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69" spans="1:12" x14ac:dyDescent="0.3">
      <c r="A469" s="1">
        <v>468</v>
      </c>
      <c r="B469" s="3">
        <v>45269</v>
      </c>
      <c r="C469" s="5">
        <f t="shared" si="14"/>
        <v>12</v>
      </c>
      <c r="D469" s="4" t="str">
        <f t="shared" si="15"/>
        <v>Dec</v>
      </c>
      <c r="E469" t="s">
        <v>481</v>
      </c>
      <c r="F469" t="s">
        <v>9</v>
      </c>
      <c r="G469">
        <v>40</v>
      </c>
      <c r="H469" t="s">
        <v>13</v>
      </c>
      <c r="I469">
        <v>1</v>
      </c>
      <c r="J469">
        <v>25</v>
      </c>
      <c r="K469">
        <f>Tabla1[[#This Row],[Quantity]]*Tabla1[[#This Row],[Price per Unit]]</f>
        <v>25</v>
      </c>
      <c r="L4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70" spans="1:12" x14ac:dyDescent="0.3">
      <c r="A470" s="1">
        <v>469</v>
      </c>
      <c r="B470" s="3">
        <v>45054</v>
      </c>
      <c r="C470" s="5">
        <f t="shared" si="14"/>
        <v>5</v>
      </c>
      <c r="D470" s="4" t="str">
        <f t="shared" si="15"/>
        <v>May</v>
      </c>
      <c r="E470" t="s">
        <v>482</v>
      </c>
      <c r="F470" t="s">
        <v>9</v>
      </c>
      <c r="G470">
        <v>18</v>
      </c>
      <c r="H470" t="s">
        <v>10</v>
      </c>
      <c r="I470">
        <v>3</v>
      </c>
      <c r="J470">
        <v>25</v>
      </c>
      <c r="K470">
        <f>Tabla1[[#This Row],[Quantity]]*Tabla1[[#This Row],[Price per Unit]]</f>
        <v>75</v>
      </c>
      <c r="L4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71" spans="1:12" x14ac:dyDescent="0.3">
      <c r="A471" s="1">
        <v>470</v>
      </c>
      <c r="B471" s="3">
        <v>45063</v>
      </c>
      <c r="C471" s="5">
        <f t="shared" si="14"/>
        <v>5</v>
      </c>
      <c r="D471" s="4" t="str">
        <f t="shared" si="15"/>
        <v>May</v>
      </c>
      <c r="E471" t="s">
        <v>483</v>
      </c>
      <c r="F471" t="s">
        <v>11</v>
      </c>
      <c r="G471">
        <v>57</v>
      </c>
      <c r="H471" t="s">
        <v>12</v>
      </c>
      <c r="I471">
        <v>2</v>
      </c>
      <c r="J471">
        <v>500</v>
      </c>
      <c r="K471">
        <f>Tabla1[[#This Row],[Quantity]]*Tabla1[[#This Row],[Price per Unit]]</f>
        <v>1000</v>
      </c>
      <c r="L4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72" spans="1:12" x14ac:dyDescent="0.3">
      <c r="A472" s="1">
        <v>471</v>
      </c>
      <c r="B472" s="3">
        <v>45008</v>
      </c>
      <c r="C472" s="5">
        <f t="shared" si="14"/>
        <v>3</v>
      </c>
      <c r="D472" s="4" t="str">
        <f t="shared" si="15"/>
        <v>Mar</v>
      </c>
      <c r="E472" t="s">
        <v>484</v>
      </c>
      <c r="F472" t="s">
        <v>9</v>
      </c>
      <c r="G472">
        <v>32</v>
      </c>
      <c r="H472" t="s">
        <v>12</v>
      </c>
      <c r="I472">
        <v>3</v>
      </c>
      <c r="J472">
        <v>50</v>
      </c>
      <c r="K472">
        <f>Tabla1[[#This Row],[Quantity]]*Tabla1[[#This Row],[Price per Unit]]</f>
        <v>150</v>
      </c>
      <c r="L4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73" spans="1:12" x14ac:dyDescent="0.3">
      <c r="A473" s="1">
        <v>472</v>
      </c>
      <c r="B473" s="3">
        <v>45286</v>
      </c>
      <c r="C473" s="5">
        <f t="shared" si="14"/>
        <v>12</v>
      </c>
      <c r="D473" s="4" t="str">
        <f t="shared" si="15"/>
        <v>Dec</v>
      </c>
      <c r="E473" t="s">
        <v>485</v>
      </c>
      <c r="F473" t="s">
        <v>11</v>
      </c>
      <c r="G473">
        <v>38</v>
      </c>
      <c r="H473" t="s">
        <v>10</v>
      </c>
      <c r="I473">
        <v>3</v>
      </c>
      <c r="J473">
        <v>300</v>
      </c>
      <c r="K473">
        <f>Tabla1[[#This Row],[Quantity]]*Tabla1[[#This Row],[Price per Unit]]</f>
        <v>900</v>
      </c>
      <c r="L4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74" spans="1:12" x14ac:dyDescent="0.3">
      <c r="A474" s="1">
        <v>473</v>
      </c>
      <c r="B474" s="3">
        <v>44982</v>
      </c>
      <c r="C474" s="5">
        <f t="shared" si="14"/>
        <v>2</v>
      </c>
      <c r="D474" s="4" t="str">
        <f t="shared" si="15"/>
        <v>Feb</v>
      </c>
      <c r="E474" t="s">
        <v>486</v>
      </c>
      <c r="F474" t="s">
        <v>9</v>
      </c>
      <c r="G474">
        <v>64</v>
      </c>
      <c r="H474" t="s">
        <v>10</v>
      </c>
      <c r="I474">
        <v>1</v>
      </c>
      <c r="J474">
        <v>50</v>
      </c>
      <c r="K474">
        <f>Tabla1[[#This Row],[Quantity]]*Tabla1[[#This Row],[Price per Unit]]</f>
        <v>50</v>
      </c>
      <c r="L4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75" spans="1:12" x14ac:dyDescent="0.3">
      <c r="A475" s="1">
        <v>474</v>
      </c>
      <c r="B475" s="3">
        <v>45122</v>
      </c>
      <c r="C475" s="5">
        <f t="shared" si="14"/>
        <v>7</v>
      </c>
      <c r="D475" s="4" t="str">
        <f t="shared" si="15"/>
        <v>Jul</v>
      </c>
      <c r="E475" t="s">
        <v>487</v>
      </c>
      <c r="F475" t="s">
        <v>11</v>
      </c>
      <c r="G475">
        <v>26</v>
      </c>
      <c r="H475" t="s">
        <v>12</v>
      </c>
      <c r="I475">
        <v>3</v>
      </c>
      <c r="J475">
        <v>500</v>
      </c>
      <c r="K475">
        <f>Tabla1[[#This Row],[Quantity]]*Tabla1[[#This Row],[Price per Unit]]</f>
        <v>1500</v>
      </c>
      <c r="L4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76" spans="1:12" x14ac:dyDescent="0.3">
      <c r="A476" s="1">
        <v>475</v>
      </c>
      <c r="B476" s="3">
        <v>44946</v>
      </c>
      <c r="C476" s="5">
        <f t="shared" si="14"/>
        <v>1</v>
      </c>
      <c r="D476" s="4" t="str">
        <f t="shared" si="15"/>
        <v>Jan</v>
      </c>
      <c r="E476" t="s">
        <v>488</v>
      </c>
      <c r="F476" t="s">
        <v>9</v>
      </c>
      <c r="G476">
        <v>26</v>
      </c>
      <c r="H476" t="s">
        <v>12</v>
      </c>
      <c r="I476">
        <v>3</v>
      </c>
      <c r="J476">
        <v>25</v>
      </c>
      <c r="K476">
        <f>Tabla1[[#This Row],[Quantity]]*Tabla1[[#This Row],[Price per Unit]]</f>
        <v>75</v>
      </c>
      <c r="L4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77" spans="1:12" x14ac:dyDescent="0.3">
      <c r="A477" s="1">
        <v>476</v>
      </c>
      <c r="B477" s="3">
        <v>45167</v>
      </c>
      <c r="C477" s="5">
        <f t="shared" si="14"/>
        <v>8</v>
      </c>
      <c r="D477" s="4" t="str">
        <f t="shared" si="15"/>
        <v>Aug</v>
      </c>
      <c r="E477" t="s">
        <v>489</v>
      </c>
      <c r="F477" t="s">
        <v>11</v>
      </c>
      <c r="G477">
        <v>27</v>
      </c>
      <c r="H477" t="s">
        <v>12</v>
      </c>
      <c r="I477">
        <v>4</v>
      </c>
      <c r="J477">
        <v>500</v>
      </c>
      <c r="K477">
        <f>Tabla1[[#This Row],[Quantity]]*Tabla1[[#This Row],[Price per Unit]]</f>
        <v>2000</v>
      </c>
      <c r="L4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78" spans="1:12" x14ac:dyDescent="0.3">
      <c r="A478" s="1">
        <v>477</v>
      </c>
      <c r="B478" s="3">
        <v>45040</v>
      </c>
      <c r="C478" s="5">
        <f t="shared" si="14"/>
        <v>4</v>
      </c>
      <c r="D478" s="4" t="str">
        <f t="shared" si="15"/>
        <v>Apr</v>
      </c>
      <c r="E478" t="s">
        <v>490</v>
      </c>
      <c r="F478" t="s">
        <v>9</v>
      </c>
      <c r="G478">
        <v>43</v>
      </c>
      <c r="H478" t="s">
        <v>12</v>
      </c>
      <c r="I478">
        <v>4</v>
      </c>
      <c r="J478">
        <v>30</v>
      </c>
      <c r="K478">
        <f>Tabla1[[#This Row],[Quantity]]*Tabla1[[#This Row],[Price per Unit]]</f>
        <v>120</v>
      </c>
      <c r="L4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79" spans="1:12" x14ac:dyDescent="0.3">
      <c r="A479" s="1">
        <v>478</v>
      </c>
      <c r="B479" s="3">
        <v>45029</v>
      </c>
      <c r="C479" s="5">
        <f t="shared" si="14"/>
        <v>4</v>
      </c>
      <c r="D479" s="4" t="str">
        <f t="shared" si="15"/>
        <v>Apr</v>
      </c>
      <c r="E479" t="s">
        <v>491</v>
      </c>
      <c r="F479" t="s">
        <v>11</v>
      </c>
      <c r="G479">
        <v>58</v>
      </c>
      <c r="H479" t="s">
        <v>12</v>
      </c>
      <c r="I479">
        <v>2</v>
      </c>
      <c r="J479">
        <v>30</v>
      </c>
      <c r="K479">
        <f>Tabla1[[#This Row],[Quantity]]*Tabla1[[#This Row],[Price per Unit]]</f>
        <v>60</v>
      </c>
      <c r="L4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80" spans="1:12" x14ac:dyDescent="0.3">
      <c r="A480" s="1">
        <v>479</v>
      </c>
      <c r="B480" s="3">
        <v>45162</v>
      </c>
      <c r="C480" s="5">
        <f t="shared" si="14"/>
        <v>8</v>
      </c>
      <c r="D480" s="4" t="str">
        <f t="shared" si="15"/>
        <v>Aug</v>
      </c>
      <c r="E480" t="s">
        <v>492</v>
      </c>
      <c r="F480" t="s">
        <v>9</v>
      </c>
      <c r="G480">
        <v>52</v>
      </c>
      <c r="H480" t="s">
        <v>13</v>
      </c>
      <c r="I480">
        <v>4</v>
      </c>
      <c r="J480">
        <v>300</v>
      </c>
      <c r="K480">
        <f>Tabla1[[#This Row],[Quantity]]*Tabla1[[#This Row],[Price per Unit]]</f>
        <v>1200</v>
      </c>
      <c r="L4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81" spans="1:12" x14ac:dyDescent="0.3">
      <c r="A481" s="1">
        <v>480</v>
      </c>
      <c r="B481" s="3">
        <v>45106</v>
      </c>
      <c r="C481" s="5">
        <f t="shared" si="14"/>
        <v>6</v>
      </c>
      <c r="D481" s="4" t="str">
        <f t="shared" si="15"/>
        <v>Jun</v>
      </c>
      <c r="E481" t="s">
        <v>493</v>
      </c>
      <c r="F481" t="s">
        <v>11</v>
      </c>
      <c r="G481">
        <v>42</v>
      </c>
      <c r="H481" t="s">
        <v>10</v>
      </c>
      <c r="I481">
        <v>4</v>
      </c>
      <c r="J481">
        <v>500</v>
      </c>
      <c r="K481">
        <f>Tabla1[[#This Row],[Quantity]]*Tabla1[[#This Row],[Price per Unit]]</f>
        <v>2000</v>
      </c>
      <c r="L4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82" spans="1:12" x14ac:dyDescent="0.3">
      <c r="A482" s="1">
        <v>481</v>
      </c>
      <c r="B482" s="3">
        <v>45083</v>
      </c>
      <c r="C482" s="5">
        <f t="shared" si="14"/>
        <v>6</v>
      </c>
      <c r="D482" s="4" t="str">
        <f t="shared" si="15"/>
        <v>Jun</v>
      </c>
      <c r="E482" t="s">
        <v>494</v>
      </c>
      <c r="F482" t="s">
        <v>11</v>
      </c>
      <c r="G482">
        <v>43</v>
      </c>
      <c r="H482" t="s">
        <v>13</v>
      </c>
      <c r="I482">
        <v>4</v>
      </c>
      <c r="J482">
        <v>300</v>
      </c>
      <c r="K482">
        <f>Tabla1[[#This Row],[Quantity]]*Tabla1[[#This Row],[Price per Unit]]</f>
        <v>1200</v>
      </c>
      <c r="L4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83" spans="1:12" x14ac:dyDescent="0.3">
      <c r="A483" s="1">
        <v>482</v>
      </c>
      <c r="B483" s="3">
        <v>45043</v>
      </c>
      <c r="C483" s="5">
        <f t="shared" si="14"/>
        <v>4</v>
      </c>
      <c r="D483" s="4" t="str">
        <f t="shared" si="15"/>
        <v>Apr</v>
      </c>
      <c r="E483" t="s">
        <v>495</v>
      </c>
      <c r="F483" t="s">
        <v>11</v>
      </c>
      <c r="G483">
        <v>28</v>
      </c>
      <c r="H483" t="s">
        <v>12</v>
      </c>
      <c r="I483">
        <v>4</v>
      </c>
      <c r="J483">
        <v>300</v>
      </c>
      <c r="K483">
        <f>Tabla1[[#This Row],[Quantity]]*Tabla1[[#This Row],[Price per Unit]]</f>
        <v>1200</v>
      </c>
      <c r="L4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84" spans="1:12" x14ac:dyDescent="0.3">
      <c r="A484" s="1">
        <v>483</v>
      </c>
      <c r="B484" s="3">
        <v>45041</v>
      </c>
      <c r="C484" s="5">
        <f t="shared" si="14"/>
        <v>4</v>
      </c>
      <c r="D484" s="4" t="str">
        <f t="shared" si="15"/>
        <v>Apr</v>
      </c>
      <c r="E484" t="s">
        <v>496</v>
      </c>
      <c r="F484" t="s">
        <v>9</v>
      </c>
      <c r="G484">
        <v>55</v>
      </c>
      <c r="H484" t="s">
        <v>12</v>
      </c>
      <c r="I484">
        <v>1</v>
      </c>
      <c r="J484">
        <v>30</v>
      </c>
      <c r="K484">
        <f>Tabla1[[#This Row],[Quantity]]*Tabla1[[#This Row],[Price per Unit]]</f>
        <v>30</v>
      </c>
      <c r="L4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85" spans="1:12" x14ac:dyDescent="0.3">
      <c r="A485" s="1">
        <v>484</v>
      </c>
      <c r="B485" s="3">
        <v>44939</v>
      </c>
      <c r="C485" s="5">
        <f t="shared" si="14"/>
        <v>1</v>
      </c>
      <c r="D485" s="4" t="str">
        <f t="shared" si="15"/>
        <v>Jan</v>
      </c>
      <c r="E485" t="s">
        <v>497</v>
      </c>
      <c r="F485" t="s">
        <v>11</v>
      </c>
      <c r="G485">
        <v>19</v>
      </c>
      <c r="H485" t="s">
        <v>12</v>
      </c>
      <c r="I485">
        <v>4</v>
      </c>
      <c r="J485">
        <v>300</v>
      </c>
      <c r="K485">
        <f>Tabla1[[#This Row],[Quantity]]*Tabla1[[#This Row],[Price per Unit]]</f>
        <v>1200</v>
      </c>
      <c r="L4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86" spans="1:12" x14ac:dyDescent="0.3">
      <c r="A486" s="1">
        <v>485</v>
      </c>
      <c r="B486" s="3">
        <v>45264</v>
      </c>
      <c r="C486" s="5">
        <f t="shared" si="14"/>
        <v>12</v>
      </c>
      <c r="D486" s="4" t="str">
        <f t="shared" si="15"/>
        <v>Dec</v>
      </c>
      <c r="E486" t="s">
        <v>498</v>
      </c>
      <c r="F486" t="s">
        <v>9</v>
      </c>
      <c r="G486">
        <v>24</v>
      </c>
      <c r="H486" t="s">
        <v>13</v>
      </c>
      <c r="I486">
        <v>1</v>
      </c>
      <c r="J486">
        <v>30</v>
      </c>
      <c r="K486">
        <f>Tabla1[[#This Row],[Quantity]]*Tabla1[[#This Row],[Price per Unit]]</f>
        <v>30</v>
      </c>
      <c r="L4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87" spans="1:12" x14ac:dyDescent="0.3">
      <c r="A487" s="1">
        <v>486</v>
      </c>
      <c r="B487" s="3">
        <v>45025</v>
      </c>
      <c r="C487" s="5">
        <f t="shared" si="14"/>
        <v>4</v>
      </c>
      <c r="D487" s="4" t="str">
        <f t="shared" si="15"/>
        <v>Apr</v>
      </c>
      <c r="E487" t="s">
        <v>499</v>
      </c>
      <c r="F487" t="s">
        <v>11</v>
      </c>
      <c r="G487">
        <v>35</v>
      </c>
      <c r="H487" t="s">
        <v>13</v>
      </c>
      <c r="I487">
        <v>1</v>
      </c>
      <c r="J487">
        <v>25</v>
      </c>
      <c r="K487">
        <f>Tabla1[[#This Row],[Quantity]]*Tabla1[[#This Row],[Price per Unit]]</f>
        <v>25</v>
      </c>
      <c r="L4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88" spans="1:12" x14ac:dyDescent="0.3">
      <c r="A488" s="1">
        <v>487</v>
      </c>
      <c r="B488" s="3">
        <v>45131</v>
      </c>
      <c r="C488" s="5">
        <f t="shared" si="14"/>
        <v>7</v>
      </c>
      <c r="D488" s="4" t="str">
        <f t="shared" si="15"/>
        <v>Jul</v>
      </c>
      <c r="E488" t="s">
        <v>500</v>
      </c>
      <c r="F488" t="s">
        <v>9</v>
      </c>
      <c r="G488">
        <v>44</v>
      </c>
      <c r="H488" t="s">
        <v>12</v>
      </c>
      <c r="I488">
        <v>4</v>
      </c>
      <c r="J488">
        <v>500</v>
      </c>
      <c r="K488">
        <f>Tabla1[[#This Row],[Quantity]]*Tabla1[[#This Row],[Price per Unit]]</f>
        <v>2000</v>
      </c>
      <c r="L4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89" spans="1:12" x14ac:dyDescent="0.3">
      <c r="A489" s="1">
        <v>488</v>
      </c>
      <c r="B489" s="3">
        <v>45095</v>
      </c>
      <c r="C489" s="5">
        <f t="shared" si="14"/>
        <v>6</v>
      </c>
      <c r="D489" s="4" t="str">
        <f t="shared" si="15"/>
        <v>Jun</v>
      </c>
      <c r="E489" t="s">
        <v>501</v>
      </c>
      <c r="F489" t="s">
        <v>11</v>
      </c>
      <c r="G489">
        <v>51</v>
      </c>
      <c r="H489" t="s">
        <v>13</v>
      </c>
      <c r="I489">
        <v>3</v>
      </c>
      <c r="J489">
        <v>300</v>
      </c>
      <c r="K489">
        <f>Tabla1[[#This Row],[Quantity]]*Tabla1[[#This Row],[Price per Unit]]</f>
        <v>900</v>
      </c>
      <c r="L4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90" spans="1:12" x14ac:dyDescent="0.3">
      <c r="A490" s="1">
        <v>489</v>
      </c>
      <c r="B490" s="3">
        <v>45069</v>
      </c>
      <c r="C490" s="5">
        <f t="shared" si="14"/>
        <v>5</v>
      </c>
      <c r="D490" s="4" t="str">
        <f t="shared" si="15"/>
        <v>May</v>
      </c>
      <c r="E490" t="s">
        <v>502</v>
      </c>
      <c r="F490" t="s">
        <v>9</v>
      </c>
      <c r="G490">
        <v>44</v>
      </c>
      <c r="H490" t="s">
        <v>13</v>
      </c>
      <c r="I490">
        <v>1</v>
      </c>
      <c r="J490">
        <v>30</v>
      </c>
      <c r="K490">
        <f>Tabla1[[#This Row],[Quantity]]*Tabla1[[#This Row],[Price per Unit]]</f>
        <v>30</v>
      </c>
      <c r="L4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91" spans="1:12" x14ac:dyDescent="0.3">
      <c r="A491" s="1">
        <v>490</v>
      </c>
      <c r="B491" s="3">
        <v>44962</v>
      </c>
      <c r="C491" s="5">
        <f t="shared" si="14"/>
        <v>2</v>
      </c>
      <c r="D491" s="4" t="str">
        <f t="shared" si="15"/>
        <v>Feb</v>
      </c>
      <c r="E491" t="s">
        <v>503</v>
      </c>
      <c r="F491" t="s">
        <v>9</v>
      </c>
      <c r="G491">
        <v>34</v>
      </c>
      <c r="H491" t="s">
        <v>12</v>
      </c>
      <c r="I491">
        <v>3</v>
      </c>
      <c r="J491">
        <v>50</v>
      </c>
      <c r="K491">
        <f>Tabla1[[#This Row],[Quantity]]*Tabla1[[#This Row],[Price per Unit]]</f>
        <v>150</v>
      </c>
      <c r="L4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92" spans="1:12" x14ac:dyDescent="0.3">
      <c r="A492" s="1">
        <v>491</v>
      </c>
      <c r="B492" s="3">
        <v>45069</v>
      </c>
      <c r="C492" s="5">
        <f t="shared" si="14"/>
        <v>5</v>
      </c>
      <c r="D492" s="4" t="str">
        <f t="shared" si="15"/>
        <v>May</v>
      </c>
      <c r="E492" t="s">
        <v>504</v>
      </c>
      <c r="F492" t="s">
        <v>11</v>
      </c>
      <c r="G492">
        <v>60</v>
      </c>
      <c r="H492" t="s">
        <v>13</v>
      </c>
      <c r="I492">
        <v>3</v>
      </c>
      <c r="J492">
        <v>300</v>
      </c>
      <c r="K492">
        <f>Tabla1[[#This Row],[Quantity]]*Tabla1[[#This Row],[Price per Unit]]</f>
        <v>900</v>
      </c>
      <c r="L4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493" spans="1:12" x14ac:dyDescent="0.3">
      <c r="A493" s="1">
        <v>492</v>
      </c>
      <c r="B493" s="3">
        <v>45106</v>
      </c>
      <c r="C493" s="5">
        <f t="shared" si="14"/>
        <v>6</v>
      </c>
      <c r="D493" s="4" t="str">
        <f t="shared" si="15"/>
        <v>Jun</v>
      </c>
      <c r="E493" t="s">
        <v>505</v>
      </c>
      <c r="F493" t="s">
        <v>9</v>
      </c>
      <c r="G493">
        <v>61</v>
      </c>
      <c r="H493" t="s">
        <v>10</v>
      </c>
      <c r="I493">
        <v>4</v>
      </c>
      <c r="J493">
        <v>25</v>
      </c>
      <c r="K493">
        <f>Tabla1[[#This Row],[Quantity]]*Tabla1[[#This Row],[Price per Unit]]</f>
        <v>100</v>
      </c>
      <c r="L4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94" spans="1:12" x14ac:dyDescent="0.3">
      <c r="A494" s="1">
        <v>493</v>
      </c>
      <c r="B494" s="3">
        <v>45255</v>
      </c>
      <c r="C494" s="5">
        <f t="shared" si="14"/>
        <v>11</v>
      </c>
      <c r="D494" s="4" t="str">
        <f t="shared" si="15"/>
        <v>Nov</v>
      </c>
      <c r="E494" t="s">
        <v>506</v>
      </c>
      <c r="F494" t="s">
        <v>9</v>
      </c>
      <c r="G494">
        <v>41</v>
      </c>
      <c r="H494" t="s">
        <v>10</v>
      </c>
      <c r="I494">
        <v>2</v>
      </c>
      <c r="J494">
        <v>25</v>
      </c>
      <c r="K494">
        <f>Tabla1[[#This Row],[Quantity]]*Tabla1[[#This Row],[Price per Unit]]</f>
        <v>50</v>
      </c>
      <c r="L4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95" spans="1:12" x14ac:dyDescent="0.3">
      <c r="A495" s="1">
        <v>494</v>
      </c>
      <c r="B495" s="3">
        <v>45187</v>
      </c>
      <c r="C495" s="5">
        <f t="shared" si="14"/>
        <v>9</v>
      </c>
      <c r="D495" s="4" t="str">
        <f t="shared" si="15"/>
        <v>Sep</v>
      </c>
      <c r="E495" t="s">
        <v>507</v>
      </c>
      <c r="F495" t="s">
        <v>11</v>
      </c>
      <c r="G495">
        <v>42</v>
      </c>
      <c r="H495" t="s">
        <v>10</v>
      </c>
      <c r="I495">
        <v>4</v>
      </c>
      <c r="J495">
        <v>50</v>
      </c>
      <c r="K495">
        <f>Tabla1[[#This Row],[Quantity]]*Tabla1[[#This Row],[Price per Unit]]</f>
        <v>200</v>
      </c>
      <c r="L4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96" spans="1:12" x14ac:dyDescent="0.3">
      <c r="A496" s="1">
        <v>495</v>
      </c>
      <c r="B496" s="3">
        <v>45131</v>
      </c>
      <c r="C496" s="5">
        <f t="shared" si="14"/>
        <v>7</v>
      </c>
      <c r="D496" s="4" t="str">
        <f t="shared" si="15"/>
        <v>Jul</v>
      </c>
      <c r="E496" t="s">
        <v>508</v>
      </c>
      <c r="F496" t="s">
        <v>9</v>
      </c>
      <c r="G496">
        <v>24</v>
      </c>
      <c r="H496" t="s">
        <v>10</v>
      </c>
      <c r="I496">
        <v>2</v>
      </c>
      <c r="J496">
        <v>30</v>
      </c>
      <c r="K496">
        <f>Tabla1[[#This Row],[Quantity]]*Tabla1[[#This Row],[Price per Unit]]</f>
        <v>60</v>
      </c>
      <c r="L4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497" spans="1:12" x14ac:dyDescent="0.3">
      <c r="A497" s="1">
        <v>496</v>
      </c>
      <c r="B497" s="3">
        <v>45274</v>
      </c>
      <c r="C497" s="5">
        <f t="shared" si="14"/>
        <v>12</v>
      </c>
      <c r="D497" s="4" t="str">
        <f t="shared" si="15"/>
        <v>Dec</v>
      </c>
      <c r="E497" t="s">
        <v>509</v>
      </c>
      <c r="F497" t="s">
        <v>9</v>
      </c>
      <c r="G497">
        <v>23</v>
      </c>
      <c r="H497" t="s">
        <v>12</v>
      </c>
      <c r="I497">
        <v>2</v>
      </c>
      <c r="J497">
        <v>300</v>
      </c>
      <c r="K497">
        <f>Tabla1[[#This Row],[Quantity]]*Tabla1[[#This Row],[Price per Unit]]</f>
        <v>600</v>
      </c>
      <c r="L4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498" spans="1:12" x14ac:dyDescent="0.3">
      <c r="A498" s="1">
        <v>497</v>
      </c>
      <c r="B498" s="3">
        <v>45201</v>
      </c>
      <c r="C498" s="5">
        <f t="shared" si="14"/>
        <v>10</v>
      </c>
      <c r="D498" s="4" t="str">
        <f t="shared" si="15"/>
        <v>Oct</v>
      </c>
      <c r="E498" t="s">
        <v>510</v>
      </c>
      <c r="F498" t="s">
        <v>9</v>
      </c>
      <c r="G498">
        <v>41</v>
      </c>
      <c r="H498" t="s">
        <v>12</v>
      </c>
      <c r="I498">
        <v>4</v>
      </c>
      <c r="J498">
        <v>30</v>
      </c>
      <c r="K498">
        <f>Tabla1[[#This Row],[Quantity]]*Tabla1[[#This Row],[Price per Unit]]</f>
        <v>120</v>
      </c>
      <c r="L4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499" spans="1:12" x14ac:dyDescent="0.3">
      <c r="A499" s="1">
        <v>498</v>
      </c>
      <c r="B499" s="3">
        <v>45096</v>
      </c>
      <c r="C499" s="5">
        <f t="shared" si="14"/>
        <v>6</v>
      </c>
      <c r="D499" s="4" t="str">
        <f t="shared" si="15"/>
        <v>Jun</v>
      </c>
      <c r="E499" t="s">
        <v>511</v>
      </c>
      <c r="F499" t="s">
        <v>11</v>
      </c>
      <c r="G499">
        <v>50</v>
      </c>
      <c r="H499" t="s">
        <v>12</v>
      </c>
      <c r="I499">
        <v>4</v>
      </c>
      <c r="J499">
        <v>25</v>
      </c>
      <c r="K499">
        <f>Tabla1[[#This Row],[Quantity]]*Tabla1[[#This Row],[Price per Unit]]</f>
        <v>100</v>
      </c>
      <c r="L4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00" spans="1:12" x14ac:dyDescent="0.3">
      <c r="A500" s="1">
        <v>499</v>
      </c>
      <c r="B500" s="3">
        <v>44941</v>
      </c>
      <c r="C500" s="5">
        <f t="shared" si="14"/>
        <v>1</v>
      </c>
      <c r="D500" s="4" t="str">
        <f t="shared" si="15"/>
        <v>Jan</v>
      </c>
      <c r="E500" t="s">
        <v>512</v>
      </c>
      <c r="F500" t="s">
        <v>9</v>
      </c>
      <c r="G500">
        <v>46</v>
      </c>
      <c r="H500" t="s">
        <v>10</v>
      </c>
      <c r="I500">
        <v>2</v>
      </c>
      <c r="J500">
        <v>30</v>
      </c>
      <c r="K500">
        <f>Tabla1[[#This Row],[Quantity]]*Tabla1[[#This Row],[Price per Unit]]</f>
        <v>60</v>
      </c>
      <c r="L5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01" spans="1:12" x14ac:dyDescent="0.3">
      <c r="A501" s="1">
        <v>500</v>
      </c>
      <c r="B501" s="3">
        <v>44986</v>
      </c>
      <c r="C501" s="5">
        <f t="shared" si="14"/>
        <v>3</v>
      </c>
      <c r="D501" s="4" t="str">
        <f t="shared" si="15"/>
        <v>Mar</v>
      </c>
      <c r="E501" t="s">
        <v>513</v>
      </c>
      <c r="F501" t="s">
        <v>11</v>
      </c>
      <c r="G501">
        <v>60</v>
      </c>
      <c r="H501" t="s">
        <v>10</v>
      </c>
      <c r="I501">
        <v>4</v>
      </c>
      <c r="J501">
        <v>25</v>
      </c>
      <c r="K501">
        <f>Tabla1[[#This Row],[Quantity]]*Tabla1[[#This Row],[Price per Unit]]</f>
        <v>100</v>
      </c>
      <c r="L5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02" spans="1:12" x14ac:dyDescent="0.3">
      <c r="A502" s="1">
        <v>501</v>
      </c>
      <c r="B502" s="3">
        <v>45060</v>
      </c>
      <c r="C502" s="5">
        <f t="shared" si="14"/>
        <v>5</v>
      </c>
      <c r="D502" s="4" t="str">
        <f t="shared" si="15"/>
        <v>May</v>
      </c>
      <c r="E502" t="s">
        <v>514</v>
      </c>
      <c r="F502" t="s">
        <v>9</v>
      </c>
      <c r="G502">
        <v>39</v>
      </c>
      <c r="H502" t="s">
        <v>13</v>
      </c>
      <c r="I502">
        <v>2</v>
      </c>
      <c r="J502">
        <v>30</v>
      </c>
      <c r="K502">
        <f>Tabla1[[#This Row],[Quantity]]*Tabla1[[#This Row],[Price per Unit]]</f>
        <v>60</v>
      </c>
      <c r="L5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03" spans="1:12" x14ac:dyDescent="0.3">
      <c r="A503" s="1">
        <v>502</v>
      </c>
      <c r="B503" s="3">
        <v>45018</v>
      </c>
      <c r="C503" s="5">
        <f t="shared" si="14"/>
        <v>4</v>
      </c>
      <c r="D503" s="4" t="str">
        <f t="shared" si="15"/>
        <v>Apr</v>
      </c>
      <c r="E503" t="s">
        <v>515</v>
      </c>
      <c r="F503" t="s">
        <v>9</v>
      </c>
      <c r="G503">
        <v>43</v>
      </c>
      <c r="H503" t="s">
        <v>13</v>
      </c>
      <c r="I503">
        <v>3</v>
      </c>
      <c r="J503">
        <v>50</v>
      </c>
      <c r="K503">
        <f>Tabla1[[#This Row],[Quantity]]*Tabla1[[#This Row],[Price per Unit]]</f>
        <v>150</v>
      </c>
      <c r="L5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04" spans="1:12" x14ac:dyDescent="0.3">
      <c r="A504" s="1">
        <v>503</v>
      </c>
      <c r="B504" s="3">
        <v>45224</v>
      </c>
      <c r="C504" s="5">
        <f t="shared" si="14"/>
        <v>10</v>
      </c>
      <c r="D504" s="4" t="str">
        <f t="shared" si="15"/>
        <v>Oct</v>
      </c>
      <c r="E504" t="s">
        <v>516</v>
      </c>
      <c r="F504" t="s">
        <v>9</v>
      </c>
      <c r="G504">
        <v>45</v>
      </c>
      <c r="H504" t="s">
        <v>10</v>
      </c>
      <c r="I504">
        <v>4</v>
      </c>
      <c r="J504">
        <v>500</v>
      </c>
      <c r="K504">
        <f>Tabla1[[#This Row],[Quantity]]*Tabla1[[#This Row],[Price per Unit]]</f>
        <v>2000</v>
      </c>
      <c r="L5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05" spans="1:12" x14ac:dyDescent="0.3">
      <c r="A505" s="1">
        <v>504</v>
      </c>
      <c r="B505" s="3">
        <v>45062</v>
      </c>
      <c r="C505" s="5">
        <f t="shared" si="14"/>
        <v>5</v>
      </c>
      <c r="D505" s="4" t="str">
        <f t="shared" si="15"/>
        <v>May</v>
      </c>
      <c r="E505" t="s">
        <v>517</v>
      </c>
      <c r="F505" t="s">
        <v>11</v>
      </c>
      <c r="G505">
        <v>38</v>
      </c>
      <c r="H505" t="s">
        <v>10</v>
      </c>
      <c r="I505">
        <v>3</v>
      </c>
      <c r="J505">
        <v>50</v>
      </c>
      <c r="K505">
        <f>Tabla1[[#This Row],[Quantity]]*Tabla1[[#This Row],[Price per Unit]]</f>
        <v>150</v>
      </c>
      <c r="L5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06" spans="1:12" x14ac:dyDescent="0.3">
      <c r="A506" s="1">
        <v>505</v>
      </c>
      <c r="B506" s="3">
        <v>44946</v>
      </c>
      <c r="C506" s="5">
        <f t="shared" si="14"/>
        <v>1</v>
      </c>
      <c r="D506" s="4" t="str">
        <f t="shared" si="15"/>
        <v>Jan</v>
      </c>
      <c r="E506" t="s">
        <v>518</v>
      </c>
      <c r="F506" t="s">
        <v>9</v>
      </c>
      <c r="G506">
        <v>24</v>
      </c>
      <c r="H506" t="s">
        <v>10</v>
      </c>
      <c r="I506">
        <v>1</v>
      </c>
      <c r="J506">
        <v>50</v>
      </c>
      <c r="K506">
        <f>Tabla1[[#This Row],[Quantity]]*Tabla1[[#This Row],[Price per Unit]]</f>
        <v>50</v>
      </c>
      <c r="L5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07" spans="1:12" x14ac:dyDescent="0.3">
      <c r="A507" s="1">
        <v>506</v>
      </c>
      <c r="B507" s="3">
        <v>44982</v>
      </c>
      <c r="C507" s="5">
        <f t="shared" si="14"/>
        <v>2</v>
      </c>
      <c r="D507" s="4" t="str">
        <f t="shared" si="15"/>
        <v>Feb</v>
      </c>
      <c r="E507" t="s">
        <v>519</v>
      </c>
      <c r="F507" t="s">
        <v>9</v>
      </c>
      <c r="G507">
        <v>34</v>
      </c>
      <c r="H507" t="s">
        <v>10</v>
      </c>
      <c r="I507">
        <v>3</v>
      </c>
      <c r="J507">
        <v>500</v>
      </c>
      <c r="K507">
        <f>Tabla1[[#This Row],[Quantity]]*Tabla1[[#This Row],[Price per Unit]]</f>
        <v>1500</v>
      </c>
      <c r="L5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08" spans="1:12" x14ac:dyDescent="0.3">
      <c r="A508" s="1">
        <v>507</v>
      </c>
      <c r="B508" s="3">
        <v>45232</v>
      </c>
      <c r="C508" s="5">
        <f t="shared" si="14"/>
        <v>11</v>
      </c>
      <c r="D508" s="4" t="str">
        <f t="shared" si="15"/>
        <v>Nov</v>
      </c>
      <c r="E508" t="s">
        <v>520</v>
      </c>
      <c r="F508" t="s">
        <v>11</v>
      </c>
      <c r="G508">
        <v>37</v>
      </c>
      <c r="H508" t="s">
        <v>13</v>
      </c>
      <c r="I508">
        <v>3</v>
      </c>
      <c r="J508">
        <v>500</v>
      </c>
      <c r="K508">
        <f>Tabla1[[#This Row],[Quantity]]*Tabla1[[#This Row],[Price per Unit]]</f>
        <v>1500</v>
      </c>
      <c r="L5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09" spans="1:12" x14ac:dyDescent="0.3">
      <c r="A509" s="1">
        <v>508</v>
      </c>
      <c r="B509" s="3">
        <v>45149</v>
      </c>
      <c r="C509" s="5">
        <f t="shared" si="14"/>
        <v>8</v>
      </c>
      <c r="D509" s="4" t="str">
        <f t="shared" si="15"/>
        <v>Aug</v>
      </c>
      <c r="E509" t="s">
        <v>521</v>
      </c>
      <c r="F509" t="s">
        <v>9</v>
      </c>
      <c r="G509">
        <v>58</v>
      </c>
      <c r="H509" t="s">
        <v>10</v>
      </c>
      <c r="I509">
        <v>2</v>
      </c>
      <c r="J509">
        <v>300</v>
      </c>
      <c r="K509">
        <f>Tabla1[[#This Row],[Quantity]]*Tabla1[[#This Row],[Price per Unit]]</f>
        <v>600</v>
      </c>
      <c r="L5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10" spans="1:12" x14ac:dyDescent="0.3">
      <c r="A510" s="1">
        <v>509</v>
      </c>
      <c r="B510" s="3">
        <v>45103</v>
      </c>
      <c r="C510" s="5">
        <f t="shared" si="14"/>
        <v>6</v>
      </c>
      <c r="D510" s="4" t="str">
        <f t="shared" si="15"/>
        <v>Jun</v>
      </c>
      <c r="E510" t="s">
        <v>522</v>
      </c>
      <c r="F510" t="s">
        <v>11</v>
      </c>
      <c r="G510">
        <v>37</v>
      </c>
      <c r="H510" t="s">
        <v>13</v>
      </c>
      <c r="I510">
        <v>3</v>
      </c>
      <c r="J510">
        <v>300</v>
      </c>
      <c r="K510">
        <f>Tabla1[[#This Row],[Quantity]]*Tabla1[[#This Row],[Price per Unit]]</f>
        <v>900</v>
      </c>
      <c r="L5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11" spans="1:12" x14ac:dyDescent="0.3">
      <c r="A511" s="1">
        <v>510</v>
      </c>
      <c r="B511" s="3">
        <v>45087</v>
      </c>
      <c r="C511" s="5">
        <f t="shared" si="14"/>
        <v>6</v>
      </c>
      <c r="D511" s="4" t="str">
        <f t="shared" si="15"/>
        <v>Jun</v>
      </c>
      <c r="E511" t="s">
        <v>523</v>
      </c>
      <c r="F511" t="s">
        <v>11</v>
      </c>
      <c r="G511">
        <v>39</v>
      </c>
      <c r="H511" t="s">
        <v>10</v>
      </c>
      <c r="I511">
        <v>4</v>
      </c>
      <c r="J511">
        <v>50</v>
      </c>
      <c r="K511">
        <f>Tabla1[[#This Row],[Quantity]]*Tabla1[[#This Row],[Price per Unit]]</f>
        <v>200</v>
      </c>
      <c r="L5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12" spans="1:12" x14ac:dyDescent="0.3">
      <c r="A512" s="1">
        <v>511</v>
      </c>
      <c r="B512" s="3">
        <v>45150</v>
      </c>
      <c r="C512" s="5">
        <f t="shared" si="14"/>
        <v>8</v>
      </c>
      <c r="D512" s="4" t="str">
        <f t="shared" si="15"/>
        <v>Aug</v>
      </c>
      <c r="E512" t="s">
        <v>524</v>
      </c>
      <c r="F512" t="s">
        <v>9</v>
      </c>
      <c r="G512">
        <v>45</v>
      </c>
      <c r="H512" t="s">
        <v>10</v>
      </c>
      <c r="I512">
        <v>2</v>
      </c>
      <c r="J512">
        <v>50</v>
      </c>
      <c r="K512">
        <f>Tabla1[[#This Row],[Quantity]]*Tabla1[[#This Row],[Price per Unit]]</f>
        <v>100</v>
      </c>
      <c r="L5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13" spans="1:12" x14ac:dyDescent="0.3">
      <c r="A513" s="1">
        <v>512</v>
      </c>
      <c r="B513" s="3">
        <v>45237</v>
      </c>
      <c r="C513" s="5">
        <f t="shared" si="14"/>
        <v>11</v>
      </c>
      <c r="D513" s="4" t="str">
        <f t="shared" si="15"/>
        <v>Nov</v>
      </c>
      <c r="E513" t="s">
        <v>525</v>
      </c>
      <c r="F513" t="s">
        <v>11</v>
      </c>
      <c r="G513">
        <v>57</v>
      </c>
      <c r="H513" t="s">
        <v>10</v>
      </c>
      <c r="I513">
        <v>1</v>
      </c>
      <c r="J513">
        <v>25</v>
      </c>
      <c r="K513">
        <f>Tabla1[[#This Row],[Quantity]]*Tabla1[[#This Row],[Price per Unit]]</f>
        <v>25</v>
      </c>
      <c r="L5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14" spans="1:12" x14ac:dyDescent="0.3">
      <c r="A514" s="1">
        <v>513</v>
      </c>
      <c r="B514" s="3">
        <v>45188</v>
      </c>
      <c r="C514" s="5">
        <f t="shared" ref="C514:C577" si="16">MONTH(B514)</f>
        <v>9</v>
      </c>
      <c r="D514" s="4" t="str">
        <f t="shared" ref="D514:D577" si="17">IF(C514=1,"Jan",IF(C514=2,"Feb",IF(C514=3,"Mar",IF(C514=4,"Apr",IF(C514=5,"May",IF(C514=6,"Jun",IF(C514=7,"Jul",IF(C514=8,"Aug",IF(C514=9,"Sep",IF(C514=10,"Oct",IF(C514=11,"Nov",IF(C514=12,"Dec",""))))))))))))</f>
        <v>Sep</v>
      </c>
      <c r="E514" t="s">
        <v>526</v>
      </c>
      <c r="F514" t="s">
        <v>9</v>
      </c>
      <c r="G514">
        <v>24</v>
      </c>
      <c r="H514" t="s">
        <v>13</v>
      </c>
      <c r="I514">
        <v>4</v>
      </c>
      <c r="J514">
        <v>25</v>
      </c>
      <c r="K514">
        <f>Tabla1[[#This Row],[Quantity]]*Tabla1[[#This Row],[Price per Unit]]</f>
        <v>100</v>
      </c>
      <c r="L5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15" spans="1:12" x14ac:dyDescent="0.3">
      <c r="A515" s="1">
        <v>514</v>
      </c>
      <c r="B515" s="3">
        <v>44986</v>
      </c>
      <c r="C515" s="5">
        <f t="shared" si="16"/>
        <v>3</v>
      </c>
      <c r="D515" s="4" t="str">
        <f t="shared" si="17"/>
        <v>Mar</v>
      </c>
      <c r="E515" t="s">
        <v>527</v>
      </c>
      <c r="F515" t="s">
        <v>11</v>
      </c>
      <c r="G515">
        <v>18</v>
      </c>
      <c r="H515" t="s">
        <v>13</v>
      </c>
      <c r="I515">
        <v>1</v>
      </c>
      <c r="J515">
        <v>300</v>
      </c>
      <c r="K515">
        <f>Tabla1[[#This Row],[Quantity]]*Tabla1[[#This Row],[Price per Unit]]</f>
        <v>300</v>
      </c>
      <c r="L5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16" spans="1:12" x14ac:dyDescent="0.3">
      <c r="A516" s="1">
        <v>515</v>
      </c>
      <c r="B516" s="3">
        <v>45124</v>
      </c>
      <c r="C516" s="5">
        <f t="shared" si="16"/>
        <v>7</v>
      </c>
      <c r="D516" s="4" t="str">
        <f t="shared" si="17"/>
        <v>Jul</v>
      </c>
      <c r="E516" t="s">
        <v>528</v>
      </c>
      <c r="F516" t="s">
        <v>11</v>
      </c>
      <c r="G516">
        <v>49</v>
      </c>
      <c r="H516" t="s">
        <v>12</v>
      </c>
      <c r="I516">
        <v>3</v>
      </c>
      <c r="J516">
        <v>300</v>
      </c>
      <c r="K516">
        <f>Tabla1[[#This Row],[Quantity]]*Tabla1[[#This Row],[Price per Unit]]</f>
        <v>900</v>
      </c>
      <c r="L5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17" spans="1:12" x14ac:dyDescent="0.3">
      <c r="A517" s="1">
        <v>516</v>
      </c>
      <c r="B517" s="3">
        <v>45222</v>
      </c>
      <c r="C517" s="5">
        <f t="shared" si="16"/>
        <v>10</v>
      </c>
      <c r="D517" s="4" t="str">
        <f t="shared" si="17"/>
        <v>Oct</v>
      </c>
      <c r="E517" t="s">
        <v>529</v>
      </c>
      <c r="F517" t="s">
        <v>9</v>
      </c>
      <c r="G517">
        <v>30</v>
      </c>
      <c r="H517" t="s">
        <v>10</v>
      </c>
      <c r="I517">
        <v>4</v>
      </c>
      <c r="J517">
        <v>25</v>
      </c>
      <c r="K517">
        <f>Tabla1[[#This Row],[Quantity]]*Tabla1[[#This Row],[Price per Unit]]</f>
        <v>100</v>
      </c>
      <c r="L5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18" spans="1:12" x14ac:dyDescent="0.3">
      <c r="A518" s="1">
        <v>517</v>
      </c>
      <c r="B518" s="3">
        <v>45024</v>
      </c>
      <c r="C518" s="5">
        <f t="shared" si="16"/>
        <v>4</v>
      </c>
      <c r="D518" s="4" t="str">
        <f t="shared" si="17"/>
        <v>Apr</v>
      </c>
      <c r="E518" t="s">
        <v>530</v>
      </c>
      <c r="F518" t="s">
        <v>11</v>
      </c>
      <c r="G518">
        <v>47</v>
      </c>
      <c r="H518" t="s">
        <v>12</v>
      </c>
      <c r="I518">
        <v>4</v>
      </c>
      <c r="J518">
        <v>25</v>
      </c>
      <c r="K518">
        <f>Tabla1[[#This Row],[Quantity]]*Tabla1[[#This Row],[Price per Unit]]</f>
        <v>100</v>
      </c>
      <c r="L5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19" spans="1:12" x14ac:dyDescent="0.3">
      <c r="A519" s="1">
        <v>518</v>
      </c>
      <c r="B519" s="3">
        <v>45057</v>
      </c>
      <c r="C519" s="5">
        <f t="shared" si="16"/>
        <v>5</v>
      </c>
      <c r="D519" s="4" t="str">
        <f t="shared" si="17"/>
        <v>May</v>
      </c>
      <c r="E519" t="s">
        <v>531</v>
      </c>
      <c r="F519" t="s">
        <v>11</v>
      </c>
      <c r="G519">
        <v>40</v>
      </c>
      <c r="H519" t="s">
        <v>12</v>
      </c>
      <c r="I519">
        <v>1</v>
      </c>
      <c r="J519">
        <v>30</v>
      </c>
      <c r="K519">
        <f>Tabla1[[#This Row],[Quantity]]*Tabla1[[#This Row],[Price per Unit]]</f>
        <v>30</v>
      </c>
      <c r="L5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20" spans="1:12" x14ac:dyDescent="0.3">
      <c r="A520" s="1">
        <v>519</v>
      </c>
      <c r="B520" s="3">
        <v>44949</v>
      </c>
      <c r="C520" s="5">
        <f t="shared" si="16"/>
        <v>1</v>
      </c>
      <c r="D520" s="4" t="str">
        <f t="shared" si="17"/>
        <v>Jan</v>
      </c>
      <c r="E520" t="s">
        <v>532</v>
      </c>
      <c r="F520" t="s">
        <v>11</v>
      </c>
      <c r="G520">
        <v>36</v>
      </c>
      <c r="H520" t="s">
        <v>13</v>
      </c>
      <c r="I520">
        <v>4</v>
      </c>
      <c r="J520">
        <v>30</v>
      </c>
      <c r="K520">
        <f>Tabla1[[#This Row],[Quantity]]*Tabla1[[#This Row],[Price per Unit]]</f>
        <v>120</v>
      </c>
      <c r="L5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21" spans="1:12" x14ac:dyDescent="0.3">
      <c r="A521" s="1">
        <v>520</v>
      </c>
      <c r="B521" s="3">
        <v>45289</v>
      </c>
      <c r="C521" s="5">
        <f t="shared" si="16"/>
        <v>12</v>
      </c>
      <c r="D521" s="4" t="str">
        <f t="shared" si="17"/>
        <v>Dec</v>
      </c>
      <c r="E521" t="s">
        <v>533</v>
      </c>
      <c r="F521" t="s">
        <v>11</v>
      </c>
      <c r="G521">
        <v>49</v>
      </c>
      <c r="H521" t="s">
        <v>13</v>
      </c>
      <c r="I521">
        <v>4</v>
      </c>
      <c r="J521">
        <v>25</v>
      </c>
      <c r="K521">
        <f>Tabla1[[#This Row],[Quantity]]*Tabla1[[#This Row],[Price per Unit]]</f>
        <v>100</v>
      </c>
      <c r="L5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22" spans="1:12" x14ac:dyDescent="0.3">
      <c r="A522" s="1">
        <v>521</v>
      </c>
      <c r="B522" s="3">
        <v>45150</v>
      </c>
      <c r="C522" s="5">
        <f t="shared" si="16"/>
        <v>8</v>
      </c>
      <c r="D522" s="4" t="str">
        <f t="shared" si="17"/>
        <v>Aug</v>
      </c>
      <c r="E522" t="s">
        <v>534</v>
      </c>
      <c r="F522" t="s">
        <v>11</v>
      </c>
      <c r="G522">
        <v>47</v>
      </c>
      <c r="H522" t="s">
        <v>12</v>
      </c>
      <c r="I522">
        <v>4</v>
      </c>
      <c r="J522">
        <v>30</v>
      </c>
      <c r="K522">
        <f>Tabla1[[#This Row],[Quantity]]*Tabla1[[#This Row],[Price per Unit]]</f>
        <v>120</v>
      </c>
      <c r="L5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23" spans="1:12" x14ac:dyDescent="0.3">
      <c r="A523" s="1">
        <v>522</v>
      </c>
      <c r="B523" s="3">
        <v>44927</v>
      </c>
      <c r="C523" s="5">
        <f t="shared" si="16"/>
        <v>1</v>
      </c>
      <c r="D523" s="4" t="str">
        <f t="shared" si="17"/>
        <v>Jan</v>
      </c>
      <c r="E523" t="s">
        <v>535</v>
      </c>
      <c r="F523" t="s">
        <v>9</v>
      </c>
      <c r="G523">
        <v>46</v>
      </c>
      <c r="H523" t="s">
        <v>10</v>
      </c>
      <c r="I523">
        <v>3</v>
      </c>
      <c r="J523">
        <v>500</v>
      </c>
      <c r="K523">
        <f>Tabla1[[#This Row],[Quantity]]*Tabla1[[#This Row],[Price per Unit]]</f>
        <v>1500</v>
      </c>
      <c r="L5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24" spans="1:12" x14ac:dyDescent="0.3">
      <c r="A524" s="1">
        <v>523</v>
      </c>
      <c r="B524" s="3">
        <v>45193</v>
      </c>
      <c r="C524" s="5">
        <f t="shared" si="16"/>
        <v>9</v>
      </c>
      <c r="D524" s="4" t="str">
        <f t="shared" si="17"/>
        <v>Sep</v>
      </c>
      <c r="E524" t="s">
        <v>536</v>
      </c>
      <c r="F524" t="s">
        <v>11</v>
      </c>
      <c r="G524">
        <v>62</v>
      </c>
      <c r="H524" t="s">
        <v>13</v>
      </c>
      <c r="I524">
        <v>1</v>
      </c>
      <c r="J524">
        <v>300</v>
      </c>
      <c r="K524">
        <f>Tabla1[[#This Row],[Quantity]]*Tabla1[[#This Row],[Price per Unit]]</f>
        <v>300</v>
      </c>
      <c r="L5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25" spans="1:12" x14ac:dyDescent="0.3">
      <c r="A525" s="1">
        <v>524</v>
      </c>
      <c r="B525" s="3">
        <v>45202</v>
      </c>
      <c r="C525" s="5">
        <f t="shared" si="16"/>
        <v>10</v>
      </c>
      <c r="D525" s="4" t="str">
        <f t="shared" si="17"/>
        <v>Oct</v>
      </c>
      <c r="E525" t="s">
        <v>537</v>
      </c>
      <c r="F525" t="s">
        <v>9</v>
      </c>
      <c r="G525">
        <v>46</v>
      </c>
      <c r="H525" t="s">
        <v>10</v>
      </c>
      <c r="I525">
        <v>4</v>
      </c>
      <c r="J525">
        <v>300</v>
      </c>
      <c r="K525">
        <f>Tabla1[[#This Row],[Quantity]]*Tabla1[[#This Row],[Price per Unit]]</f>
        <v>1200</v>
      </c>
      <c r="L5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26" spans="1:12" x14ac:dyDescent="0.3">
      <c r="A526" s="1">
        <v>525</v>
      </c>
      <c r="B526" s="3">
        <v>45278</v>
      </c>
      <c r="C526" s="5">
        <f t="shared" si="16"/>
        <v>12</v>
      </c>
      <c r="D526" s="4" t="str">
        <f t="shared" si="17"/>
        <v>Dec</v>
      </c>
      <c r="E526" t="s">
        <v>538</v>
      </c>
      <c r="F526" t="s">
        <v>11</v>
      </c>
      <c r="G526">
        <v>47</v>
      </c>
      <c r="H526" t="s">
        <v>10</v>
      </c>
      <c r="I526">
        <v>2</v>
      </c>
      <c r="J526">
        <v>25</v>
      </c>
      <c r="K526">
        <f>Tabla1[[#This Row],[Quantity]]*Tabla1[[#This Row],[Price per Unit]]</f>
        <v>50</v>
      </c>
      <c r="L5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27" spans="1:12" x14ac:dyDescent="0.3">
      <c r="A527" s="1">
        <v>526</v>
      </c>
      <c r="B527" s="3">
        <v>45270</v>
      </c>
      <c r="C527" s="5">
        <f t="shared" si="16"/>
        <v>12</v>
      </c>
      <c r="D527" s="4" t="str">
        <f t="shared" si="17"/>
        <v>Dec</v>
      </c>
      <c r="E527" t="s">
        <v>539</v>
      </c>
      <c r="F527" t="s">
        <v>9</v>
      </c>
      <c r="G527">
        <v>33</v>
      </c>
      <c r="H527" t="s">
        <v>12</v>
      </c>
      <c r="I527">
        <v>2</v>
      </c>
      <c r="J527">
        <v>50</v>
      </c>
      <c r="K527">
        <f>Tabla1[[#This Row],[Quantity]]*Tabla1[[#This Row],[Price per Unit]]</f>
        <v>100</v>
      </c>
      <c r="L5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28" spans="1:12" x14ac:dyDescent="0.3">
      <c r="A528" s="1">
        <v>527</v>
      </c>
      <c r="B528" s="3">
        <v>45027</v>
      </c>
      <c r="C528" s="5">
        <f t="shared" si="16"/>
        <v>4</v>
      </c>
      <c r="D528" s="4" t="str">
        <f t="shared" si="17"/>
        <v>Apr</v>
      </c>
      <c r="E528" t="s">
        <v>540</v>
      </c>
      <c r="F528" t="s">
        <v>9</v>
      </c>
      <c r="G528">
        <v>57</v>
      </c>
      <c r="H528" t="s">
        <v>12</v>
      </c>
      <c r="I528">
        <v>2</v>
      </c>
      <c r="J528">
        <v>25</v>
      </c>
      <c r="K528">
        <f>Tabla1[[#This Row],[Quantity]]*Tabla1[[#This Row],[Price per Unit]]</f>
        <v>50</v>
      </c>
      <c r="L5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29" spans="1:12" x14ac:dyDescent="0.3">
      <c r="A529" s="1">
        <v>528</v>
      </c>
      <c r="B529" s="3">
        <v>45113</v>
      </c>
      <c r="C529" s="5">
        <f t="shared" si="16"/>
        <v>7</v>
      </c>
      <c r="D529" s="4" t="str">
        <f t="shared" si="17"/>
        <v>Jul</v>
      </c>
      <c r="E529" t="s">
        <v>541</v>
      </c>
      <c r="F529" t="s">
        <v>11</v>
      </c>
      <c r="G529">
        <v>36</v>
      </c>
      <c r="H529" t="s">
        <v>12</v>
      </c>
      <c r="I529">
        <v>2</v>
      </c>
      <c r="J529">
        <v>30</v>
      </c>
      <c r="K529">
        <f>Tabla1[[#This Row],[Quantity]]*Tabla1[[#This Row],[Price per Unit]]</f>
        <v>60</v>
      </c>
      <c r="L5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30" spans="1:12" x14ac:dyDescent="0.3">
      <c r="A530" s="1">
        <v>529</v>
      </c>
      <c r="B530" s="3">
        <v>45147</v>
      </c>
      <c r="C530" s="5">
        <f t="shared" si="16"/>
        <v>8</v>
      </c>
      <c r="D530" s="4" t="str">
        <f t="shared" si="17"/>
        <v>Aug</v>
      </c>
      <c r="E530" t="s">
        <v>542</v>
      </c>
      <c r="F530" t="s">
        <v>11</v>
      </c>
      <c r="G530">
        <v>35</v>
      </c>
      <c r="H530" t="s">
        <v>12</v>
      </c>
      <c r="I530">
        <v>3</v>
      </c>
      <c r="J530">
        <v>50</v>
      </c>
      <c r="K530">
        <f>Tabla1[[#This Row],[Quantity]]*Tabla1[[#This Row],[Price per Unit]]</f>
        <v>150</v>
      </c>
      <c r="L5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31" spans="1:12" x14ac:dyDescent="0.3">
      <c r="A531" s="1">
        <v>530</v>
      </c>
      <c r="B531" s="3">
        <v>44962</v>
      </c>
      <c r="C531" s="5">
        <f t="shared" si="16"/>
        <v>2</v>
      </c>
      <c r="D531" s="4" t="str">
        <f t="shared" si="17"/>
        <v>Feb</v>
      </c>
      <c r="E531" t="s">
        <v>543</v>
      </c>
      <c r="F531" t="s">
        <v>11</v>
      </c>
      <c r="G531">
        <v>18</v>
      </c>
      <c r="H531" t="s">
        <v>13</v>
      </c>
      <c r="I531">
        <v>4</v>
      </c>
      <c r="J531">
        <v>30</v>
      </c>
      <c r="K531">
        <f>Tabla1[[#This Row],[Quantity]]*Tabla1[[#This Row],[Price per Unit]]</f>
        <v>120</v>
      </c>
      <c r="L5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32" spans="1:12" x14ac:dyDescent="0.3">
      <c r="A532" s="1">
        <v>531</v>
      </c>
      <c r="B532" s="3">
        <v>45267</v>
      </c>
      <c r="C532" s="5">
        <f t="shared" si="16"/>
        <v>12</v>
      </c>
      <c r="D532" s="4" t="str">
        <f t="shared" si="17"/>
        <v>Dec</v>
      </c>
      <c r="E532" t="s">
        <v>544</v>
      </c>
      <c r="F532" t="s">
        <v>9</v>
      </c>
      <c r="G532">
        <v>31</v>
      </c>
      <c r="H532" t="s">
        <v>13</v>
      </c>
      <c r="I532">
        <v>1</v>
      </c>
      <c r="J532">
        <v>500</v>
      </c>
      <c r="K532">
        <f>Tabla1[[#This Row],[Quantity]]*Tabla1[[#This Row],[Price per Unit]]</f>
        <v>500</v>
      </c>
      <c r="L5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33" spans="1:12" x14ac:dyDescent="0.3">
      <c r="A533" s="1">
        <v>532</v>
      </c>
      <c r="B533" s="3">
        <v>45096</v>
      </c>
      <c r="C533" s="5">
        <f t="shared" si="16"/>
        <v>6</v>
      </c>
      <c r="D533" s="4" t="str">
        <f t="shared" si="17"/>
        <v>Jun</v>
      </c>
      <c r="E533" t="s">
        <v>545</v>
      </c>
      <c r="F533" t="s">
        <v>11</v>
      </c>
      <c r="G533">
        <v>64</v>
      </c>
      <c r="H533" t="s">
        <v>12</v>
      </c>
      <c r="I533">
        <v>4</v>
      </c>
      <c r="J533">
        <v>30</v>
      </c>
      <c r="K533">
        <f>Tabla1[[#This Row],[Quantity]]*Tabla1[[#This Row],[Price per Unit]]</f>
        <v>120</v>
      </c>
      <c r="L5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34" spans="1:12" x14ac:dyDescent="0.3">
      <c r="A534" s="1">
        <v>533</v>
      </c>
      <c r="B534" s="3">
        <v>45246</v>
      </c>
      <c r="C534" s="5">
        <f t="shared" si="16"/>
        <v>11</v>
      </c>
      <c r="D534" s="4" t="str">
        <f t="shared" si="17"/>
        <v>Nov</v>
      </c>
      <c r="E534" t="s">
        <v>546</v>
      </c>
      <c r="F534" t="s">
        <v>9</v>
      </c>
      <c r="G534">
        <v>19</v>
      </c>
      <c r="H534" t="s">
        <v>13</v>
      </c>
      <c r="I534">
        <v>3</v>
      </c>
      <c r="J534">
        <v>500</v>
      </c>
      <c r="K534">
        <f>Tabla1[[#This Row],[Quantity]]*Tabla1[[#This Row],[Price per Unit]]</f>
        <v>1500</v>
      </c>
      <c r="L5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35" spans="1:12" x14ac:dyDescent="0.3">
      <c r="A535" s="1">
        <v>534</v>
      </c>
      <c r="B535" s="3">
        <v>45087</v>
      </c>
      <c r="C535" s="5">
        <f t="shared" si="16"/>
        <v>6</v>
      </c>
      <c r="D535" s="4" t="str">
        <f t="shared" si="17"/>
        <v>Jun</v>
      </c>
      <c r="E535" t="s">
        <v>547</v>
      </c>
      <c r="F535" t="s">
        <v>9</v>
      </c>
      <c r="G535">
        <v>45</v>
      </c>
      <c r="H535" t="s">
        <v>12</v>
      </c>
      <c r="I535">
        <v>2</v>
      </c>
      <c r="J535">
        <v>500</v>
      </c>
      <c r="K535">
        <f>Tabla1[[#This Row],[Quantity]]*Tabla1[[#This Row],[Price per Unit]]</f>
        <v>1000</v>
      </c>
      <c r="L5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36" spans="1:12" x14ac:dyDescent="0.3">
      <c r="A536" s="1">
        <v>535</v>
      </c>
      <c r="B536" s="3">
        <v>45266</v>
      </c>
      <c r="C536" s="5">
        <f t="shared" si="16"/>
        <v>12</v>
      </c>
      <c r="D536" s="4" t="str">
        <f t="shared" si="17"/>
        <v>Dec</v>
      </c>
      <c r="E536" t="s">
        <v>548</v>
      </c>
      <c r="F536" t="s">
        <v>9</v>
      </c>
      <c r="G536">
        <v>47</v>
      </c>
      <c r="H536" t="s">
        <v>10</v>
      </c>
      <c r="I536">
        <v>3</v>
      </c>
      <c r="J536">
        <v>30</v>
      </c>
      <c r="K536">
        <f>Tabla1[[#This Row],[Quantity]]*Tabla1[[#This Row],[Price per Unit]]</f>
        <v>90</v>
      </c>
      <c r="L5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37" spans="1:12" x14ac:dyDescent="0.3">
      <c r="A537" s="1">
        <v>536</v>
      </c>
      <c r="B537" s="3">
        <v>44990</v>
      </c>
      <c r="C537" s="5">
        <f t="shared" si="16"/>
        <v>3</v>
      </c>
      <c r="D537" s="4" t="str">
        <f t="shared" si="17"/>
        <v>Mar</v>
      </c>
      <c r="E537" t="s">
        <v>549</v>
      </c>
      <c r="F537" t="s">
        <v>11</v>
      </c>
      <c r="G537">
        <v>55</v>
      </c>
      <c r="H537" t="s">
        <v>10</v>
      </c>
      <c r="I537">
        <v>4</v>
      </c>
      <c r="J537">
        <v>30</v>
      </c>
      <c r="K537">
        <f>Tabla1[[#This Row],[Quantity]]*Tabla1[[#This Row],[Price per Unit]]</f>
        <v>120</v>
      </c>
      <c r="L5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38" spans="1:12" x14ac:dyDescent="0.3">
      <c r="A538" s="1">
        <v>537</v>
      </c>
      <c r="B538" s="3">
        <v>45080</v>
      </c>
      <c r="C538" s="5">
        <f t="shared" si="16"/>
        <v>6</v>
      </c>
      <c r="D538" s="4" t="str">
        <f t="shared" si="17"/>
        <v>Jun</v>
      </c>
      <c r="E538" t="s">
        <v>550</v>
      </c>
      <c r="F538" t="s">
        <v>11</v>
      </c>
      <c r="G538">
        <v>21</v>
      </c>
      <c r="H538" t="s">
        <v>10</v>
      </c>
      <c r="I538">
        <v>1</v>
      </c>
      <c r="J538">
        <v>500</v>
      </c>
      <c r="K538">
        <f>Tabla1[[#This Row],[Quantity]]*Tabla1[[#This Row],[Price per Unit]]</f>
        <v>500</v>
      </c>
      <c r="L5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39" spans="1:12" x14ac:dyDescent="0.3">
      <c r="A539" s="1">
        <v>538</v>
      </c>
      <c r="B539" s="3">
        <v>45186</v>
      </c>
      <c r="C539" s="5">
        <f t="shared" si="16"/>
        <v>9</v>
      </c>
      <c r="D539" s="4" t="str">
        <f t="shared" si="17"/>
        <v>Sep</v>
      </c>
      <c r="E539" t="s">
        <v>551</v>
      </c>
      <c r="F539" t="s">
        <v>9</v>
      </c>
      <c r="G539">
        <v>18</v>
      </c>
      <c r="H539" t="s">
        <v>12</v>
      </c>
      <c r="I539">
        <v>3</v>
      </c>
      <c r="J539">
        <v>50</v>
      </c>
      <c r="K539">
        <f>Tabla1[[#This Row],[Quantity]]*Tabla1[[#This Row],[Price per Unit]]</f>
        <v>150</v>
      </c>
      <c r="L5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40" spans="1:12" x14ac:dyDescent="0.3">
      <c r="A540" s="1">
        <v>539</v>
      </c>
      <c r="B540" s="3">
        <v>45085</v>
      </c>
      <c r="C540" s="5">
        <f t="shared" si="16"/>
        <v>6</v>
      </c>
      <c r="D540" s="4" t="str">
        <f t="shared" si="17"/>
        <v>Jun</v>
      </c>
      <c r="E540" t="s">
        <v>552</v>
      </c>
      <c r="F540" t="s">
        <v>9</v>
      </c>
      <c r="G540">
        <v>25</v>
      </c>
      <c r="H540" t="s">
        <v>10</v>
      </c>
      <c r="I540">
        <v>1</v>
      </c>
      <c r="J540">
        <v>500</v>
      </c>
      <c r="K540">
        <f>Tabla1[[#This Row],[Quantity]]*Tabla1[[#This Row],[Price per Unit]]</f>
        <v>500</v>
      </c>
      <c r="L5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41" spans="1:12" x14ac:dyDescent="0.3">
      <c r="A541" s="1">
        <v>540</v>
      </c>
      <c r="B541" s="3">
        <v>45268</v>
      </c>
      <c r="C541" s="5">
        <f t="shared" si="16"/>
        <v>12</v>
      </c>
      <c r="D541" s="4" t="str">
        <f t="shared" si="17"/>
        <v>Dec</v>
      </c>
      <c r="E541" t="s">
        <v>553</v>
      </c>
      <c r="F541" t="s">
        <v>11</v>
      </c>
      <c r="G541">
        <v>46</v>
      </c>
      <c r="H541" t="s">
        <v>13</v>
      </c>
      <c r="I541">
        <v>3</v>
      </c>
      <c r="J541">
        <v>300</v>
      </c>
      <c r="K541">
        <f>Tabla1[[#This Row],[Quantity]]*Tabla1[[#This Row],[Price per Unit]]</f>
        <v>900</v>
      </c>
      <c r="L5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42" spans="1:12" x14ac:dyDescent="0.3">
      <c r="A542" s="1">
        <v>541</v>
      </c>
      <c r="B542" s="3">
        <v>45136</v>
      </c>
      <c r="C542" s="5">
        <f t="shared" si="16"/>
        <v>7</v>
      </c>
      <c r="D542" s="4" t="str">
        <f t="shared" si="17"/>
        <v>Jul</v>
      </c>
      <c r="E542" t="s">
        <v>554</v>
      </c>
      <c r="F542" t="s">
        <v>9</v>
      </c>
      <c r="G542">
        <v>56</v>
      </c>
      <c r="H542" t="s">
        <v>10</v>
      </c>
      <c r="I542">
        <v>1</v>
      </c>
      <c r="J542">
        <v>500</v>
      </c>
      <c r="K542">
        <f>Tabla1[[#This Row],[Quantity]]*Tabla1[[#This Row],[Price per Unit]]</f>
        <v>500</v>
      </c>
      <c r="L5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43" spans="1:12" x14ac:dyDescent="0.3">
      <c r="A543" s="1">
        <v>542</v>
      </c>
      <c r="B543" s="3">
        <v>45094</v>
      </c>
      <c r="C543" s="5">
        <f t="shared" si="16"/>
        <v>6</v>
      </c>
      <c r="D543" s="4" t="str">
        <f t="shared" si="17"/>
        <v>Jun</v>
      </c>
      <c r="E543" t="s">
        <v>555</v>
      </c>
      <c r="F543" t="s">
        <v>11</v>
      </c>
      <c r="G543">
        <v>20</v>
      </c>
      <c r="H543" t="s">
        <v>10</v>
      </c>
      <c r="I543">
        <v>1</v>
      </c>
      <c r="J543">
        <v>50</v>
      </c>
      <c r="K543">
        <f>Tabla1[[#This Row],[Quantity]]*Tabla1[[#This Row],[Price per Unit]]</f>
        <v>50</v>
      </c>
      <c r="L5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44" spans="1:12" x14ac:dyDescent="0.3">
      <c r="A544" s="1">
        <v>543</v>
      </c>
      <c r="B544" s="3">
        <v>45133</v>
      </c>
      <c r="C544" s="5">
        <f t="shared" si="16"/>
        <v>7</v>
      </c>
      <c r="D544" s="4" t="str">
        <f t="shared" si="17"/>
        <v>Jul</v>
      </c>
      <c r="E544" t="s">
        <v>556</v>
      </c>
      <c r="F544" t="s">
        <v>9</v>
      </c>
      <c r="G544">
        <v>49</v>
      </c>
      <c r="H544" t="s">
        <v>10</v>
      </c>
      <c r="I544">
        <v>2</v>
      </c>
      <c r="J544">
        <v>300</v>
      </c>
      <c r="K544">
        <f>Tabla1[[#This Row],[Quantity]]*Tabla1[[#This Row],[Price per Unit]]</f>
        <v>600</v>
      </c>
      <c r="L5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45" spans="1:12" x14ac:dyDescent="0.3">
      <c r="A545" s="1">
        <v>544</v>
      </c>
      <c r="B545" s="3">
        <v>45283</v>
      </c>
      <c r="C545" s="5">
        <f t="shared" si="16"/>
        <v>12</v>
      </c>
      <c r="D545" s="4" t="str">
        <f t="shared" si="17"/>
        <v>Dec</v>
      </c>
      <c r="E545" t="s">
        <v>557</v>
      </c>
      <c r="F545" t="s">
        <v>11</v>
      </c>
      <c r="G545">
        <v>27</v>
      </c>
      <c r="H545" t="s">
        <v>13</v>
      </c>
      <c r="I545">
        <v>1</v>
      </c>
      <c r="J545">
        <v>25</v>
      </c>
      <c r="K545">
        <f>Tabla1[[#This Row],[Quantity]]*Tabla1[[#This Row],[Price per Unit]]</f>
        <v>25</v>
      </c>
      <c r="L5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46" spans="1:12" x14ac:dyDescent="0.3">
      <c r="A546" s="1">
        <v>545</v>
      </c>
      <c r="B546" s="3">
        <v>45078</v>
      </c>
      <c r="C546" s="5">
        <f t="shared" si="16"/>
        <v>6</v>
      </c>
      <c r="D546" s="4" t="str">
        <f t="shared" si="17"/>
        <v>Jun</v>
      </c>
      <c r="E546" t="s">
        <v>558</v>
      </c>
      <c r="F546" t="s">
        <v>9</v>
      </c>
      <c r="G546">
        <v>27</v>
      </c>
      <c r="H546" t="s">
        <v>12</v>
      </c>
      <c r="I546">
        <v>2</v>
      </c>
      <c r="J546">
        <v>25</v>
      </c>
      <c r="K546">
        <f>Tabla1[[#This Row],[Quantity]]*Tabla1[[#This Row],[Price per Unit]]</f>
        <v>50</v>
      </c>
      <c r="L5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47" spans="1:12" x14ac:dyDescent="0.3">
      <c r="A547" s="1">
        <v>546</v>
      </c>
      <c r="B547" s="3">
        <v>45210</v>
      </c>
      <c r="C547" s="5">
        <f t="shared" si="16"/>
        <v>10</v>
      </c>
      <c r="D547" s="4" t="str">
        <f t="shared" si="17"/>
        <v>Oct</v>
      </c>
      <c r="E547" t="s">
        <v>559</v>
      </c>
      <c r="F547" t="s">
        <v>11</v>
      </c>
      <c r="G547">
        <v>36</v>
      </c>
      <c r="H547" t="s">
        <v>13</v>
      </c>
      <c r="I547">
        <v>4</v>
      </c>
      <c r="J547">
        <v>50</v>
      </c>
      <c r="K547">
        <f>Tabla1[[#This Row],[Quantity]]*Tabla1[[#This Row],[Price per Unit]]</f>
        <v>200</v>
      </c>
      <c r="L5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48" spans="1:12" x14ac:dyDescent="0.3">
      <c r="A548" s="1">
        <v>547</v>
      </c>
      <c r="B548" s="3">
        <v>44992</v>
      </c>
      <c r="C548" s="5">
        <f t="shared" si="16"/>
        <v>3</v>
      </c>
      <c r="D548" s="4" t="str">
        <f t="shared" si="17"/>
        <v>Mar</v>
      </c>
      <c r="E548" t="s">
        <v>560</v>
      </c>
      <c r="F548" t="s">
        <v>9</v>
      </c>
      <c r="G548">
        <v>63</v>
      </c>
      <c r="H548" t="s">
        <v>12</v>
      </c>
      <c r="I548">
        <v>4</v>
      </c>
      <c r="J548">
        <v>500</v>
      </c>
      <c r="K548">
        <f>Tabla1[[#This Row],[Quantity]]*Tabla1[[#This Row],[Price per Unit]]</f>
        <v>2000</v>
      </c>
      <c r="L5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49" spans="1:12" x14ac:dyDescent="0.3">
      <c r="A549" s="1">
        <v>548</v>
      </c>
      <c r="B549" s="3">
        <v>45025</v>
      </c>
      <c r="C549" s="5">
        <f t="shared" si="16"/>
        <v>4</v>
      </c>
      <c r="D549" s="4" t="str">
        <f t="shared" si="17"/>
        <v>Apr</v>
      </c>
      <c r="E549" t="s">
        <v>561</v>
      </c>
      <c r="F549" t="s">
        <v>11</v>
      </c>
      <c r="G549">
        <v>51</v>
      </c>
      <c r="H549" t="s">
        <v>12</v>
      </c>
      <c r="I549">
        <v>2</v>
      </c>
      <c r="J549">
        <v>30</v>
      </c>
      <c r="K549">
        <f>Tabla1[[#This Row],[Quantity]]*Tabla1[[#This Row],[Price per Unit]]</f>
        <v>60</v>
      </c>
      <c r="L5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50" spans="1:12" x14ac:dyDescent="0.3">
      <c r="A550" s="1">
        <v>549</v>
      </c>
      <c r="B550" s="3">
        <v>45142</v>
      </c>
      <c r="C550" s="5">
        <f t="shared" si="16"/>
        <v>8</v>
      </c>
      <c r="D550" s="4" t="str">
        <f t="shared" si="17"/>
        <v>Aug</v>
      </c>
      <c r="E550" t="s">
        <v>562</v>
      </c>
      <c r="F550" t="s">
        <v>11</v>
      </c>
      <c r="G550">
        <v>50</v>
      </c>
      <c r="H550" t="s">
        <v>10</v>
      </c>
      <c r="I550">
        <v>2</v>
      </c>
      <c r="J550">
        <v>50</v>
      </c>
      <c r="K550">
        <f>Tabla1[[#This Row],[Quantity]]*Tabla1[[#This Row],[Price per Unit]]</f>
        <v>100</v>
      </c>
      <c r="L5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51" spans="1:12" x14ac:dyDescent="0.3">
      <c r="A551" s="1">
        <v>550</v>
      </c>
      <c r="B551" s="3">
        <v>45267</v>
      </c>
      <c r="C551" s="5">
        <f t="shared" si="16"/>
        <v>12</v>
      </c>
      <c r="D551" s="4" t="str">
        <f t="shared" si="17"/>
        <v>Dec</v>
      </c>
      <c r="E551" t="s">
        <v>563</v>
      </c>
      <c r="F551" t="s">
        <v>9</v>
      </c>
      <c r="G551">
        <v>40</v>
      </c>
      <c r="H551" t="s">
        <v>12</v>
      </c>
      <c r="I551">
        <v>3</v>
      </c>
      <c r="J551">
        <v>300</v>
      </c>
      <c r="K551">
        <f>Tabla1[[#This Row],[Quantity]]*Tabla1[[#This Row],[Price per Unit]]</f>
        <v>900</v>
      </c>
      <c r="L5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52" spans="1:12" x14ac:dyDescent="0.3">
      <c r="A552" s="1">
        <v>551</v>
      </c>
      <c r="B552" s="3">
        <v>45121</v>
      </c>
      <c r="C552" s="5">
        <f t="shared" si="16"/>
        <v>7</v>
      </c>
      <c r="D552" s="4" t="str">
        <f t="shared" si="17"/>
        <v>Jul</v>
      </c>
      <c r="E552" t="s">
        <v>564</v>
      </c>
      <c r="F552" t="s">
        <v>9</v>
      </c>
      <c r="G552">
        <v>45</v>
      </c>
      <c r="H552" t="s">
        <v>13</v>
      </c>
      <c r="I552">
        <v>3</v>
      </c>
      <c r="J552">
        <v>300</v>
      </c>
      <c r="K552">
        <f>Tabla1[[#This Row],[Quantity]]*Tabla1[[#This Row],[Price per Unit]]</f>
        <v>900</v>
      </c>
      <c r="L5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53" spans="1:12" x14ac:dyDescent="0.3">
      <c r="A553" s="1">
        <v>552</v>
      </c>
      <c r="B553" s="3">
        <v>45273</v>
      </c>
      <c r="C553" s="5">
        <f t="shared" si="16"/>
        <v>12</v>
      </c>
      <c r="D553" s="4" t="str">
        <f t="shared" si="17"/>
        <v>Dec</v>
      </c>
      <c r="E553" t="s">
        <v>565</v>
      </c>
      <c r="F553" t="s">
        <v>11</v>
      </c>
      <c r="G553">
        <v>49</v>
      </c>
      <c r="H553" t="s">
        <v>13</v>
      </c>
      <c r="I553">
        <v>3</v>
      </c>
      <c r="J553">
        <v>25</v>
      </c>
      <c r="K553">
        <f>Tabla1[[#This Row],[Quantity]]*Tabla1[[#This Row],[Price per Unit]]</f>
        <v>75</v>
      </c>
      <c r="L5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54" spans="1:12" x14ac:dyDescent="0.3">
      <c r="A554" s="1">
        <v>553</v>
      </c>
      <c r="B554" s="3">
        <v>45016</v>
      </c>
      <c r="C554" s="5">
        <f t="shared" si="16"/>
        <v>3</v>
      </c>
      <c r="D554" s="4" t="str">
        <f t="shared" si="17"/>
        <v>Mar</v>
      </c>
      <c r="E554" t="s">
        <v>566</v>
      </c>
      <c r="F554" t="s">
        <v>9</v>
      </c>
      <c r="G554">
        <v>24</v>
      </c>
      <c r="H554" t="s">
        <v>12</v>
      </c>
      <c r="I554">
        <v>4</v>
      </c>
      <c r="J554">
        <v>300</v>
      </c>
      <c r="K554">
        <f>Tabla1[[#This Row],[Quantity]]*Tabla1[[#This Row],[Price per Unit]]</f>
        <v>1200</v>
      </c>
      <c r="L5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55" spans="1:12" x14ac:dyDescent="0.3">
      <c r="A555" s="1">
        <v>554</v>
      </c>
      <c r="B555" s="3">
        <v>45242</v>
      </c>
      <c r="C555" s="5">
        <f t="shared" si="16"/>
        <v>11</v>
      </c>
      <c r="D555" s="4" t="str">
        <f t="shared" si="17"/>
        <v>Nov</v>
      </c>
      <c r="E555" t="s">
        <v>567</v>
      </c>
      <c r="F555" t="s">
        <v>11</v>
      </c>
      <c r="G555">
        <v>46</v>
      </c>
      <c r="H555" t="s">
        <v>10</v>
      </c>
      <c r="I555">
        <v>3</v>
      </c>
      <c r="J555">
        <v>50</v>
      </c>
      <c r="K555">
        <f>Tabla1[[#This Row],[Quantity]]*Tabla1[[#This Row],[Price per Unit]]</f>
        <v>150</v>
      </c>
      <c r="L5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56" spans="1:12" x14ac:dyDescent="0.3">
      <c r="A556" s="1">
        <v>555</v>
      </c>
      <c r="B556" s="3">
        <v>45218</v>
      </c>
      <c r="C556" s="5">
        <f t="shared" si="16"/>
        <v>10</v>
      </c>
      <c r="D556" s="4" t="str">
        <f t="shared" si="17"/>
        <v>Oct</v>
      </c>
      <c r="E556" t="s">
        <v>568</v>
      </c>
      <c r="F556" t="s">
        <v>9</v>
      </c>
      <c r="G556">
        <v>25</v>
      </c>
      <c r="H556" t="s">
        <v>10</v>
      </c>
      <c r="I556">
        <v>1</v>
      </c>
      <c r="J556">
        <v>300</v>
      </c>
      <c r="K556">
        <f>Tabla1[[#This Row],[Quantity]]*Tabla1[[#This Row],[Price per Unit]]</f>
        <v>300</v>
      </c>
      <c r="L5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57" spans="1:12" x14ac:dyDescent="0.3">
      <c r="A557" s="1">
        <v>556</v>
      </c>
      <c r="B557" s="3">
        <v>45081</v>
      </c>
      <c r="C557" s="5">
        <f t="shared" si="16"/>
        <v>6</v>
      </c>
      <c r="D557" s="4" t="str">
        <f t="shared" si="17"/>
        <v>Jun</v>
      </c>
      <c r="E557" t="s">
        <v>569</v>
      </c>
      <c r="F557" t="s">
        <v>11</v>
      </c>
      <c r="G557">
        <v>18</v>
      </c>
      <c r="H557" t="s">
        <v>13</v>
      </c>
      <c r="I557">
        <v>1</v>
      </c>
      <c r="J557">
        <v>50</v>
      </c>
      <c r="K557">
        <f>Tabla1[[#This Row],[Quantity]]*Tabla1[[#This Row],[Price per Unit]]</f>
        <v>50</v>
      </c>
      <c r="L5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58" spans="1:12" x14ac:dyDescent="0.3">
      <c r="A558" s="1">
        <v>557</v>
      </c>
      <c r="B558" s="3">
        <v>45134</v>
      </c>
      <c r="C558" s="5">
        <f t="shared" si="16"/>
        <v>7</v>
      </c>
      <c r="D558" s="4" t="str">
        <f t="shared" si="17"/>
        <v>Jul</v>
      </c>
      <c r="E558" t="s">
        <v>570</v>
      </c>
      <c r="F558" t="s">
        <v>11</v>
      </c>
      <c r="G558">
        <v>20</v>
      </c>
      <c r="H558" t="s">
        <v>10</v>
      </c>
      <c r="I558">
        <v>3</v>
      </c>
      <c r="J558">
        <v>30</v>
      </c>
      <c r="K558">
        <f>Tabla1[[#This Row],[Quantity]]*Tabla1[[#This Row],[Price per Unit]]</f>
        <v>90</v>
      </c>
      <c r="L5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59" spans="1:12" x14ac:dyDescent="0.3">
      <c r="A559" s="1">
        <v>558</v>
      </c>
      <c r="B559" s="3">
        <v>45207</v>
      </c>
      <c r="C559" s="5">
        <f t="shared" si="16"/>
        <v>10</v>
      </c>
      <c r="D559" s="4" t="str">
        <f t="shared" si="17"/>
        <v>Oct</v>
      </c>
      <c r="E559" t="s">
        <v>571</v>
      </c>
      <c r="F559" t="s">
        <v>11</v>
      </c>
      <c r="G559">
        <v>41</v>
      </c>
      <c r="H559" t="s">
        <v>12</v>
      </c>
      <c r="I559">
        <v>1</v>
      </c>
      <c r="J559">
        <v>25</v>
      </c>
      <c r="K559">
        <f>Tabla1[[#This Row],[Quantity]]*Tabla1[[#This Row],[Price per Unit]]</f>
        <v>25</v>
      </c>
      <c r="L5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60" spans="1:12" x14ac:dyDescent="0.3">
      <c r="A560" s="1">
        <v>559</v>
      </c>
      <c r="B560" s="3">
        <v>44927</v>
      </c>
      <c r="C560" s="5">
        <f t="shared" si="16"/>
        <v>1</v>
      </c>
      <c r="D560" s="4" t="str">
        <f t="shared" si="17"/>
        <v>Jan</v>
      </c>
      <c r="E560" t="s">
        <v>572</v>
      </c>
      <c r="F560" t="s">
        <v>11</v>
      </c>
      <c r="G560">
        <v>40</v>
      </c>
      <c r="H560" t="s">
        <v>12</v>
      </c>
      <c r="I560">
        <v>4</v>
      </c>
      <c r="J560">
        <v>300</v>
      </c>
      <c r="K560">
        <f>Tabla1[[#This Row],[Quantity]]*Tabla1[[#This Row],[Price per Unit]]</f>
        <v>1200</v>
      </c>
      <c r="L5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61" spans="1:12" x14ac:dyDescent="0.3">
      <c r="A561" s="1">
        <v>560</v>
      </c>
      <c r="B561" s="3">
        <v>45082</v>
      </c>
      <c r="C561" s="5">
        <f t="shared" si="16"/>
        <v>6</v>
      </c>
      <c r="D561" s="4" t="str">
        <f t="shared" si="17"/>
        <v>Jun</v>
      </c>
      <c r="E561" t="s">
        <v>573</v>
      </c>
      <c r="F561" t="s">
        <v>11</v>
      </c>
      <c r="G561">
        <v>25</v>
      </c>
      <c r="H561" t="s">
        <v>13</v>
      </c>
      <c r="I561">
        <v>1</v>
      </c>
      <c r="J561">
        <v>50</v>
      </c>
      <c r="K561">
        <f>Tabla1[[#This Row],[Quantity]]*Tabla1[[#This Row],[Price per Unit]]</f>
        <v>50</v>
      </c>
      <c r="L5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62" spans="1:12" x14ac:dyDescent="0.3">
      <c r="A562" s="1">
        <v>561</v>
      </c>
      <c r="B562" s="3">
        <v>45073</v>
      </c>
      <c r="C562" s="5">
        <f t="shared" si="16"/>
        <v>5</v>
      </c>
      <c r="D562" s="4" t="str">
        <f t="shared" si="17"/>
        <v>May</v>
      </c>
      <c r="E562" t="s">
        <v>574</v>
      </c>
      <c r="F562" t="s">
        <v>11</v>
      </c>
      <c r="G562">
        <v>64</v>
      </c>
      <c r="H562" t="s">
        <v>12</v>
      </c>
      <c r="I562">
        <v>4</v>
      </c>
      <c r="J562">
        <v>500</v>
      </c>
      <c r="K562">
        <f>Tabla1[[#This Row],[Quantity]]*Tabla1[[#This Row],[Price per Unit]]</f>
        <v>2000</v>
      </c>
      <c r="L5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63" spans="1:12" x14ac:dyDescent="0.3">
      <c r="A563" s="1">
        <v>562</v>
      </c>
      <c r="B563" s="3">
        <v>45034</v>
      </c>
      <c r="C563" s="5">
        <f t="shared" si="16"/>
        <v>4</v>
      </c>
      <c r="D563" s="4" t="str">
        <f t="shared" si="17"/>
        <v>Apr</v>
      </c>
      <c r="E563" t="s">
        <v>575</v>
      </c>
      <c r="F563" t="s">
        <v>9</v>
      </c>
      <c r="G563">
        <v>54</v>
      </c>
      <c r="H563" t="s">
        <v>13</v>
      </c>
      <c r="I563">
        <v>2</v>
      </c>
      <c r="J563">
        <v>25</v>
      </c>
      <c r="K563">
        <f>Tabla1[[#This Row],[Quantity]]*Tabla1[[#This Row],[Price per Unit]]</f>
        <v>50</v>
      </c>
      <c r="L5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64" spans="1:12" x14ac:dyDescent="0.3">
      <c r="A564" s="1">
        <v>563</v>
      </c>
      <c r="B564" s="3">
        <v>45147</v>
      </c>
      <c r="C564" s="5">
        <f t="shared" si="16"/>
        <v>8</v>
      </c>
      <c r="D564" s="4" t="str">
        <f t="shared" si="17"/>
        <v>Aug</v>
      </c>
      <c r="E564" t="s">
        <v>576</v>
      </c>
      <c r="F564" t="s">
        <v>9</v>
      </c>
      <c r="G564">
        <v>20</v>
      </c>
      <c r="H564" t="s">
        <v>12</v>
      </c>
      <c r="I564">
        <v>2</v>
      </c>
      <c r="J564">
        <v>30</v>
      </c>
      <c r="K564">
        <f>Tabla1[[#This Row],[Quantity]]*Tabla1[[#This Row],[Price per Unit]]</f>
        <v>60</v>
      </c>
      <c r="L5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65" spans="1:12" x14ac:dyDescent="0.3">
      <c r="A565" s="1">
        <v>564</v>
      </c>
      <c r="B565" s="3">
        <v>45223</v>
      </c>
      <c r="C565" s="5">
        <f t="shared" si="16"/>
        <v>10</v>
      </c>
      <c r="D565" s="4" t="str">
        <f t="shared" si="17"/>
        <v>Oct</v>
      </c>
      <c r="E565" t="s">
        <v>577</v>
      </c>
      <c r="F565" t="s">
        <v>9</v>
      </c>
      <c r="G565">
        <v>50</v>
      </c>
      <c r="H565" t="s">
        <v>13</v>
      </c>
      <c r="I565">
        <v>2</v>
      </c>
      <c r="J565">
        <v>50</v>
      </c>
      <c r="K565">
        <f>Tabla1[[#This Row],[Quantity]]*Tabla1[[#This Row],[Price per Unit]]</f>
        <v>100</v>
      </c>
      <c r="L5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66" spans="1:12" x14ac:dyDescent="0.3">
      <c r="A566" s="1">
        <v>565</v>
      </c>
      <c r="B566" s="3">
        <v>45237</v>
      </c>
      <c r="C566" s="5">
        <f t="shared" si="16"/>
        <v>11</v>
      </c>
      <c r="D566" s="4" t="str">
        <f t="shared" si="17"/>
        <v>Nov</v>
      </c>
      <c r="E566" t="s">
        <v>578</v>
      </c>
      <c r="F566" t="s">
        <v>11</v>
      </c>
      <c r="G566">
        <v>45</v>
      </c>
      <c r="H566" t="s">
        <v>10</v>
      </c>
      <c r="I566">
        <v>2</v>
      </c>
      <c r="J566">
        <v>30</v>
      </c>
      <c r="K566">
        <f>Tabla1[[#This Row],[Quantity]]*Tabla1[[#This Row],[Price per Unit]]</f>
        <v>60</v>
      </c>
      <c r="L5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67" spans="1:12" x14ac:dyDescent="0.3">
      <c r="A567" s="1">
        <v>566</v>
      </c>
      <c r="B567" s="3">
        <v>45262</v>
      </c>
      <c r="C567" s="5">
        <f t="shared" si="16"/>
        <v>12</v>
      </c>
      <c r="D567" s="4" t="str">
        <f t="shared" si="17"/>
        <v>Dec</v>
      </c>
      <c r="E567" t="s">
        <v>579</v>
      </c>
      <c r="F567" t="s">
        <v>11</v>
      </c>
      <c r="G567">
        <v>64</v>
      </c>
      <c r="H567" t="s">
        <v>12</v>
      </c>
      <c r="I567">
        <v>1</v>
      </c>
      <c r="J567">
        <v>30</v>
      </c>
      <c r="K567">
        <f>Tabla1[[#This Row],[Quantity]]*Tabla1[[#This Row],[Price per Unit]]</f>
        <v>30</v>
      </c>
      <c r="L5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68" spans="1:12" x14ac:dyDescent="0.3">
      <c r="A568" s="1">
        <v>567</v>
      </c>
      <c r="B568" s="3">
        <v>45091</v>
      </c>
      <c r="C568" s="5">
        <f t="shared" si="16"/>
        <v>6</v>
      </c>
      <c r="D568" s="4" t="str">
        <f t="shared" si="17"/>
        <v>Jun</v>
      </c>
      <c r="E568" t="s">
        <v>580</v>
      </c>
      <c r="F568" t="s">
        <v>11</v>
      </c>
      <c r="G568">
        <v>25</v>
      </c>
      <c r="H568" t="s">
        <v>12</v>
      </c>
      <c r="I568">
        <v>3</v>
      </c>
      <c r="J568">
        <v>300</v>
      </c>
      <c r="K568">
        <f>Tabla1[[#This Row],[Quantity]]*Tabla1[[#This Row],[Price per Unit]]</f>
        <v>900</v>
      </c>
      <c r="L5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69" spans="1:12" x14ac:dyDescent="0.3">
      <c r="A569" s="1">
        <v>568</v>
      </c>
      <c r="B569" s="3">
        <v>45165</v>
      </c>
      <c r="C569" s="5">
        <f t="shared" si="16"/>
        <v>8</v>
      </c>
      <c r="D569" s="4" t="str">
        <f t="shared" si="17"/>
        <v>Aug</v>
      </c>
      <c r="E569" t="s">
        <v>581</v>
      </c>
      <c r="F569" t="s">
        <v>11</v>
      </c>
      <c r="G569">
        <v>51</v>
      </c>
      <c r="H569" t="s">
        <v>13</v>
      </c>
      <c r="I569">
        <v>1</v>
      </c>
      <c r="J569">
        <v>300</v>
      </c>
      <c r="K569">
        <f>Tabla1[[#This Row],[Quantity]]*Tabla1[[#This Row],[Price per Unit]]</f>
        <v>300</v>
      </c>
      <c r="L5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70" spans="1:12" x14ac:dyDescent="0.3">
      <c r="A570" s="1">
        <v>569</v>
      </c>
      <c r="B570" s="3">
        <v>45153</v>
      </c>
      <c r="C570" s="5">
        <f t="shared" si="16"/>
        <v>8</v>
      </c>
      <c r="D570" s="4" t="str">
        <f t="shared" si="17"/>
        <v>Aug</v>
      </c>
      <c r="E570" t="s">
        <v>582</v>
      </c>
      <c r="F570" t="s">
        <v>9</v>
      </c>
      <c r="G570">
        <v>52</v>
      </c>
      <c r="H570" t="s">
        <v>13</v>
      </c>
      <c r="I570">
        <v>4</v>
      </c>
      <c r="J570">
        <v>50</v>
      </c>
      <c r="K570">
        <f>Tabla1[[#This Row],[Quantity]]*Tabla1[[#This Row],[Price per Unit]]</f>
        <v>200</v>
      </c>
      <c r="L5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71" spans="1:12" x14ac:dyDescent="0.3">
      <c r="A571" s="1">
        <v>570</v>
      </c>
      <c r="B571" s="3">
        <v>45153</v>
      </c>
      <c r="C571" s="5">
        <f t="shared" si="16"/>
        <v>8</v>
      </c>
      <c r="D571" s="4" t="str">
        <f t="shared" si="17"/>
        <v>Aug</v>
      </c>
      <c r="E571" t="s">
        <v>583</v>
      </c>
      <c r="F571" t="s">
        <v>9</v>
      </c>
      <c r="G571">
        <v>49</v>
      </c>
      <c r="H571" t="s">
        <v>12</v>
      </c>
      <c r="I571">
        <v>1</v>
      </c>
      <c r="J571">
        <v>500</v>
      </c>
      <c r="K571">
        <f>Tabla1[[#This Row],[Quantity]]*Tabla1[[#This Row],[Price per Unit]]</f>
        <v>500</v>
      </c>
      <c r="L5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72" spans="1:12" x14ac:dyDescent="0.3">
      <c r="A572" s="1">
        <v>571</v>
      </c>
      <c r="B572" s="3">
        <v>45272</v>
      </c>
      <c r="C572" s="5">
        <f t="shared" si="16"/>
        <v>12</v>
      </c>
      <c r="D572" s="4" t="str">
        <f t="shared" si="17"/>
        <v>Dec</v>
      </c>
      <c r="E572" t="s">
        <v>584</v>
      </c>
      <c r="F572" t="s">
        <v>11</v>
      </c>
      <c r="G572">
        <v>41</v>
      </c>
      <c r="H572" t="s">
        <v>13</v>
      </c>
      <c r="I572">
        <v>1</v>
      </c>
      <c r="J572">
        <v>50</v>
      </c>
      <c r="K572">
        <f>Tabla1[[#This Row],[Quantity]]*Tabla1[[#This Row],[Price per Unit]]</f>
        <v>50</v>
      </c>
      <c r="L5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73" spans="1:12" x14ac:dyDescent="0.3">
      <c r="A573" s="1">
        <v>572</v>
      </c>
      <c r="B573" s="3">
        <v>45036</v>
      </c>
      <c r="C573" s="5">
        <f t="shared" si="16"/>
        <v>4</v>
      </c>
      <c r="D573" s="4" t="str">
        <f t="shared" si="17"/>
        <v>Apr</v>
      </c>
      <c r="E573" t="s">
        <v>585</v>
      </c>
      <c r="F573" t="s">
        <v>9</v>
      </c>
      <c r="G573">
        <v>31</v>
      </c>
      <c r="H573" t="s">
        <v>12</v>
      </c>
      <c r="I573">
        <v>4</v>
      </c>
      <c r="J573">
        <v>500</v>
      </c>
      <c r="K573">
        <f>Tabla1[[#This Row],[Quantity]]*Tabla1[[#This Row],[Price per Unit]]</f>
        <v>2000</v>
      </c>
      <c r="L5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74" spans="1:12" x14ac:dyDescent="0.3">
      <c r="A574" s="1">
        <v>573</v>
      </c>
      <c r="B574" s="3">
        <v>45188</v>
      </c>
      <c r="C574" s="5">
        <f t="shared" si="16"/>
        <v>9</v>
      </c>
      <c r="D574" s="4" t="str">
        <f t="shared" si="17"/>
        <v>Sep</v>
      </c>
      <c r="E574" t="s">
        <v>586</v>
      </c>
      <c r="F574" t="s">
        <v>9</v>
      </c>
      <c r="G574">
        <v>49</v>
      </c>
      <c r="H574" t="s">
        <v>10</v>
      </c>
      <c r="I574">
        <v>2</v>
      </c>
      <c r="J574">
        <v>30</v>
      </c>
      <c r="K574">
        <f>Tabla1[[#This Row],[Quantity]]*Tabla1[[#This Row],[Price per Unit]]</f>
        <v>60</v>
      </c>
      <c r="L5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75" spans="1:12" x14ac:dyDescent="0.3">
      <c r="A575" s="1">
        <v>574</v>
      </c>
      <c r="B575" s="3">
        <v>45169</v>
      </c>
      <c r="C575" s="5">
        <f t="shared" si="16"/>
        <v>8</v>
      </c>
      <c r="D575" s="4" t="str">
        <f t="shared" si="17"/>
        <v>Aug</v>
      </c>
      <c r="E575" t="s">
        <v>587</v>
      </c>
      <c r="F575" t="s">
        <v>11</v>
      </c>
      <c r="G575">
        <v>63</v>
      </c>
      <c r="H575" t="s">
        <v>13</v>
      </c>
      <c r="I575">
        <v>2</v>
      </c>
      <c r="J575">
        <v>25</v>
      </c>
      <c r="K575">
        <f>Tabla1[[#This Row],[Quantity]]*Tabla1[[#This Row],[Price per Unit]]</f>
        <v>50</v>
      </c>
      <c r="L5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76" spans="1:12" x14ac:dyDescent="0.3">
      <c r="A576" s="1">
        <v>575</v>
      </c>
      <c r="B576" s="3">
        <v>45013</v>
      </c>
      <c r="C576" s="5">
        <f t="shared" si="16"/>
        <v>3</v>
      </c>
      <c r="D576" s="4" t="str">
        <f t="shared" si="17"/>
        <v>Mar</v>
      </c>
      <c r="E576" t="s">
        <v>588</v>
      </c>
      <c r="F576" t="s">
        <v>9</v>
      </c>
      <c r="G576">
        <v>60</v>
      </c>
      <c r="H576" t="s">
        <v>12</v>
      </c>
      <c r="I576">
        <v>2</v>
      </c>
      <c r="J576">
        <v>50</v>
      </c>
      <c r="K576">
        <f>Tabla1[[#This Row],[Quantity]]*Tabla1[[#This Row],[Price per Unit]]</f>
        <v>100</v>
      </c>
      <c r="L5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77" spans="1:12" x14ac:dyDescent="0.3">
      <c r="A577" s="1">
        <v>576</v>
      </c>
      <c r="B577" s="3">
        <v>45264</v>
      </c>
      <c r="C577" s="5">
        <f t="shared" si="16"/>
        <v>12</v>
      </c>
      <c r="D577" s="4" t="str">
        <f t="shared" si="17"/>
        <v>Dec</v>
      </c>
      <c r="E577" t="s">
        <v>589</v>
      </c>
      <c r="F577" t="s">
        <v>11</v>
      </c>
      <c r="G577">
        <v>33</v>
      </c>
      <c r="H577" t="s">
        <v>10</v>
      </c>
      <c r="I577">
        <v>3</v>
      </c>
      <c r="J577">
        <v>50</v>
      </c>
      <c r="K577">
        <f>Tabla1[[#This Row],[Quantity]]*Tabla1[[#This Row],[Price per Unit]]</f>
        <v>150</v>
      </c>
      <c r="L5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78" spans="1:12" x14ac:dyDescent="0.3">
      <c r="A578" s="1">
        <v>577</v>
      </c>
      <c r="B578" s="3">
        <v>44970</v>
      </c>
      <c r="C578" s="5">
        <f t="shared" ref="C578:C641" si="18">MONTH(B578)</f>
        <v>2</v>
      </c>
      <c r="D578" s="4" t="str">
        <f t="shared" ref="D578:D641" si="19">IF(C578=1,"Jan",IF(C578=2,"Feb",IF(C578=3,"Mar",IF(C578=4,"Apr",IF(C578=5,"May",IF(C578=6,"Jun",IF(C578=7,"Jul",IF(C578=8,"Aug",IF(C578=9,"Sep",IF(C578=10,"Oct",IF(C578=11,"Nov",IF(C578=12,"Dec",""))))))))))))</f>
        <v>Feb</v>
      </c>
      <c r="E578" t="s">
        <v>590</v>
      </c>
      <c r="F578" t="s">
        <v>9</v>
      </c>
      <c r="G578">
        <v>21</v>
      </c>
      <c r="H578" t="s">
        <v>10</v>
      </c>
      <c r="I578">
        <v>4</v>
      </c>
      <c r="J578">
        <v>500</v>
      </c>
      <c r="K578">
        <f>Tabla1[[#This Row],[Quantity]]*Tabla1[[#This Row],[Price per Unit]]</f>
        <v>2000</v>
      </c>
      <c r="L5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79" spans="1:12" x14ac:dyDescent="0.3">
      <c r="A579" s="1">
        <v>578</v>
      </c>
      <c r="B579" s="3">
        <v>45072</v>
      </c>
      <c r="C579" s="5">
        <f t="shared" si="18"/>
        <v>5</v>
      </c>
      <c r="D579" s="4" t="str">
        <f t="shared" si="19"/>
        <v>May</v>
      </c>
      <c r="E579" t="s">
        <v>591</v>
      </c>
      <c r="F579" t="s">
        <v>11</v>
      </c>
      <c r="G579">
        <v>54</v>
      </c>
      <c r="H579" t="s">
        <v>12</v>
      </c>
      <c r="I579">
        <v>4</v>
      </c>
      <c r="J579">
        <v>30</v>
      </c>
      <c r="K579">
        <f>Tabla1[[#This Row],[Quantity]]*Tabla1[[#This Row],[Price per Unit]]</f>
        <v>120</v>
      </c>
      <c r="L5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80" spans="1:12" x14ac:dyDescent="0.3">
      <c r="A580" s="1">
        <v>579</v>
      </c>
      <c r="B580" s="3">
        <v>45190</v>
      </c>
      <c r="C580" s="5">
        <f t="shared" si="18"/>
        <v>9</v>
      </c>
      <c r="D580" s="4" t="str">
        <f t="shared" si="19"/>
        <v>Sep</v>
      </c>
      <c r="E580" t="s">
        <v>592</v>
      </c>
      <c r="F580" t="s">
        <v>11</v>
      </c>
      <c r="G580">
        <v>38</v>
      </c>
      <c r="H580" t="s">
        <v>13</v>
      </c>
      <c r="I580">
        <v>1</v>
      </c>
      <c r="J580">
        <v>30</v>
      </c>
      <c r="K580">
        <f>Tabla1[[#This Row],[Quantity]]*Tabla1[[#This Row],[Price per Unit]]</f>
        <v>30</v>
      </c>
      <c r="L5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81" spans="1:12" x14ac:dyDescent="0.3">
      <c r="A581" s="1">
        <v>580</v>
      </c>
      <c r="B581" s="3">
        <v>45266</v>
      </c>
      <c r="C581" s="5">
        <f t="shared" si="18"/>
        <v>12</v>
      </c>
      <c r="D581" s="4" t="str">
        <f t="shared" si="19"/>
        <v>Dec</v>
      </c>
      <c r="E581" t="s">
        <v>593</v>
      </c>
      <c r="F581" t="s">
        <v>11</v>
      </c>
      <c r="G581">
        <v>31</v>
      </c>
      <c r="H581" t="s">
        <v>12</v>
      </c>
      <c r="I581">
        <v>3</v>
      </c>
      <c r="J581">
        <v>500</v>
      </c>
      <c r="K581">
        <f>Tabla1[[#This Row],[Quantity]]*Tabla1[[#This Row],[Price per Unit]]</f>
        <v>1500</v>
      </c>
      <c r="L5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82" spans="1:12" x14ac:dyDescent="0.3">
      <c r="A582" s="1">
        <v>581</v>
      </c>
      <c r="B582" s="3">
        <v>45251</v>
      </c>
      <c r="C582" s="5">
        <f t="shared" si="18"/>
        <v>11</v>
      </c>
      <c r="D582" s="4" t="str">
        <f t="shared" si="19"/>
        <v>Nov</v>
      </c>
      <c r="E582" t="s">
        <v>594</v>
      </c>
      <c r="F582" t="s">
        <v>11</v>
      </c>
      <c r="G582">
        <v>48</v>
      </c>
      <c r="H582" t="s">
        <v>10</v>
      </c>
      <c r="I582">
        <v>2</v>
      </c>
      <c r="J582">
        <v>30</v>
      </c>
      <c r="K582">
        <f>Tabla1[[#This Row],[Quantity]]*Tabla1[[#This Row],[Price per Unit]]</f>
        <v>60</v>
      </c>
      <c r="L5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83" spans="1:12" x14ac:dyDescent="0.3">
      <c r="A583" s="1">
        <v>582</v>
      </c>
      <c r="B583" s="3">
        <v>45244</v>
      </c>
      <c r="C583" s="5">
        <f t="shared" si="18"/>
        <v>11</v>
      </c>
      <c r="D583" s="4" t="str">
        <f t="shared" si="19"/>
        <v>Nov</v>
      </c>
      <c r="E583" t="s">
        <v>595</v>
      </c>
      <c r="F583" t="s">
        <v>9</v>
      </c>
      <c r="G583">
        <v>35</v>
      </c>
      <c r="H583" t="s">
        <v>12</v>
      </c>
      <c r="I583">
        <v>3</v>
      </c>
      <c r="J583">
        <v>300</v>
      </c>
      <c r="K583">
        <f>Tabla1[[#This Row],[Quantity]]*Tabla1[[#This Row],[Price per Unit]]</f>
        <v>900</v>
      </c>
      <c r="L5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84" spans="1:12" x14ac:dyDescent="0.3">
      <c r="A584" s="1">
        <v>583</v>
      </c>
      <c r="B584" s="3">
        <v>45098</v>
      </c>
      <c r="C584" s="5">
        <f t="shared" si="18"/>
        <v>6</v>
      </c>
      <c r="D584" s="4" t="str">
        <f t="shared" si="19"/>
        <v>Jun</v>
      </c>
      <c r="E584" t="s">
        <v>596</v>
      </c>
      <c r="F584" t="s">
        <v>11</v>
      </c>
      <c r="G584">
        <v>24</v>
      </c>
      <c r="H584" t="s">
        <v>13</v>
      </c>
      <c r="I584">
        <v>4</v>
      </c>
      <c r="J584">
        <v>25</v>
      </c>
      <c r="K584">
        <f>Tabla1[[#This Row],[Quantity]]*Tabla1[[#This Row],[Price per Unit]]</f>
        <v>100</v>
      </c>
      <c r="L5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85" spans="1:12" x14ac:dyDescent="0.3">
      <c r="A585" s="1">
        <v>584</v>
      </c>
      <c r="B585" s="3">
        <v>44974</v>
      </c>
      <c r="C585" s="5">
        <f t="shared" si="18"/>
        <v>2</v>
      </c>
      <c r="D585" s="4" t="str">
        <f t="shared" si="19"/>
        <v>Feb</v>
      </c>
      <c r="E585" t="s">
        <v>597</v>
      </c>
      <c r="F585" t="s">
        <v>11</v>
      </c>
      <c r="G585">
        <v>27</v>
      </c>
      <c r="H585" t="s">
        <v>10</v>
      </c>
      <c r="I585">
        <v>4</v>
      </c>
      <c r="J585">
        <v>50</v>
      </c>
      <c r="K585">
        <f>Tabla1[[#This Row],[Quantity]]*Tabla1[[#This Row],[Price per Unit]]</f>
        <v>200</v>
      </c>
      <c r="L5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86" spans="1:12" x14ac:dyDescent="0.3">
      <c r="A586" s="1">
        <v>585</v>
      </c>
      <c r="B586" s="3">
        <v>45047</v>
      </c>
      <c r="C586" s="5">
        <f t="shared" si="18"/>
        <v>5</v>
      </c>
      <c r="D586" s="4" t="str">
        <f t="shared" si="19"/>
        <v>May</v>
      </c>
      <c r="E586" t="s">
        <v>598</v>
      </c>
      <c r="F586" t="s">
        <v>11</v>
      </c>
      <c r="G586">
        <v>24</v>
      </c>
      <c r="H586" t="s">
        <v>12</v>
      </c>
      <c r="I586">
        <v>1</v>
      </c>
      <c r="J586">
        <v>25</v>
      </c>
      <c r="K586">
        <f>Tabla1[[#This Row],[Quantity]]*Tabla1[[#This Row],[Price per Unit]]</f>
        <v>25</v>
      </c>
      <c r="L5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87" spans="1:12" x14ac:dyDescent="0.3">
      <c r="A587" s="1">
        <v>586</v>
      </c>
      <c r="B587" s="3">
        <v>45271</v>
      </c>
      <c r="C587" s="5">
        <f t="shared" si="18"/>
        <v>12</v>
      </c>
      <c r="D587" s="4" t="str">
        <f t="shared" si="19"/>
        <v>Dec</v>
      </c>
      <c r="E587" t="s">
        <v>599</v>
      </c>
      <c r="F587" t="s">
        <v>9</v>
      </c>
      <c r="G587">
        <v>50</v>
      </c>
      <c r="H587" t="s">
        <v>13</v>
      </c>
      <c r="I587">
        <v>1</v>
      </c>
      <c r="J587">
        <v>50</v>
      </c>
      <c r="K587">
        <f>Tabla1[[#This Row],[Quantity]]*Tabla1[[#This Row],[Price per Unit]]</f>
        <v>50</v>
      </c>
      <c r="L5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88" spans="1:12" x14ac:dyDescent="0.3">
      <c r="A588" s="1">
        <v>587</v>
      </c>
      <c r="B588" s="3">
        <v>45085</v>
      </c>
      <c r="C588" s="5">
        <f t="shared" si="18"/>
        <v>6</v>
      </c>
      <c r="D588" s="4" t="str">
        <f t="shared" si="19"/>
        <v>Jun</v>
      </c>
      <c r="E588" t="s">
        <v>600</v>
      </c>
      <c r="F588" t="s">
        <v>11</v>
      </c>
      <c r="G588">
        <v>40</v>
      </c>
      <c r="H588" t="s">
        <v>10</v>
      </c>
      <c r="I588">
        <v>4</v>
      </c>
      <c r="J588">
        <v>300</v>
      </c>
      <c r="K588">
        <f>Tabla1[[#This Row],[Quantity]]*Tabla1[[#This Row],[Price per Unit]]</f>
        <v>1200</v>
      </c>
      <c r="L5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89" spans="1:12" x14ac:dyDescent="0.3">
      <c r="A589" s="1">
        <v>588</v>
      </c>
      <c r="B589" s="3">
        <v>45042</v>
      </c>
      <c r="C589" s="5">
        <f t="shared" si="18"/>
        <v>4</v>
      </c>
      <c r="D589" s="4" t="str">
        <f t="shared" si="19"/>
        <v>Apr</v>
      </c>
      <c r="E589" t="s">
        <v>601</v>
      </c>
      <c r="F589" t="s">
        <v>9</v>
      </c>
      <c r="G589">
        <v>38</v>
      </c>
      <c r="H589" t="s">
        <v>13</v>
      </c>
      <c r="I589">
        <v>2</v>
      </c>
      <c r="J589">
        <v>30</v>
      </c>
      <c r="K589">
        <f>Tabla1[[#This Row],[Quantity]]*Tabla1[[#This Row],[Price per Unit]]</f>
        <v>60</v>
      </c>
      <c r="L5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90" spans="1:12" x14ac:dyDescent="0.3">
      <c r="A590" s="1">
        <v>589</v>
      </c>
      <c r="B590" s="3">
        <v>45028</v>
      </c>
      <c r="C590" s="5">
        <f t="shared" si="18"/>
        <v>4</v>
      </c>
      <c r="D590" s="4" t="str">
        <f t="shared" si="19"/>
        <v>Apr</v>
      </c>
      <c r="E590" t="s">
        <v>602</v>
      </c>
      <c r="F590" t="s">
        <v>11</v>
      </c>
      <c r="G590">
        <v>36</v>
      </c>
      <c r="H590" t="s">
        <v>10</v>
      </c>
      <c r="I590">
        <v>2</v>
      </c>
      <c r="J590">
        <v>500</v>
      </c>
      <c r="K590">
        <f>Tabla1[[#This Row],[Quantity]]*Tabla1[[#This Row],[Price per Unit]]</f>
        <v>1000</v>
      </c>
      <c r="L5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91" spans="1:12" x14ac:dyDescent="0.3">
      <c r="A591" s="1">
        <v>590</v>
      </c>
      <c r="B591" s="3">
        <v>45002</v>
      </c>
      <c r="C591" s="5">
        <f t="shared" si="18"/>
        <v>3</v>
      </c>
      <c r="D591" s="4" t="str">
        <f t="shared" si="19"/>
        <v>Mar</v>
      </c>
      <c r="E591" t="s">
        <v>603</v>
      </c>
      <c r="F591" t="s">
        <v>9</v>
      </c>
      <c r="G591">
        <v>36</v>
      </c>
      <c r="H591" t="s">
        <v>12</v>
      </c>
      <c r="I591">
        <v>3</v>
      </c>
      <c r="J591">
        <v>300</v>
      </c>
      <c r="K591">
        <f>Tabla1[[#This Row],[Quantity]]*Tabla1[[#This Row],[Price per Unit]]</f>
        <v>900</v>
      </c>
      <c r="L5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92" spans="1:12" x14ac:dyDescent="0.3">
      <c r="A592" s="1">
        <v>591</v>
      </c>
      <c r="B592" s="3">
        <v>44939</v>
      </c>
      <c r="C592" s="5">
        <f t="shared" si="18"/>
        <v>1</v>
      </c>
      <c r="D592" s="4" t="str">
        <f t="shared" si="19"/>
        <v>Jan</v>
      </c>
      <c r="E592" t="s">
        <v>604</v>
      </c>
      <c r="F592" t="s">
        <v>9</v>
      </c>
      <c r="G592">
        <v>53</v>
      </c>
      <c r="H592" t="s">
        <v>13</v>
      </c>
      <c r="I592">
        <v>4</v>
      </c>
      <c r="J592">
        <v>25</v>
      </c>
      <c r="K592">
        <f>Tabla1[[#This Row],[Quantity]]*Tabla1[[#This Row],[Price per Unit]]</f>
        <v>100</v>
      </c>
      <c r="L5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93" spans="1:12" x14ac:dyDescent="0.3">
      <c r="A593" s="1">
        <v>592</v>
      </c>
      <c r="B593" s="3">
        <v>44950</v>
      </c>
      <c r="C593" s="5">
        <f t="shared" si="18"/>
        <v>1</v>
      </c>
      <c r="D593" s="4" t="str">
        <f t="shared" si="19"/>
        <v>Jan</v>
      </c>
      <c r="E593" t="s">
        <v>605</v>
      </c>
      <c r="F593" t="s">
        <v>11</v>
      </c>
      <c r="G593">
        <v>46</v>
      </c>
      <c r="H593" t="s">
        <v>10</v>
      </c>
      <c r="I593">
        <v>4</v>
      </c>
      <c r="J593">
        <v>500</v>
      </c>
      <c r="K593">
        <f>Tabla1[[#This Row],[Quantity]]*Tabla1[[#This Row],[Price per Unit]]</f>
        <v>2000</v>
      </c>
      <c r="L5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94" spans="1:12" x14ac:dyDescent="0.3">
      <c r="A594" s="1">
        <v>593</v>
      </c>
      <c r="B594" s="3">
        <v>45052</v>
      </c>
      <c r="C594" s="5">
        <f t="shared" si="18"/>
        <v>5</v>
      </c>
      <c r="D594" s="4" t="str">
        <f t="shared" si="19"/>
        <v>May</v>
      </c>
      <c r="E594" t="s">
        <v>606</v>
      </c>
      <c r="F594" t="s">
        <v>9</v>
      </c>
      <c r="G594">
        <v>35</v>
      </c>
      <c r="H594" t="s">
        <v>13</v>
      </c>
      <c r="I594">
        <v>2</v>
      </c>
      <c r="J594">
        <v>30</v>
      </c>
      <c r="K594">
        <f>Tabla1[[#This Row],[Quantity]]*Tabla1[[#This Row],[Price per Unit]]</f>
        <v>60</v>
      </c>
      <c r="L5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595" spans="1:12" x14ac:dyDescent="0.3">
      <c r="A595" s="1">
        <v>594</v>
      </c>
      <c r="B595" s="3">
        <v>45170</v>
      </c>
      <c r="C595" s="5">
        <f t="shared" si="18"/>
        <v>9</v>
      </c>
      <c r="D595" s="4" t="str">
        <f t="shared" si="19"/>
        <v>Sep</v>
      </c>
      <c r="E595" t="s">
        <v>607</v>
      </c>
      <c r="F595" t="s">
        <v>11</v>
      </c>
      <c r="G595">
        <v>19</v>
      </c>
      <c r="H595" t="s">
        <v>13</v>
      </c>
      <c r="I595">
        <v>2</v>
      </c>
      <c r="J595">
        <v>300</v>
      </c>
      <c r="K595">
        <f>Tabla1[[#This Row],[Quantity]]*Tabla1[[#This Row],[Price per Unit]]</f>
        <v>600</v>
      </c>
      <c r="L5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96" spans="1:12" x14ac:dyDescent="0.3">
      <c r="A596" s="1">
        <v>595</v>
      </c>
      <c r="B596" s="3">
        <v>45239</v>
      </c>
      <c r="C596" s="5">
        <f t="shared" si="18"/>
        <v>11</v>
      </c>
      <c r="D596" s="4" t="str">
        <f t="shared" si="19"/>
        <v>Nov</v>
      </c>
      <c r="E596" t="s">
        <v>608</v>
      </c>
      <c r="F596" t="s">
        <v>11</v>
      </c>
      <c r="G596">
        <v>18</v>
      </c>
      <c r="H596" t="s">
        <v>12</v>
      </c>
      <c r="I596">
        <v>4</v>
      </c>
      <c r="J596">
        <v>500</v>
      </c>
      <c r="K596">
        <f>Tabla1[[#This Row],[Quantity]]*Tabla1[[#This Row],[Price per Unit]]</f>
        <v>2000</v>
      </c>
      <c r="L5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597" spans="1:12" x14ac:dyDescent="0.3">
      <c r="A597" s="1">
        <v>596</v>
      </c>
      <c r="B597" s="3">
        <v>44964</v>
      </c>
      <c r="C597" s="5">
        <f t="shared" si="18"/>
        <v>2</v>
      </c>
      <c r="D597" s="4" t="str">
        <f t="shared" si="19"/>
        <v>Feb</v>
      </c>
      <c r="E597" t="s">
        <v>609</v>
      </c>
      <c r="F597" t="s">
        <v>11</v>
      </c>
      <c r="G597">
        <v>64</v>
      </c>
      <c r="H597" t="s">
        <v>13</v>
      </c>
      <c r="I597">
        <v>1</v>
      </c>
      <c r="J597">
        <v>300</v>
      </c>
      <c r="K597">
        <f>Tabla1[[#This Row],[Quantity]]*Tabla1[[#This Row],[Price per Unit]]</f>
        <v>300</v>
      </c>
      <c r="L5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598" spans="1:12" x14ac:dyDescent="0.3">
      <c r="A598" s="1">
        <v>597</v>
      </c>
      <c r="B598" s="3">
        <v>45160</v>
      </c>
      <c r="C598" s="5">
        <f t="shared" si="18"/>
        <v>8</v>
      </c>
      <c r="D598" s="4" t="str">
        <f t="shared" si="19"/>
        <v>Aug</v>
      </c>
      <c r="E598" t="s">
        <v>610</v>
      </c>
      <c r="F598" t="s">
        <v>9</v>
      </c>
      <c r="G598">
        <v>22</v>
      </c>
      <c r="H598" t="s">
        <v>10</v>
      </c>
      <c r="I598">
        <v>4</v>
      </c>
      <c r="J598">
        <v>300</v>
      </c>
      <c r="K598">
        <f>Tabla1[[#This Row],[Quantity]]*Tabla1[[#This Row],[Price per Unit]]</f>
        <v>1200</v>
      </c>
      <c r="L5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599" spans="1:12" x14ac:dyDescent="0.3">
      <c r="A599" s="1">
        <v>598</v>
      </c>
      <c r="B599" s="3">
        <v>45139</v>
      </c>
      <c r="C599" s="5">
        <f t="shared" si="18"/>
        <v>8</v>
      </c>
      <c r="D599" s="4" t="str">
        <f t="shared" si="19"/>
        <v>Aug</v>
      </c>
      <c r="E599" t="s">
        <v>611</v>
      </c>
      <c r="F599" t="s">
        <v>9</v>
      </c>
      <c r="G599">
        <v>37</v>
      </c>
      <c r="H599" t="s">
        <v>10</v>
      </c>
      <c r="I599">
        <v>4</v>
      </c>
      <c r="J599">
        <v>30</v>
      </c>
      <c r="K599">
        <f>Tabla1[[#This Row],[Quantity]]*Tabla1[[#This Row],[Price per Unit]]</f>
        <v>120</v>
      </c>
      <c r="L5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00" spans="1:12" x14ac:dyDescent="0.3">
      <c r="A600" s="1">
        <v>599</v>
      </c>
      <c r="B600" s="3">
        <v>45249</v>
      </c>
      <c r="C600" s="5">
        <f t="shared" si="18"/>
        <v>11</v>
      </c>
      <c r="D600" s="4" t="str">
        <f t="shared" si="19"/>
        <v>Nov</v>
      </c>
      <c r="E600" t="s">
        <v>612</v>
      </c>
      <c r="F600" t="s">
        <v>11</v>
      </c>
      <c r="G600">
        <v>28</v>
      </c>
      <c r="H600" t="s">
        <v>10</v>
      </c>
      <c r="I600">
        <v>2</v>
      </c>
      <c r="J600">
        <v>50</v>
      </c>
      <c r="K600">
        <f>Tabla1[[#This Row],[Quantity]]*Tabla1[[#This Row],[Price per Unit]]</f>
        <v>100</v>
      </c>
      <c r="L6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01" spans="1:12" x14ac:dyDescent="0.3">
      <c r="A601" s="1">
        <v>600</v>
      </c>
      <c r="B601" s="3">
        <v>45221</v>
      </c>
      <c r="C601" s="5">
        <f t="shared" si="18"/>
        <v>10</v>
      </c>
      <c r="D601" s="4" t="str">
        <f t="shared" si="19"/>
        <v>Oct</v>
      </c>
      <c r="E601" t="s">
        <v>613</v>
      </c>
      <c r="F601" t="s">
        <v>11</v>
      </c>
      <c r="G601">
        <v>59</v>
      </c>
      <c r="H601" t="s">
        <v>10</v>
      </c>
      <c r="I601">
        <v>2</v>
      </c>
      <c r="J601">
        <v>500</v>
      </c>
      <c r="K601">
        <f>Tabla1[[#This Row],[Quantity]]*Tabla1[[#This Row],[Price per Unit]]</f>
        <v>1000</v>
      </c>
      <c r="L6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02" spans="1:12" x14ac:dyDescent="0.3">
      <c r="A602" s="1">
        <v>601</v>
      </c>
      <c r="B602" s="3">
        <v>45026</v>
      </c>
      <c r="C602" s="5">
        <f t="shared" si="18"/>
        <v>4</v>
      </c>
      <c r="D602" s="4" t="str">
        <f t="shared" si="19"/>
        <v>Apr</v>
      </c>
      <c r="E602" t="s">
        <v>614</v>
      </c>
      <c r="F602" t="s">
        <v>9</v>
      </c>
      <c r="G602">
        <v>19</v>
      </c>
      <c r="H602" t="s">
        <v>12</v>
      </c>
      <c r="I602">
        <v>1</v>
      </c>
      <c r="J602">
        <v>30</v>
      </c>
      <c r="K602">
        <f>Tabla1[[#This Row],[Quantity]]*Tabla1[[#This Row],[Price per Unit]]</f>
        <v>30</v>
      </c>
      <c r="L6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03" spans="1:12" x14ac:dyDescent="0.3">
      <c r="A603" s="1">
        <v>602</v>
      </c>
      <c r="B603" s="3">
        <v>45283</v>
      </c>
      <c r="C603" s="5">
        <f t="shared" si="18"/>
        <v>12</v>
      </c>
      <c r="D603" s="4" t="str">
        <f t="shared" si="19"/>
        <v>Dec</v>
      </c>
      <c r="E603" t="s">
        <v>615</v>
      </c>
      <c r="F603" t="s">
        <v>11</v>
      </c>
      <c r="G603">
        <v>20</v>
      </c>
      <c r="H603" t="s">
        <v>13</v>
      </c>
      <c r="I603">
        <v>1</v>
      </c>
      <c r="J603">
        <v>300</v>
      </c>
      <c r="K603">
        <f>Tabla1[[#This Row],[Quantity]]*Tabla1[[#This Row],[Price per Unit]]</f>
        <v>300</v>
      </c>
      <c r="L6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04" spans="1:12" x14ac:dyDescent="0.3">
      <c r="A604" s="1">
        <v>603</v>
      </c>
      <c r="B604" s="3">
        <v>45123</v>
      </c>
      <c r="C604" s="5">
        <f t="shared" si="18"/>
        <v>7</v>
      </c>
      <c r="D604" s="4" t="str">
        <f t="shared" si="19"/>
        <v>Jul</v>
      </c>
      <c r="E604" t="s">
        <v>616</v>
      </c>
      <c r="F604" t="s">
        <v>11</v>
      </c>
      <c r="G604">
        <v>40</v>
      </c>
      <c r="H604" t="s">
        <v>12</v>
      </c>
      <c r="I604">
        <v>3</v>
      </c>
      <c r="J604">
        <v>30</v>
      </c>
      <c r="K604">
        <f>Tabla1[[#This Row],[Quantity]]*Tabla1[[#This Row],[Price per Unit]]</f>
        <v>90</v>
      </c>
      <c r="L6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05" spans="1:12" x14ac:dyDescent="0.3">
      <c r="A605" s="1">
        <v>604</v>
      </c>
      <c r="B605" s="3">
        <v>45180</v>
      </c>
      <c r="C605" s="5">
        <f t="shared" si="18"/>
        <v>9</v>
      </c>
      <c r="D605" s="4" t="str">
        <f t="shared" si="19"/>
        <v>Sep</v>
      </c>
      <c r="E605" t="s">
        <v>617</v>
      </c>
      <c r="F605" t="s">
        <v>11</v>
      </c>
      <c r="G605">
        <v>29</v>
      </c>
      <c r="H605" t="s">
        <v>13</v>
      </c>
      <c r="I605">
        <v>4</v>
      </c>
      <c r="J605">
        <v>50</v>
      </c>
      <c r="K605">
        <f>Tabla1[[#This Row],[Quantity]]*Tabla1[[#This Row],[Price per Unit]]</f>
        <v>200</v>
      </c>
      <c r="L6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06" spans="1:12" x14ac:dyDescent="0.3">
      <c r="A606" s="1">
        <v>605</v>
      </c>
      <c r="B606" s="3">
        <v>45131</v>
      </c>
      <c r="C606" s="5">
        <f t="shared" si="18"/>
        <v>7</v>
      </c>
      <c r="D606" s="4" t="str">
        <f t="shared" si="19"/>
        <v>Jul</v>
      </c>
      <c r="E606" t="s">
        <v>618</v>
      </c>
      <c r="F606" t="s">
        <v>9</v>
      </c>
      <c r="G606">
        <v>37</v>
      </c>
      <c r="H606" t="s">
        <v>13</v>
      </c>
      <c r="I606">
        <v>2</v>
      </c>
      <c r="J606">
        <v>500</v>
      </c>
      <c r="K606">
        <f>Tabla1[[#This Row],[Quantity]]*Tabla1[[#This Row],[Price per Unit]]</f>
        <v>1000</v>
      </c>
      <c r="L6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07" spans="1:12" x14ac:dyDescent="0.3">
      <c r="A607" s="1">
        <v>606</v>
      </c>
      <c r="B607" s="3">
        <v>45051</v>
      </c>
      <c r="C607" s="5">
        <f t="shared" si="18"/>
        <v>5</v>
      </c>
      <c r="D607" s="4" t="str">
        <f t="shared" si="19"/>
        <v>May</v>
      </c>
      <c r="E607" t="s">
        <v>619</v>
      </c>
      <c r="F607" t="s">
        <v>9</v>
      </c>
      <c r="G607">
        <v>22</v>
      </c>
      <c r="H607" t="s">
        <v>13</v>
      </c>
      <c r="I607">
        <v>1</v>
      </c>
      <c r="J607">
        <v>50</v>
      </c>
      <c r="K607">
        <f>Tabla1[[#This Row],[Quantity]]*Tabla1[[#This Row],[Price per Unit]]</f>
        <v>50</v>
      </c>
      <c r="L6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08" spans="1:12" x14ac:dyDescent="0.3">
      <c r="A608" s="1">
        <v>607</v>
      </c>
      <c r="B608" s="3">
        <v>45002</v>
      </c>
      <c r="C608" s="5">
        <f t="shared" si="18"/>
        <v>3</v>
      </c>
      <c r="D608" s="4" t="str">
        <f t="shared" si="19"/>
        <v>Mar</v>
      </c>
      <c r="E608" t="s">
        <v>620</v>
      </c>
      <c r="F608" t="s">
        <v>9</v>
      </c>
      <c r="G608">
        <v>54</v>
      </c>
      <c r="H608" t="s">
        <v>12</v>
      </c>
      <c r="I608">
        <v>3</v>
      </c>
      <c r="J608">
        <v>25</v>
      </c>
      <c r="K608">
        <f>Tabla1[[#This Row],[Quantity]]*Tabla1[[#This Row],[Price per Unit]]</f>
        <v>75</v>
      </c>
      <c r="L6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09" spans="1:12" x14ac:dyDescent="0.3">
      <c r="A609" s="1">
        <v>608</v>
      </c>
      <c r="B609" s="3">
        <v>45262</v>
      </c>
      <c r="C609" s="5">
        <f t="shared" si="18"/>
        <v>12</v>
      </c>
      <c r="D609" s="4" t="str">
        <f t="shared" si="19"/>
        <v>Dec</v>
      </c>
      <c r="E609" t="s">
        <v>621</v>
      </c>
      <c r="F609" t="s">
        <v>11</v>
      </c>
      <c r="G609">
        <v>55</v>
      </c>
      <c r="H609" t="s">
        <v>13</v>
      </c>
      <c r="I609">
        <v>3</v>
      </c>
      <c r="J609">
        <v>500</v>
      </c>
      <c r="K609">
        <f>Tabla1[[#This Row],[Quantity]]*Tabla1[[#This Row],[Price per Unit]]</f>
        <v>1500</v>
      </c>
      <c r="L6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10" spans="1:12" x14ac:dyDescent="0.3">
      <c r="A610" s="1">
        <v>609</v>
      </c>
      <c r="B610" s="3">
        <v>45279</v>
      </c>
      <c r="C610" s="5">
        <f t="shared" si="18"/>
        <v>12</v>
      </c>
      <c r="D610" s="4" t="str">
        <f t="shared" si="19"/>
        <v>Dec</v>
      </c>
      <c r="E610" t="s">
        <v>622</v>
      </c>
      <c r="F610" t="s">
        <v>11</v>
      </c>
      <c r="G610">
        <v>47</v>
      </c>
      <c r="H610" t="s">
        <v>12</v>
      </c>
      <c r="I610">
        <v>2</v>
      </c>
      <c r="J610">
        <v>50</v>
      </c>
      <c r="K610">
        <f>Tabla1[[#This Row],[Quantity]]*Tabla1[[#This Row],[Price per Unit]]</f>
        <v>100</v>
      </c>
      <c r="L6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11" spans="1:12" x14ac:dyDescent="0.3">
      <c r="A611" s="1">
        <v>610</v>
      </c>
      <c r="B611" s="3">
        <v>44929</v>
      </c>
      <c r="C611" s="5">
        <f t="shared" si="18"/>
        <v>1</v>
      </c>
      <c r="D611" s="4" t="str">
        <f t="shared" si="19"/>
        <v>Jan</v>
      </c>
      <c r="E611" t="s">
        <v>623</v>
      </c>
      <c r="F611" t="s">
        <v>11</v>
      </c>
      <c r="G611">
        <v>26</v>
      </c>
      <c r="H611" t="s">
        <v>10</v>
      </c>
      <c r="I611">
        <v>2</v>
      </c>
      <c r="J611">
        <v>300</v>
      </c>
      <c r="K611">
        <f>Tabla1[[#This Row],[Quantity]]*Tabla1[[#This Row],[Price per Unit]]</f>
        <v>600</v>
      </c>
      <c r="L6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12" spans="1:12" x14ac:dyDescent="0.3">
      <c r="A612" s="1">
        <v>611</v>
      </c>
      <c r="B612" s="3">
        <v>44981</v>
      </c>
      <c r="C612" s="5">
        <f t="shared" si="18"/>
        <v>2</v>
      </c>
      <c r="D612" s="4" t="str">
        <f t="shared" si="19"/>
        <v>Feb</v>
      </c>
      <c r="E612" t="s">
        <v>624</v>
      </c>
      <c r="F612" t="s">
        <v>9</v>
      </c>
      <c r="G612">
        <v>51</v>
      </c>
      <c r="H612" t="s">
        <v>10</v>
      </c>
      <c r="I612">
        <v>3</v>
      </c>
      <c r="J612">
        <v>500</v>
      </c>
      <c r="K612">
        <f>Tabla1[[#This Row],[Quantity]]*Tabla1[[#This Row],[Price per Unit]]</f>
        <v>1500</v>
      </c>
      <c r="L6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13" spans="1:12" x14ac:dyDescent="0.3">
      <c r="A613" s="1">
        <v>612</v>
      </c>
      <c r="B613" s="3">
        <v>45144</v>
      </c>
      <c r="C613" s="5">
        <f t="shared" si="18"/>
        <v>8</v>
      </c>
      <c r="D613" s="4" t="str">
        <f t="shared" si="19"/>
        <v>Aug</v>
      </c>
      <c r="E613" t="s">
        <v>625</v>
      </c>
      <c r="F613" t="s">
        <v>11</v>
      </c>
      <c r="G613">
        <v>61</v>
      </c>
      <c r="H613" t="s">
        <v>13</v>
      </c>
      <c r="I613">
        <v>1</v>
      </c>
      <c r="J613">
        <v>500</v>
      </c>
      <c r="K613">
        <f>Tabla1[[#This Row],[Quantity]]*Tabla1[[#This Row],[Price per Unit]]</f>
        <v>500</v>
      </c>
      <c r="L6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14" spans="1:12" x14ac:dyDescent="0.3">
      <c r="A614" s="1">
        <v>613</v>
      </c>
      <c r="B614" s="3">
        <v>45039</v>
      </c>
      <c r="C614" s="5">
        <f t="shared" si="18"/>
        <v>4</v>
      </c>
      <c r="D614" s="4" t="str">
        <f t="shared" si="19"/>
        <v>Apr</v>
      </c>
      <c r="E614" t="s">
        <v>626</v>
      </c>
      <c r="F614" t="s">
        <v>11</v>
      </c>
      <c r="G614">
        <v>52</v>
      </c>
      <c r="H614" t="s">
        <v>12</v>
      </c>
      <c r="I614">
        <v>3</v>
      </c>
      <c r="J614">
        <v>30</v>
      </c>
      <c r="K614">
        <f>Tabla1[[#This Row],[Quantity]]*Tabla1[[#This Row],[Price per Unit]]</f>
        <v>90</v>
      </c>
      <c r="L6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15" spans="1:12" x14ac:dyDescent="0.3">
      <c r="A615" s="1">
        <v>614</v>
      </c>
      <c r="B615" s="3">
        <v>45017</v>
      </c>
      <c r="C615" s="5">
        <f t="shared" si="18"/>
        <v>4</v>
      </c>
      <c r="D615" s="4" t="str">
        <f t="shared" si="19"/>
        <v>Apr</v>
      </c>
      <c r="E615" t="s">
        <v>627</v>
      </c>
      <c r="F615" t="s">
        <v>11</v>
      </c>
      <c r="G615">
        <v>39</v>
      </c>
      <c r="H615" t="s">
        <v>10</v>
      </c>
      <c r="I615">
        <v>4</v>
      </c>
      <c r="J615">
        <v>300</v>
      </c>
      <c r="K615">
        <f>Tabla1[[#This Row],[Quantity]]*Tabla1[[#This Row],[Price per Unit]]</f>
        <v>1200</v>
      </c>
      <c r="L6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16" spans="1:12" x14ac:dyDescent="0.3">
      <c r="A616" s="1">
        <v>615</v>
      </c>
      <c r="B616" s="3">
        <v>45283</v>
      </c>
      <c r="C616" s="5">
        <f t="shared" si="18"/>
        <v>12</v>
      </c>
      <c r="D616" s="4" t="str">
        <f t="shared" si="19"/>
        <v>Dec</v>
      </c>
      <c r="E616" t="s">
        <v>628</v>
      </c>
      <c r="F616" t="s">
        <v>11</v>
      </c>
      <c r="G616">
        <v>61</v>
      </c>
      <c r="H616" t="s">
        <v>12</v>
      </c>
      <c r="I616">
        <v>4</v>
      </c>
      <c r="J616">
        <v>25</v>
      </c>
      <c r="K616">
        <f>Tabla1[[#This Row],[Quantity]]*Tabla1[[#This Row],[Price per Unit]]</f>
        <v>100</v>
      </c>
      <c r="L6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17" spans="1:12" x14ac:dyDescent="0.3">
      <c r="A617" s="1">
        <v>616</v>
      </c>
      <c r="B617" s="3">
        <v>45192</v>
      </c>
      <c r="C617" s="5">
        <f t="shared" si="18"/>
        <v>9</v>
      </c>
      <c r="D617" s="4" t="str">
        <f t="shared" si="19"/>
        <v>Sep</v>
      </c>
      <c r="E617" t="s">
        <v>629</v>
      </c>
      <c r="F617" t="s">
        <v>9</v>
      </c>
      <c r="G617">
        <v>41</v>
      </c>
      <c r="H617" t="s">
        <v>12</v>
      </c>
      <c r="I617">
        <v>2</v>
      </c>
      <c r="J617">
        <v>50</v>
      </c>
      <c r="K617">
        <f>Tabla1[[#This Row],[Quantity]]*Tabla1[[#This Row],[Price per Unit]]</f>
        <v>100</v>
      </c>
      <c r="L6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18" spans="1:12" x14ac:dyDescent="0.3">
      <c r="A618" s="1">
        <v>617</v>
      </c>
      <c r="B618" s="3">
        <v>45164</v>
      </c>
      <c r="C618" s="5">
        <f t="shared" si="18"/>
        <v>8</v>
      </c>
      <c r="D618" s="4" t="str">
        <f t="shared" si="19"/>
        <v>Aug</v>
      </c>
      <c r="E618" t="s">
        <v>630</v>
      </c>
      <c r="F618" t="s">
        <v>9</v>
      </c>
      <c r="G618">
        <v>34</v>
      </c>
      <c r="H618" t="s">
        <v>13</v>
      </c>
      <c r="I618">
        <v>1</v>
      </c>
      <c r="J618">
        <v>30</v>
      </c>
      <c r="K618">
        <f>Tabla1[[#This Row],[Quantity]]*Tabla1[[#This Row],[Price per Unit]]</f>
        <v>30</v>
      </c>
      <c r="L6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19" spans="1:12" x14ac:dyDescent="0.3">
      <c r="A619" s="1">
        <v>618</v>
      </c>
      <c r="B619" s="3">
        <v>44952</v>
      </c>
      <c r="C619" s="5">
        <f t="shared" si="18"/>
        <v>1</v>
      </c>
      <c r="D619" s="4" t="str">
        <f t="shared" si="19"/>
        <v>Jan</v>
      </c>
      <c r="E619" t="s">
        <v>631</v>
      </c>
      <c r="F619" t="s">
        <v>11</v>
      </c>
      <c r="G619">
        <v>27</v>
      </c>
      <c r="H619" t="s">
        <v>10</v>
      </c>
      <c r="I619">
        <v>1</v>
      </c>
      <c r="J619">
        <v>50</v>
      </c>
      <c r="K619">
        <f>Tabla1[[#This Row],[Quantity]]*Tabla1[[#This Row],[Price per Unit]]</f>
        <v>50</v>
      </c>
      <c r="L6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20" spans="1:12" x14ac:dyDescent="0.3">
      <c r="A620" s="1">
        <v>619</v>
      </c>
      <c r="B620" s="3">
        <v>45212</v>
      </c>
      <c r="C620" s="5">
        <f t="shared" si="18"/>
        <v>10</v>
      </c>
      <c r="D620" s="4" t="str">
        <f t="shared" si="19"/>
        <v>Oct</v>
      </c>
      <c r="E620" t="s">
        <v>632</v>
      </c>
      <c r="F620" t="s">
        <v>9</v>
      </c>
      <c r="G620">
        <v>47</v>
      </c>
      <c r="H620" t="s">
        <v>13</v>
      </c>
      <c r="I620">
        <v>4</v>
      </c>
      <c r="J620">
        <v>25</v>
      </c>
      <c r="K620">
        <f>Tabla1[[#This Row],[Quantity]]*Tabla1[[#This Row],[Price per Unit]]</f>
        <v>100</v>
      </c>
      <c r="L6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21" spans="1:12" x14ac:dyDescent="0.3">
      <c r="A621" s="1">
        <v>620</v>
      </c>
      <c r="B621" s="3">
        <v>45054</v>
      </c>
      <c r="C621" s="5">
        <f t="shared" si="18"/>
        <v>5</v>
      </c>
      <c r="D621" s="4" t="str">
        <f t="shared" si="19"/>
        <v>May</v>
      </c>
      <c r="E621" t="s">
        <v>633</v>
      </c>
      <c r="F621" t="s">
        <v>9</v>
      </c>
      <c r="G621">
        <v>63</v>
      </c>
      <c r="H621" t="s">
        <v>13</v>
      </c>
      <c r="I621">
        <v>3</v>
      </c>
      <c r="J621">
        <v>25</v>
      </c>
      <c r="K621">
        <f>Tabla1[[#This Row],[Quantity]]*Tabla1[[#This Row],[Price per Unit]]</f>
        <v>75</v>
      </c>
      <c r="L6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22" spans="1:12" x14ac:dyDescent="0.3">
      <c r="A622" s="1">
        <v>621</v>
      </c>
      <c r="B622" s="3">
        <v>44989</v>
      </c>
      <c r="C622" s="5">
        <f t="shared" si="18"/>
        <v>3</v>
      </c>
      <c r="D622" s="4" t="str">
        <f t="shared" si="19"/>
        <v>Mar</v>
      </c>
      <c r="E622" t="s">
        <v>634</v>
      </c>
      <c r="F622" t="s">
        <v>11</v>
      </c>
      <c r="G622">
        <v>40</v>
      </c>
      <c r="H622" t="s">
        <v>10</v>
      </c>
      <c r="I622">
        <v>2</v>
      </c>
      <c r="J622">
        <v>500</v>
      </c>
      <c r="K622">
        <f>Tabla1[[#This Row],[Quantity]]*Tabla1[[#This Row],[Price per Unit]]</f>
        <v>1000</v>
      </c>
      <c r="L6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23" spans="1:12" x14ac:dyDescent="0.3">
      <c r="A623" s="1">
        <v>622</v>
      </c>
      <c r="B623" s="3">
        <v>45160</v>
      </c>
      <c r="C623" s="5">
        <f t="shared" si="18"/>
        <v>8</v>
      </c>
      <c r="D623" s="4" t="str">
        <f t="shared" si="19"/>
        <v>Aug</v>
      </c>
      <c r="E623" t="s">
        <v>635</v>
      </c>
      <c r="F623" t="s">
        <v>11</v>
      </c>
      <c r="G623">
        <v>49</v>
      </c>
      <c r="H623" t="s">
        <v>10</v>
      </c>
      <c r="I623">
        <v>3</v>
      </c>
      <c r="J623">
        <v>25</v>
      </c>
      <c r="K623">
        <f>Tabla1[[#This Row],[Quantity]]*Tabla1[[#This Row],[Price per Unit]]</f>
        <v>75</v>
      </c>
      <c r="L6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24" spans="1:12" x14ac:dyDescent="0.3">
      <c r="A624" s="1">
        <v>623</v>
      </c>
      <c r="B624" s="3">
        <v>44995</v>
      </c>
      <c r="C624" s="5">
        <f t="shared" si="18"/>
        <v>3</v>
      </c>
      <c r="D624" s="4" t="str">
        <f t="shared" si="19"/>
        <v>Mar</v>
      </c>
      <c r="E624" t="s">
        <v>636</v>
      </c>
      <c r="F624" t="s">
        <v>9</v>
      </c>
      <c r="G624">
        <v>34</v>
      </c>
      <c r="H624" t="s">
        <v>12</v>
      </c>
      <c r="I624">
        <v>3</v>
      </c>
      <c r="J624">
        <v>50</v>
      </c>
      <c r="K624">
        <f>Tabla1[[#This Row],[Quantity]]*Tabla1[[#This Row],[Price per Unit]]</f>
        <v>150</v>
      </c>
      <c r="L6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25" spans="1:12" x14ac:dyDescent="0.3">
      <c r="A625" s="1">
        <v>624</v>
      </c>
      <c r="B625" s="3">
        <v>45164</v>
      </c>
      <c r="C625" s="5">
        <f t="shared" si="18"/>
        <v>8</v>
      </c>
      <c r="D625" s="4" t="str">
        <f t="shared" si="19"/>
        <v>Aug</v>
      </c>
      <c r="E625" t="s">
        <v>637</v>
      </c>
      <c r="F625" t="s">
        <v>11</v>
      </c>
      <c r="G625">
        <v>34</v>
      </c>
      <c r="H625" t="s">
        <v>10</v>
      </c>
      <c r="I625">
        <v>3</v>
      </c>
      <c r="J625">
        <v>300</v>
      </c>
      <c r="K625">
        <f>Tabla1[[#This Row],[Quantity]]*Tabla1[[#This Row],[Price per Unit]]</f>
        <v>900</v>
      </c>
      <c r="L6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26" spans="1:12" x14ac:dyDescent="0.3">
      <c r="A626" s="1">
        <v>625</v>
      </c>
      <c r="B626" s="3">
        <v>45268</v>
      </c>
      <c r="C626" s="5">
        <f t="shared" si="18"/>
        <v>12</v>
      </c>
      <c r="D626" s="4" t="str">
        <f t="shared" si="19"/>
        <v>Dec</v>
      </c>
      <c r="E626" t="s">
        <v>638</v>
      </c>
      <c r="F626" t="s">
        <v>9</v>
      </c>
      <c r="G626">
        <v>31</v>
      </c>
      <c r="H626" t="s">
        <v>12</v>
      </c>
      <c r="I626">
        <v>1</v>
      </c>
      <c r="J626">
        <v>300</v>
      </c>
      <c r="K626">
        <f>Tabla1[[#This Row],[Quantity]]*Tabla1[[#This Row],[Price per Unit]]</f>
        <v>300</v>
      </c>
      <c r="L6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27" spans="1:12" x14ac:dyDescent="0.3">
      <c r="A627" s="1">
        <v>626</v>
      </c>
      <c r="B627" s="3">
        <v>45198</v>
      </c>
      <c r="C627" s="5">
        <f t="shared" si="18"/>
        <v>9</v>
      </c>
      <c r="D627" s="4" t="str">
        <f t="shared" si="19"/>
        <v>Sep</v>
      </c>
      <c r="E627" t="s">
        <v>639</v>
      </c>
      <c r="F627" t="s">
        <v>11</v>
      </c>
      <c r="G627">
        <v>26</v>
      </c>
      <c r="H627" t="s">
        <v>12</v>
      </c>
      <c r="I627">
        <v>4</v>
      </c>
      <c r="J627">
        <v>500</v>
      </c>
      <c r="K627">
        <f>Tabla1[[#This Row],[Quantity]]*Tabla1[[#This Row],[Price per Unit]]</f>
        <v>2000</v>
      </c>
      <c r="L6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28" spans="1:12" x14ac:dyDescent="0.3">
      <c r="A628" s="1">
        <v>627</v>
      </c>
      <c r="B628" s="3">
        <v>45213</v>
      </c>
      <c r="C628" s="5">
        <f t="shared" si="18"/>
        <v>10</v>
      </c>
      <c r="D628" s="4" t="str">
        <f t="shared" si="19"/>
        <v>Oct</v>
      </c>
      <c r="E628" t="s">
        <v>640</v>
      </c>
      <c r="F628" t="s">
        <v>9</v>
      </c>
      <c r="G628">
        <v>57</v>
      </c>
      <c r="H628" t="s">
        <v>12</v>
      </c>
      <c r="I628">
        <v>1</v>
      </c>
      <c r="J628">
        <v>50</v>
      </c>
      <c r="K628">
        <f>Tabla1[[#This Row],[Quantity]]*Tabla1[[#This Row],[Price per Unit]]</f>
        <v>50</v>
      </c>
      <c r="L6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29" spans="1:12" x14ac:dyDescent="0.3">
      <c r="A629" s="1">
        <v>628</v>
      </c>
      <c r="B629" s="3">
        <v>45231</v>
      </c>
      <c r="C629" s="5">
        <f t="shared" si="18"/>
        <v>11</v>
      </c>
      <c r="D629" s="4" t="str">
        <f t="shared" si="19"/>
        <v>Nov</v>
      </c>
      <c r="E629" t="s">
        <v>641</v>
      </c>
      <c r="F629" t="s">
        <v>11</v>
      </c>
      <c r="G629">
        <v>19</v>
      </c>
      <c r="H629" t="s">
        <v>10</v>
      </c>
      <c r="I629">
        <v>4</v>
      </c>
      <c r="J629">
        <v>50</v>
      </c>
      <c r="K629">
        <f>Tabla1[[#This Row],[Quantity]]*Tabla1[[#This Row],[Price per Unit]]</f>
        <v>200</v>
      </c>
      <c r="L6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30" spans="1:12" x14ac:dyDescent="0.3">
      <c r="A630" s="1">
        <v>629</v>
      </c>
      <c r="B630" s="3">
        <v>45089</v>
      </c>
      <c r="C630" s="5">
        <f t="shared" si="18"/>
        <v>6</v>
      </c>
      <c r="D630" s="4" t="str">
        <f t="shared" si="19"/>
        <v>Jun</v>
      </c>
      <c r="E630" t="s">
        <v>642</v>
      </c>
      <c r="F630" t="s">
        <v>9</v>
      </c>
      <c r="G630">
        <v>62</v>
      </c>
      <c r="H630" t="s">
        <v>13</v>
      </c>
      <c r="I630">
        <v>2</v>
      </c>
      <c r="J630">
        <v>25</v>
      </c>
      <c r="K630">
        <f>Tabla1[[#This Row],[Quantity]]*Tabla1[[#This Row],[Price per Unit]]</f>
        <v>50</v>
      </c>
      <c r="L6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31" spans="1:12" x14ac:dyDescent="0.3">
      <c r="A631" s="1">
        <v>630</v>
      </c>
      <c r="B631" s="3">
        <v>45153</v>
      </c>
      <c r="C631" s="5">
        <f t="shared" si="18"/>
        <v>8</v>
      </c>
      <c r="D631" s="4" t="str">
        <f t="shared" si="19"/>
        <v>Aug</v>
      </c>
      <c r="E631" t="s">
        <v>643</v>
      </c>
      <c r="F631" t="s">
        <v>9</v>
      </c>
      <c r="G631">
        <v>42</v>
      </c>
      <c r="H631" t="s">
        <v>12</v>
      </c>
      <c r="I631">
        <v>2</v>
      </c>
      <c r="J631">
        <v>50</v>
      </c>
      <c r="K631">
        <f>Tabla1[[#This Row],[Quantity]]*Tabla1[[#This Row],[Price per Unit]]</f>
        <v>100</v>
      </c>
      <c r="L6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32" spans="1:12" x14ac:dyDescent="0.3">
      <c r="A632" s="1">
        <v>631</v>
      </c>
      <c r="B632" s="3">
        <v>45240</v>
      </c>
      <c r="C632" s="5">
        <f t="shared" si="18"/>
        <v>11</v>
      </c>
      <c r="D632" s="4" t="str">
        <f t="shared" si="19"/>
        <v>Nov</v>
      </c>
      <c r="E632" t="s">
        <v>644</v>
      </c>
      <c r="F632" t="s">
        <v>9</v>
      </c>
      <c r="G632">
        <v>56</v>
      </c>
      <c r="H632" t="s">
        <v>13</v>
      </c>
      <c r="I632">
        <v>3</v>
      </c>
      <c r="J632">
        <v>30</v>
      </c>
      <c r="K632">
        <f>Tabla1[[#This Row],[Quantity]]*Tabla1[[#This Row],[Price per Unit]]</f>
        <v>90</v>
      </c>
      <c r="L6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33" spans="1:12" x14ac:dyDescent="0.3">
      <c r="A633" s="1">
        <v>632</v>
      </c>
      <c r="B633" s="3">
        <v>45185</v>
      </c>
      <c r="C633" s="5">
        <f t="shared" si="18"/>
        <v>9</v>
      </c>
      <c r="D633" s="4" t="str">
        <f t="shared" si="19"/>
        <v>Sep</v>
      </c>
      <c r="E633" t="s">
        <v>645</v>
      </c>
      <c r="F633" t="s">
        <v>11</v>
      </c>
      <c r="G633">
        <v>26</v>
      </c>
      <c r="H633" t="s">
        <v>13</v>
      </c>
      <c r="I633">
        <v>4</v>
      </c>
      <c r="J633">
        <v>25</v>
      </c>
      <c r="K633">
        <f>Tabla1[[#This Row],[Quantity]]*Tabla1[[#This Row],[Price per Unit]]</f>
        <v>100</v>
      </c>
      <c r="L6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34" spans="1:12" x14ac:dyDescent="0.3">
      <c r="A634" s="1">
        <v>633</v>
      </c>
      <c r="B634" s="3">
        <v>45145</v>
      </c>
      <c r="C634" s="5">
        <f t="shared" si="18"/>
        <v>8</v>
      </c>
      <c r="D634" s="4" t="str">
        <f t="shared" si="19"/>
        <v>Aug</v>
      </c>
      <c r="E634" t="s">
        <v>646</v>
      </c>
      <c r="F634" t="s">
        <v>9</v>
      </c>
      <c r="G634">
        <v>39</v>
      </c>
      <c r="H634" t="s">
        <v>10</v>
      </c>
      <c r="I634">
        <v>4</v>
      </c>
      <c r="J634">
        <v>30</v>
      </c>
      <c r="K634">
        <f>Tabla1[[#This Row],[Quantity]]*Tabla1[[#This Row],[Price per Unit]]</f>
        <v>120</v>
      </c>
      <c r="L6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35" spans="1:12" x14ac:dyDescent="0.3">
      <c r="A635" s="1">
        <v>634</v>
      </c>
      <c r="B635" s="3">
        <v>45207</v>
      </c>
      <c r="C635" s="5">
        <f t="shared" si="18"/>
        <v>10</v>
      </c>
      <c r="D635" s="4" t="str">
        <f t="shared" si="19"/>
        <v>Oct</v>
      </c>
      <c r="E635" t="s">
        <v>647</v>
      </c>
      <c r="F635" t="s">
        <v>9</v>
      </c>
      <c r="G635">
        <v>60</v>
      </c>
      <c r="H635" t="s">
        <v>13</v>
      </c>
      <c r="I635">
        <v>4</v>
      </c>
      <c r="J635">
        <v>500</v>
      </c>
      <c r="K635">
        <f>Tabla1[[#This Row],[Quantity]]*Tabla1[[#This Row],[Price per Unit]]</f>
        <v>2000</v>
      </c>
      <c r="L6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36" spans="1:12" x14ac:dyDescent="0.3">
      <c r="A636" s="1">
        <v>635</v>
      </c>
      <c r="B636" s="3">
        <v>45155</v>
      </c>
      <c r="C636" s="5">
        <f t="shared" si="18"/>
        <v>8</v>
      </c>
      <c r="D636" s="4" t="str">
        <f t="shared" si="19"/>
        <v>Aug</v>
      </c>
      <c r="E636" t="s">
        <v>648</v>
      </c>
      <c r="F636" t="s">
        <v>11</v>
      </c>
      <c r="G636">
        <v>63</v>
      </c>
      <c r="H636" t="s">
        <v>13</v>
      </c>
      <c r="I636">
        <v>3</v>
      </c>
      <c r="J636">
        <v>300</v>
      </c>
      <c r="K636">
        <f>Tabla1[[#This Row],[Quantity]]*Tabla1[[#This Row],[Price per Unit]]</f>
        <v>900</v>
      </c>
      <c r="L6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37" spans="1:12" x14ac:dyDescent="0.3">
      <c r="A637" s="1">
        <v>636</v>
      </c>
      <c r="B637" s="3">
        <v>45008</v>
      </c>
      <c r="C637" s="5">
        <f t="shared" si="18"/>
        <v>3</v>
      </c>
      <c r="D637" s="4" t="str">
        <f t="shared" si="19"/>
        <v>Mar</v>
      </c>
      <c r="E637" t="s">
        <v>649</v>
      </c>
      <c r="F637" t="s">
        <v>11</v>
      </c>
      <c r="G637">
        <v>21</v>
      </c>
      <c r="H637" t="s">
        <v>10</v>
      </c>
      <c r="I637">
        <v>3</v>
      </c>
      <c r="J637">
        <v>500</v>
      </c>
      <c r="K637">
        <f>Tabla1[[#This Row],[Quantity]]*Tabla1[[#This Row],[Price per Unit]]</f>
        <v>1500</v>
      </c>
      <c r="L6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38" spans="1:12" x14ac:dyDescent="0.3">
      <c r="A638" s="1">
        <v>637</v>
      </c>
      <c r="B638" s="3">
        <v>45170</v>
      </c>
      <c r="C638" s="5">
        <f t="shared" si="18"/>
        <v>9</v>
      </c>
      <c r="D638" s="4" t="str">
        <f t="shared" si="19"/>
        <v>Sep</v>
      </c>
      <c r="E638" t="s">
        <v>650</v>
      </c>
      <c r="F638" t="s">
        <v>9</v>
      </c>
      <c r="G638">
        <v>43</v>
      </c>
      <c r="H638" t="s">
        <v>12</v>
      </c>
      <c r="I638">
        <v>2</v>
      </c>
      <c r="J638">
        <v>300</v>
      </c>
      <c r="K638">
        <f>Tabla1[[#This Row],[Quantity]]*Tabla1[[#This Row],[Price per Unit]]</f>
        <v>600</v>
      </c>
      <c r="L6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39" spans="1:12" x14ac:dyDescent="0.3">
      <c r="A639" s="1">
        <v>638</v>
      </c>
      <c r="B639" s="3">
        <v>45157</v>
      </c>
      <c r="C639" s="5">
        <f t="shared" si="18"/>
        <v>8</v>
      </c>
      <c r="D639" s="4" t="str">
        <f t="shared" si="19"/>
        <v>Aug</v>
      </c>
      <c r="E639" t="s">
        <v>651</v>
      </c>
      <c r="F639" t="s">
        <v>9</v>
      </c>
      <c r="G639">
        <v>46</v>
      </c>
      <c r="H639" t="s">
        <v>13</v>
      </c>
      <c r="I639">
        <v>1</v>
      </c>
      <c r="J639">
        <v>500</v>
      </c>
      <c r="K639">
        <f>Tabla1[[#This Row],[Quantity]]*Tabla1[[#This Row],[Price per Unit]]</f>
        <v>500</v>
      </c>
      <c r="L6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40" spans="1:12" x14ac:dyDescent="0.3">
      <c r="A640" s="1">
        <v>639</v>
      </c>
      <c r="B640" s="3">
        <v>45059</v>
      </c>
      <c r="C640" s="5">
        <f t="shared" si="18"/>
        <v>5</v>
      </c>
      <c r="D640" s="4" t="str">
        <f t="shared" si="19"/>
        <v>May</v>
      </c>
      <c r="E640" t="s">
        <v>652</v>
      </c>
      <c r="F640" t="s">
        <v>11</v>
      </c>
      <c r="G640">
        <v>62</v>
      </c>
      <c r="H640" t="s">
        <v>10</v>
      </c>
      <c r="I640">
        <v>4</v>
      </c>
      <c r="J640">
        <v>50</v>
      </c>
      <c r="K640">
        <f>Tabla1[[#This Row],[Quantity]]*Tabla1[[#This Row],[Price per Unit]]</f>
        <v>200</v>
      </c>
      <c r="L6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41" spans="1:12" x14ac:dyDescent="0.3">
      <c r="A641" s="1">
        <v>640</v>
      </c>
      <c r="B641" s="3">
        <v>45053</v>
      </c>
      <c r="C641" s="5">
        <f t="shared" si="18"/>
        <v>5</v>
      </c>
      <c r="D641" s="4" t="str">
        <f t="shared" si="19"/>
        <v>May</v>
      </c>
      <c r="E641" t="s">
        <v>653</v>
      </c>
      <c r="F641" t="s">
        <v>11</v>
      </c>
      <c r="G641">
        <v>51</v>
      </c>
      <c r="H641" t="s">
        <v>13</v>
      </c>
      <c r="I641">
        <v>4</v>
      </c>
      <c r="J641">
        <v>30</v>
      </c>
      <c r="K641">
        <f>Tabla1[[#This Row],[Quantity]]*Tabla1[[#This Row],[Price per Unit]]</f>
        <v>120</v>
      </c>
      <c r="L6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42" spans="1:12" x14ac:dyDescent="0.3">
      <c r="A642" s="1">
        <v>641</v>
      </c>
      <c r="B642" s="3">
        <v>45253</v>
      </c>
      <c r="C642" s="5">
        <f t="shared" ref="C642:C705" si="20">MONTH(B642)</f>
        <v>11</v>
      </c>
      <c r="D642" s="4" t="str">
        <f t="shared" ref="D642:D705" si="21">IF(C642=1,"Jan",IF(C642=2,"Feb",IF(C642=3,"Mar",IF(C642=4,"Apr",IF(C642=5,"May",IF(C642=6,"Jun",IF(C642=7,"Jul",IF(C642=8,"Aug",IF(C642=9,"Sep",IF(C642=10,"Oct",IF(C642=11,"Nov",IF(C642=12,"Dec",""))))))))))))</f>
        <v>Nov</v>
      </c>
      <c r="E642" t="s">
        <v>654</v>
      </c>
      <c r="F642" t="s">
        <v>11</v>
      </c>
      <c r="G642">
        <v>40</v>
      </c>
      <c r="H642" t="s">
        <v>13</v>
      </c>
      <c r="I642">
        <v>1</v>
      </c>
      <c r="J642">
        <v>300</v>
      </c>
      <c r="K642">
        <f>Tabla1[[#This Row],[Quantity]]*Tabla1[[#This Row],[Price per Unit]]</f>
        <v>300</v>
      </c>
      <c r="L6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43" spans="1:12" x14ac:dyDescent="0.3">
      <c r="A643" s="1">
        <v>642</v>
      </c>
      <c r="B643" s="3">
        <v>45068</v>
      </c>
      <c r="C643" s="5">
        <f t="shared" si="20"/>
        <v>5</v>
      </c>
      <c r="D643" s="4" t="str">
        <f t="shared" si="21"/>
        <v>May</v>
      </c>
      <c r="E643" t="s">
        <v>655</v>
      </c>
      <c r="F643" t="s">
        <v>11</v>
      </c>
      <c r="G643">
        <v>54</v>
      </c>
      <c r="H643" t="s">
        <v>12</v>
      </c>
      <c r="I643">
        <v>4</v>
      </c>
      <c r="J643">
        <v>25</v>
      </c>
      <c r="K643">
        <f>Tabla1[[#This Row],[Quantity]]*Tabla1[[#This Row],[Price per Unit]]</f>
        <v>100</v>
      </c>
      <c r="L6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44" spans="1:12" x14ac:dyDescent="0.3">
      <c r="A644" s="1">
        <v>643</v>
      </c>
      <c r="B644" s="3">
        <v>45193</v>
      </c>
      <c r="C644" s="5">
        <f t="shared" si="20"/>
        <v>9</v>
      </c>
      <c r="D644" s="4" t="str">
        <f t="shared" si="21"/>
        <v>Sep</v>
      </c>
      <c r="E644" t="s">
        <v>656</v>
      </c>
      <c r="F644" t="s">
        <v>11</v>
      </c>
      <c r="G644">
        <v>28</v>
      </c>
      <c r="H644" t="s">
        <v>13</v>
      </c>
      <c r="I644">
        <v>3</v>
      </c>
      <c r="J644">
        <v>30</v>
      </c>
      <c r="K644">
        <f>Tabla1[[#This Row],[Quantity]]*Tabla1[[#This Row],[Price per Unit]]</f>
        <v>90</v>
      </c>
      <c r="L6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45" spans="1:12" x14ac:dyDescent="0.3">
      <c r="A645" s="1">
        <v>644</v>
      </c>
      <c r="B645" s="3">
        <v>45175</v>
      </c>
      <c r="C645" s="5">
        <f t="shared" si="20"/>
        <v>9</v>
      </c>
      <c r="D645" s="4" t="str">
        <f t="shared" si="21"/>
        <v>Sep</v>
      </c>
      <c r="E645" t="s">
        <v>657</v>
      </c>
      <c r="F645" t="s">
        <v>9</v>
      </c>
      <c r="G645">
        <v>23</v>
      </c>
      <c r="H645" t="s">
        <v>10</v>
      </c>
      <c r="I645">
        <v>3</v>
      </c>
      <c r="J645">
        <v>25</v>
      </c>
      <c r="K645">
        <f>Tabla1[[#This Row],[Quantity]]*Tabla1[[#This Row],[Price per Unit]]</f>
        <v>75</v>
      </c>
      <c r="L6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46" spans="1:12" x14ac:dyDescent="0.3">
      <c r="A646" s="1">
        <v>645</v>
      </c>
      <c r="B646" s="3">
        <v>45247</v>
      </c>
      <c r="C646" s="5">
        <f t="shared" si="20"/>
        <v>11</v>
      </c>
      <c r="D646" s="4" t="str">
        <f t="shared" si="21"/>
        <v>Nov</v>
      </c>
      <c r="E646" t="s">
        <v>658</v>
      </c>
      <c r="F646" t="s">
        <v>11</v>
      </c>
      <c r="G646">
        <v>35</v>
      </c>
      <c r="H646" t="s">
        <v>13</v>
      </c>
      <c r="I646">
        <v>4</v>
      </c>
      <c r="J646">
        <v>30</v>
      </c>
      <c r="K646">
        <f>Tabla1[[#This Row],[Quantity]]*Tabla1[[#This Row],[Price per Unit]]</f>
        <v>120</v>
      </c>
      <c r="L6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47" spans="1:12" x14ac:dyDescent="0.3">
      <c r="A647" s="1">
        <v>646</v>
      </c>
      <c r="B647" s="3">
        <v>45049</v>
      </c>
      <c r="C647" s="5">
        <f t="shared" si="20"/>
        <v>5</v>
      </c>
      <c r="D647" s="4" t="str">
        <f t="shared" si="21"/>
        <v>May</v>
      </c>
      <c r="E647" t="s">
        <v>659</v>
      </c>
      <c r="F647" t="s">
        <v>9</v>
      </c>
      <c r="G647">
        <v>38</v>
      </c>
      <c r="H647" t="s">
        <v>12</v>
      </c>
      <c r="I647">
        <v>3</v>
      </c>
      <c r="J647">
        <v>30</v>
      </c>
      <c r="K647">
        <f>Tabla1[[#This Row],[Quantity]]*Tabla1[[#This Row],[Price per Unit]]</f>
        <v>90</v>
      </c>
      <c r="L6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48" spans="1:12" x14ac:dyDescent="0.3">
      <c r="A648" s="1">
        <v>647</v>
      </c>
      <c r="B648" s="3">
        <v>45067</v>
      </c>
      <c r="C648" s="5">
        <f t="shared" si="20"/>
        <v>5</v>
      </c>
      <c r="D648" s="4" t="str">
        <f t="shared" si="21"/>
        <v>May</v>
      </c>
      <c r="E648" t="s">
        <v>660</v>
      </c>
      <c r="F648" t="s">
        <v>9</v>
      </c>
      <c r="G648">
        <v>59</v>
      </c>
      <c r="H648" t="s">
        <v>12</v>
      </c>
      <c r="I648">
        <v>3</v>
      </c>
      <c r="J648">
        <v>500</v>
      </c>
      <c r="K648">
        <f>Tabla1[[#This Row],[Quantity]]*Tabla1[[#This Row],[Price per Unit]]</f>
        <v>1500</v>
      </c>
      <c r="L6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49" spans="1:12" x14ac:dyDescent="0.3">
      <c r="A649" s="1">
        <v>648</v>
      </c>
      <c r="B649" s="3">
        <v>45152</v>
      </c>
      <c r="C649" s="5">
        <f t="shared" si="20"/>
        <v>8</v>
      </c>
      <c r="D649" s="4" t="str">
        <f t="shared" si="21"/>
        <v>Aug</v>
      </c>
      <c r="E649" t="s">
        <v>661</v>
      </c>
      <c r="F649" t="s">
        <v>9</v>
      </c>
      <c r="G649">
        <v>53</v>
      </c>
      <c r="H649" t="s">
        <v>10</v>
      </c>
      <c r="I649">
        <v>4</v>
      </c>
      <c r="J649">
        <v>300</v>
      </c>
      <c r="K649">
        <f>Tabla1[[#This Row],[Quantity]]*Tabla1[[#This Row],[Price per Unit]]</f>
        <v>1200</v>
      </c>
      <c r="L6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50" spans="1:12" x14ac:dyDescent="0.3">
      <c r="A650" s="1">
        <v>649</v>
      </c>
      <c r="B650" s="3">
        <v>44966</v>
      </c>
      <c r="C650" s="5">
        <f t="shared" si="20"/>
        <v>2</v>
      </c>
      <c r="D650" s="4" t="str">
        <f t="shared" si="21"/>
        <v>Feb</v>
      </c>
      <c r="E650" t="s">
        <v>662</v>
      </c>
      <c r="F650" t="s">
        <v>11</v>
      </c>
      <c r="G650">
        <v>58</v>
      </c>
      <c r="H650" t="s">
        <v>12</v>
      </c>
      <c r="I650">
        <v>2</v>
      </c>
      <c r="J650">
        <v>300</v>
      </c>
      <c r="K650">
        <f>Tabla1[[#This Row],[Quantity]]*Tabla1[[#This Row],[Price per Unit]]</f>
        <v>600</v>
      </c>
      <c r="L6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51" spans="1:12" x14ac:dyDescent="0.3">
      <c r="A651" s="1">
        <v>650</v>
      </c>
      <c r="B651" s="3">
        <v>45292</v>
      </c>
      <c r="C651" s="5">
        <f t="shared" si="20"/>
        <v>1</v>
      </c>
      <c r="D651" s="4" t="str">
        <f t="shared" si="21"/>
        <v>Jan</v>
      </c>
      <c r="E651" t="s">
        <v>663</v>
      </c>
      <c r="F651" t="s">
        <v>9</v>
      </c>
      <c r="G651">
        <v>55</v>
      </c>
      <c r="H651" t="s">
        <v>13</v>
      </c>
      <c r="I651">
        <v>1</v>
      </c>
      <c r="J651">
        <v>30</v>
      </c>
      <c r="K651">
        <f>Tabla1[[#This Row],[Quantity]]*Tabla1[[#This Row],[Price per Unit]]</f>
        <v>30</v>
      </c>
      <c r="L6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52" spans="1:12" x14ac:dyDescent="0.3">
      <c r="A652" s="1">
        <v>651</v>
      </c>
      <c r="B652" s="3">
        <v>45073</v>
      </c>
      <c r="C652" s="5">
        <f t="shared" si="20"/>
        <v>5</v>
      </c>
      <c r="D652" s="4" t="str">
        <f t="shared" si="21"/>
        <v>May</v>
      </c>
      <c r="E652" t="s">
        <v>664</v>
      </c>
      <c r="F652" t="s">
        <v>9</v>
      </c>
      <c r="G652">
        <v>51</v>
      </c>
      <c r="H652" t="s">
        <v>12</v>
      </c>
      <c r="I652">
        <v>3</v>
      </c>
      <c r="J652">
        <v>50</v>
      </c>
      <c r="K652">
        <f>Tabla1[[#This Row],[Quantity]]*Tabla1[[#This Row],[Price per Unit]]</f>
        <v>150</v>
      </c>
      <c r="L6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53" spans="1:12" x14ac:dyDescent="0.3">
      <c r="A653" s="1">
        <v>652</v>
      </c>
      <c r="B653" s="3">
        <v>45047</v>
      </c>
      <c r="C653" s="5">
        <f t="shared" si="20"/>
        <v>5</v>
      </c>
      <c r="D653" s="4" t="str">
        <f t="shared" si="21"/>
        <v>May</v>
      </c>
      <c r="E653" t="s">
        <v>665</v>
      </c>
      <c r="F653" t="s">
        <v>11</v>
      </c>
      <c r="G653">
        <v>34</v>
      </c>
      <c r="H653" t="s">
        <v>10</v>
      </c>
      <c r="I653">
        <v>2</v>
      </c>
      <c r="J653">
        <v>50</v>
      </c>
      <c r="K653">
        <f>Tabla1[[#This Row],[Quantity]]*Tabla1[[#This Row],[Price per Unit]]</f>
        <v>100</v>
      </c>
      <c r="L6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54" spans="1:12" x14ac:dyDescent="0.3">
      <c r="A654" s="1">
        <v>653</v>
      </c>
      <c r="B654" s="3">
        <v>45066</v>
      </c>
      <c r="C654" s="5">
        <f t="shared" si="20"/>
        <v>5</v>
      </c>
      <c r="D654" s="4" t="str">
        <f t="shared" si="21"/>
        <v>May</v>
      </c>
      <c r="E654" t="s">
        <v>666</v>
      </c>
      <c r="F654" t="s">
        <v>9</v>
      </c>
      <c r="G654">
        <v>54</v>
      </c>
      <c r="H654" t="s">
        <v>12</v>
      </c>
      <c r="I654">
        <v>3</v>
      </c>
      <c r="J654">
        <v>25</v>
      </c>
      <c r="K654">
        <f>Tabla1[[#This Row],[Quantity]]*Tabla1[[#This Row],[Price per Unit]]</f>
        <v>75</v>
      </c>
      <c r="L6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55" spans="1:12" x14ac:dyDescent="0.3">
      <c r="A655" s="1">
        <v>654</v>
      </c>
      <c r="B655" s="3">
        <v>45098</v>
      </c>
      <c r="C655" s="5">
        <f t="shared" si="20"/>
        <v>6</v>
      </c>
      <c r="D655" s="4" t="str">
        <f t="shared" si="21"/>
        <v>Jun</v>
      </c>
      <c r="E655" t="s">
        <v>667</v>
      </c>
      <c r="F655" t="s">
        <v>9</v>
      </c>
      <c r="G655">
        <v>42</v>
      </c>
      <c r="H655" t="s">
        <v>12</v>
      </c>
      <c r="I655">
        <v>3</v>
      </c>
      <c r="J655">
        <v>25</v>
      </c>
      <c r="K655">
        <f>Tabla1[[#This Row],[Quantity]]*Tabla1[[#This Row],[Price per Unit]]</f>
        <v>75</v>
      </c>
      <c r="L6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56" spans="1:12" x14ac:dyDescent="0.3">
      <c r="A656" s="1">
        <v>655</v>
      </c>
      <c r="B656" s="3">
        <v>45090</v>
      </c>
      <c r="C656" s="5">
        <f t="shared" si="20"/>
        <v>6</v>
      </c>
      <c r="D656" s="4" t="str">
        <f t="shared" si="21"/>
        <v>Jun</v>
      </c>
      <c r="E656" t="s">
        <v>668</v>
      </c>
      <c r="F656" t="s">
        <v>11</v>
      </c>
      <c r="G656">
        <v>55</v>
      </c>
      <c r="H656" t="s">
        <v>12</v>
      </c>
      <c r="I656">
        <v>1</v>
      </c>
      <c r="J656">
        <v>500</v>
      </c>
      <c r="K656">
        <f>Tabla1[[#This Row],[Quantity]]*Tabla1[[#This Row],[Price per Unit]]</f>
        <v>500</v>
      </c>
      <c r="L6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57" spans="1:12" x14ac:dyDescent="0.3">
      <c r="A657" s="1">
        <v>656</v>
      </c>
      <c r="B657" s="3">
        <v>45203</v>
      </c>
      <c r="C657" s="5">
        <f t="shared" si="20"/>
        <v>10</v>
      </c>
      <c r="D657" s="4" t="str">
        <f t="shared" si="21"/>
        <v>Oct</v>
      </c>
      <c r="E657" t="s">
        <v>669</v>
      </c>
      <c r="F657" t="s">
        <v>9</v>
      </c>
      <c r="G657">
        <v>29</v>
      </c>
      <c r="H657" t="s">
        <v>10</v>
      </c>
      <c r="I657">
        <v>3</v>
      </c>
      <c r="J657">
        <v>30</v>
      </c>
      <c r="K657">
        <f>Tabla1[[#This Row],[Quantity]]*Tabla1[[#This Row],[Price per Unit]]</f>
        <v>90</v>
      </c>
      <c r="L6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58" spans="1:12" x14ac:dyDescent="0.3">
      <c r="A658" s="1">
        <v>657</v>
      </c>
      <c r="B658" s="3">
        <v>44968</v>
      </c>
      <c r="C658" s="5">
        <f t="shared" si="20"/>
        <v>2</v>
      </c>
      <c r="D658" s="4" t="str">
        <f t="shared" si="21"/>
        <v>Feb</v>
      </c>
      <c r="E658" t="s">
        <v>670</v>
      </c>
      <c r="F658" t="s">
        <v>9</v>
      </c>
      <c r="G658">
        <v>40</v>
      </c>
      <c r="H658" t="s">
        <v>12</v>
      </c>
      <c r="I658">
        <v>1</v>
      </c>
      <c r="J658">
        <v>25</v>
      </c>
      <c r="K658">
        <f>Tabla1[[#This Row],[Quantity]]*Tabla1[[#This Row],[Price per Unit]]</f>
        <v>25</v>
      </c>
      <c r="L6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59" spans="1:12" x14ac:dyDescent="0.3">
      <c r="A659" s="1">
        <v>658</v>
      </c>
      <c r="B659" s="3">
        <v>44997</v>
      </c>
      <c r="C659" s="5">
        <f t="shared" si="20"/>
        <v>3</v>
      </c>
      <c r="D659" s="4" t="str">
        <f t="shared" si="21"/>
        <v>Mar</v>
      </c>
      <c r="E659" t="s">
        <v>671</v>
      </c>
      <c r="F659" t="s">
        <v>9</v>
      </c>
      <c r="G659">
        <v>59</v>
      </c>
      <c r="H659" t="s">
        <v>12</v>
      </c>
      <c r="I659">
        <v>1</v>
      </c>
      <c r="J659">
        <v>25</v>
      </c>
      <c r="K659">
        <f>Tabla1[[#This Row],[Quantity]]*Tabla1[[#This Row],[Price per Unit]]</f>
        <v>25</v>
      </c>
      <c r="L6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60" spans="1:12" x14ac:dyDescent="0.3">
      <c r="A660" s="1">
        <v>659</v>
      </c>
      <c r="B660" s="3">
        <v>45004</v>
      </c>
      <c r="C660" s="5">
        <f t="shared" si="20"/>
        <v>3</v>
      </c>
      <c r="D660" s="4" t="str">
        <f t="shared" si="21"/>
        <v>Mar</v>
      </c>
      <c r="E660" t="s">
        <v>672</v>
      </c>
      <c r="F660" t="s">
        <v>11</v>
      </c>
      <c r="G660">
        <v>39</v>
      </c>
      <c r="H660" t="s">
        <v>13</v>
      </c>
      <c r="I660">
        <v>1</v>
      </c>
      <c r="J660">
        <v>30</v>
      </c>
      <c r="K660">
        <f>Tabla1[[#This Row],[Quantity]]*Tabla1[[#This Row],[Price per Unit]]</f>
        <v>30</v>
      </c>
      <c r="L6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61" spans="1:12" x14ac:dyDescent="0.3">
      <c r="A661" s="1">
        <v>660</v>
      </c>
      <c r="B661" s="3">
        <v>45045</v>
      </c>
      <c r="C661" s="5">
        <f t="shared" si="20"/>
        <v>4</v>
      </c>
      <c r="D661" s="4" t="str">
        <f t="shared" si="21"/>
        <v>Apr</v>
      </c>
      <c r="E661" t="s">
        <v>673</v>
      </c>
      <c r="F661" t="s">
        <v>11</v>
      </c>
      <c r="G661">
        <v>38</v>
      </c>
      <c r="H661" t="s">
        <v>10</v>
      </c>
      <c r="I661">
        <v>2</v>
      </c>
      <c r="J661">
        <v>500</v>
      </c>
      <c r="K661">
        <f>Tabla1[[#This Row],[Quantity]]*Tabla1[[#This Row],[Price per Unit]]</f>
        <v>1000</v>
      </c>
      <c r="L6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62" spans="1:12" x14ac:dyDescent="0.3">
      <c r="A662" s="1">
        <v>661</v>
      </c>
      <c r="B662" s="3">
        <v>45123</v>
      </c>
      <c r="C662" s="5">
        <f t="shared" si="20"/>
        <v>7</v>
      </c>
      <c r="D662" s="4" t="str">
        <f t="shared" si="21"/>
        <v>Jul</v>
      </c>
      <c r="E662" t="s">
        <v>674</v>
      </c>
      <c r="F662" t="s">
        <v>11</v>
      </c>
      <c r="G662">
        <v>44</v>
      </c>
      <c r="H662" t="s">
        <v>12</v>
      </c>
      <c r="I662">
        <v>4</v>
      </c>
      <c r="J662">
        <v>25</v>
      </c>
      <c r="K662">
        <f>Tabla1[[#This Row],[Quantity]]*Tabla1[[#This Row],[Price per Unit]]</f>
        <v>100</v>
      </c>
      <c r="L6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63" spans="1:12" x14ac:dyDescent="0.3">
      <c r="A663" s="1">
        <v>662</v>
      </c>
      <c r="B663" s="3">
        <v>45282</v>
      </c>
      <c r="C663" s="5">
        <f t="shared" si="20"/>
        <v>12</v>
      </c>
      <c r="D663" s="4" t="str">
        <f t="shared" si="21"/>
        <v>Dec</v>
      </c>
      <c r="E663" t="s">
        <v>675</v>
      </c>
      <c r="F663" t="s">
        <v>9</v>
      </c>
      <c r="G663">
        <v>48</v>
      </c>
      <c r="H663" t="s">
        <v>10</v>
      </c>
      <c r="I663">
        <v>2</v>
      </c>
      <c r="J663">
        <v>500</v>
      </c>
      <c r="K663">
        <f>Tabla1[[#This Row],[Quantity]]*Tabla1[[#This Row],[Price per Unit]]</f>
        <v>1000</v>
      </c>
      <c r="L6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64" spans="1:12" x14ac:dyDescent="0.3">
      <c r="A664" s="1">
        <v>663</v>
      </c>
      <c r="B664" s="3">
        <v>45005</v>
      </c>
      <c r="C664" s="5">
        <f t="shared" si="20"/>
        <v>3</v>
      </c>
      <c r="D664" s="4" t="str">
        <f t="shared" si="21"/>
        <v>Mar</v>
      </c>
      <c r="E664" t="s">
        <v>676</v>
      </c>
      <c r="F664" t="s">
        <v>9</v>
      </c>
      <c r="G664">
        <v>23</v>
      </c>
      <c r="H664" t="s">
        <v>12</v>
      </c>
      <c r="I664">
        <v>4</v>
      </c>
      <c r="J664">
        <v>300</v>
      </c>
      <c r="K664">
        <f>Tabla1[[#This Row],[Quantity]]*Tabla1[[#This Row],[Price per Unit]]</f>
        <v>1200</v>
      </c>
      <c r="L6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65" spans="1:12" x14ac:dyDescent="0.3">
      <c r="A665" s="1">
        <v>664</v>
      </c>
      <c r="B665" s="3">
        <v>45288</v>
      </c>
      <c r="C665" s="5">
        <f t="shared" si="20"/>
        <v>12</v>
      </c>
      <c r="D665" s="4" t="str">
        <f t="shared" si="21"/>
        <v>Dec</v>
      </c>
      <c r="E665" t="s">
        <v>677</v>
      </c>
      <c r="F665" t="s">
        <v>11</v>
      </c>
      <c r="G665">
        <v>44</v>
      </c>
      <c r="H665" t="s">
        <v>12</v>
      </c>
      <c r="I665">
        <v>4</v>
      </c>
      <c r="J665">
        <v>500</v>
      </c>
      <c r="K665">
        <f>Tabla1[[#This Row],[Quantity]]*Tabla1[[#This Row],[Price per Unit]]</f>
        <v>2000</v>
      </c>
      <c r="L6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66" spans="1:12" x14ac:dyDescent="0.3">
      <c r="A666" s="1">
        <v>665</v>
      </c>
      <c r="B666" s="3">
        <v>45036</v>
      </c>
      <c r="C666" s="5">
        <f t="shared" si="20"/>
        <v>4</v>
      </c>
      <c r="D666" s="4" t="str">
        <f t="shared" si="21"/>
        <v>Apr</v>
      </c>
      <c r="E666" t="s">
        <v>678</v>
      </c>
      <c r="F666" t="s">
        <v>9</v>
      </c>
      <c r="G666">
        <v>57</v>
      </c>
      <c r="H666" t="s">
        <v>12</v>
      </c>
      <c r="I666">
        <v>1</v>
      </c>
      <c r="J666">
        <v>50</v>
      </c>
      <c r="K666">
        <f>Tabla1[[#This Row],[Quantity]]*Tabla1[[#This Row],[Price per Unit]]</f>
        <v>50</v>
      </c>
      <c r="L6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67" spans="1:12" x14ac:dyDescent="0.3">
      <c r="A667" s="1">
        <v>666</v>
      </c>
      <c r="B667" s="3">
        <v>44959</v>
      </c>
      <c r="C667" s="5">
        <f t="shared" si="20"/>
        <v>2</v>
      </c>
      <c r="D667" s="4" t="str">
        <f t="shared" si="21"/>
        <v>Feb</v>
      </c>
      <c r="E667" t="s">
        <v>679</v>
      </c>
      <c r="F667" t="s">
        <v>9</v>
      </c>
      <c r="G667">
        <v>51</v>
      </c>
      <c r="H667" t="s">
        <v>13</v>
      </c>
      <c r="I667">
        <v>3</v>
      </c>
      <c r="J667">
        <v>50</v>
      </c>
      <c r="K667">
        <f>Tabla1[[#This Row],[Quantity]]*Tabla1[[#This Row],[Price per Unit]]</f>
        <v>150</v>
      </c>
      <c r="L6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68" spans="1:12" x14ac:dyDescent="0.3">
      <c r="A668" s="1">
        <v>667</v>
      </c>
      <c r="B668" s="3">
        <v>45139</v>
      </c>
      <c r="C668" s="5">
        <f t="shared" si="20"/>
        <v>8</v>
      </c>
      <c r="D668" s="4" t="str">
        <f t="shared" si="21"/>
        <v>Aug</v>
      </c>
      <c r="E668" t="s">
        <v>680</v>
      </c>
      <c r="F668" t="s">
        <v>11</v>
      </c>
      <c r="G668">
        <v>29</v>
      </c>
      <c r="H668" t="s">
        <v>13</v>
      </c>
      <c r="I668">
        <v>1</v>
      </c>
      <c r="J668">
        <v>500</v>
      </c>
      <c r="K668">
        <f>Tabla1[[#This Row],[Quantity]]*Tabla1[[#This Row],[Price per Unit]]</f>
        <v>500</v>
      </c>
      <c r="L6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69" spans="1:12" x14ac:dyDescent="0.3">
      <c r="A669" s="1">
        <v>668</v>
      </c>
      <c r="B669" s="3">
        <v>45135</v>
      </c>
      <c r="C669" s="5">
        <f t="shared" si="20"/>
        <v>7</v>
      </c>
      <c r="D669" s="4" t="str">
        <f t="shared" si="21"/>
        <v>Jul</v>
      </c>
      <c r="E669" t="s">
        <v>681</v>
      </c>
      <c r="F669" t="s">
        <v>11</v>
      </c>
      <c r="G669">
        <v>62</v>
      </c>
      <c r="H669" t="s">
        <v>13</v>
      </c>
      <c r="I669">
        <v>3</v>
      </c>
      <c r="J669">
        <v>50</v>
      </c>
      <c r="K669">
        <f>Tabla1[[#This Row],[Quantity]]*Tabla1[[#This Row],[Price per Unit]]</f>
        <v>150</v>
      </c>
      <c r="L6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0" spans="1:12" x14ac:dyDescent="0.3">
      <c r="A670" s="1">
        <v>669</v>
      </c>
      <c r="B670" s="3">
        <v>45096</v>
      </c>
      <c r="C670" s="5">
        <f t="shared" si="20"/>
        <v>6</v>
      </c>
      <c r="D670" s="4" t="str">
        <f t="shared" si="21"/>
        <v>Jun</v>
      </c>
      <c r="E670" t="s">
        <v>682</v>
      </c>
      <c r="F670" t="s">
        <v>9</v>
      </c>
      <c r="G670">
        <v>24</v>
      </c>
      <c r="H670" t="s">
        <v>10</v>
      </c>
      <c r="I670">
        <v>4</v>
      </c>
      <c r="J670">
        <v>300</v>
      </c>
      <c r="K670">
        <f>Tabla1[[#This Row],[Quantity]]*Tabla1[[#This Row],[Price per Unit]]</f>
        <v>1200</v>
      </c>
      <c r="L6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1" spans="1:12" x14ac:dyDescent="0.3">
      <c r="A671" s="1">
        <v>670</v>
      </c>
      <c r="B671" s="3">
        <v>45204</v>
      </c>
      <c r="C671" s="5">
        <f t="shared" si="20"/>
        <v>10</v>
      </c>
      <c r="D671" s="4" t="str">
        <f t="shared" si="21"/>
        <v>Oct</v>
      </c>
      <c r="E671" t="s">
        <v>683</v>
      </c>
      <c r="F671" t="s">
        <v>9</v>
      </c>
      <c r="G671">
        <v>27</v>
      </c>
      <c r="H671" t="s">
        <v>10</v>
      </c>
      <c r="I671">
        <v>1</v>
      </c>
      <c r="J671">
        <v>30</v>
      </c>
      <c r="K671">
        <f>Tabla1[[#This Row],[Quantity]]*Tabla1[[#This Row],[Price per Unit]]</f>
        <v>30</v>
      </c>
      <c r="L6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72" spans="1:12" x14ac:dyDescent="0.3">
      <c r="A672" s="1">
        <v>671</v>
      </c>
      <c r="B672" s="3">
        <v>45165</v>
      </c>
      <c r="C672" s="5">
        <f t="shared" si="20"/>
        <v>8</v>
      </c>
      <c r="D672" s="4" t="str">
        <f t="shared" si="21"/>
        <v>Aug</v>
      </c>
      <c r="E672" t="s">
        <v>684</v>
      </c>
      <c r="F672" t="s">
        <v>9</v>
      </c>
      <c r="G672">
        <v>62</v>
      </c>
      <c r="H672" t="s">
        <v>13</v>
      </c>
      <c r="I672">
        <v>3</v>
      </c>
      <c r="J672">
        <v>50</v>
      </c>
      <c r="K672">
        <f>Tabla1[[#This Row],[Quantity]]*Tabla1[[#This Row],[Price per Unit]]</f>
        <v>150</v>
      </c>
      <c r="L6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3" spans="1:12" x14ac:dyDescent="0.3">
      <c r="A673" s="1">
        <v>672</v>
      </c>
      <c r="B673" s="3">
        <v>45139</v>
      </c>
      <c r="C673" s="5">
        <f t="shared" si="20"/>
        <v>8</v>
      </c>
      <c r="D673" s="4" t="str">
        <f t="shared" si="21"/>
        <v>Aug</v>
      </c>
      <c r="E673" t="s">
        <v>685</v>
      </c>
      <c r="F673" t="s">
        <v>11</v>
      </c>
      <c r="G673">
        <v>34</v>
      </c>
      <c r="H673" t="s">
        <v>10</v>
      </c>
      <c r="I673">
        <v>2</v>
      </c>
      <c r="J673">
        <v>50</v>
      </c>
      <c r="K673">
        <f>Tabla1[[#This Row],[Quantity]]*Tabla1[[#This Row],[Price per Unit]]</f>
        <v>100</v>
      </c>
      <c r="L6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4" spans="1:12" x14ac:dyDescent="0.3">
      <c r="A674" s="1">
        <v>673</v>
      </c>
      <c r="B674" s="3">
        <v>44958</v>
      </c>
      <c r="C674" s="5">
        <f t="shared" si="20"/>
        <v>2</v>
      </c>
      <c r="D674" s="4" t="str">
        <f t="shared" si="21"/>
        <v>Feb</v>
      </c>
      <c r="E674" t="s">
        <v>686</v>
      </c>
      <c r="F674" t="s">
        <v>11</v>
      </c>
      <c r="G674">
        <v>43</v>
      </c>
      <c r="H674" t="s">
        <v>12</v>
      </c>
      <c r="I674">
        <v>3</v>
      </c>
      <c r="J674">
        <v>500</v>
      </c>
      <c r="K674">
        <f>Tabla1[[#This Row],[Quantity]]*Tabla1[[#This Row],[Price per Unit]]</f>
        <v>1500</v>
      </c>
      <c r="L6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75" spans="1:12" x14ac:dyDescent="0.3">
      <c r="A675" s="1">
        <v>674</v>
      </c>
      <c r="B675" s="3">
        <v>45032</v>
      </c>
      <c r="C675" s="5">
        <f t="shared" si="20"/>
        <v>4</v>
      </c>
      <c r="D675" s="4" t="str">
        <f t="shared" si="21"/>
        <v>Apr</v>
      </c>
      <c r="E675" t="s">
        <v>687</v>
      </c>
      <c r="F675" t="s">
        <v>11</v>
      </c>
      <c r="G675">
        <v>38</v>
      </c>
      <c r="H675" t="s">
        <v>12</v>
      </c>
      <c r="I675">
        <v>1</v>
      </c>
      <c r="J675">
        <v>300</v>
      </c>
      <c r="K675">
        <f>Tabla1[[#This Row],[Quantity]]*Tabla1[[#This Row],[Price per Unit]]</f>
        <v>300</v>
      </c>
      <c r="L6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76" spans="1:12" x14ac:dyDescent="0.3">
      <c r="A676" s="1">
        <v>675</v>
      </c>
      <c r="B676" s="3">
        <v>45142</v>
      </c>
      <c r="C676" s="5">
        <f t="shared" si="20"/>
        <v>8</v>
      </c>
      <c r="D676" s="4" t="str">
        <f t="shared" si="21"/>
        <v>Aug</v>
      </c>
      <c r="E676" t="s">
        <v>688</v>
      </c>
      <c r="F676" t="s">
        <v>11</v>
      </c>
      <c r="G676">
        <v>45</v>
      </c>
      <c r="H676" t="s">
        <v>12</v>
      </c>
      <c r="I676">
        <v>2</v>
      </c>
      <c r="J676">
        <v>30</v>
      </c>
      <c r="K676">
        <f>Tabla1[[#This Row],[Quantity]]*Tabla1[[#This Row],[Price per Unit]]</f>
        <v>60</v>
      </c>
      <c r="L6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7" spans="1:12" x14ac:dyDescent="0.3">
      <c r="A677" s="1">
        <v>676</v>
      </c>
      <c r="B677" s="3">
        <v>45126</v>
      </c>
      <c r="C677" s="5">
        <f t="shared" si="20"/>
        <v>7</v>
      </c>
      <c r="D677" s="4" t="str">
        <f t="shared" si="21"/>
        <v>Jul</v>
      </c>
      <c r="E677" t="s">
        <v>689</v>
      </c>
      <c r="F677" t="s">
        <v>9</v>
      </c>
      <c r="G677">
        <v>63</v>
      </c>
      <c r="H677" t="s">
        <v>13</v>
      </c>
      <c r="I677">
        <v>3</v>
      </c>
      <c r="J677">
        <v>500</v>
      </c>
      <c r="K677">
        <f>Tabla1[[#This Row],[Quantity]]*Tabla1[[#This Row],[Price per Unit]]</f>
        <v>1500</v>
      </c>
      <c r="L6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78" spans="1:12" x14ac:dyDescent="0.3">
      <c r="A678" s="1">
        <v>677</v>
      </c>
      <c r="B678" s="3">
        <v>45226</v>
      </c>
      <c r="C678" s="5">
        <f t="shared" si="20"/>
        <v>10</v>
      </c>
      <c r="D678" s="4" t="str">
        <f t="shared" si="21"/>
        <v>Oct</v>
      </c>
      <c r="E678" t="s">
        <v>690</v>
      </c>
      <c r="F678" t="s">
        <v>11</v>
      </c>
      <c r="G678">
        <v>19</v>
      </c>
      <c r="H678" t="s">
        <v>10</v>
      </c>
      <c r="I678">
        <v>3</v>
      </c>
      <c r="J678">
        <v>500</v>
      </c>
      <c r="K678">
        <f>Tabla1[[#This Row],[Quantity]]*Tabla1[[#This Row],[Price per Unit]]</f>
        <v>1500</v>
      </c>
      <c r="L6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79" spans="1:12" x14ac:dyDescent="0.3">
      <c r="A679" s="1">
        <v>678</v>
      </c>
      <c r="B679" s="3">
        <v>45283</v>
      </c>
      <c r="C679" s="5">
        <f t="shared" si="20"/>
        <v>12</v>
      </c>
      <c r="D679" s="4" t="str">
        <f t="shared" si="21"/>
        <v>Dec</v>
      </c>
      <c r="E679" t="s">
        <v>691</v>
      </c>
      <c r="F679" t="s">
        <v>11</v>
      </c>
      <c r="G679">
        <v>60</v>
      </c>
      <c r="H679" t="s">
        <v>13</v>
      </c>
      <c r="I679">
        <v>3</v>
      </c>
      <c r="J679">
        <v>300</v>
      </c>
      <c r="K679">
        <f>Tabla1[[#This Row],[Quantity]]*Tabla1[[#This Row],[Price per Unit]]</f>
        <v>900</v>
      </c>
      <c r="L6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80" spans="1:12" x14ac:dyDescent="0.3">
      <c r="A680" s="1">
        <v>679</v>
      </c>
      <c r="B680" s="3">
        <v>44937</v>
      </c>
      <c r="C680" s="5">
        <f t="shared" si="20"/>
        <v>1</v>
      </c>
      <c r="D680" s="4" t="str">
        <f t="shared" si="21"/>
        <v>Jan</v>
      </c>
      <c r="E680" t="s">
        <v>692</v>
      </c>
      <c r="F680" t="s">
        <v>11</v>
      </c>
      <c r="G680">
        <v>18</v>
      </c>
      <c r="H680" t="s">
        <v>10</v>
      </c>
      <c r="I680">
        <v>3</v>
      </c>
      <c r="J680">
        <v>30</v>
      </c>
      <c r="K680">
        <f>Tabla1[[#This Row],[Quantity]]*Tabla1[[#This Row],[Price per Unit]]</f>
        <v>90</v>
      </c>
      <c r="L6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81" spans="1:12" x14ac:dyDescent="0.3">
      <c r="A681" s="1">
        <v>680</v>
      </c>
      <c r="B681" s="3">
        <v>45221</v>
      </c>
      <c r="C681" s="5">
        <f t="shared" si="20"/>
        <v>10</v>
      </c>
      <c r="D681" s="4" t="str">
        <f t="shared" si="21"/>
        <v>Oct</v>
      </c>
      <c r="E681" t="s">
        <v>693</v>
      </c>
      <c r="F681" t="s">
        <v>11</v>
      </c>
      <c r="G681">
        <v>53</v>
      </c>
      <c r="H681" t="s">
        <v>12</v>
      </c>
      <c r="I681">
        <v>3</v>
      </c>
      <c r="J681">
        <v>300</v>
      </c>
      <c r="K681">
        <f>Tabla1[[#This Row],[Quantity]]*Tabla1[[#This Row],[Price per Unit]]</f>
        <v>900</v>
      </c>
      <c r="L6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82" spans="1:12" x14ac:dyDescent="0.3">
      <c r="A682" s="1">
        <v>681</v>
      </c>
      <c r="B682" s="3">
        <v>45121</v>
      </c>
      <c r="C682" s="5">
        <f t="shared" si="20"/>
        <v>7</v>
      </c>
      <c r="D682" s="4" t="str">
        <f t="shared" si="21"/>
        <v>Jul</v>
      </c>
      <c r="E682" t="s">
        <v>694</v>
      </c>
      <c r="F682" t="s">
        <v>11</v>
      </c>
      <c r="G682">
        <v>43</v>
      </c>
      <c r="H682" t="s">
        <v>13</v>
      </c>
      <c r="I682">
        <v>2</v>
      </c>
      <c r="J682">
        <v>30</v>
      </c>
      <c r="K682">
        <f>Tabla1[[#This Row],[Quantity]]*Tabla1[[#This Row],[Price per Unit]]</f>
        <v>60</v>
      </c>
      <c r="L6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83" spans="1:12" x14ac:dyDescent="0.3">
      <c r="A683" s="1">
        <v>682</v>
      </c>
      <c r="B683" s="3">
        <v>45171</v>
      </c>
      <c r="C683" s="5">
        <f t="shared" si="20"/>
        <v>9</v>
      </c>
      <c r="D683" s="4" t="str">
        <f t="shared" si="21"/>
        <v>Sep</v>
      </c>
      <c r="E683" t="s">
        <v>695</v>
      </c>
      <c r="F683" t="s">
        <v>9</v>
      </c>
      <c r="G683">
        <v>46</v>
      </c>
      <c r="H683" t="s">
        <v>10</v>
      </c>
      <c r="I683">
        <v>4</v>
      </c>
      <c r="J683">
        <v>300</v>
      </c>
      <c r="K683">
        <f>Tabla1[[#This Row],[Quantity]]*Tabla1[[#This Row],[Price per Unit]]</f>
        <v>1200</v>
      </c>
      <c r="L6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84" spans="1:12" x14ac:dyDescent="0.3">
      <c r="A684" s="1">
        <v>683</v>
      </c>
      <c r="B684" s="3">
        <v>44930</v>
      </c>
      <c r="C684" s="5">
        <f t="shared" si="20"/>
        <v>1</v>
      </c>
      <c r="D684" s="4" t="str">
        <f t="shared" si="21"/>
        <v>Jan</v>
      </c>
      <c r="E684" t="s">
        <v>696</v>
      </c>
      <c r="F684" t="s">
        <v>9</v>
      </c>
      <c r="G684">
        <v>38</v>
      </c>
      <c r="H684" t="s">
        <v>10</v>
      </c>
      <c r="I684">
        <v>2</v>
      </c>
      <c r="J684">
        <v>500</v>
      </c>
      <c r="K684">
        <f>Tabla1[[#This Row],[Quantity]]*Tabla1[[#This Row],[Price per Unit]]</f>
        <v>1000</v>
      </c>
      <c r="L6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85" spans="1:12" x14ac:dyDescent="0.3">
      <c r="A685" s="1">
        <v>684</v>
      </c>
      <c r="B685" s="3">
        <v>45107</v>
      </c>
      <c r="C685" s="5">
        <f t="shared" si="20"/>
        <v>6</v>
      </c>
      <c r="D685" s="4" t="str">
        <f t="shared" si="21"/>
        <v>Jun</v>
      </c>
      <c r="E685" t="s">
        <v>697</v>
      </c>
      <c r="F685" t="s">
        <v>11</v>
      </c>
      <c r="G685">
        <v>28</v>
      </c>
      <c r="H685" t="s">
        <v>12</v>
      </c>
      <c r="I685">
        <v>2</v>
      </c>
      <c r="J685">
        <v>500</v>
      </c>
      <c r="K685">
        <f>Tabla1[[#This Row],[Quantity]]*Tabla1[[#This Row],[Price per Unit]]</f>
        <v>1000</v>
      </c>
      <c r="L6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86" spans="1:12" x14ac:dyDescent="0.3">
      <c r="A686" s="1">
        <v>685</v>
      </c>
      <c r="B686" s="3">
        <v>45079</v>
      </c>
      <c r="C686" s="5">
        <f t="shared" si="20"/>
        <v>6</v>
      </c>
      <c r="D686" s="4" t="str">
        <f t="shared" si="21"/>
        <v>Jun</v>
      </c>
      <c r="E686" t="s">
        <v>698</v>
      </c>
      <c r="F686" t="s">
        <v>9</v>
      </c>
      <c r="G686">
        <v>57</v>
      </c>
      <c r="H686" t="s">
        <v>13</v>
      </c>
      <c r="I686">
        <v>2</v>
      </c>
      <c r="J686">
        <v>25</v>
      </c>
      <c r="K686">
        <f>Tabla1[[#This Row],[Quantity]]*Tabla1[[#This Row],[Price per Unit]]</f>
        <v>50</v>
      </c>
      <c r="L6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87" spans="1:12" x14ac:dyDescent="0.3">
      <c r="A687" s="1">
        <v>686</v>
      </c>
      <c r="B687" s="3">
        <v>45126</v>
      </c>
      <c r="C687" s="5">
        <f t="shared" si="20"/>
        <v>7</v>
      </c>
      <c r="D687" s="4" t="str">
        <f t="shared" si="21"/>
        <v>Jul</v>
      </c>
      <c r="E687" t="s">
        <v>699</v>
      </c>
      <c r="F687" t="s">
        <v>11</v>
      </c>
      <c r="G687">
        <v>28</v>
      </c>
      <c r="H687" t="s">
        <v>13</v>
      </c>
      <c r="I687">
        <v>4</v>
      </c>
      <c r="J687">
        <v>50</v>
      </c>
      <c r="K687">
        <f>Tabla1[[#This Row],[Quantity]]*Tabla1[[#This Row],[Price per Unit]]</f>
        <v>200</v>
      </c>
      <c r="L6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88" spans="1:12" x14ac:dyDescent="0.3">
      <c r="A688" s="1">
        <v>687</v>
      </c>
      <c r="B688" s="3">
        <v>45141</v>
      </c>
      <c r="C688" s="5">
        <f t="shared" si="20"/>
        <v>8</v>
      </c>
      <c r="D688" s="4" t="str">
        <f t="shared" si="21"/>
        <v>Aug</v>
      </c>
      <c r="E688" t="s">
        <v>700</v>
      </c>
      <c r="F688" t="s">
        <v>11</v>
      </c>
      <c r="G688">
        <v>53</v>
      </c>
      <c r="H688" t="s">
        <v>13</v>
      </c>
      <c r="I688">
        <v>1</v>
      </c>
      <c r="J688">
        <v>300</v>
      </c>
      <c r="K688">
        <f>Tabla1[[#This Row],[Quantity]]*Tabla1[[#This Row],[Price per Unit]]</f>
        <v>300</v>
      </c>
      <c r="L6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89" spans="1:12" x14ac:dyDescent="0.3">
      <c r="A689" s="1">
        <v>688</v>
      </c>
      <c r="B689" s="3">
        <v>45202</v>
      </c>
      <c r="C689" s="5">
        <f t="shared" si="20"/>
        <v>10</v>
      </c>
      <c r="D689" s="4" t="str">
        <f t="shared" si="21"/>
        <v>Oct</v>
      </c>
      <c r="E689" t="s">
        <v>701</v>
      </c>
      <c r="F689" t="s">
        <v>9</v>
      </c>
      <c r="G689">
        <v>56</v>
      </c>
      <c r="H689" t="s">
        <v>12</v>
      </c>
      <c r="I689">
        <v>4</v>
      </c>
      <c r="J689">
        <v>25</v>
      </c>
      <c r="K689">
        <f>Tabla1[[#This Row],[Quantity]]*Tabla1[[#This Row],[Price per Unit]]</f>
        <v>100</v>
      </c>
      <c r="L6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90" spans="1:12" x14ac:dyDescent="0.3">
      <c r="A690" s="1">
        <v>689</v>
      </c>
      <c r="B690" s="3">
        <v>45206</v>
      </c>
      <c r="C690" s="5">
        <f t="shared" si="20"/>
        <v>10</v>
      </c>
      <c r="D690" s="4" t="str">
        <f t="shared" si="21"/>
        <v>Oct</v>
      </c>
      <c r="E690" t="s">
        <v>702</v>
      </c>
      <c r="F690" t="s">
        <v>9</v>
      </c>
      <c r="G690">
        <v>57</v>
      </c>
      <c r="H690" t="s">
        <v>13</v>
      </c>
      <c r="I690">
        <v>2</v>
      </c>
      <c r="J690">
        <v>50</v>
      </c>
      <c r="K690">
        <f>Tabla1[[#This Row],[Quantity]]*Tabla1[[#This Row],[Price per Unit]]</f>
        <v>100</v>
      </c>
      <c r="L6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91" spans="1:12" x14ac:dyDescent="0.3">
      <c r="A691" s="1">
        <v>690</v>
      </c>
      <c r="B691" s="3">
        <v>45235</v>
      </c>
      <c r="C691" s="5">
        <f t="shared" si="20"/>
        <v>11</v>
      </c>
      <c r="D691" s="4" t="str">
        <f t="shared" si="21"/>
        <v>Nov</v>
      </c>
      <c r="E691" t="s">
        <v>703</v>
      </c>
      <c r="F691" t="s">
        <v>11</v>
      </c>
      <c r="G691">
        <v>52</v>
      </c>
      <c r="H691" t="s">
        <v>12</v>
      </c>
      <c r="I691">
        <v>3</v>
      </c>
      <c r="J691">
        <v>300</v>
      </c>
      <c r="K691">
        <f>Tabla1[[#This Row],[Quantity]]*Tabla1[[#This Row],[Price per Unit]]</f>
        <v>900</v>
      </c>
      <c r="L6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92" spans="1:12" x14ac:dyDescent="0.3">
      <c r="A692" s="1">
        <v>691</v>
      </c>
      <c r="B692" s="3">
        <v>45039</v>
      </c>
      <c r="C692" s="5">
        <f t="shared" si="20"/>
        <v>4</v>
      </c>
      <c r="D692" s="4" t="str">
        <f t="shared" si="21"/>
        <v>Apr</v>
      </c>
      <c r="E692" t="s">
        <v>704</v>
      </c>
      <c r="F692" t="s">
        <v>11</v>
      </c>
      <c r="G692">
        <v>51</v>
      </c>
      <c r="H692" t="s">
        <v>12</v>
      </c>
      <c r="I692">
        <v>3</v>
      </c>
      <c r="J692">
        <v>30</v>
      </c>
      <c r="K692">
        <f>Tabla1[[#This Row],[Quantity]]*Tabla1[[#This Row],[Price per Unit]]</f>
        <v>90</v>
      </c>
      <c r="L6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93" spans="1:12" x14ac:dyDescent="0.3">
      <c r="A693" s="1">
        <v>692</v>
      </c>
      <c r="B693" s="3">
        <v>45176</v>
      </c>
      <c r="C693" s="5">
        <f t="shared" si="20"/>
        <v>9</v>
      </c>
      <c r="D693" s="4" t="str">
        <f t="shared" si="21"/>
        <v>Sep</v>
      </c>
      <c r="E693" t="s">
        <v>705</v>
      </c>
      <c r="F693" t="s">
        <v>11</v>
      </c>
      <c r="G693">
        <v>64</v>
      </c>
      <c r="H693" t="s">
        <v>12</v>
      </c>
      <c r="I693">
        <v>2</v>
      </c>
      <c r="J693">
        <v>50</v>
      </c>
      <c r="K693">
        <f>Tabla1[[#This Row],[Quantity]]*Tabla1[[#This Row],[Price per Unit]]</f>
        <v>100</v>
      </c>
      <c r="L6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94" spans="1:12" x14ac:dyDescent="0.3">
      <c r="A694" s="1">
        <v>693</v>
      </c>
      <c r="B694" s="3">
        <v>45039</v>
      </c>
      <c r="C694" s="5">
        <f t="shared" si="20"/>
        <v>4</v>
      </c>
      <c r="D694" s="4" t="str">
        <f t="shared" si="21"/>
        <v>Apr</v>
      </c>
      <c r="E694" t="s">
        <v>706</v>
      </c>
      <c r="F694" t="s">
        <v>9</v>
      </c>
      <c r="G694">
        <v>41</v>
      </c>
      <c r="H694" t="s">
        <v>10</v>
      </c>
      <c r="I694">
        <v>3</v>
      </c>
      <c r="J694">
        <v>500</v>
      </c>
      <c r="K694">
        <f>Tabla1[[#This Row],[Quantity]]*Tabla1[[#This Row],[Price per Unit]]</f>
        <v>1500</v>
      </c>
      <c r="L6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95" spans="1:12" x14ac:dyDescent="0.3">
      <c r="A695" s="1">
        <v>694</v>
      </c>
      <c r="B695" s="3">
        <v>45066</v>
      </c>
      <c r="C695" s="5">
        <f t="shared" si="20"/>
        <v>5</v>
      </c>
      <c r="D695" s="4" t="str">
        <f t="shared" si="21"/>
        <v>May</v>
      </c>
      <c r="E695" t="s">
        <v>707</v>
      </c>
      <c r="F695" t="s">
        <v>11</v>
      </c>
      <c r="G695">
        <v>39</v>
      </c>
      <c r="H695" t="s">
        <v>13</v>
      </c>
      <c r="I695">
        <v>2</v>
      </c>
      <c r="J695">
        <v>25</v>
      </c>
      <c r="K695">
        <f>Tabla1[[#This Row],[Quantity]]*Tabla1[[#This Row],[Price per Unit]]</f>
        <v>50</v>
      </c>
      <c r="L6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696" spans="1:12" x14ac:dyDescent="0.3">
      <c r="A696" s="1">
        <v>695</v>
      </c>
      <c r="B696" s="3">
        <v>45150</v>
      </c>
      <c r="C696" s="5">
        <f t="shared" si="20"/>
        <v>8</v>
      </c>
      <c r="D696" s="4" t="str">
        <f t="shared" si="21"/>
        <v>Aug</v>
      </c>
      <c r="E696" t="s">
        <v>708</v>
      </c>
      <c r="F696" t="s">
        <v>11</v>
      </c>
      <c r="G696">
        <v>22</v>
      </c>
      <c r="H696" t="s">
        <v>13</v>
      </c>
      <c r="I696">
        <v>3</v>
      </c>
      <c r="J696">
        <v>50</v>
      </c>
      <c r="K696">
        <f>Tabla1[[#This Row],[Quantity]]*Tabla1[[#This Row],[Price per Unit]]</f>
        <v>150</v>
      </c>
      <c r="L6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697" spans="1:12" x14ac:dyDescent="0.3">
      <c r="A697" s="1">
        <v>696</v>
      </c>
      <c r="B697" s="3">
        <v>45175</v>
      </c>
      <c r="C697" s="5">
        <f t="shared" si="20"/>
        <v>9</v>
      </c>
      <c r="D697" s="4" t="str">
        <f t="shared" si="21"/>
        <v>Sep</v>
      </c>
      <c r="E697" t="s">
        <v>709</v>
      </c>
      <c r="F697" t="s">
        <v>11</v>
      </c>
      <c r="G697">
        <v>50</v>
      </c>
      <c r="H697" t="s">
        <v>12</v>
      </c>
      <c r="I697">
        <v>4</v>
      </c>
      <c r="J697">
        <v>50</v>
      </c>
      <c r="K697">
        <f>Tabla1[[#This Row],[Quantity]]*Tabla1[[#This Row],[Price per Unit]]</f>
        <v>200</v>
      </c>
      <c r="L6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698" spans="1:12" x14ac:dyDescent="0.3">
      <c r="A698" s="1">
        <v>697</v>
      </c>
      <c r="B698" s="3">
        <v>44941</v>
      </c>
      <c r="C698" s="5">
        <f t="shared" si="20"/>
        <v>1</v>
      </c>
      <c r="D698" s="4" t="str">
        <f t="shared" si="21"/>
        <v>Jan</v>
      </c>
      <c r="E698" t="s">
        <v>710</v>
      </c>
      <c r="F698" t="s">
        <v>9</v>
      </c>
      <c r="G698">
        <v>53</v>
      </c>
      <c r="H698" t="s">
        <v>12</v>
      </c>
      <c r="I698">
        <v>1</v>
      </c>
      <c r="J698">
        <v>500</v>
      </c>
      <c r="K698">
        <f>Tabla1[[#This Row],[Quantity]]*Tabla1[[#This Row],[Price per Unit]]</f>
        <v>500</v>
      </c>
      <c r="L6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699" spans="1:12" x14ac:dyDescent="0.3">
      <c r="A699" s="1">
        <v>698</v>
      </c>
      <c r="B699" s="3">
        <v>45126</v>
      </c>
      <c r="C699" s="5">
        <f t="shared" si="20"/>
        <v>7</v>
      </c>
      <c r="D699" s="4" t="str">
        <f t="shared" si="21"/>
        <v>Jul</v>
      </c>
      <c r="E699" t="s">
        <v>711</v>
      </c>
      <c r="F699" t="s">
        <v>11</v>
      </c>
      <c r="G699">
        <v>64</v>
      </c>
      <c r="H699" t="s">
        <v>13</v>
      </c>
      <c r="I699">
        <v>1</v>
      </c>
      <c r="J699">
        <v>300</v>
      </c>
      <c r="K699">
        <f>Tabla1[[#This Row],[Quantity]]*Tabla1[[#This Row],[Price per Unit]]</f>
        <v>300</v>
      </c>
      <c r="L6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00" spans="1:12" x14ac:dyDescent="0.3">
      <c r="A700" s="1">
        <v>699</v>
      </c>
      <c r="B700" s="3">
        <v>45099</v>
      </c>
      <c r="C700" s="5">
        <f t="shared" si="20"/>
        <v>6</v>
      </c>
      <c r="D700" s="4" t="str">
        <f t="shared" si="21"/>
        <v>Jun</v>
      </c>
      <c r="E700" t="s">
        <v>712</v>
      </c>
      <c r="F700" t="s">
        <v>11</v>
      </c>
      <c r="G700">
        <v>37</v>
      </c>
      <c r="H700" t="s">
        <v>12</v>
      </c>
      <c r="I700">
        <v>4</v>
      </c>
      <c r="J700">
        <v>30</v>
      </c>
      <c r="K700">
        <f>Tabla1[[#This Row],[Quantity]]*Tabla1[[#This Row],[Price per Unit]]</f>
        <v>120</v>
      </c>
      <c r="L7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01" spans="1:12" x14ac:dyDescent="0.3">
      <c r="A701" s="1">
        <v>700</v>
      </c>
      <c r="B701" s="3">
        <v>45269</v>
      </c>
      <c r="C701" s="5">
        <f t="shared" si="20"/>
        <v>12</v>
      </c>
      <c r="D701" s="4" t="str">
        <f t="shared" si="21"/>
        <v>Dec</v>
      </c>
      <c r="E701" t="s">
        <v>713</v>
      </c>
      <c r="F701" t="s">
        <v>9</v>
      </c>
      <c r="G701">
        <v>36</v>
      </c>
      <c r="H701" t="s">
        <v>13</v>
      </c>
      <c r="I701">
        <v>4</v>
      </c>
      <c r="J701">
        <v>500</v>
      </c>
      <c r="K701">
        <f>Tabla1[[#This Row],[Quantity]]*Tabla1[[#This Row],[Price per Unit]]</f>
        <v>2000</v>
      </c>
      <c r="L7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02" spans="1:12" x14ac:dyDescent="0.3">
      <c r="A702" s="1">
        <v>701</v>
      </c>
      <c r="B702" s="3">
        <v>45274</v>
      </c>
      <c r="C702" s="5">
        <f t="shared" si="20"/>
        <v>12</v>
      </c>
      <c r="D702" s="4" t="str">
        <f t="shared" si="21"/>
        <v>Dec</v>
      </c>
      <c r="E702" t="s">
        <v>714</v>
      </c>
      <c r="F702" t="s">
        <v>11</v>
      </c>
      <c r="G702">
        <v>52</v>
      </c>
      <c r="H702" t="s">
        <v>10</v>
      </c>
      <c r="I702">
        <v>2</v>
      </c>
      <c r="J702">
        <v>30</v>
      </c>
      <c r="K702">
        <f>Tabla1[[#This Row],[Quantity]]*Tabla1[[#This Row],[Price per Unit]]</f>
        <v>60</v>
      </c>
      <c r="L7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03" spans="1:12" x14ac:dyDescent="0.3">
      <c r="A703" s="1">
        <v>702</v>
      </c>
      <c r="B703" s="3">
        <v>45134</v>
      </c>
      <c r="C703" s="5">
        <f t="shared" si="20"/>
        <v>7</v>
      </c>
      <c r="D703" s="4" t="str">
        <f t="shared" si="21"/>
        <v>Jul</v>
      </c>
      <c r="E703" t="s">
        <v>715</v>
      </c>
      <c r="F703" t="s">
        <v>11</v>
      </c>
      <c r="G703">
        <v>60</v>
      </c>
      <c r="H703" t="s">
        <v>12</v>
      </c>
      <c r="I703">
        <v>2</v>
      </c>
      <c r="J703">
        <v>300</v>
      </c>
      <c r="K703">
        <f>Tabla1[[#This Row],[Quantity]]*Tabla1[[#This Row],[Price per Unit]]</f>
        <v>600</v>
      </c>
      <c r="L7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04" spans="1:12" x14ac:dyDescent="0.3">
      <c r="A704" s="1">
        <v>703</v>
      </c>
      <c r="B704" s="3">
        <v>45011</v>
      </c>
      <c r="C704" s="5">
        <f t="shared" si="20"/>
        <v>3</v>
      </c>
      <c r="D704" s="4" t="str">
        <f t="shared" si="21"/>
        <v>Mar</v>
      </c>
      <c r="E704" t="s">
        <v>716</v>
      </c>
      <c r="F704" t="s">
        <v>9</v>
      </c>
      <c r="G704">
        <v>34</v>
      </c>
      <c r="H704" t="s">
        <v>13</v>
      </c>
      <c r="I704">
        <v>2</v>
      </c>
      <c r="J704">
        <v>50</v>
      </c>
      <c r="K704">
        <f>Tabla1[[#This Row],[Quantity]]*Tabla1[[#This Row],[Price per Unit]]</f>
        <v>100</v>
      </c>
      <c r="L7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05" spans="1:12" x14ac:dyDescent="0.3">
      <c r="A705" s="1">
        <v>704</v>
      </c>
      <c r="B705" s="3">
        <v>45166</v>
      </c>
      <c r="C705" s="5">
        <f t="shared" si="20"/>
        <v>8</v>
      </c>
      <c r="D705" s="4" t="str">
        <f t="shared" si="21"/>
        <v>Aug</v>
      </c>
      <c r="E705" t="s">
        <v>717</v>
      </c>
      <c r="F705" t="s">
        <v>11</v>
      </c>
      <c r="G705">
        <v>62</v>
      </c>
      <c r="H705" t="s">
        <v>12</v>
      </c>
      <c r="I705">
        <v>3</v>
      </c>
      <c r="J705">
        <v>30</v>
      </c>
      <c r="K705">
        <f>Tabla1[[#This Row],[Quantity]]*Tabla1[[#This Row],[Price per Unit]]</f>
        <v>90</v>
      </c>
      <c r="L7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06" spans="1:12" x14ac:dyDescent="0.3">
      <c r="A706" s="1">
        <v>705</v>
      </c>
      <c r="B706" s="3">
        <v>44992</v>
      </c>
      <c r="C706" s="5">
        <f t="shared" ref="C706:C769" si="22">MONTH(B706)</f>
        <v>3</v>
      </c>
      <c r="D706" s="4" t="str">
        <f t="shared" ref="D706:D769" si="23">IF(C706=1,"Jan",IF(C706=2,"Feb",IF(C706=3,"Mar",IF(C706=4,"Apr",IF(C706=5,"May",IF(C706=6,"Jun",IF(C706=7,"Jul",IF(C706=8,"Aug",IF(C706=9,"Sep",IF(C706=10,"Oct",IF(C706=11,"Nov",IF(C706=12,"Dec",""))))))))))))</f>
        <v>Mar</v>
      </c>
      <c r="E706" t="s">
        <v>718</v>
      </c>
      <c r="F706" t="s">
        <v>9</v>
      </c>
      <c r="G706">
        <v>60</v>
      </c>
      <c r="H706" t="s">
        <v>13</v>
      </c>
      <c r="I706">
        <v>2</v>
      </c>
      <c r="J706">
        <v>25</v>
      </c>
      <c r="K706">
        <f>Tabla1[[#This Row],[Quantity]]*Tabla1[[#This Row],[Price per Unit]]</f>
        <v>50</v>
      </c>
      <c r="L7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07" spans="1:12" x14ac:dyDescent="0.3">
      <c r="A707" s="1">
        <v>706</v>
      </c>
      <c r="B707" s="3">
        <v>45245</v>
      </c>
      <c r="C707" s="5">
        <f t="shared" si="22"/>
        <v>11</v>
      </c>
      <c r="D707" s="4" t="str">
        <f t="shared" si="23"/>
        <v>Nov</v>
      </c>
      <c r="E707" t="s">
        <v>719</v>
      </c>
      <c r="F707" t="s">
        <v>9</v>
      </c>
      <c r="G707">
        <v>51</v>
      </c>
      <c r="H707" t="s">
        <v>13</v>
      </c>
      <c r="I707">
        <v>4</v>
      </c>
      <c r="J707">
        <v>25</v>
      </c>
      <c r="K707">
        <f>Tabla1[[#This Row],[Quantity]]*Tabla1[[#This Row],[Price per Unit]]</f>
        <v>100</v>
      </c>
      <c r="L7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08" spans="1:12" x14ac:dyDescent="0.3">
      <c r="A708" s="1">
        <v>707</v>
      </c>
      <c r="B708" s="3">
        <v>45200</v>
      </c>
      <c r="C708" s="5">
        <f t="shared" si="22"/>
        <v>10</v>
      </c>
      <c r="D708" s="4" t="str">
        <f t="shared" si="23"/>
        <v>Oct</v>
      </c>
      <c r="E708" t="s">
        <v>720</v>
      </c>
      <c r="F708" t="s">
        <v>11</v>
      </c>
      <c r="G708">
        <v>26</v>
      </c>
      <c r="H708" t="s">
        <v>12</v>
      </c>
      <c r="I708">
        <v>1</v>
      </c>
      <c r="J708">
        <v>500</v>
      </c>
      <c r="K708">
        <f>Tabla1[[#This Row],[Quantity]]*Tabla1[[#This Row],[Price per Unit]]</f>
        <v>500</v>
      </c>
      <c r="L7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09" spans="1:12" x14ac:dyDescent="0.3">
      <c r="A709" s="1">
        <v>708</v>
      </c>
      <c r="B709" s="3">
        <v>44940</v>
      </c>
      <c r="C709" s="5">
        <f t="shared" si="22"/>
        <v>1</v>
      </c>
      <c r="D709" s="4" t="str">
        <f t="shared" si="23"/>
        <v>Jan</v>
      </c>
      <c r="E709" t="s">
        <v>721</v>
      </c>
      <c r="F709" t="s">
        <v>11</v>
      </c>
      <c r="G709">
        <v>43</v>
      </c>
      <c r="H709" t="s">
        <v>10</v>
      </c>
      <c r="I709">
        <v>3</v>
      </c>
      <c r="J709">
        <v>300</v>
      </c>
      <c r="K709">
        <f>Tabla1[[#This Row],[Quantity]]*Tabla1[[#This Row],[Price per Unit]]</f>
        <v>900</v>
      </c>
      <c r="L7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10" spans="1:12" x14ac:dyDescent="0.3">
      <c r="A710" s="1">
        <v>709</v>
      </c>
      <c r="B710" s="3">
        <v>45128</v>
      </c>
      <c r="C710" s="5">
        <f t="shared" si="22"/>
        <v>7</v>
      </c>
      <c r="D710" s="4" t="str">
        <f t="shared" si="23"/>
        <v>Jul</v>
      </c>
      <c r="E710" t="s">
        <v>722</v>
      </c>
      <c r="F710" t="s">
        <v>11</v>
      </c>
      <c r="G710">
        <v>19</v>
      </c>
      <c r="H710" t="s">
        <v>13</v>
      </c>
      <c r="I710">
        <v>2</v>
      </c>
      <c r="J710">
        <v>500</v>
      </c>
      <c r="K710">
        <f>Tabla1[[#This Row],[Quantity]]*Tabla1[[#This Row],[Price per Unit]]</f>
        <v>1000</v>
      </c>
      <c r="L7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11" spans="1:12" x14ac:dyDescent="0.3">
      <c r="A711" s="1">
        <v>710</v>
      </c>
      <c r="B711" s="3">
        <v>45230</v>
      </c>
      <c r="C711" s="5">
        <f t="shared" si="22"/>
        <v>10</v>
      </c>
      <c r="D711" s="4" t="str">
        <f t="shared" si="23"/>
        <v>Oct</v>
      </c>
      <c r="E711" t="s">
        <v>723</v>
      </c>
      <c r="F711" t="s">
        <v>11</v>
      </c>
      <c r="G711">
        <v>26</v>
      </c>
      <c r="H711" t="s">
        <v>13</v>
      </c>
      <c r="I711">
        <v>3</v>
      </c>
      <c r="J711">
        <v>500</v>
      </c>
      <c r="K711">
        <f>Tabla1[[#This Row],[Quantity]]*Tabla1[[#This Row],[Price per Unit]]</f>
        <v>1500</v>
      </c>
      <c r="L7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12" spans="1:12" x14ac:dyDescent="0.3">
      <c r="A712" s="1">
        <v>711</v>
      </c>
      <c r="B712" s="3">
        <v>45215</v>
      </c>
      <c r="C712" s="5">
        <f t="shared" si="22"/>
        <v>10</v>
      </c>
      <c r="D712" s="4" t="str">
        <f t="shared" si="23"/>
        <v>Oct</v>
      </c>
      <c r="E712" t="s">
        <v>724</v>
      </c>
      <c r="F712" t="s">
        <v>9</v>
      </c>
      <c r="G712">
        <v>26</v>
      </c>
      <c r="H712" t="s">
        <v>13</v>
      </c>
      <c r="I712">
        <v>3</v>
      </c>
      <c r="J712">
        <v>500</v>
      </c>
      <c r="K712">
        <f>Tabla1[[#This Row],[Quantity]]*Tabla1[[#This Row],[Price per Unit]]</f>
        <v>1500</v>
      </c>
      <c r="L7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13" spans="1:12" x14ac:dyDescent="0.3">
      <c r="A713" s="1">
        <v>712</v>
      </c>
      <c r="B713" s="3">
        <v>45266</v>
      </c>
      <c r="C713" s="5">
        <f t="shared" si="22"/>
        <v>12</v>
      </c>
      <c r="D713" s="4" t="str">
        <f t="shared" si="23"/>
        <v>Dec</v>
      </c>
      <c r="E713" t="s">
        <v>725</v>
      </c>
      <c r="F713" t="s">
        <v>11</v>
      </c>
      <c r="G713">
        <v>57</v>
      </c>
      <c r="H713" t="s">
        <v>10</v>
      </c>
      <c r="I713">
        <v>2</v>
      </c>
      <c r="J713">
        <v>25</v>
      </c>
      <c r="K713">
        <f>Tabla1[[#This Row],[Quantity]]*Tabla1[[#This Row],[Price per Unit]]</f>
        <v>50</v>
      </c>
      <c r="L7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14" spans="1:12" x14ac:dyDescent="0.3">
      <c r="A714" s="1">
        <v>713</v>
      </c>
      <c r="B714" s="3">
        <v>44940</v>
      </c>
      <c r="C714" s="5">
        <f t="shared" si="22"/>
        <v>1</v>
      </c>
      <c r="D714" s="4" t="str">
        <f t="shared" si="23"/>
        <v>Jan</v>
      </c>
      <c r="E714" t="s">
        <v>726</v>
      </c>
      <c r="F714" t="s">
        <v>9</v>
      </c>
      <c r="G714">
        <v>34</v>
      </c>
      <c r="H714" t="s">
        <v>10</v>
      </c>
      <c r="I714">
        <v>3</v>
      </c>
      <c r="J714">
        <v>25</v>
      </c>
      <c r="K714">
        <f>Tabla1[[#This Row],[Quantity]]*Tabla1[[#This Row],[Price per Unit]]</f>
        <v>75</v>
      </c>
      <c r="L7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15" spans="1:12" x14ac:dyDescent="0.3">
      <c r="A715" s="1">
        <v>714</v>
      </c>
      <c r="B715" s="3">
        <v>44969</v>
      </c>
      <c r="C715" s="5">
        <f t="shared" si="22"/>
        <v>2</v>
      </c>
      <c r="D715" s="4" t="str">
        <f t="shared" si="23"/>
        <v>Feb</v>
      </c>
      <c r="E715" t="s">
        <v>727</v>
      </c>
      <c r="F715" t="s">
        <v>11</v>
      </c>
      <c r="G715">
        <v>18</v>
      </c>
      <c r="H715" t="s">
        <v>12</v>
      </c>
      <c r="I715">
        <v>1</v>
      </c>
      <c r="J715">
        <v>500</v>
      </c>
      <c r="K715">
        <f>Tabla1[[#This Row],[Quantity]]*Tabla1[[#This Row],[Price per Unit]]</f>
        <v>500</v>
      </c>
      <c r="L7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16" spans="1:12" x14ac:dyDescent="0.3">
      <c r="A716" s="1">
        <v>715</v>
      </c>
      <c r="B716" s="3">
        <v>45256</v>
      </c>
      <c r="C716" s="5">
        <f t="shared" si="22"/>
        <v>11</v>
      </c>
      <c r="D716" s="4" t="str">
        <f t="shared" si="23"/>
        <v>Nov</v>
      </c>
      <c r="E716" t="s">
        <v>728</v>
      </c>
      <c r="F716" t="s">
        <v>11</v>
      </c>
      <c r="G716">
        <v>42</v>
      </c>
      <c r="H716" t="s">
        <v>10</v>
      </c>
      <c r="I716">
        <v>4</v>
      </c>
      <c r="J716">
        <v>25</v>
      </c>
      <c r="K716">
        <f>Tabla1[[#This Row],[Quantity]]*Tabla1[[#This Row],[Price per Unit]]</f>
        <v>100</v>
      </c>
      <c r="L7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17" spans="1:12" x14ac:dyDescent="0.3">
      <c r="A717" s="1">
        <v>716</v>
      </c>
      <c r="B717" s="3">
        <v>45146</v>
      </c>
      <c r="C717" s="5">
        <f t="shared" si="22"/>
        <v>8</v>
      </c>
      <c r="D717" s="4" t="str">
        <f t="shared" si="23"/>
        <v>Aug</v>
      </c>
      <c r="E717" t="s">
        <v>729</v>
      </c>
      <c r="F717" t="s">
        <v>11</v>
      </c>
      <c r="G717">
        <v>60</v>
      </c>
      <c r="H717" t="s">
        <v>12</v>
      </c>
      <c r="I717">
        <v>4</v>
      </c>
      <c r="J717">
        <v>300</v>
      </c>
      <c r="K717">
        <f>Tabla1[[#This Row],[Quantity]]*Tabla1[[#This Row],[Price per Unit]]</f>
        <v>1200</v>
      </c>
      <c r="L7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18" spans="1:12" x14ac:dyDescent="0.3">
      <c r="A718" s="1">
        <v>717</v>
      </c>
      <c r="B718" s="3">
        <v>44996</v>
      </c>
      <c r="C718" s="5">
        <f t="shared" si="22"/>
        <v>3</v>
      </c>
      <c r="D718" s="4" t="str">
        <f t="shared" si="23"/>
        <v>Mar</v>
      </c>
      <c r="E718" t="s">
        <v>730</v>
      </c>
      <c r="F718" t="s">
        <v>9</v>
      </c>
      <c r="G718">
        <v>57</v>
      </c>
      <c r="H718" t="s">
        <v>12</v>
      </c>
      <c r="I718">
        <v>1</v>
      </c>
      <c r="J718">
        <v>500</v>
      </c>
      <c r="K718">
        <f>Tabla1[[#This Row],[Quantity]]*Tabla1[[#This Row],[Price per Unit]]</f>
        <v>500</v>
      </c>
      <c r="L7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19" spans="1:12" x14ac:dyDescent="0.3">
      <c r="A719" s="1">
        <v>718</v>
      </c>
      <c r="B719" s="3">
        <v>45163</v>
      </c>
      <c r="C719" s="5">
        <f t="shared" si="22"/>
        <v>8</v>
      </c>
      <c r="D719" s="4" t="str">
        <f t="shared" si="23"/>
        <v>Aug</v>
      </c>
      <c r="E719" t="s">
        <v>731</v>
      </c>
      <c r="F719" t="s">
        <v>11</v>
      </c>
      <c r="G719">
        <v>59</v>
      </c>
      <c r="H719" t="s">
        <v>10</v>
      </c>
      <c r="I719">
        <v>3</v>
      </c>
      <c r="J719">
        <v>25</v>
      </c>
      <c r="K719">
        <f>Tabla1[[#This Row],[Quantity]]*Tabla1[[#This Row],[Price per Unit]]</f>
        <v>75</v>
      </c>
      <c r="L7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0" spans="1:12" x14ac:dyDescent="0.3">
      <c r="A720" s="1">
        <v>719</v>
      </c>
      <c r="B720" s="3">
        <v>45020</v>
      </c>
      <c r="C720" s="5">
        <f t="shared" si="22"/>
        <v>4</v>
      </c>
      <c r="D720" s="4" t="str">
        <f t="shared" si="23"/>
        <v>Apr</v>
      </c>
      <c r="E720" t="s">
        <v>732</v>
      </c>
      <c r="F720" t="s">
        <v>11</v>
      </c>
      <c r="G720">
        <v>42</v>
      </c>
      <c r="H720" t="s">
        <v>12</v>
      </c>
      <c r="I720">
        <v>2</v>
      </c>
      <c r="J720">
        <v>30</v>
      </c>
      <c r="K720">
        <f>Tabla1[[#This Row],[Quantity]]*Tabla1[[#This Row],[Price per Unit]]</f>
        <v>60</v>
      </c>
      <c r="L7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21" spans="1:12" x14ac:dyDescent="0.3">
      <c r="A721" s="1">
        <v>720</v>
      </c>
      <c r="B721" s="3">
        <v>44952</v>
      </c>
      <c r="C721" s="5">
        <f t="shared" si="22"/>
        <v>1</v>
      </c>
      <c r="D721" s="4" t="str">
        <f t="shared" si="23"/>
        <v>Jan</v>
      </c>
      <c r="E721" t="s">
        <v>733</v>
      </c>
      <c r="F721" t="s">
        <v>11</v>
      </c>
      <c r="G721">
        <v>56</v>
      </c>
      <c r="H721" t="s">
        <v>10</v>
      </c>
      <c r="I721">
        <v>3</v>
      </c>
      <c r="J721">
        <v>500</v>
      </c>
      <c r="K721">
        <f>Tabla1[[#This Row],[Quantity]]*Tabla1[[#This Row],[Price per Unit]]</f>
        <v>1500</v>
      </c>
      <c r="L7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22" spans="1:12" x14ac:dyDescent="0.3">
      <c r="A722" s="1">
        <v>721</v>
      </c>
      <c r="B722" s="3">
        <v>45060</v>
      </c>
      <c r="C722" s="5">
        <f t="shared" si="22"/>
        <v>5</v>
      </c>
      <c r="D722" s="4" t="str">
        <f t="shared" si="23"/>
        <v>May</v>
      </c>
      <c r="E722" t="s">
        <v>734</v>
      </c>
      <c r="F722" t="s">
        <v>11</v>
      </c>
      <c r="G722">
        <v>52</v>
      </c>
      <c r="H722" t="s">
        <v>12</v>
      </c>
      <c r="I722">
        <v>1</v>
      </c>
      <c r="J722">
        <v>500</v>
      </c>
      <c r="K722">
        <f>Tabla1[[#This Row],[Quantity]]*Tabla1[[#This Row],[Price per Unit]]</f>
        <v>500</v>
      </c>
      <c r="L7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23" spans="1:12" x14ac:dyDescent="0.3">
      <c r="A723" s="1">
        <v>722</v>
      </c>
      <c r="B723" s="3">
        <v>45121</v>
      </c>
      <c r="C723" s="5">
        <f t="shared" si="22"/>
        <v>7</v>
      </c>
      <c r="D723" s="4" t="str">
        <f t="shared" si="23"/>
        <v>Jul</v>
      </c>
      <c r="E723" t="s">
        <v>735</v>
      </c>
      <c r="F723" t="s">
        <v>9</v>
      </c>
      <c r="G723">
        <v>20</v>
      </c>
      <c r="H723" t="s">
        <v>10</v>
      </c>
      <c r="I723">
        <v>3</v>
      </c>
      <c r="J723">
        <v>300</v>
      </c>
      <c r="K723">
        <f>Tabla1[[#This Row],[Quantity]]*Tabla1[[#This Row],[Price per Unit]]</f>
        <v>900</v>
      </c>
      <c r="L7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4" spans="1:12" x14ac:dyDescent="0.3">
      <c r="A724" s="1">
        <v>723</v>
      </c>
      <c r="B724" s="3">
        <v>45094</v>
      </c>
      <c r="C724" s="5">
        <f t="shared" si="22"/>
        <v>6</v>
      </c>
      <c r="D724" s="4" t="str">
        <f t="shared" si="23"/>
        <v>Jun</v>
      </c>
      <c r="E724" t="s">
        <v>736</v>
      </c>
      <c r="F724" t="s">
        <v>11</v>
      </c>
      <c r="G724">
        <v>54</v>
      </c>
      <c r="H724" t="s">
        <v>10</v>
      </c>
      <c r="I724">
        <v>4</v>
      </c>
      <c r="J724">
        <v>50</v>
      </c>
      <c r="K724">
        <f>Tabla1[[#This Row],[Quantity]]*Tabla1[[#This Row],[Price per Unit]]</f>
        <v>200</v>
      </c>
      <c r="L7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5" spans="1:12" x14ac:dyDescent="0.3">
      <c r="A725" s="1">
        <v>724</v>
      </c>
      <c r="B725" s="3">
        <v>45035</v>
      </c>
      <c r="C725" s="5">
        <f t="shared" si="22"/>
        <v>4</v>
      </c>
      <c r="D725" s="4" t="str">
        <f t="shared" si="23"/>
        <v>Apr</v>
      </c>
      <c r="E725" t="s">
        <v>737</v>
      </c>
      <c r="F725" t="s">
        <v>9</v>
      </c>
      <c r="G725">
        <v>61</v>
      </c>
      <c r="H725" t="s">
        <v>12</v>
      </c>
      <c r="I725">
        <v>3</v>
      </c>
      <c r="J725">
        <v>50</v>
      </c>
      <c r="K725">
        <f>Tabla1[[#This Row],[Quantity]]*Tabla1[[#This Row],[Price per Unit]]</f>
        <v>150</v>
      </c>
      <c r="L7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26" spans="1:12" x14ac:dyDescent="0.3">
      <c r="A726" s="1">
        <v>725</v>
      </c>
      <c r="B726" s="3">
        <v>45159</v>
      </c>
      <c r="C726" s="5">
        <f t="shared" si="22"/>
        <v>8</v>
      </c>
      <c r="D726" s="4" t="str">
        <f t="shared" si="23"/>
        <v>Aug</v>
      </c>
      <c r="E726" t="s">
        <v>738</v>
      </c>
      <c r="F726" t="s">
        <v>9</v>
      </c>
      <c r="G726">
        <v>61</v>
      </c>
      <c r="H726" t="s">
        <v>13</v>
      </c>
      <c r="I726">
        <v>1</v>
      </c>
      <c r="J726">
        <v>300</v>
      </c>
      <c r="K726">
        <f>Tabla1[[#This Row],[Quantity]]*Tabla1[[#This Row],[Price per Unit]]</f>
        <v>300</v>
      </c>
      <c r="L7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7" spans="1:12" x14ac:dyDescent="0.3">
      <c r="A727" s="1">
        <v>726</v>
      </c>
      <c r="B727" s="3">
        <v>45094</v>
      </c>
      <c r="C727" s="5">
        <f t="shared" si="22"/>
        <v>6</v>
      </c>
      <c r="D727" s="4" t="str">
        <f t="shared" si="23"/>
        <v>Jun</v>
      </c>
      <c r="E727" t="s">
        <v>739</v>
      </c>
      <c r="F727" t="s">
        <v>9</v>
      </c>
      <c r="G727">
        <v>47</v>
      </c>
      <c r="H727" t="s">
        <v>12</v>
      </c>
      <c r="I727">
        <v>4</v>
      </c>
      <c r="J727">
        <v>300</v>
      </c>
      <c r="K727">
        <f>Tabla1[[#This Row],[Quantity]]*Tabla1[[#This Row],[Price per Unit]]</f>
        <v>1200</v>
      </c>
      <c r="L7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8" spans="1:12" x14ac:dyDescent="0.3">
      <c r="A728" s="1">
        <v>727</v>
      </c>
      <c r="B728" s="3">
        <v>45099</v>
      </c>
      <c r="C728" s="5">
        <f t="shared" si="22"/>
        <v>6</v>
      </c>
      <c r="D728" s="4" t="str">
        <f t="shared" si="23"/>
        <v>Jun</v>
      </c>
      <c r="E728" t="s">
        <v>740</v>
      </c>
      <c r="F728" t="s">
        <v>9</v>
      </c>
      <c r="G728">
        <v>55</v>
      </c>
      <c r="H728" t="s">
        <v>10</v>
      </c>
      <c r="I728">
        <v>3</v>
      </c>
      <c r="J728">
        <v>300</v>
      </c>
      <c r="K728">
        <f>Tabla1[[#This Row],[Quantity]]*Tabla1[[#This Row],[Price per Unit]]</f>
        <v>900</v>
      </c>
      <c r="L7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29" spans="1:12" x14ac:dyDescent="0.3">
      <c r="A729" s="1">
        <v>728</v>
      </c>
      <c r="B729" s="3">
        <v>45121</v>
      </c>
      <c r="C729" s="5">
        <f t="shared" si="22"/>
        <v>7</v>
      </c>
      <c r="D729" s="4" t="str">
        <f t="shared" si="23"/>
        <v>Jul</v>
      </c>
      <c r="E729" t="s">
        <v>741</v>
      </c>
      <c r="F729" t="s">
        <v>9</v>
      </c>
      <c r="G729">
        <v>51</v>
      </c>
      <c r="H729" t="s">
        <v>13</v>
      </c>
      <c r="I729">
        <v>3</v>
      </c>
      <c r="J729">
        <v>50</v>
      </c>
      <c r="K729">
        <f>Tabla1[[#This Row],[Quantity]]*Tabla1[[#This Row],[Price per Unit]]</f>
        <v>150</v>
      </c>
      <c r="L7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30" spans="1:12" x14ac:dyDescent="0.3">
      <c r="A730" s="1">
        <v>729</v>
      </c>
      <c r="B730" s="3">
        <v>45069</v>
      </c>
      <c r="C730" s="5">
        <f t="shared" si="22"/>
        <v>5</v>
      </c>
      <c r="D730" s="4" t="str">
        <f t="shared" si="23"/>
        <v>May</v>
      </c>
      <c r="E730" t="s">
        <v>742</v>
      </c>
      <c r="F730" t="s">
        <v>9</v>
      </c>
      <c r="G730">
        <v>29</v>
      </c>
      <c r="H730" t="s">
        <v>12</v>
      </c>
      <c r="I730">
        <v>4</v>
      </c>
      <c r="J730">
        <v>300</v>
      </c>
      <c r="K730">
        <f>Tabla1[[#This Row],[Quantity]]*Tabla1[[#This Row],[Price per Unit]]</f>
        <v>1200</v>
      </c>
      <c r="L7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31" spans="1:12" x14ac:dyDescent="0.3">
      <c r="A731" s="1">
        <v>730</v>
      </c>
      <c r="B731" s="3">
        <v>45142</v>
      </c>
      <c r="C731" s="5">
        <f t="shared" si="22"/>
        <v>8</v>
      </c>
      <c r="D731" s="4" t="str">
        <f t="shared" si="23"/>
        <v>Aug</v>
      </c>
      <c r="E731" t="s">
        <v>743</v>
      </c>
      <c r="F731" t="s">
        <v>11</v>
      </c>
      <c r="G731">
        <v>36</v>
      </c>
      <c r="H731" t="s">
        <v>12</v>
      </c>
      <c r="I731">
        <v>2</v>
      </c>
      <c r="J731">
        <v>25</v>
      </c>
      <c r="K731">
        <f>Tabla1[[#This Row],[Quantity]]*Tabla1[[#This Row],[Price per Unit]]</f>
        <v>50</v>
      </c>
      <c r="L7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32" spans="1:12" x14ac:dyDescent="0.3">
      <c r="A732" s="1">
        <v>731</v>
      </c>
      <c r="B732" s="3">
        <v>45056</v>
      </c>
      <c r="C732" s="5">
        <f t="shared" si="22"/>
        <v>5</v>
      </c>
      <c r="D732" s="4" t="str">
        <f t="shared" si="23"/>
        <v>May</v>
      </c>
      <c r="E732" t="s">
        <v>744</v>
      </c>
      <c r="F732" t="s">
        <v>9</v>
      </c>
      <c r="G732">
        <v>54</v>
      </c>
      <c r="H732" t="s">
        <v>12</v>
      </c>
      <c r="I732">
        <v>4</v>
      </c>
      <c r="J732">
        <v>500</v>
      </c>
      <c r="K732">
        <f>Tabla1[[#This Row],[Quantity]]*Tabla1[[#This Row],[Price per Unit]]</f>
        <v>2000</v>
      </c>
      <c r="L7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33" spans="1:12" x14ac:dyDescent="0.3">
      <c r="A733" s="1">
        <v>732</v>
      </c>
      <c r="B733" s="3">
        <v>44968</v>
      </c>
      <c r="C733" s="5">
        <f t="shared" si="22"/>
        <v>2</v>
      </c>
      <c r="D733" s="4" t="str">
        <f t="shared" si="23"/>
        <v>Feb</v>
      </c>
      <c r="E733" t="s">
        <v>745</v>
      </c>
      <c r="F733" t="s">
        <v>9</v>
      </c>
      <c r="G733">
        <v>61</v>
      </c>
      <c r="H733" t="s">
        <v>13</v>
      </c>
      <c r="I733">
        <v>2</v>
      </c>
      <c r="J733">
        <v>500</v>
      </c>
      <c r="K733">
        <f>Tabla1[[#This Row],[Quantity]]*Tabla1[[#This Row],[Price per Unit]]</f>
        <v>1000</v>
      </c>
      <c r="L7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34" spans="1:12" x14ac:dyDescent="0.3">
      <c r="A734" s="1">
        <v>733</v>
      </c>
      <c r="B734" s="3">
        <v>45167</v>
      </c>
      <c r="C734" s="5">
        <f t="shared" si="22"/>
        <v>8</v>
      </c>
      <c r="D734" s="4" t="str">
        <f t="shared" si="23"/>
        <v>Aug</v>
      </c>
      <c r="E734" t="s">
        <v>746</v>
      </c>
      <c r="F734" t="s">
        <v>9</v>
      </c>
      <c r="G734">
        <v>34</v>
      </c>
      <c r="H734" t="s">
        <v>10</v>
      </c>
      <c r="I734">
        <v>1</v>
      </c>
      <c r="J734">
        <v>30</v>
      </c>
      <c r="K734">
        <f>Tabla1[[#This Row],[Quantity]]*Tabla1[[#This Row],[Price per Unit]]</f>
        <v>30</v>
      </c>
      <c r="L7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35" spans="1:12" x14ac:dyDescent="0.3">
      <c r="A735" s="1">
        <v>734</v>
      </c>
      <c r="B735" s="3">
        <v>44936</v>
      </c>
      <c r="C735" s="5">
        <f t="shared" si="22"/>
        <v>1</v>
      </c>
      <c r="D735" s="4" t="str">
        <f t="shared" si="23"/>
        <v>Jan</v>
      </c>
      <c r="E735" t="s">
        <v>747</v>
      </c>
      <c r="F735" t="s">
        <v>11</v>
      </c>
      <c r="G735">
        <v>27</v>
      </c>
      <c r="H735" t="s">
        <v>12</v>
      </c>
      <c r="I735">
        <v>1</v>
      </c>
      <c r="J735">
        <v>30</v>
      </c>
      <c r="K735">
        <f>Tabla1[[#This Row],[Quantity]]*Tabla1[[#This Row],[Price per Unit]]</f>
        <v>30</v>
      </c>
      <c r="L7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36" spans="1:12" x14ac:dyDescent="0.3">
      <c r="A736" s="1">
        <v>735</v>
      </c>
      <c r="B736" s="3">
        <v>45203</v>
      </c>
      <c r="C736" s="5">
        <f t="shared" si="22"/>
        <v>10</v>
      </c>
      <c r="D736" s="4" t="str">
        <f t="shared" si="23"/>
        <v>Oct</v>
      </c>
      <c r="E736" t="s">
        <v>748</v>
      </c>
      <c r="F736" t="s">
        <v>11</v>
      </c>
      <c r="G736">
        <v>64</v>
      </c>
      <c r="H736" t="s">
        <v>12</v>
      </c>
      <c r="I736">
        <v>4</v>
      </c>
      <c r="J736">
        <v>500</v>
      </c>
      <c r="K736">
        <f>Tabla1[[#This Row],[Quantity]]*Tabla1[[#This Row],[Price per Unit]]</f>
        <v>2000</v>
      </c>
      <c r="L7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37" spans="1:12" x14ac:dyDescent="0.3">
      <c r="A737" s="1">
        <v>736</v>
      </c>
      <c r="B737" s="3">
        <v>44953</v>
      </c>
      <c r="C737" s="5">
        <f t="shared" si="22"/>
        <v>1</v>
      </c>
      <c r="D737" s="4" t="str">
        <f t="shared" si="23"/>
        <v>Jan</v>
      </c>
      <c r="E737" t="s">
        <v>749</v>
      </c>
      <c r="F737" t="s">
        <v>9</v>
      </c>
      <c r="G737">
        <v>29</v>
      </c>
      <c r="H737" t="s">
        <v>12</v>
      </c>
      <c r="I737">
        <v>4</v>
      </c>
      <c r="J737">
        <v>25</v>
      </c>
      <c r="K737">
        <f>Tabla1[[#This Row],[Quantity]]*Tabla1[[#This Row],[Price per Unit]]</f>
        <v>100</v>
      </c>
      <c r="L7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38" spans="1:12" x14ac:dyDescent="0.3">
      <c r="A738" s="1">
        <v>737</v>
      </c>
      <c r="B738" s="3">
        <v>45106</v>
      </c>
      <c r="C738" s="5">
        <f t="shared" si="22"/>
        <v>6</v>
      </c>
      <c r="D738" s="4" t="str">
        <f t="shared" si="23"/>
        <v>Jun</v>
      </c>
      <c r="E738" t="s">
        <v>750</v>
      </c>
      <c r="F738" t="s">
        <v>11</v>
      </c>
      <c r="G738">
        <v>33</v>
      </c>
      <c r="H738" t="s">
        <v>12</v>
      </c>
      <c r="I738">
        <v>1</v>
      </c>
      <c r="J738">
        <v>50</v>
      </c>
      <c r="K738">
        <f>Tabla1[[#This Row],[Quantity]]*Tabla1[[#This Row],[Price per Unit]]</f>
        <v>50</v>
      </c>
      <c r="L7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39" spans="1:12" x14ac:dyDescent="0.3">
      <c r="A739" s="1">
        <v>738</v>
      </c>
      <c r="B739" s="3">
        <v>45041</v>
      </c>
      <c r="C739" s="5">
        <f t="shared" si="22"/>
        <v>4</v>
      </c>
      <c r="D739" s="4" t="str">
        <f t="shared" si="23"/>
        <v>Apr</v>
      </c>
      <c r="E739" t="s">
        <v>751</v>
      </c>
      <c r="F739" t="s">
        <v>9</v>
      </c>
      <c r="G739">
        <v>41</v>
      </c>
      <c r="H739" t="s">
        <v>12</v>
      </c>
      <c r="I739">
        <v>2</v>
      </c>
      <c r="J739">
        <v>50</v>
      </c>
      <c r="K739">
        <f>Tabla1[[#This Row],[Quantity]]*Tabla1[[#This Row],[Price per Unit]]</f>
        <v>100</v>
      </c>
      <c r="L7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40" spans="1:12" x14ac:dyDescent="0.3">
      <c r="A740" s="1">
        <v>739</v>
      </c>
      <c r="B740" s="3">
        <v>45259</v>
      </c>
      <c r="C740" s="5">
        <f t="shared" si="22"/>
        <v>11</v>
      </c>
      <c r="D740" s="4" t="str">
        <f t="shared" si="23"/>
        <v>Nov</v>
      </c>
      <c r="E740" t="s">
        <v>752</v>
      </c>
      <c r="F740" t="s">
        <v>9</v>
      </c>
      <c r="G740">
        <v>36</v>
      </c>
      <c r="H740" t="s">
        <v>10</v>
      </c>
      <c r="I740">
        <v>1</v>
      </c>
      <c r="J740">
        <v>25</v>
      </c>
      <c r="K740">
        <f>Tabla1[[#This Row],[Quantity]]*Tabla1[[#This Row],[Price per Unit]]</f>
        <v>25</v>
      </c>
      <c r="L7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41" spans="1:12" x14ac:dyDescent="0.3">
      <c r="A741" s="1">
        <v>740</v>
      </c>
      <c r="B741" s="3">
        <v>44962</v>
      </c>
      <c r="C741" s="5">
        <f t="shared" si="22"/>
        <v>2</v>
      </c>
      <c r="D741" s="4" t="str">
        <f t="shared" si="23"/>
        <v>Feb</v>
      </c>
      <c r="E741" t="s">
        <v>753</v>
      </c>
      <c r="F741" t="s">
        <v>11</v>
      </c>
      <c r="G741">
        <v>25</v>
      </c>
      <c r="H741" t="s">
        <v>10</v>
      </c>
      <c r="I741">
        <v>4</v>
      </c>
      <c r="J741">
        <v>50</v>
      </c>
      <c r="K741">
        <f>Tabla1[[#This Row],[Quantity]]*Tabla1[[#This Row],[Price per Unit]]</f>
        <v>200</v>
      </c>
      <c r="L7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42" spans="1:12" x14ac:dyDescent="0.3">
      <c r="A742" s="1">
        <v>741</v>
      </c>
      <c r="B742" s="3">
        <v>45260</v>
      </c>
      <c r="C742" s="5">
        <f t="shared" si="22"/>
        <v>11</v>
      </c>
      <c r="D742" s="4" t="str">
        <f t="shared" si="23"/>
        <v>Nov</v>
      </c>
      <c r="E742" t="s">
        <v>754</v>
      </c>
      <c r="F742" t="s">
        <v>9</v>
      </c>
      <c r="G742">
        <v>48</v>
      </c>
      <c r="H742" t="s">
        <v>12</v>
      </c>
      <c r="I742">
        <v>1</v>
      </c>
      <c r="J742">
        <v>300</v>
      </c>
      <c r="K742">
        <f>Tabla1[[#This Row],[Quantity]]*Tabla1[[#This Row],[Price per Unit]]</f>
        <v>300</v>
      </c>
      <c r="L7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43" spans="1:12" x14ac:dyDescent="0.3">
      <c r="A743" s="1">
        <v>742</v>
      </c>
      <c r="B743" s="3">
        <v>44947</v>
      </c>
      <c r="C743" s="5">
        <f t="shared" si="22"/>
        <v>1</v>
      </c>
      <c r="D743" s="4" t="str">
        <f t="shared" si="23"/>
        <v>Jan</v>
      </c>
      <c r="E743" t="s">
        <v>755</v>
      </c>
      <c r="F743" t="s">
        <v>11</v>
      </c>
      <c r="G743">
        <v>38</v>
      </c>
      <c r="H743" t="s">
        <v>13</v>
      </c>
      <c r="I743">
        <v>4</v>
      </c>
      <c r="J743">
        <v>500</v>
      </c>
      <c r="K743">
        <f>Tabla1[[#This Row],[Quantity]]*Tabla1[[#This Row],[Price per Unit]]</f>
        <v>2000</v>
      </c>
      <c r="L7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44" spans="1:12" x14ac:dyDescent="0.3">
      <c r="A744" s="1">
        <v>743</v>
      </c>
      <c r="B744" s="3">
        <v>44942</v>
      </c>
      <c r="C744" s="5">
        <f t="shared" si="22"/>
        <v>1</v>
      </c>
      <c r="D744" s="4" t="str">
        <f t="shared" si="23"/>
        <v>Jan</v>
      </c>
      <c r="E744" t="s">
        <v>756</v>
      </c>
      <c r="F744" t="s">
        <v>11</v>
      </c>
      <c r="G744">
        <v>34</v>
      </c>
      <c r="H744" t="s">
        <v>10</v>
      </c>
      <c r="I744">
        <v>4</v>
      </c>
      <c r="J744">
        <v>500</v>
      </c>
      <c r="K744">
        <f>Tabla1[[#This Row],[Quantity]]*Tabla1[[#This Row],[Price per Unit]]</f>
        <v>2000</v>
      </c>
      <c r="L7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45" spans="1:12" x14ac:dyDescent="0.3">
      <c r="A745" s="1">
        <v>744</v>
      </c>
      <c r="B745" s="3">
        <v>45053</v>
      </c>
      <c r="C745" s="5">
        <f t="shared" si="22"/>
        <v>5</v>
      </c>
      <c r="D745" s="4" t="str">
        <f t="shared" si="23"/>
        <v>May</v>
      </c>
      <c r="E745" t="s">
        <v>757</v>
      </c>
      <c r="F745" t="s">
        <v>9</v>
      </c>
      <c r="G745">
        <v>40</v>
      </c>
      <c r="H745" t="s">
        <v>13</v>
      </c>
      <c r="I745">
        <v>1</v>
      </c>
      <c r="J745">
        <v>25</v>
      </c>
      <c r="K745">
        <f>Tabla1[[#This Row],[Quantity]]*Tabla1[[#This Row],[Price per Unit]]</f>
        <v>25</v>
      </c>
      <c r="L7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46" spans="1:12" x14ac:dyDescent="0.3">
      <c r="A746" s="1">
        <v>745</v>
      </c>
      <c r="B746" s="3">
        <v>45029</v>
      </c>
      <c r="C746" s="5">
        <f t="shared" si="22"/>
        <v>4</v>
      </c>
      <c r="D746" s="4" t="str">
        <f t="shared" si="23"/>
        <v>Apr</v>
      </c>
      <c r="E746" t="s">
        <v>758</v>
      </c>
      <c r="F746" t="s">
        <v>9</v>
      </c>
      <c r="G746">
        <v>54</v>
      </c>
      <c r="H746" t="s">
        <v>10</v>
      </c>
      <c r="I746">
        <v>2</v>
      </c>
      <c r="J746">
        <v>50</v>
      </c>
      <c r="K746">
        <f>Tabla1[[#This Row],[Quantity]]*Tabla1[[#This Row],[Price per Unit]]</f>
        <v>100</v>
      </c>
      <c r="L7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47" spans="1:12" x14ac:dyDescent="0.3">
      <c r="A747" s="1">
        <v>746</v>
      </c>
      <c r="B747" s="3">
        <v>44937</v>
      </c>
      <c r="C747" s="5">
        <f t="shared" si="22"/>
        <v>1</v>
      </c>
      <c r="D747" s="4" t="str">
        <f t="shared" si="23"/>
        <v>Jan</v>
      </c>
      <c r="E747" t="s">
        <v>759</v>
      </c>
      <c r="F747" t="s">
        <v>11</v>
      </c>
      <c r="G747">
        <v>33</v>
      </c>
      <c r="H747" t="s">
        <v>12</v>
      </c>
      <c r="I747">
        <v>3</v>
      </c>
      <c r="J747">
        <v>30</v>
      </c>
      <c r="K747">
        <f>Tabla1[[#This Row],[Quantity]]*Tabla1[[#This Row],[Price per Unit]]</f>
        <v>90</v>
      </c>
      <c r="L7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48" spans="1:12" x14ac:dyDescent="0.3">
      <c r="A748" s="1">
        <v>747</v>
      </c>
      <c r="B748" s="3">
        <v>45245</v>
      </c>
      <c r="C748" s="5">
        <f t="shared" si="22"/>
        <v>11</v>
      </c>
      <c r="D748" s="4" t="str">
        <f t="shared" si="23"/>
        <v>Nov</v>
      </c>
      <c r="E748" t="s">
        <v>760</v>
      </c>
      <c r="F748" t="s">
        <v>9</v>
      </c>
      <c r="G748">
        <v>23</v>
      </c>
      <c r="H748" t="s">
        <v>10</v>
      </c>
      <c r="I748">
        <v>1</v>
      </c>
      <c r="J748">
        <v>30</v>
      </c>
      <c r="K748">
        <f>Tabla1[[#This Row],[Quantity]]*Tabla1[[#This Row],[Price per Unit]]</f>
        <v>30</v>
      </c>
      <c r="L7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49" spans="1:12" x14ac:dyDescent="0.3">
      <c r="A749" s="1">
        <v>748</v>
      </c>
      <c r="B749" s="3">
        <v>45005</v>
      </c>
      <c r="C749" s="5">
        <f t="shared" si="22"/>
        <v>3</v>
      </c>
      <c r="D749" s="4" t="str">
        <f t="shared" si="23"/>
        <v>Mar</v>
      </c>
      <c r="E749" t="s">
        <v>761</v>
      </c>
      <c r="F749" t="s">
        <v>9</v>
      </c>
      <c r="G749">
        <v>25</v>
      </c>
      <c r="H749" t="s">
        <v>12</v>
      </c>
      <c r="I749">
        <v>3</v>
      </c>
      <c r="J749">
        <v>50</v>
      </c>
      <c r="K749">
        <f>Tabla1[[#This Row],[Quantity]]*Tabla1[[#This Row],[Price per Unit]]</f>
        <v>150</v>
      </c>
      <c r="L7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50" spans="1:12" x14ac:dyDescent="0.3">
      <c r="A750" s="1">
        <v>749</v>
      </c>
      <c r="B750" s="3">
        <v>45049</v>
      </c>
      <c r="C750" s="5">
        <f t="shared" si="22"/>
        <v>5</v>
      </c>
      <c r="D750" s="4" t="str">
        <f t="shared" si="23"/>
        <v>May</v>
      </c>
      <c r="E750" t="s">
        <v>762</v>
      </c>
      <c r="F750" t="s">
        <v>9</v>
      </c>
      <c r="G750">
        <v>42</v>
      </c>
      <c r="H750" t="s">
        <v>10</v>
      </c>
      <c r="I750">
        <v>1</v>
      </c>
      <c r="J750">
        <v>30</v>
      </c>
      <c r="K750">
        <f>Tabla1[[#This Row],[Quantity]]*Tabla1[[#This Row],[Price per Unit]]</f>
        <v>30</v>
      </c>
      <c r="L7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51" spans="1:12" x14ac:dyDescent="0.3">
      <c r="A751" s="1">
        <v>750</v>
      </c>
      <c r="B751" s="3">
        <v>44991</v>
      </c>
      <c r="C751" s="5">
        <f t="shared" si="22"/>
        <v>3</v>
      </c>
      <c r="D751" s="4" t="str">
        <f t="shared" si="23"/>
        <v>Mar</v>
      </c>
      <c r="E751" t="s">
        <v>763</v>
      </c>
      <c r="F751" t="s">
        <v>11</v>
      </c>
      <c r="G751">
        <v>35</v>
      </c>
      <c r="H751" t="s">
        <v>12</v>
      </c>
      <c r="I751">
        <v>3</v>
      </c>
      <c r="J751">
        <v>25</v>
      </c>
      <c r="K751">
        <f>Tabla1[[#This Row],[Quantity]]*Tabla1[[#This Row],[Price per Unit]]</f>
        <v>75</v>
      </c>
      <c r="L7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52" spans="1:12" x14ac:dyDescent="0.3">
      <c r="A752" s="1">
        <v>751</v>
      </c>
      <c r="B752" s="3">
        <v>45169</v>
      </c>
      <c r="C752" s="5">
        <f t="shared" si="22"/>
        <v>8</v>
      </c>
      <c r="D752" s="4" t="str">
        <f t="shared" si="23"/>
        <v>Aug</v>
      </c>
      <c r="E752" t="s">
        <v>764</v>
      </c>
      <c r="F752" t="s">
        <v>11</v>
      </c>
      <c r="G752">
        <v>42</v>
      </c>
      <c r="H752" t="s">
        <v>12</v>
      </c>
      <c r="I752">
        <v>2</v>
      </c>
      <c r="J752">
        <v>25</v>
      </c>
      <c r="K752">
        <f>Tabla1[[#This Row],[Quantity]]*Tabla1[[#This Row],[Price per Unit]]</f>
        <v>50</v>
      </c>
      <c r="L7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53" spans="1:12" x14ac:dyDescent="0.3">
      <c r="A753" s="1">
        <v>752</v>
      </c>
      <c r="B753" s="3">
        <v>45269</v>
      </c>
      <c r="C753" s="5">
        <f t="shared" si="22"/>
        <v>12</v>
      </c>
      <c r="D753" s="4" t="str">
        <f t="shared" si="23"/>
        <v>Dec</v>
      </c>
      <c r="E753" t="s">
        <v>765</v>
      </c>
      <c r="F753" t="s">
        <v>9</v>
      </c>
      <c r="G753">
        <v>29</v>
      </c>
      <c r="H753" t="s">
        <v>12</v>
      </c>
      <c r="I753">
        <v>2</v>
      </c>
      <c r="J753">
        <v>50</v>
      </c>
      <c r="K753">
        <f>Tabla1[[#This Row],[Quantity]]*Tabla1[[#This Row],[Price per Unit]]</f>
        <v>100</v>
      </c>
      <c r="L7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54" spans="1:12" x14ac:dyDescent="0.3">
      <c r="A754" s="1">
        <v>753</v>
      </c>
      <c r="B754" s="3">
        <v>44985</v>
      </c>
      <c r="C754" s="5">
        <f t="shared" si="22"/>
        <v>2</v>
      </c>
      <c r="D754" s="4" t="str">
        <f t="shared" si="23"/>
        <v>Feb</v>
      </c>
      <c r="E754" t="s">
        <v>766</v>
      </c>
      <c r="F754" t="s">
        <v>11</v>
      </c>
      <c r="G754">
        <v>32</v>
      </c>
      <c r="H754" t="s">
        <v>12</v>
      </c>
      <c r="I754">
        <v>1</v>
      </c>
      <c r="J754">
        <v>30</v>
      </c>
      <c r="K754">
        <f>Tabla1[[#This Row],[Quantity]]*Tabla1[[#This Row],[Price per Unit]]</f>
        <v>30</v>
      </c>
      <c r="L7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55" spans="1:12" x14ac:dyDescent="0.3">
      <c r="A755" s="1">
        <v>754</v>
      </c>
      <c r="B755" s="3">
        <v>45215</v>
      </c>
      <c r="C755" s="5">
        <f t="shared" si="22"/>
        <v>10</v>
      </c>
      <c r="D755" s="4" t="str">
        <f t="shared" si="23"/>
        <v>Oct</v>
      </c>
      <c r="E755" t="s">
        <v>767</v>
      </c>
      <c r="F755" t="s">
        <v>11</v>
      </c>
      <c r="G755">
        <v>43</v>
      </c>
      <c r="H755" t="s">
        <v>13</v>
      </c>
      <c r="I755">
        <v>4</v>
      </c>
      <c r="J755">
        <v>25</v>
      </c>
      <c r="K755">
        <f>Tabla1[[#This Row],[Quantity]]*Tabla1[[#This Row],[Price per Unit]]</f>
        <v>100</v>
      </c>
      <c r="L7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56" spans="1:12" x14ac:dyDescent="0.3">
      <c r="A756" s="1">
        <v>755</v>
      </c>
      <c r="B756" s="3">
        <v>45038</v>
      </c>
      <c r="C756" s="5">
        <f t="shared" si="22"/>
        <v>4</v>
      </c>
      <c r="D756" s="4" t="str">
        <f t="shared" si="23"/>
        <v>Apr</v>
      </c>
      <c r="E756" t="s">
        <v>768</v>
      </c>
      <c r="F756" t="s">
        <v>11</v>
      </c>
      <c r="G756">
        <v>58</v>
      </c>
      <c r="H756" t="s">
        <v>12</v>
      </c>
      <c r="I756">
        <v>3</v>
      </c>
      <c r="J756">
        <v>25</v>
      </c>
      <c r="K756">
        <f>Tabla1[[#This Row],[Quantity]]*Tabla1[[#This Row],[Price per Unit]]</f>
        <v>75</v>
      </c>
      <c r="L7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57" spans="1:12" x14ac:dyDescent="0.3">
      <c r="A757" s="1">
        <v>756</v>
      </c>
      <c r="B757" s="3">
        <v>45165</v>
      </c>
      <c r="C757" s="5">
        <f t="shared" si="22"/>
        <v>8</v>
      </c>
      <c r="D757" s="4" t="str">
        <f t="shared" si="23"/>
        <v>Aug</v>
      </c>
      <c r="E757" t="s">
        <v>769</v>
      </c>
      <c r="F757" t="s">
        <v>11</v>
      </c>
      <c r="G757">
        <v>62</v>
      </c>
      <c r="H757" t="s">
        <v>13</v>
      </c>
      <c r="I757">
        <v>4</v>
      </c>
      <c r="J757">
        <v>300</v>
      </c>
      <c r="K757">
        <f>Tabla1[[#This Row],[Quantity]]*Tabla1[[#This Row],[Price per Unit]]</f>
        <v>1200</v>
      </c>
      <c r="L7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58" spans="1:12" x14ac:dyDescent="0.3">
      <c r="A758" s="1">
        <v>757</v>
      </c>
      <c r="B758" s="3">
        <v>45285</v>
      </c>
      <c r="C758" s="5">
        <f t="shared" si="22"/>
        <v>12</v>
      </c>
      <c r="D758" s="4" t="str">
        <f t="shared" si="23"/>
        <v>Dec</v>
      </c>
      <c r="E758" t="s">
        <v>770</v>
      </c>
      <c r="F758" t="s">
        <v>11</v>
      </c>
      <c r="G758">
        <v>43</v>
      </c>
      <c r="H758" t="s">
        <v>13</v>
      </c>
      <c r="I758">
        <v>4</v>
      </c>
      <c r="J758">
        <v>300</v>
      </c>
      <c r="K758">
        <f>Tabla1[[#This Row],[Quantity]]*Tabla1[[#This Row],[Price per Unit]]</f>
        <v>1200</v>
      </c>
      <c r="L7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59" spans="1:12" x14ac:dyDescent="0.3">
      <c r="A759" s="1">
        <v>758</v>
      </c>
      <c r="B759" s="3">
        <v>45058</v>
      </c>
      <c r="C759" s="5">
        <f t="shared" si="22"/>
        <v>5</v>
      </c>
      <c r="D759" s="4" t="str">
        <f t="shared" si="23"/>
        <v>May</v>
      </c>
      <c r="E759" t="s">
        <v>771</v>
      </c>
      <c r="F759" t="s">
        <v>9</v>
      </c>
      <c r="G759">
        <v>64</v>
      </c>
      <c r="H759" t="s">
        <v>12</v>
      </c>
      <c r="I759">
        <v>4</v>
      </c>
      <c r="J759">
        <v>25</v>
      </c>
      <c r="K759">
        <f>Tabla1[[#This Row],[Quantity]]*Tabla1[[#This Row],[Price per Unit]]</f>
        <v>100</v>
      </c>
      <c r="L7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60" spans="1:12" x14ac:dyDescent="0.3">
      <c r="A760" s="1">
        <v>759</v>
      </c>
      <c r="B760" s="3">
        <v>45115</v>
      </c>
      <c r="C760" s="5">
        <f t="shared" si="22"/>
        <v>7</v>
      </c>
      <c r="D760" s="4" t="str">
        <f t="shared" si="23"/>
        <v>Jul</v>
      </c>
      <c r="E760" t="s">
        <v>772</v>
      </c>
      <c r="F760" t="s">
        <v>9</v>
      </c>
      <c r="G760">
        <v>49</v>
      </c>
      <c r="H760" t="s">
        <v>13</v>
      </c>
      <c r="I760">
        <v>2</v>
      </c>
      <c r="J760">
        <v>50</v>
      </c>
      <c r="K760">
        <f>Tabla1[[#This Row],[Quantity]]*Tabla1[[#This Row],[Price per Unit]]</f>
        <v>100</v>
      </c>
      <c r="L7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61" spans="1:12" x14ac:dyDescent="0.3">
      <c r="A761" s="1">
        <v>760</v>
      </c>
      <c r="B761" s="3">
        <v>45012</v>
      </c>
      <c r="C761" s="5">
        <f t="shared" si="22"/>
        <v>3</v>
      </c>
      <c r="D761" s="4" t="str">
        <f t="shared" si="23"/>
        <v>Mar</v>
      </c>
      <c r="E761" t="s">
        <v>773</v>
      </c>
      <c r="F761" t="s">
        <v>9</v>
      </c>
      <c r="G761">
        <v>27</v>
      </c>
      <c r="H761" t="s">
        <v>10</v>
      </c>
      <c r="I761">
        <v>1</v>
      </c>
      <c r="J761">
        <v>500</v>
      </c>
      <c r="K761">
        <f>Tabla1[[#This Row],[Quantity]]*Tabla1[[#This Row],[Price per Unit]]</f>
        <v>500</v>
      </c>
      <c r="L7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62" spans="1:12" x14ac:dyDescent="0.3">
      <c r="A762" s="1">
        <v>761</v>
      </c>
      <c r="B762" s="3">
        <v>45237</v>
      </c>
      <c r="C762" s="5">
        <f t="shared" si="22"/>
        <v>11</v>
      </c>
      <c r="D762" s="4" t="str">
        <f t="shared" si="23"/>
        <v>Nov</v>
      </c>
      <c r="E762" t="s">
        <v>774</v>
      </c>
      <c r="F762" t="s">
        <v>11</v>
      </c>
      <c r="G762">
        <v>33</v>
      </c>
      <c r="H762" t="s">
        <v>12</v>
      </c>
      <c r="I762">
        <v>1</v>
      </c>
      <c r="J762">
        <v>500</v>
      </c>
      <c r="K762">
        <f>Tabla1[[#This Row],[Quantity]]*Tabla1[[#This Row],[Price per Unit]]</f>
        <v>500</v>
      </c>
      <c r="L7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63" spans="1:12" x14ac:dyDescent="0.3">
      <c r="A763" s="1">
        <v>762</v>
      </c>
      <c r="B763" s="3">
        <v>45237</v>
      </c>
      <c r="C763" s="5">
        <f t="shared" si="22"/>
        <v>11</v>
      </c>
      <c r="D763" s="4" t="str">
        <f t="shared" si="23"/>
        <v>Nov</v>
      </c>
      <c r="E763" t="s">
        <v>775</v>
      </c>
      <c r="F763" t="s">
        <v>11</v>
      </c>
      <c r="G763">
        <v>24</v>
      </c>
      <c r="H763" t="s">
        <v>13</v>
      </c>
      <c r="I763">
        <v>2</v>
      </c>
      <c r="J763">
        <v>25</v>
      </c>
      <c r="K763">
        <f>Tabla1[[#This Row],[Quantity]]*Tabla1[[#This Row],[Price per Unit]]</f>
        <v>50</v>
      </c>
      <c r="L7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64" spans="1:12" x14ac:dyDescent="0.3">
      <c r="A764" s="1">
        <v>763</v>
      </c>
      <c r="B764" s="3">
        <v>44985</v>
      </c>
      <c r="C764" s="5">
        <f t="shared" si="22"/>
        <v>2</v>
      </c>
      <c r="D764" s="4" t="str">
        <f t="shared" si="23"/>
        <v>Feb</v>
      </c>
      <c r="E764" t="s">
        <v>776</v>
      </c>
      <c r="F764" t="s">
        <v>9</v>
      </c>
      <c r="G764">
        <v>34</v>
      </c>
      <c r="H764" t="s">
        <v>12</v>
      </c>
      <c r="I764">
        <v>2</v>
      </c>
      <c r="J764">
        <v>25</v>
      </c>
      <c r="K764">
        <f>Tabla1[[#This Row],[Quantity]]*Tabla1[[#This Row],[Price per Unit]]</f>
        <v>50</v>
      </c>
      <c r="L7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65" spans="1:12" x14ac:dyDescent="0.3">
      <c r="A765" s="1">
        <v>764</v>
      </c>
      <c r="B765" s="3">
        <v>45010</v>
      </c>
      <c r="C765" s="5">
        <f t="shared" si="22"/>
        <v>3</v>
      </c>
      <c r="D765" s="4" t="str">
        <f t="shared" si="23"/>
        <v>Mar</v>
      </c>
      <c r="E765" t="s">
        <v>777</v>
      </c>
      <c r="F765" t="s">
        <v>11</v>
      </c>
      <c r="G765">
        <v>40</v>
      </c>
      <c r="H765" t="s">
        <v>12</v>
      </c>
      <c r="I765">
        <v>1</v>
      </c>
      <c r="J765">
        <v>25</v>
      </c>
      <c r="K765">
        <f>Tabla1[[#This Row],[Quantity]]*Tabla1[[#This Row],[Price per Unit]]</f>
        <v>25</v>
      </c>
      <c r="L7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66" spans="1:12" x14ac:dyDescent="0.3">
      <c r="A766" s="1">
        <v>765</v>
      </c>
      <c r="B766" s="3">
        <v>45086</v>
      </c>
      <c r="C766" s="5">
        <f t="shared" si="22"/>
        <v>6</v>
      </c>
      <c r="D766" s="4" t="str">
        <f t="shared" si="23"/>
        <v>Jun</v>
      </c>
      <c r="E766" t="s">
        <v>778</v>
      </c>
      <c r="F766" t="s">
        <v>9</v>
      </c>
      <c r="G766">
        <v>43</v>
      </c>
      <c r="H766" t="s">
        <v>12</v>
      </c>
      <c r="I766">
        <v>4</v>
      </c>
      <c r="J766">
        <v>50</v>
      </c>
      <c r="K766">
        <f>Tabla1[[#This Row],[Quantity]]*Tabla1[[#This Row],[Price per Unit]]</f>
        <v>200</v>
      </c>
      <c r="L7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67" spans="1:12" x14ac:dyDescent="0.3">
      <c r="A767" s="1">
        <v>766</v>
      </c>
      <c r="B767" s="3">
        <v>44982</v>
      </c>
      <c r="C767" s="5">
        <f t="shared" si="22"/>
        <v>2</v>
      </c>
      <c r="D767" s="4" t="str">
        <f t="shared" si="23"/>
        <v>Feb</v>
      </c>
      <c r="E767" t="s">
        <v>779</v>
      </c>
      <c r="F767" t="s">
        <v>9</v>
      </c>
      <c r="G767">
        <v>38</v>
      </c>
      <c r="H767" t="s">
        <v>13</v>
      </c>
      <c r="I767">
        <v>3</v>
      </c>
      <c r="J767">
        <v>300</v>
      </c>
      <c r="K767">
        <f>Tabla1[[#This Row],[Quantity]]*Tabla1[[#This Row],[Price per Unit]]</f>
        <v>900</v>
      </c>
      <c r="L7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68" spans="1:12" x14ac:dyDescent="0.3">
      <c r="A768" s="1">
        <v>767</v>
      </c>
      <c r="B768" s="3">
        <v>45223</v>
      </c>
      <c r="C768" s="5">
        <f t="shared" si="22"/>
        <v>10</v>
      </c>
      <c r="D768" s="4" t="str">
        <f t="shared" si="23"/>
        <v>Oct</v>
      </c>
      <c r="E768" t="s">
        <v>780</v>
      </c>
      <c r="F768" t="s">
        <v>9</v>
      </c>
      <c r="G768">
        <v>39</v>
      </c>
      <c r="H768" t="s">
        <v>10</v>
      </c>
      <c r="I768">
        <v>3</v>
      </c>
      <c r="J768">
        <v>25</v>
      </c>
      <c r="K768">
        <f>Tabla1[[#This Row],[Quantity]]*Tabla1[[#This Row],[Price per Unit]]</f>
        <v>75</v>
      </c>
      <c r="L7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69" spans="1:12" x14ac:dyDescent="0.3">
      <c r="A769" s="1">
        <v>768</v>
      </c>
      <c r="B769" s="3">
        <v>44940</v>
      </c>
      <c r="C769" s="5">
        <f t="shared" si="22"/>
        <v>1</v>
      </c>
      <c r="D769" s="4" t="str">
        <f t="shared" si="23"/>
        <v>Jan</v>
      </c>
      <c r="E769" t="s">
        <v>781</v>
      </c>
      <c r="F769" t="s">
        <v>11</v>
      </c>
      <c r="G769">
        <v>24</v>
      </c>
      <c r="H769" t="s">
        <v>10</v>
      </c>
      <c r="I769">
        <v>3</v>
      </c>
      <c r="J769">
        <v>25</v>
      </c>
      <c r="K769">
        <f>Tabla1[[#This Row],[Quantity]]*Tabla1[[#This Row],[Price per Unit]]</f>
        <v>75</v>
      </c>
      <c r="L7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70" spans="1:12" x14ac:dyDescent="0.3">
      <c r="A770" s="1">
        <v>769</v>
      </c>
      <c r="B770" s="3">
        <v>45086</v>
      </c>
      <c r="C770" s="5">
        <f t="shared" ref="C770:C833" si="24">MONTH(B770)</f>
        <v>6</v>
      </c>
      <c r="D770" s="4" t="str">
        <f t="shared" ref="D770:D833" si="25">IF(C770=1,"Jan",IF(C770=2,"Feb",IF(C770=3,"Mar",IF(C770=4,"Apr",IF(C770=5,"May",IF(C770=6,"Jun",IF(C770=7,"Jul",IF(C770=8,"Aug",IF(C770=9,"Sep",IF(C770=10,"Oct",IF(C770=11,"Nov",IF(C770=12,"Dec",""))))))))))))</f>
        <v>Jun</v>
      </c>
      <c r="E770" t="s">
        <v>782</v>
      </c>
      <c r="F770" t="s">
        <v>11</v>
      </c>
      <c r="G770">
        <v>31</v>
      </c>
      <c r="H770" t="s">
        <v>13</v>
      </c>
      <c r="I770">
        <v>4</v>
      </c>
      <c r="J770">
        <v>30</v>
      </c>
      <c r="K770">
        <f>Tabla1[[#This Row],[Quantity]]*Tabla1[[#This Row],[Price per Unit]]</f>
        <v>120</v>
      </c>
      <c r="L7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71" spans="1:12" x14ac:dyDescent="0.3">
      <c r="A771" s="1">
        <v>770</v>
      </c>
      <c r="B771" s="3">
        <v>45221</v>
      </c>
      <c r="C771" s="5">
        <f t="shared" si="24"/>
        <v>10</v>
      </c>
      <c r="D771" s="4" t="str">
        <f t="shared" si="25"/>
        <v>Oct</v>
      </c>
      <c r="E771" t="s">
        <v>783</v>
      </c>
      <c r="F771" t="s">
        <v>9</v>
      </c>
      <c r="G771">
        <v>32</v>
      </c>
      <c r="H771" t="s">
        <v>12</v>
      </c>
      <c r="I771">
        <v>1</v>
      </c>
      <c r="J771">
        <v>50</v>
      </c>
      <c r="K771">
        <f>Tabla1[[#This Row],[Quantity]]*Tabla1[[#This Row],[Price per Unit]]</f>
        <v>50</v>
      </c>
      <c r="L7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72" spans="1:12" x14ac:dyDescent="0.3">
      <c r="A772" s="1">
        <v>771</v>
      </c>
      <c r="B772" s="3">
        <v>45273</v>
      </c>
      <c r="C772" s="5">
        <f t="shared" si="24"/>
        <v>12</v>
      </c>
      <c r="D772" s="4" t="str">
        <f t="shared" si="25"/>
        <v>Dec</v>
      </c>
      <c r="E772" t="s">
        <v>784</v>
      </c>
      <c r="F772" t="s">
        <v>9</v>
      </c>
      <c r="G772">
        <v>24</v>
      </c>
      <c r="H772" t="s">
        <v>13</v>
      </c>
      <c r="I772">
        <v>2</v>
      </c>
      <c r="J772">
        <v>25</v>
      </c>
      <c r="K772">
        <f>Tabla1[[#This Row],[Quantity]]*Tabla1[[#This Row],[Price per Unit]]</f>
        <v>50</v>
      </c>
      <c r="L7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73" spans="1:12" x14ac:dyDescent="0.3">
      <c r="A773" s="1">
        <v>772</v>
      </c>
      <c r="B773" s="3">
        <v>45119</v>
      </c>
      <c r="C773" s="5">
        <f t="shared" si="24"/>
        <v>7</v>
      </c>
      <c r="D773" s="4" t="str">
        <f t="shared" si="25"/>
        <v>Jul</v>
      </c>
      <c r="E773" t="s">
        <v>785</v>
      </c>
      <c r="F773" t="s">
        <v>9</v>
      </c>
      <c r="G773">
        <v>26</v>
      </c>
      <c r="H773" t="s">
        <v>13</v>
      </c>
      <c r="I773">
        <v>1</v>
      </c>
      <c r="J773">
        <v>30</v>
      </c>
      <c r="K773">
        <f>Tabla1[[#This Row],[Quantity]]*Tabla1[[#This Row],[Price per Unit]]</f>
        <v>30</v>
      </c>
      <c r="L7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74" spans="1:12" x14ac:dyDescent="0.3">
      <c r="A774" s="1">
        <v>773</v>
      </c>
      <c r="B774" s="3">
        <v>45130</v>
      </c>
      <c r="C774" s="5">
        <f t="shared" si="24"/>
        <v>7</v>
      </c>
      <c r="D774" s="4" t="str">
        <f t="shared" si="25"/>
        <v>Jul</v>
      </c>
      <c r="E774" t="s">
        <v>786</v>
      </c>
      <c r="F774" t="s">
        <v>9</v>
      </c>
      <c r="G774">
        <v>25</v>
      </c>
      <c r="H774" t="s">
        <v>13</v>
      </c>
      <c r="I774">
        <v>4</v>
      </c>
      <c r="J774">
        <v>500</v>
      </c>
      <c r="K774">
        <f>Tabla1[[#This Row],[Quantity]]*Tabla1[[#This Row],[Price per Unit]]</f>
        <v>2000</v>
      </c>
      <c r="L7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75" spans="1:12" x14ac:dyDescent="0.3">
      <c r="A775" s="1">
        <v>774</v>
      </c>
      <c r="B775" s="3">
        <v>45028</v>
      </c>
      <c r="C775" s="5">
        <f t="shared" si="24"/>
        <v>4</v>
      </c>
      <c r="D775" s="4" t="str">
        <f t="shared" si="25"/>
        <v>Apr</v>
      </c>
      <c r="E775" t="s">
        <v>787</v>
      </c>
      <c r="F775" t="s">
        <v>11</v>
      </c>
      <c r="G775">
        <v>40</v>
      </c>
      <c r="H775" t="s">
        <v>12</v>
      </c>
      <c r="I775">
        <v>2</v>
      </c>
      <c r="J775">
        <v>25</v>
      </c>
      <c r="K775">
        <f>Tabla1[[#This Row],[Quantity]]*Tabla1[[#This Row],[Price per Unit]]</f>
        <v>50</v>
      </c>
      <c r="L7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76" spans="1:12" x14ac:dyDescent="0.3">
      <c r="A776" s="1">
        <v>775</v>
      </c>
      <c r="B776" s="3">
        <v>44965</v>
      </c>
      <c r="C776" s="5">
        <f t="shared" si="24"/>
        <v>2</v>
      </c>
      <c r="D776" s="4" t="str">
        <f t="shared" si="25"/>
        <v>Feb</v>
      </c>
      <c r="E776" t="s">
        <v>788</v>
      </c>
      <c r="F776" t="s">
        <v>11</v>
      </c>
      <c r="G776">
        <v>46</v>
      </c>
      <c r="H776" t="s">
        <v>13</v>
      </c>
      <c r="I776">
        <v>4</v>
      </c>
      <c r="J776">
        <v>25</v>
      </c>
      <c r="K776">
        <f>Tabla1[[#This Row],[Quantity]]*Tabla1[[#This Row],[Price per Unit]]</f>
        <v>100</v>
      </c>
      <c r="L7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77" spans="1:12" x14ac:dyDescent="0.3">
      <c r="A777" s="1">
        <v>776</v>
      </c>
      <c r="B777" s="3">
        <v>45230</v>
      </c>
      <c r="C777" s="5">
        <f t="shared" si="24"/>
        <v>10</v>
      </c>
      <c r="D777" s="4" t="str">
        <f t="shared" si="25"/>
        <v>Oct</v>
      </c>
      <c r="E777" t="s">
        <v>789</v>
      </c>
      <c r="F777" t="s">
        <v>9</v>
      </c>
      <c r="G777">
        <v>35</v>
      </c>
      <c r="H777" t="s">
        <v>12</v>
      </c>
      <c r="I777">
        <v>3</v>
      </c>
      <c r="J777">
        <v>30</v>
      </c>
      <c r="K777">
        <f>Tabla1[[#This Row],[Quantity]]*Tabla1[[#This Row],[Price per Unit]]</f>
        <v>90</v>
      </c>
      <c r="L7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78" spans="1:12" x14ac:dyDescent="0.3">
      <c r="A778" s="1">
        <v>777</v>
      </c>
      <c r="B778" s="3">
        <v>45280</v>
      </c>
      <c r="C778" s="5">
        <f t="shared" si="24"/>
        <v>12</v>
      </c>
      <c r="D778" s="4" t="str">
        <f t="shared" si="25"/>
        <v>Dec</v>
      </c>
      <c r="E778" t="s">
        <v>790</v>
      </c>
      <c r="F778" t="s">
        <v>9</v>
      </c>
      <c r="G778">
        <v>48</v>
      </c>
      <c r="H778" t="s">
        <v>13</v>
      </c>
      <c r="I778">
        <v>3</v>
      </c>
      <c r="J778">
        <v>50</v>
      </c>
      <c r="K778">
        <f>Tabla1[[#This Row],[Quantity]]*Tabla1[[#This Row],[Price per Unit]]</f>
        <v>150</v>
      </c>
      <c r="L7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79" spans="1:12" x14ac:dyDescent="0.3">
      <c r="A779" s="1">
        <v>778</v>
      </c>
      <c r="B779" s="3">
        <v>45248</v>
      </c>
      <c r="C779" s="5">
        <f t="shared" si="24"/>
        <v>11</v>
      </c>
      <c r="D779" s="4" t="str">
        <f t="shared" si="25"/>
        <v>Nov</v>
      </c>
      <c r="E779" t="s">
        <v>791</v>
      </c>
      <c r="F779" t="s">
        <v>11</v>
      </c>
      <c r="G779">
        <v>47</v>
      </c>
      <c r="H779" t="s">
        <v>10</v>
      </c>
      <c r="I779">
        <v>4</v>
      </c>
      <c r="J779">
        <v>25</v>
      </c>
      <c r="K779">
        <f>Tabla1[[#This Row],[Quantity]]*Tabla1[[#This Row],[Price per Unit]]</f>
        <v>100</v>
      </c>
      <c r="L7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80" spans="1:12" x14ac:dyDescent="0.3">
      <c r="A780" s="1">
        <v>779</v>
      </c>
      <c r="B780" s="3">
        <v>45051</v>
      </c>
      <c r="C780" s="5">
        <f t="shared" si="24"/>
        <v>5</v>
      </c>
      <c r="D780" s="4" t="str">
        <f t="shared" si="25"/>
        <v>May</v>
      </c>
      <c r="E780" t="s">
        <v>792</v>
      </c>
      <c r="F780" t="s">
        <v>11</v>
      </c>
      <c r="G780">
        <v>56</v>
      </c>
      <c r="H780" t="s">
        <v>13</v>
      </c>
      <c r="I780">
        <v>2</v>
      </c>
      <c r="J780">
        <v>500</v>
      </c>
      <c r="K780">
        <f>Tabla1[[#This Row],[Quantity]]*Tabla1[[#This Row],[Price per Unit]]</f>
        <v>1000</v>
      </c>
      <c r="L7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81" spans="1:12" x14ac:dyDescent="0.3">
      <c r="A781" s="1">
        <v>780</v>
      </c>
      <c r="B781" s="3">
        <v>44979</v>
      </c>
      <c r="C781" s="5">
        <f t="shared" si="24"/>
        <v>2</v>
      </c>
      <c r="D781" s="4" t="str">
        <f t="shared" si="25"/>
        <v>Feb</v>
      </c>
      <c r="E781" t="s">
        <v>793</v>
      </c>
      <c r="F781" t="s">
        <v>9</v>
      </c>
      <c r="G781">
        <v>52</v>
      </c>
      <c r="H781" t="s">
        <v>13</v>
      </c>
      <c r="I781">
        <v>2</v>
      </c>
      <c r="J781">
        <v>25</v>
      </c>
      <c r="K781">
        <f>Tabla1[[#This Row],[Quantity]]*Tabla1[[#This Row],[Price per Unit]]</f>
        <v>50</v>
      </c>
      <c r="L7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82" spans="1:12" x14ac:dyDescent="0.3">
      <c r="A782" s="1">
        <v>781</v>
      </c>
      <c r="B782" s="3">
        <v>45283</v>
      </c>
      <c r="C782" s="5">
        <f t="shared" si="24"/>
        <v>12</v>
      </c>
      <c r="D782" s="4" t="str">
        <f t="shared" si="25"/>
        <v>Dec</v>
      </c>
      <c r="E782" t="s">
        <v>794</v>
      </c>
      <c r="F782" t="s">
        <v>9</v>
      </c>
      <c r="G782">
        <v>35</v>
      </c>
      <c r="H782" t="s">
        <v>10</v>
      </c>
      <c r="I782">
        <v>1</v>
      </c>
      <c r="J782">
        <v>500</v>
      </c>
      <c r="K782">
        <f>Tabla1[[#This Row],[Quantity]]*Tabla1[[#This Row],[Price per Unit]]</f>
        <v>500</v>
      </c>
      <c r="L7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83" spans="1:12" x14ac:dyDescent="0.3">
      <c r="A783" s="1">
        <v>782</v>
      </c>
      <c r="B783" s="3">
        <v>45081</v>
      </c>
      <c r="C783" s="5">
        <f t="shared" si="24"/>
        <v>6</v>
      </c>
      <c r="D783" s="4" t="str">
        <f t="shared" si="25"/>
        <v>Jun</v>
      </c>
      <c r="E783" t="s">
        <v>795</v>
      </c>
      <c r="F783" t="s">
        <v>9</v>
      </c>
      <c r="G783">
        <v>59</v>
      </c>
      <c r="H783" t="s">
        <v>12</v>
      </c>
      <c r="I783">
        <v>3</v>
      </c>
      <c r="J783">
        <v>300</v>
      </c>
      <c r="K783">
        <f>Tabla1[[#This Row],[Quantity]]*Tabla1[[#This Row],[Price per Unit]]</f>
        <v>900</v>
      </c>
      <c r="L7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84" spans="1:12" x14ac:dyDescent="0.3">
      <c r="A784" s="1">
        <v>783</v>
      </c>
      <c r="B784" s="3">
        <v>45277</v>
      </c>
      <c r="C784" s="5">
        <f t="shared" si="24"/>
        <v>12</v>
      </c>
      <c r="D784" s="4" t="str">
        <f t="shared" si="25"/>
        <v>Dec</v>
      </c>
      <c r="E784" t="s">
        <v>796</v>
      </c>
      <c r="F784" t="s">
        <v>11</v>
      </c>
      <c r="G784">
        <v>56</v>
      </c>
      <c r="H784" t="s">
        <v>12</v>
      </c>
      <c r="I784">
        <v>1</v>
      </c>
      <c r="J784">
        <v>300</v>
      </c>
      <c r="K784">
        <f>Tabla1[[#This Row],[Quantity]]*Tabla1[[#This Row],[Price per Unit]]</f>
        <v>300</v>
      </c>
      <c r="L7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85" spans="1:12" x14ac:dyDescent="0.3">
      <c r="A785" s="1">
        <v>784</v>
      </c>
      <c r="B785" s="3">
        <v>45234</v>
      </c>
      <c r="C785" s="5">
        <f t="shared" si="24"/>
        <v>11</v>
      </c>
      <c r="D785" s="4" t="str">
        <f t="shared" si="25"/>
        <v>Nov</v>
      </c>
      <c r="E785" t="s">
        <v>797</v>
      </c>
      <c r="F785" t="s">
        <v>11</v>
      </c>
      <c r="G785">
        <v>34</v>
      </c>
      <c r="H785" t="s">
        <v>13</v>
      </c>
      <c r="I785">
        <v>1</v>
      </c>
      <c r="J785">
        <v>500</v>
      </c>
      <c r="K785">
        <f>Tabla1[[#This Row],[Quantity]]*Tabla1[[#This Row],[Price per Unit]]</f>
        <v>500</v>
      </c>
      <c r="L7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86" spans="1:12" x14ac:dyDescent="0.3">
      <c r="A786" s="1">
        <v>785</v>
      </c>
      <c r="B786" s="3">
        <v>44988</v>
      </c>
      <c r="C786" s="5">
        <f t="shared" si="24"/>
        <v>3</v>
      </c>
      <c r="D786" s="4" t="str">
        <f t="shared" si="25"/>
        <v>Mar</v>
      </c>
      <c r="E786" t="s">
        <v>798</v>
      </c>
      <c r="F786" t="s">
        <v>11</v>
      </c>
      <c r="G786">
        <v>31</v>
      </c>
      <c r="H786" t="s">
        <v>10</v>
      </c>
      <c r="I786">
        <v>4</v>
      </c>
      <c r="J786">
        <v>50</v>
      </c>
      <c r="K786">
        <f>Tabla1[[#This Row],[Quantity]]*Tabla1[[#This Row],[Price per Unit]]</f>
        <v>200</v>
      </c>
      <c r="L7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787" spans="1:12" x14ac:dyDescent="0.3">
      <c r="A787" s="1">
        <v>786</v>
      </c>
      <c r="B787" s="3">
        <v>45216</v>
      </c>
      <c r="C787" s="5">
        <f t="shared" si="24"/>
        <v>10</v>
      </c>
      <c r="D787" s="4" t="str">
        <f t="shared" si="25"/>
        <v>Oct</v>
      </c>
      <c r="E787" t="s">
        <v>799</v>
      </c>
      <c r="F787" t="s">
        <v>9</v>
      </c>
      <c r="G787">
        <v>48</v>
      </c>
      <c r="H787" t="s">
        <v>12</v>
      </c>
      <c r="I787">
        <v>4</v>
      </c>
      <c r="J787">
        <v>25</v>
      </c>
      <c r="K787">
        <f>Tabla1[[#This Row],[Quantity]]*Tabla1[[#This Row],[Price per Unit]]</f>
        <v>100</v>
      </c>
      <c r="L7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88" spans="1:12" x14ac:dyDescent="0.3">
      <c r="A788" s="1">
        <v>787</v>
      </c>
      <c r="B788" s="3">
        <v>44948</v>
      </c>
      <c r="C788" s="5">
        <f t="shared" si="24"/>
        <v>1</v>
      </c>
      <c r="D788" s="4" t="str">
        <f t="shared" si="25"/>
        <v>Jan</v>
      </c>
      <c r="E788" t="s">
        <v>800</v>
      </c>
      <c r="F788" t="s">
        <v>9</v>
      </c>
      <c r="G788">
        <v>41</v>
      </c>
      <c r="H788" t="s">
        <v>13</v>
      </c>
      <c r="I788">
        <v>1</v>
      </c>
      <c r="J788">
        <v>25</v>
      </c>
      <c r="K788">
        <f>Tabla1[[#This Row],[Quantity]]*Tabla1[[#This Row],[Price per Unit]]</f>
        <v>25</v>
      </c>
      <c r="L7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89" spans="1:12" x14ac:dyDescent="0.3">
      <c r="A789" s="1">
        <v>788</v>
      </c>
      <c r="B789" s="3">
        <v>45104</v>
      </c>
      <c r="C789" s="5">
        <f t="shared" si="24"/>
        <v>6</v>
      </c>
      <c r="D789" s="4" t="str">
        <f t="shared" si="25"/>
        <v>Jun</v>
      </c>
      <c r="E789" t="s">
        <v>801</v>
      </c>
      <c r="F789" t="s">
        <v>11</v>
      </c>
      <c r="G789">
        <v>52</v>
      </c>
      <c r="H789" t="s">
        <v>10</v>
      </c>
      <c r="I789">
        <v>3</v>
      </c>
      <c r="J789">
        <v>300</v>
      </c>
      <c r="K789">
        <f>Tabla1[[#This Row],[Quantity]]*Tabla1[[#This Row],[Price per Unit]]</f>
        <v>900</v>
      </c>
      <c r="L7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90" spans="1:12" x14ac:dyDescent="0.3">
      <c r="A790" s="1">
        <v>789</v>
      </c>
      <c r="B790" s="3">
        <v>45199</v>
      </c>
      <c r="C790" s="5">
        <f t="shared" si="24"/>
        <v>9</v>
      </c>
      <c r="D790" s="4" t="str">
        <f t="shared" si="25"/>
        <v>Sep</v>
      </c>
      <c r="E790" t="s">
        <v>802</v>
      </c>
      <c r="F790" t="s">
        <v>11</v>
      </c>
      <c r="G790">
        <v>61</v>
      </c>
      <c r="H790" t="s">
        <v>12</v>
      </c>
      <c r="I790">
        <v>4</v>
      </c>
      <c r="J790">
        <v>500</v>
      </c>
      <c r="K790">
        <f>Tabla1[[#This Row],[Quantity]]*Tabla1[[#This Row],[Price per Unit]]</f>
        <v>2000</v>
      </c>
      <c r="L7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91" spans="1:12" x14ac:dyDescent="0.3">
      <c r="A791" s="1">
        <v>790</v>
      </c>
      <c r="B791" s="3">
        <v>45146</v>
      </c>
      <c r="C791" s="5">
        <f t="shared" si="24"/>
        <v>8</v>
      </c>
      <c r="D791" s="4" t="str">
        <f t="shared" si="25"/>
        <v>Aug</v>
      </c>
      <c r="E791" t="s">
        <v>803</v>
      </c>
      <c r="F791" t="s">
        <v>9</v>
      </c>
      <c r="G791">
        <v>62</v>
      </c>
      <c r="H791" t="s">
        <v>12</v>
      </c>
      <c r="I791">
        <v>1</v>
      </c>
      <c r="J791">
        <v>25</v>
      </c>
      <c r="K791">
        <f>Tabla1[[#This Row],[Quantity]]*Tabla1[[#This Row],[Price per Unit]]</f>
        <v>25</v>
      </c>
      <c r="L7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92" spans="1:12" x14ac:dyDescent="0.3">
      <c r="A792" s="1">
        <v>791</v>
      </c>
      <c r="B792" s="3">
        <v>45265</v>
      </c>
      <c r="C792" s="5">
        <f t="shared" si="24"/>
        <v>12</v>
      </c>
      <c r="D792" s="4" t="str">
        <f t="shared" si="25"/>
        <v>Dec</v>
      </c>
      <c r="E792" t="s">
        <v>804</v>
      </c>
      <c r="F792" t="s">
        <v>11</v>
      </c>
      <c r="G792">
        <v>51</v>
      </c>
      <c r="H792" t="s">
        <v>10</v>
      </c>
      <c r="I792">
        <v>1</v>
      </c>
      <c r="J792">
        <v>25</v>
      </c>
      <c r="K792">
        <f>Tabla1[[#This Row],[Quantity]]*Tabla1[[#This Row],[Price per Unit]]</f>
        <v>25</v>
      </c>
      <c r="L7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93" spans="1:12" x14ac:dyDescent="0.3">
      <c r="A793" s="1">
        <v>792</v>
      </c>
      <c r="B793" s="3">
        <v>45116</v>
      </c>
      <c r="C793" s="5">
        <f t="shared" si="24"/>
        <v>7</v>
      </c>
      <c r="D793" s="4" t="str">
        <f t="shared" si="25"/>
        <v>Jul</v>
      </c>
      <c r="E793" t="s">
        <v>805</v>
      </c>
      <c r="F793" t="s">
        <v>11</v>
      </c>
      <c r="G793">
        <v>20</v>
      </c>
      <c r="H793" t="s">
        <v>10</v>
      </c>
      <c r="I793">
        <v>1</v>
      </c>
      <c r="J793">
        <v>50</v>
      </c>
      <c r="K793">
        <f>Tabla1[[#This Row],[Quantity]]*Tabla1[[#This Row],[Price per Unit]]</f>
        <v>50</v>
      </c>
      <c r="L7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94" spans="1:12" x14ac:dyDescent="0.3">
      <c r="A794" s="1">
        <v>793</v>
      </c>
      <c r="B794" s="3">
        <v>44962</v>
      </c>
      <c r="C794" s="5">
        <f t="shared" si="24"/>
        <v>2</v>
      </c>
      <c r="D794" s="4" t="str">
        <f t="shared" si="25"/>
        <v>Feb</v>
      </c>
      <c r="E794" t="s">
        <v>806</v>
      </c>
      <c r="F794" t="s">
        <v>9</v>
      </c>
      <c r="G794">
        <v>54</v>
      </c>
      <c r="H794" t="s">
        <v>10</v>
      </c>
      <c r="I794">
        <v>1</v>
      </c>
      <c r="J794">
        <v>30</v>
      </c>
      <c r="K794">
        <f>Tabla1[[#This Row],[Quantity]]*Tabla1[[#This Row],[Price per Unit]]</f>
        <v>30</v>
      </c>
      <c r="L7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95" spans="1:12" x14ac:dyDescent="0.3">
      <c r="A795" s="1">
        <v>794</v>
      </c>
      <c r="B795" s="3">
        <v>45186</v>
      </c>
      <c r="C795" s="5">
        <f t="shared" si="24"/>
        <v>9</v>
      </c>
      <c r="D795" s="4" t="str">
        <f t="shared" si="25"/>
        <v>Sep</v>
      </c>
      <c r="E795" t="s">
        <v>807</v>
      </c>
      <c r="F795" t="s">
        <v>11</v>
      </c>
      <c r="G795">
        <v>60</v>
      </c>
      <c r="H795" t="s">
        <v>10</v>
      </c>
      <c r="I795">
        <v>1</v>
      </c>
      <c r="J795">
        <v>300</v>
      </c>
      <c r="K795">
        <f>Tabla1[[#This Row],[Quantity]]*Tabla1[[#This Row],[Price per Unit]]</f>
        <v>300</v>
      </c>
      <c r="L7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96" spans="1:12" x14ac:dyDescent="0.3">
      <c r="A796" s="1">
        <v>795</v>
      </c>
      <c r="B796" s="3">
        <v>45258</v>
      </c>
      <c r="C796" s="5">
        <f t="shared" si="24"/>
        <v>11</v>
      </c>
      <c r="D796" s="4" t="str">
        <f t="shared" si="25"/>
        <v>Nov</v>
      </c>
      <c r="E796" t="s">
        <v>808</v>
      </c>
      <c r="F796" t="s">
        <v>9</v>
      </c>
      <c r="G796">
        <v>57</v>
      </c>
      <c r="H796" t="s">
        <v>13</v>
      </c>
      <c r="I796">
        <v>1</v>
      </c>
      <c r="J796">
        <v>300</v>
      </c>
      <c r="K796">
        <f>Tabla1[[#This Row],[Quantity]]*Tabla1[[#This Row],[Price per Unit]]</f>
        <v>300</v>
      </c>
      <c r="L7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797" spans="1:12" x14ac:dyDescent="0.3">
      <c r="A797" s="1">
        <v>796</v>
      </c>
      <c r="B797" s="3">
        <v>45101</v>
      </c>
      <c r="C797" s="5">
        <f t="shared" si="24"/>
        <v>6</v>
      </c>
      <c r="D797" s="4" t="str">
        <f t="shared" si="25"/>
        <v>Jun</v>
      </c>
      <c r="E797" t="s">
        <v>809</v>
      </c>
      <c r="F797" t="s">
        <v>9</v>
      </c>
      <c r="G797">
        <v>43</v>
      </c>
      <c r="H797" t="s">
        <v>10</v>
      </c>
      <c r="I797">
        <v>4</v>
      </c>
      <c r="J797">
        <v>30</v>
      </c>
      <c r="K797">
        <f>Tabla1[[#This Row],[Quantity]]*Tabla1[[#This Row],[Price per Unit]]</f>
        <v>120</v>
      </c>
      <c r="L7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798" spans="1:12" x14ac:dyDescent="0.3">
      <c r="A798" s="1">
        <v>797</v>
      </c>
      <c r="B798" s="3">
        <v>44933</v>
      </c>
      <c r="C798" s="5">
        <f t="shared" si="24"/>
        <v>1</v>
      </c>
      <c r="D798" s="4" t="str">
        <f t="shared" si="25"/>
        <v>Jan</v>
      </c>
      <c r="E798" t="s">
        <v>810</v>
      </c>
      <c r="F798" t="s">
        <v>9</v>
      </c>
      <c r="G798">
        <v>40</v>
      </c>
      <c r="H798" t="s">
        <v>12</v>
      </c>
      <c r="I798">
        <v>3</v>
      </c>
      <c r="J798">
        <v>25</v>
      </c>
      <c r="K798">
        <f>Tabla1[[#This Row],[Quantity]]*Tabla1[[#This Row],[Price per Unit]]</f>
        <v>75</v>
      </c>
      <c r="L7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799" spans="1:12" x14ac:dyDescent="0.3">
      <c r="A799" s="1">
        <v>798</v>
      </c>
      <c r="B799" s="3">
        <v>45142</v>
      </c>
      <c r="C799" s="5">
        <f t="shared" si="24"/>
        <v>8</v>
      </c>
      <c r="D799" s="4" t="str">
        <f t="shared" si="25"/>
        <v>Aug</v>
      </c>
      <c r="E799" t="s">
        <v>811</v>
      </c>
      <c r="F799" t="s">
        <v>9</v>
      </c>
      <c r="G799">
        <v>61</v>
      </c>
      <c r="H799" t="s">
        <v>12</v>
      </c>
      <c r="I799">
        <v>1</v>
      </c>
      <c r="J799">
        <v>50</v>
      </c>
      <c r="K799">
        <f>Tabla1[[#This Row],[Quantity]]*Tabla1[[#This Row],[Price per Unit]]</f>
        <v>50</v>
      </c>
      <c r="L7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0" spans="1:12" x14ac:dyDescent="0.3">
      <c r="A800" s="1">
        <v>799</v>
      </c>
      <c r="B800" s="3">
        <v>45177</v>
      </c>
      <c r="C800" s="5">
        <f t="shared" si="24"/>
        <v>9</v>
      </c>
      <c r="D800" s="4" t="str">
        <f t="shared" si="25"/>
        <v>Sep</v>
      </c>
      <c r="E800" t="s">
        <v>812</v>
      </c>
      <c r="F800" t="s">
        <v>9</v>
      </c>
      <c r="G800">
        <v>56</v>
      </c>
      <c r="H800" t="s">
        <v>13</v>
      </c>
      <c r="I800">
        <v>2</v>
      </c>
      <c r="J800">
        <v>50</v>
      </c>
      <c r="K800">
        <f>Tabla1[[#This Row],[Quantity]]*Tabla1[[#This Row],[Price per Unit]]</f>
        <v>100</v>
      </c>
      <c r="L8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01" spans="1:12" x14ac:dyDescent="0.3">
      <c r="A801" s="1">
        <v>800</v>
      </c>
      <c r="B801" s="3">
        <v>44981</v>
      </c>
      <c r="C801" s="5">
        <f t="shared" si="24"/>
        <v>2</v>
      </c>
      <c r="D801" s="4" t="str">
        <f t="shared" si="25"/>
        <v>Feb</v>
      </c>
      <c r="E801" t="s">
        <v>813</v>
      </c>
      <c r="F801" t="s">
        <v>9</v>
      </c>
      <c r="G801">
        <v>32</v>
      </c>
      <c r="H801" t="s">
        <v>12</v>
      </c>
      <c r="I801">
        <v>4</v>
      </c>
      <c r="J801">
        <v>300</v>
      </c>
      <c r="K801">
        <f>Tabla1[[#This Row],[Quantity]]*Tabla1[[#This Row],[Price per Unit]]</f>
        <v>1200</v>
      </c>
      <c r="L8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02" spans="1:12" x14ac:dyDescent="0.3">
      <c r="A802" s="1">
        <v>801</v>
      </c>
      <c r="B802" s="3">
        <v>45148</v>
      </c>
      <c r="C802" s="5">
        <f t="shared" si="24"/>
        <v>8</v>
      </c>
      <c r="D802" s="4" t="str">
        <f t="shared" si="25"/>
        <v>Aug</v>
      </c>
      <c r="E802" t="s">
        <v>814</v>
      </c>
      <c r="F802" t="s">
        <v>9</v>
      </c>
      <c r="G802">
        <v>21</v>
      </c>
      <c r="H802" t="s">
        <v>12</v>
      </c>
      <c r="I802">
        <v>4</v>
      </c>
      <c r="J802">
        <v>50</v>
      </c>
      <c r="K802">
        <f>Tabla1[[#This Row],[Quantity]]*Tabla1[[#This Row],[Price per Unit]]</f>
        <v>200</v>
      </c>
      <c r="L8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3" spans="1:12" x14ac:dyDescent="0.3">
      <c r="A803" s="1">
        <v>802</v>
      </c>
      <c r="B803" s="3">
        <v>45112</v>
      </c>
      <c r="C803" s="5">
        <f t="shared" si="24"/>
        <v>7</v>
      </c>
      <c r="D803" s="4" t="str">
        <f t="shared" si="25"/>
        <v>Jul</v>
      </c>
      <c r="E803" t="s">
        <v>815</v>
      </c>
      <c r="F803" t="s">
        <v>11</v>
      </c>
      <c r="G803">
        <v>46</v>
      </c>
      <c r="H803" t="s">
        <v>10</v>
      </c>
      <c r="I803">
        <v>1</v>
      </c>
      <c r="J803">
        <v>30</v>
      </c>
      <c r="K803">
        <f>Tabla1[[#This Row],[Quantity]]*Tabla1[[#This Row],[Price per Unit]]</f>
        <v>30</v>
      </c>
      <c r="L8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4" spans="1:12" x14ac:dyDescent="0.3">
      <c r="A804" s="1">
        <v>803</v>
      </c>
      <c r="B804" s="3">
        <v>45252</v>
      </c>
      <c r="C804" s="5">
        <f t="shared" si="24"/>
        <v>11</v>
      </c>
      <c r="D804" s="4" t="str">
        <f t="shared" si="25"/>
        <v>Nov</v>
      </c>
      <c r="E804" t="s">
        <v>816</v>
      </c>
      <c r="F804" t="s">
        <v>9</v>
      </c>
      <c r="G804">
        <v>39</v>
      </c>
      <c r="H804" t="s">
        <v>12</v>
      </c>
      <c r="I804">
        <v>4</v>
      </c>
      <c r="J804">
        <v>25</v>
      </c>
      <c r="K804">
        <f>Tabla1[[#This Row],[Quantity]]*Tabla1[[#This Row],[Price per Unit]]</f>
        <v>100</v>
      </c>
      <c r="L8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05" spans="1:12" x14ac:dyDescent="0.3">
      <c r="A805" s="1">
        <v>804</v>
      </c>
      <c r="B805" s="3">
        <v>45162</v>
      </c>
      <c r="C805" s="5">
        <f t="shared" si="24"/>
        <v>8</v>
      </c>
      <c r="D805" s="4" t="str">
        <f t="shared" si="25"/>
        <v>Aug</v>
      </c>
      <c r="E805" t="s">
        <v>817</v>
      </c>
      <c r="F805" t="s">
        <v>9</v>
      </c>
      <c r="G805">
        <v>42</v>
      </c>
      <c r="H805" t="s">
        <v>13</v>
      </c>
      <c r="I805">
        <v>1</v>
      </c>
      <c r="J805">
        <v>30</v>
      </c>
      <c r="K805">
        <f>Tabla1[[#This Row],[Quantity]]*Tabla1[[#This Row],[Price per Unit]]</f>
        <v>30</v>
      </c>
      <c r="L8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6" spans="1:12" x14ac:dyDescent="0.3">
      <c r="A806" s="1">
        <v>805</v>
      </c>
      <c r="B806" s="3">
        <v>45289</v>
      </c>
      <c r="C806" s="5">
        <f t="shared" si="24"/>
        <v>12</v>
      </c>
      <c r="D806" s="4" t="str">
        <f t="shared" si="25"/>
        <v>Dec</v>
      </c>
      <c r="E806" t="s">
        <v>818</v>
      </c>
      <c r="F806" t="s">
        <v>11</v>
      </c>
      <c r="G806">
        <v>30</v>
      </c>
      <c r="H806" t="s">
        <v>10</v>
      </c>
      <c r="I806">
        <v>3</v>
      </c>
      <c r="J806">
        <v>500</v>
      </c>
      <c r="K806">
        <f>Tabla1[[#This Row],[Quantity]]*Tabla1[[#This Row],[Price per Unit]]</f>
        <v>1500</v>
      </c>
      <c r="L8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07" spans="1:12" x14ac:dyDescent="0.3">
      <c r="A807" s="1">
        <v>806</v>
      </c>
      <c r="B807" s="3">
        <v>45005</v>
      </c>
      <c r="C807" s="5">
        <f t="shared" si="24"/>
        <v>3</v>
      </c>
      <c r="D807" s="4" t="str">
        <f t="shared" si="25"/>
        <v>Mar</v>
      </c>
      <c r="E807" t="s">
        <v>819</v>
      </c>
      <c r="F807" t="s">
        <v>11</v>
      </c>
      <c r="G807">
        <v>35</v>
      </c>
      <c r="H807" t="s">
        <v>10</v>
      </c>
      <c r="I807">
        <v>3</v>
      </c>
      <c r="J807">
        <v>300</v>
      </c>
      <c r="K807">
        <f>Tabla1[[#This Row],[Quantity]]*Tabla1[[#This Row],[Price per Unit]]</f>
        <v>900</v>
      </c>
      <c r="L8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08" spans="1:12" x14ac:dyDescent="0.3">
      <c r="A808" s="1">
        <v>807</v>
      </c>
      <c r="B808" s="3">
        <v>45149</v>
      </c>
      <c r="C808" s="5">
        <f t="shared" si="24"/>
        <v>8</v>
      </c>
      <c r="D808" s="4" t="str">
        <f t="shared" si="25"/>
        <v>Aug</v>
      </c>
      <c r="E808" t="s">
        <v>820</v>
      </c>
      <c r="F808" t="s">
        <v>11</v>
      </c>
      <c r="G808">
        <v>50</v>
      </c>
      <c r="H808" t="s">
        <v>13</v>
      </c>
      <c r="I808">
        <v>4</v>
      </c>
      <c r="J808">
        <v>50</v>
      </c>
      <c r="K808">
        <f>Tabla1[[#This Row],[Quantity]]*Tabla1[[#This Row],[Price per Unit]]</f>
        <v>200</v>
      </c>
      <c r="L8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09" spans="1:12" x14ac:dyDescent="0.3">
      <c r="A809" s="1">
        <v>808</v>
      </c>
      <c r="B809" s="3">
        <v>45017</v>
      </c>
      <c r="C809" s="5">
        <f t="shared" si="24"/>
        <v>4</v>
      </c>
      <c r="D809" s="4" t="str">
        <f t="shared" si="25"/>
        <v>Apr</v>
      </c>
      <c r="E809" t="s">
        <v>821</v>
      </c>
      <c r="F809" t="s">
        <v>9</v>
      </c>
      <c r="G809">
        <v>33</v>
      </c>
      <c r="H809" t="s">
        <v>10</v>
      </c>
      <c r="I809">
        <v>4</v>
      </c>
      <c r="J809">
        <v>500</v>
      </c>
      <c r="K809">
        <f>Tabla1[[#This Row],[Quantity]]*Tabla1[[#This Row],[Price per Unit]]</f>
        <v>2000</v>
      </c>
      <c r="L8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10" spans="1:12" x14ac:dyDescent="0.3">
      <c r="A810" s="1">
        <v>809</v>
      </c>
      <c r="B810" s="3">
        <v>45194</v>
      </c>
      <c r="C810" s="5">
        <f t="shared" si="24"/>
        <v>9</v>
      </c>
      <c r="D810" s="4" t="str">
        <f t="shared" si="25"/>
        <v>Sep</v>
      </c>
      <c r="E810" t="s">
        <v>822</v>
      </c>
      <c r="F810" t="s">
        <v>11</v>
      </c>
      <c r="G810">
        <v>62</v>
      </c>
      <c r="H810" t="s">
        <v>10</v>
      </c>
      <c r="I810">
        <v>2</v>
      </c>
      <c r="J810">
        <v>50</v>
      </c>
      <c r="K810">
        <f>Tabla1[[#This Row],[Quantity]]*Tabla1[[#This Row],[Price per Unit]]</f>
        <v>100</v>
      </c>
      <c r="L8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1" spans="1:12" x14ac:dyDescent="0.3">
      <c r="A811" s="1">
        <v>810</v>
      </c>
      <c r="B811" s="3">
        <v>45260</v>
      </c>
      <c r="C811" s="5">
        <f t="shared" si="24"/>
        <v>11</v>
      </c>
      <c r="D811" s="4" t="str">
        <f t="shared" si="25"/>
        <v>Nov</v>
      </c>
      <c r="E811" t="s">
        <v>823</v>
      </c>
      <c r="F811" t="s">
        <v>9</v>
      </c>
      <c r="G811">
        <v>59</v>
      </c>
      <c r="H811" t="s">
        <v>13</v>
      </c>
      <c r="I811">
        <v>4</v>
      </c>
      <c r="J811">
        <v>25</v>
      </c>
      <c r="K811">
        <f>Tabla1[[#This Row],[Quantity]]*Tabla1[[#This Row],[Price per Unit]]</f>
        <v>100</v>
      </c>
      <c r="L8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2" spans="1:12" x14ac:dyDescent="0.3">
      <c r="A812" s="1">
        <v>811</v>
      </c>
      <c r="B812" s="3">
        <v>45065</v>
      </c>
      <c r="C812" s="5">
        <f t="shared" si="24"/>
        <v>5</v>
      </c>
      <c r="D812" s="4" t="str">
        <f t="shared" si="25"/>
        <v>May</v>
      </c>
      <c r="E812" t="s">
        <v>824</v>
      </c>
      <c r="F812" t="s">
        <v>9</v>
      </c>
      <c r="G812">
        <v>61</v>
      </c>
      <c r="H812" t="s">
        <v>10</v>
      </c>
      <c r="I812">
        <v>2</v>
      </c>
      <c r="J812">
        <v>25</v>
      </c>
      <c r="K812">
        <f>Tabla1[[#This Row],[Quantity]]*Tabla1[[#This Row],[Price per Unit]]</f>
        <v>50</v>
      </c>
      <c r="L8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13" spans="1:12" x14ac:dyDescent="0.3">
      <c r="A813" s="1">
        <v>812</v>
      </c>
      <c r="B813" s="3">
        <v>45242</v>
      </c>
      <c r="C813" s="5">
        <f t="shared" si="24"/>
        <v>11</v>
      </c>
      <c r="D813" s="4" t="str">
        <f t="shared" si="25"/>
        <v>Nov</v>
      </c>
      <c r="E813" t="s">
        <v>825</v>
      </c>
      <c r="F813" t="s">
        <v>9</v>
      </c>
      <c r="G813">
        <v>19</v>
      </c>
      <c r="H813" t="s">
        <v>13</v>
      </c>
      <c r="I813">
        <v>3</v>
      </c>
      <c r="J813">
        <v>25</v>
      </c>
      <c r="K813">
        <f>Tabla1[[#This Row],[Quantity]]*Tabla1[[#This Row],[Price per Unit]]</f>
        <v>75</v>
      </c>
      <c r="L8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4" spans="1:12" x14ac:dyDescent="0.3">
      <c r="A814" s="1">
        <v>813</v>
      </c>
      <c r="B814" s="3">
        <v>45202</v>
      </c>
      <c r="C814" s="5">
        <f t="shared" si="24"/>
        <v>10</v>
      </c>
      <c r="D814" s="4" t="str">
        <f t="shared" si="25"/>
        <v>Oct</v>
      </c>
      <c r="E814" t="s">
        <v>826</v>
      </c>
      <c r="F814" t="s">
        <v>9</v>
      </c>
      <c r="G814">
        <v>52</v>
      </c>
      <c r="H814" t="s">
        <v>13</v>
      </c>
      <c r="I814">
        <v>3</v>
      </c>
      <c r="J814">
        <v>50</v>
      </c>
      <c r="K814">
        <f>Tabla1[[#This Row],[Quantity]]*Tabla1[[#This Row],[Price per Unit]]</f>
        <v>150</v>
      </c>
      <c r="L8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5" spans="1:12" x14ac:dyDescent="0.3">
      <c r="A815" s="1">
        <v>814</v>
      </c>
      <c r="B815" s="3">
        <v>45174</v>
      </c>
      <c r="C815" s="5">
        <f t="shared" si="24"/>
        <v>9</v>
      </c>
      <c r="D815" s="4" t="str">
        <f t="shared" si="25"/>
        <v>Sep</v>
      </c>
      <c r="E815" t="s">
        <v>827</v>
      </c>
      <c r="F815" t="s">
        <v>11</v>
      </c>
      <c r="G815">
        <v>59</v>
      </c>
      <c r="H815" t="s">
        <v>12</v>
      </c>
      <c r="I815">
        <v>1</v>
      </c>
      <c r="J815">
        <v>500</v>
      </c>
      <c r="K815">
        <f>Tabla1[[#This Row],[Quantity]]*Tabla1[[#This Row],[Price per Unit]]</f>
        <v>500</v>
      </c>
      <c r="L8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6" spans="1:12" x14ac:dyDescent="0.3">
      <c r="A816" s="1">
        <v>815</v>
      </c>
      <c r="B816" s="3">
        <v>45165</v>
      </c>
      <c r="C816" s="5">
        <f t="shared" si="24"/>
        <v>8</v>
      </c>
      <c r="D816" s="4" t="str">
        <f t="shared" si="25"/>
        <v>Aug</v>
      </c>
      <c r="E816" t="s">
        <v>828</v>
      </c>
      <c r="F816" t="s">
        <v>11</v>
      </c>
      <c r="G816">
        <v>51</v>
      </c>
      <c r="H816" t="s">
        <v>12</v>
      </c>
      <c r="I816">
        <v>3</v>
      </c>
      <c r="J816">
        <v>25</v>
      </c>
      <c r="K816">
        <f>Tabla1[[#This Row],[Quantity]]*Tabla1[[#This Row],[Price per Unit]]</f>
        <v>75</v>
      </c>
      <c r="L8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17" spans="1:12" x14ac:dyDescent="0.3">
      <c r="A817" s="1">
        <v>816</v>
      </c>
      <c r="B817" s="3">
        <v>45150</v>
      </c>
      <c r="C817" s="5">
        <f t="shared" si="24"/>
        <v>8</v>
      </c>
      <c r="D817" s="4" t="str">
        <f t="shared" si="25"/>
        <v>Aug</v>
      </c>
      <c r="E817" t="s">
        <v>829</v>
      </c>
      <c r="F817" t="s">
        <v>9</v>
      </c>
      <c r="G817">
        <v>47</v>
      </c>
      <c r="H817" t="s">
        <v>10</v>
      </c>
      <c r="I817">
        <v>2</v>
      </c>
      <c r="J817">
        <v>500</v>
      </c>
      <c r="K817">
        <f>Tabla1[[#This Row],[Quantity]]*Tabla1[[#This Row],[Price per Unit]]</f>
        <v>1000</v>
      </c>
      <c r="L8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18" spans="1:12" x14ac:dyDescent="0.3">
      <c r="A818" s="1">
        <v>817</v>
      </c>
      <c r="B818" s="3">
        <v>45230</v>
      </c>
      <c r="C818" s="5">
        <f t="shared" si="24"/>
        <v>10</v>
      </c>
      <c r="D818" s="4" t="str">
        <f t="shared" si="25"/>
        <v>Oct</v>
      </c>
      <c r="E818" t="s">
        <v>830</v>
      </c>
      <c r="F818" t="s">
        <v>9</v>
      </c>
      <c r="G818">
        <v>30</v>
      </c>
      <c r="H818" t="s">
        <v>10</v>
      </c>
      <c r="I818">
        <v>4</v>
      </c>
      <c r="J818">
        <v>50</v>
      </c>
      <c r="K818">
        <f>Tabla1[[#This Row],[Quantity]]*Tabla1[[#This Row],[Price per Unit]]</f>
        <v>200</v>
      </c>
      <c r="L8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19" spans="1:12" x14ac:dyDescent="0.3">
      <c r="A819" s="1">
        <v>818</v>
      </c>
      <c r="B819" s="3">
        <v>45064</v>
      </c>
      <c r="C819" s="5">
        <f t="shared" si="24"/>
        <v>5</v>
      </c>
      <c r="D819" s="4" t="str">
        <f t="shared" si="25"/>
        <v>May</v>
      </c>
      <c r="E819" t="s">
        <v>831</v>
      </c>
      <c r="F819" t="s">
        <v>9</v>
      </c>
      <c r="G819">
        <v>30</v>
      </c>
      <c r="H819" t="s">
        <v>13</v>
      </c>
      <c r="I819">
        <v>1</v>
      </c>
      <c r="J819">
        <v>500</v>
      </c>
      <c r="K819">
        <f>Tabla1[[#This Row],[Quantity]]*Tabla1[[#This Row],[Price per Unit]]</f>
        <v>500</v>
      </c>
      <c r="L8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20" spans="1:12" x14ac:dyDescent="0.3">
      <c r="A820" s="1">
        <v>819</v>
      </c>
      <c r="B820" s="3">
        <v>45092</v>
      </c>
      <c r="C820" s="5">
        <f t="shared" si="24"/>
        <v>6</v>
      </c>
      <c r="D820" s="4" t="str">
        <f t="shared" si="25"/>
        <v>Jun</v>
      </c>
      <c r="E820" t="s">
        <v>832</v>
      </c>
      <c r="F820" t="s">
        <v>11</v>
      </c>
      <c r="G820">
        <v>35</v>
      </c>
      <c r="H820" t="s">
        <v>10</v>
      </c>
      <c r="I820">
        <v>2</v>
      </c>
      <c r="J820">
        <v>50</v>
      </c>
      <c r="K820">
        <f>Tabla1[[#This Row],[Quantity]]*Tabla1[[#This Row],[Price per Unit]]</f>
        <v>100</v>
      </c>
      <c r="L8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21" spans="1:12" x14ac:dyDescent="0.3">
      <c r="A821" s="1">
        <v>820</v>
      </c>
      <c r="B821" s="3">
        <v>45052</v>
      </c>
      <c r="C821" s="5">
        <f t="shared" si="24"/>
        <v>5</v>
      </c>
      <c r="D821" s="4" t="str">
        <f t="shared" si="25"/>
        <v>May</v>
      </c>
      <c r="E821" t="s">
        <v>833</v>
      </c>
      <c r="F821" t="s">
        <v>9</v>
      </c>
      <c r="G821">
        <v>49</v>
      </c>
      <c r="H821" t="s">
        <v>13</v>
      </c>
      <c r="I821">
        <v>4</v>
      </c>
      <c r="J821">
        <v>50</v>
      </c>
      <c r="K821">
        <f>Tabla1[[#This Row],[Quantity]]*Tabla1[[#This Row],[Price per Unit]]</f>
        <v>200</v>
      </c>
      <c r="L8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22" spans="1:12" x14ac:dyDescent="0.3">
      <c r="A822" s="1">
        <v>821</v>
      </c>
      <c r="B822" s="3">
        <v>44971</v>
      </c>
      <c r="C822" s="5">
        <f t="shared" si="24"/>
        <v>2</v>
      </c>
      <c r="D822" s="4" t="str">
        <f t="shared" si="25"/>
        <v>Feb</v>
      </c>
      <c r="E822" t="s">
        <v>834</v>
      </c>
      <c r="F822" t="s">
        <v>9</v>
      </c>
      <c r="G822">
        <v>49</v>
      </c>
      <c r="H822" t="s">
        <v>13</v>
      </c>
      <c r="I822">
        <v>1</v>
      </c>
      <c r="J822">
        <v>300</v>
      </c>
      <c r="K822">
        <f>Tabla1[[#This Row],[Quantity]]*Tabla1[[#This Row],[Price per Unit]]</f>
        <v>300</v>
      </c>
      <c r="L8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23" spans="1:12" x14ac:dyDescent="0.3">
      <c r="A823" s="1">
        <v>822</v>
      </c>
      <c r="B823" s="3">
        <v>45069</v>
      </c>
      <c r="C823" s="5">
        <f t="shared" si="24"/>
        <v>5</v>
      </c>
      <c r="D823" s="4" t="str">
        <f t="shared" si="25"/>
        <v>May</v>
      </c>
      <c r="E823" t="s">
        <v>835</v>
      </c>
      <c r="F823" t="s">
        <v>11</v>
      </c>
      <c r="G823">
        <v>52</v>
      </c>
      <c r="H823" t="s">
        <v>10</v>
      </c>
      <c r="I823">
        <v>3</v>
      </c>
      <c r="J823">
        <v>50</v>
      </c>
      <c r="K823">
        <f>Tabla1[[#This Row],[Quantity]]*Tabla1[[#This Row],[Price per Unit]]</f>
        <v>150</v>
      </c>
      <c r="L8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24" spans="1:12" x14ac:dyDescent="0.3">
      <c r="A824" s="1">
        <v>823</v>
      </c>
      <c r="B824" s="3">
        <v>45157</v>
      </c>
      <c r="C824" s="5">
        <f t="shared" si="24"/>
        <v>8</v>
      </c>
      <c r="D824" s="4" t="str">
        <f t="shared" si="25"/>
        <v>Aug</v>
      </c>
      <c r="E824" t="s">
        <v>836</v>
      </c>
      <c r="F824" t="s">
        <v>11</v>
      </c>
      <c r="G824">
        <v>56</v>
      </c>
      <c r="H824" t="s">
        <v>13</v>
      </c>
      <c r="I824">
        <v>2</v>
      </c>
      <c r="J824">
        <v>50</v>
      </c>
      <c r="K824">
        <f>Tabla1[[#This Row],[Quantity]]*Tabla1[[#This Row],[Price per Unit]]</f>
        <v>100</v>
      </c>
      <c r="L8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25" spans="1:12" x14ac:dyDescent="0.3">
      <c r="A825" s="1">
        <v>824</v>
      </c>
      <c r="B825" s="3">
        <v>45051</v>
      </c>
      <c r="C825" s="5">
        <f t="shared" si="24"/>
        <v>5</v>
      </c>
      <c r="D825" s="4" t="str">
        <f t="shared" si="25"/>
        <v>May</v>
      </c>
      <c r="E825" t="s">
        <v>837</v>
      </c>
      <c r="F825" t="s">
        <v>9</v>
      </c>
      <c r="G825">
        <v>63</v>
      </c>
      <c r="H825" t="s">
        <v>12</v>
      </c>
      <c r="I825">
        <v>4</v>
      </c>
      <c r="J825">
        <v>30</v>
      </c>
      <c r="K825">
        <f>Tabla1[[#This Row],[Quantity]]*Tabla1[[#This Row],[Price per Unit]]</f>
        <v>120</v>
      </c>
      <c r="L8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26" spans="1:12" x14ac:dyDescent="0.3">
      <c r="A826" s="1">
        <v>825</v>
      </c>
      <c r="B826" s="3">
        <v>45164</v>
      </c>
      <c r="C826" s="5">
        <f t="shared" si="24"/>
        <v>8</v>
      </c>
      <c r="D826" s="4" t="str">
        <f t="shared" si="25"/>
        <v>Aug</v>
      </c>
      <c r="E826" t="s">
        <v>838</v>
      </c>
      <c r="F826" t="s">
        <v>11</v>
      </c>
      <c r="G826">
        <v>46</v>
      </c>
      <c r="H826" t="s">
        <v>10</v>
      </c>
      <c r="I826">
        <v>1</v>
      </c>
      <c r="J826">
        <v>25</v>
      </c>
      <c r="K826">
        <f>Tabla1[[#This Row],[Quantity]]*Tabla1[[#This Row],[Price per Unit]]</f>
        <v>25</v>
      </c>
      <c r="L8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27" spans="1:12" x14ac:dyDescent="0.3">
      <c r="A827" s="1">
        <v>826</v>
      </c>
      <c r="B827" s="3">
        <v>45218</v>
      </c>
      <c r="C827" s="5">
        <f t="shared" si="24"/>
        <v>10</v>
      </c>
      <c r="D827" s="4" t="str">
        <f t="shared" si="25"/>
        <v>Oct</v>
      </c>
      <c r="E827" t="s">
        <v>839</v>
      </c>
      <c r="F827" t="s">
        <v>11</v>
      </c>
      <c r="G827">
        <v>46</v>
      </c>
      <c r="H827" t="s">
        <v>12</v>
      </c>
      <c r="I827">
        <v>1</v>
      </c>
      <c r="J827">
        <v>300</v>
      </c>
      <c r="K827">
        <f>Tabla1[[#This Row],[Quantity]]*Tabla1[[#This Row],[Price per Unit]]</f>
        <v>300</v>
      </c>
      <c r="L8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28" spans="1:12" x14ac:dyDescent="0.3">
      <c r="A828" s="1">
        <v>827</v>
      </c>
      <c r="B828" s="3">
        <v>45239</v>
      </c>
      <c r="C828" s="5">
        <f t="shared" si="24"/>
        <v>11</v>
      </c>
      <c r="D828" s="4" t="str">
        <f t="shared" si="25"/>
        <v>Nov</v>
      </c>
      <c r="E828" t="s">
        <v>840</v>
      </c>
      <c r="F828" t="s">
        <v>9</v>
      </c>
      <c r="G828">
        <v>61</v>
      </c>
      <c r="H828" t="s">
        <v>10</v>
      </c>
      <c r="I828">
        <v>3</v>
      </c>
      <c r="J828">
        <v>300</v>
      </c>
      <c r="K828">
        <f>Tabla1[[#This Row],[Quantity]]*Tabla1[[#This Row],[Price per Unit]]</f>
        <v>900</v>
      </c>
      <c r="L8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29" spans="1:12" x14ac:dyDescent="0.3">
      <c r="A829" s="1">
        <v>828</v>
      </c>
      <c r="B829" s="3">
        <v>45269</v>
      </c>
      <c r="C829" s="5">
        <f t="shared" si="24"/>
        <v>12</v>
      </c>
      <c r="D829" s="4" t="str">
        <f t="shared" si="25"/>
        <v>Dec</v>
      </c>
      <c r="E829" t="s">
        <v>841</v>
      </c>
      <c r="F829" t="s">
        <v>11</v>
      </c>
      <c r="G829">
        <v>33</v>
      </c>
      <c r="H829" t="s">
        <v>13</v>
      </c>
      <c r="I829">
        <v>4</v>
      </c>
      <c r="J829">
        <v>300</v>
      </c>
      <c r="K829">
        <f>Tabla1[[#This Row],[Quantity]]*Tabla1[[#This Row],[Price per Unit]]</f>
        <v>1200</v>
      </c>
      <c r="L8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30" spans="1:12" x14ac:dyDescent="0.3">
      <c r="A830" s="1">
        <v>829</v>
      </c>
      <c r="B830" s="3">
        <v>45121</v>
      </c>
      <c r="C830" s="5">
        <f t="shared" si="24"/>
        <v>7</v>
      </c>
      <c r="D830" s="4" t="str">
        <f t="shared" si="25"/>
        <v>Jul</v>
      </c>
      <c r="E830" t="s">
        <v>842</v>
      </c>
      <c r="F830" t="s">
        <v>9</v>
      </c>
      <c r="G830">
        <v>61</v>
      </c>
      <c r="H830" t="s">
        <v>10</v>
      </c>
      <c r="I830">
        <v>3</v>
      </c>
      <c r="J830">
        <v>30</v>
      </c>
      <c r="K830">
        <f>Tabla1[[#This Row],[Quantity]]*Tabla1[[#This Row],[Price per Unit]]</f>
        <v>90</v>
      </c>
      <c r="L8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31" spans="1:12" x14ac:dyDescent="0.3">
      <c r="A831" s="1">
        <v>830</v>
      </c>
      <c r="B831" s="3">
        <v>45099</v>
      </c>
      <c r="C831" s="5">
        <f t="shared" si="24"/>
        <v>6</v>
      </c>
      <c r="D831" s="4" t="str">
        <f t="shared" si="25"/>
        <v>Jun</v>
      </c>
      <c r="E831" t="s">
        <v>843</v>
      </c>
      <c r="F831" t="s">
        <v>11</v>
      </c>
      <c r="G831">
        <v>64</v>
      </c>
      <c r="H831" t="s">
        <v>12</v>
      </c>
      <c r="I831">
        <v>3</v>
      </c>
      <c r="J831">
        <v>50</v>
      </c>
      <c r="K831">
        <f>Tabla1[[#This Row],[Quantity]]*Tabla1[[#This Row],[Price per Unit]]</f>
        <v>150</v>
      </c>
      <c r="L8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32" spans="1:12" x14ac:dyDescent="0.3">
      <c r="A832" s="1">
        <v>831</v>
      </c>
      <c r="B832" s="3">
        <v>44941</v>
      </c>
      <c r="C832" s="5">
        <f t="shared" si="24"/>
        <v>1</v>
      </c>
      <c r="D832" s="4" t="str">
        <f t="shared" si="25"/>
        <v>Jan</v>
      </c>
      <c r="E832" t="s">
        <v>844</v>
      </c>
      <c r="F832" t="s">
        <v>9</v>
      </c>
      <c r="G832">
        <v>27</v>
      </c>
      <c r="H832" t="s">
        <v>13</v>
      </c>
      <c r="I832">
        <v>4</v>
      </c>
      <c r="J832">
        <v>25</v>
      </c>
      <c r="K832">
        <f>Tabla1[[#This Row],[Quantity]]*Tabla1[[#This Row],[Price per Unit]]</f>
        <v>100</v>
      </c>
      <c r="L8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33" spans="1:12" x14ac:dyDescent="0.3">
      <c r="A833" s="1">
        <v>832</v>
      </c>
      <c r="B833" s="3">
        <v>45180</v>
      </c>
      <c r="C833" s="5">
        <f t="shared" si="24"/>
        <v>9</v>
      </c>
      <c r="D833" s="4" t="str">
        <f t="shared" si="25"/>
        <v>Sep</v>
      </c>
      <c r="E833" t="s">
        <v>845</v>
      </c>
      <c r="F833" t="s">
        <v>9</v>
      </c>
      <c r="G833">
        <v>47</v>
      </c>
      <c r="H833" t="s">
        <v>10</v>
      </c>
      <c r="I833">
        <v>4</v>
      </c>
      <c r="J833">
        <v>500</v>
      </c>
      <c r="K833">
        <f>Tabla1[[#This Row],[Quantity]]*Tabla1[[#This Row],[Price per Unit]]</f>
        <v>2000</v>
      </c>
      <c r="L8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34" spans="1:12" x14ac:dyDescent="0.3">
      <c r="A834" s="1">
        <v>833</v>
      </c>
      <c r="B834" s="3">
        <v>45093</v>
      </c>
      <c r="C834" s="5">
        <f t="shared" ref="C834:C897" si="26">MONTH(B834)</f>
        <v>6</v>
      </c>
      <c r="D834" s="4" t="str">
        <f t="shared" ref="D834:D897" si="27">IF(C834=1,"Jan",IF(C834=2,"Feb",IF(C834=3,"Mar",IF(C834=4,"Apr",IF(C834=5,"May",IF(C834=6,"Jun",IF(C834=7,"Jul",IF(C834=8,"Aug",IF(C834=9,"Sep",IF(C834=10,"Oct",IF(C834=11,"Nov",IF(C834=12,"Dec",""))))))))))))</f>
        <v>Jun</v>
      </c>
      <c r="E834" t="s">
        <v>846</v>
      </c>
      <c r="F834" t="s">
        <v>9</v>
      </c>
      <c r="G834">
        <v>42</v>
      </c>
      <c r="H834" t="s">
        <v>10</v>
      </c>
      <c r="I834">
        <v>4</v>
      </c>
      <c r="J834">
        <v>50</v>
      </c>
      <c r="K834">
        <f>Tabla1[[#This Row],[Quantity]]*Tabla1[[#This Row],[Price per Unit]]</f>
        <v>200</v>
      </c>
      <c r="L8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35" spans="1:12" x14ac:dyDescent="0.3">
      <c r="A835" s="1">
        <v>834</v>
      </c>
      <c r="B835" s="3">
        <v>45020</v>
      </c>
      <c r="C835" s="5">
        <f t="shared" si="26"/>
        <v>4</v>
      </c>
      <c r="D835" s="4" t="str">
        <f t="shared" si="27"/>
        <v>Apr</v>
      </c>
      <c r="E835" t="s">
        <v>847</v>
      </c>
      <c r="F835" t="s">
        <v>11</v>
      </c>
      <c r="G835">
        <v>56</v>
      </c>
      <c r="H835" t="s">
        <v>10</v>
      </c>
      <c r="I835">
        <v>2</v>
      </c>
      <c r="J835">
        <v>30</v>
      </c>
      <c r="K835">
        <f>Tabla1[[#This Row],[Quantity]]*Tabla1[[#This Row],[Price per Unit]]</f>
        <v>60</v>
      </c>
      <c r="L8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36" spans="1:12" x14ac:dyDescent="0.3">
      <c r="A836" s="1">
        <v>835</v>
      </c>
      <c r="B836" s="3">
        <v>45176</v>
      </c>
      <c r="C836" s="5">
        <f t="shared" si="26"/>
        <v>9</v>
      </c>
      <c r="D836" s="4" t="str">
        <f t="shared" si="27"/>
        <v>Sep</v>
      </c>
      <c r="E836" t="s">
        <v>848</v>
      </c>
      <c r="F836" t="s">
        <v>9</v>
      </c>
      <c r="G836">
        <v>37</v>
      </c>
      <c r="H836" t="s">
        <v>12</v>
      </c>
      <c r="I836">
        <v>4</v>
      </c>
      <c r="J836">
        <v>50</v>
      </c>
      <c r="K836">
        <f>Tabla1[[#This Row],[Quantity]]*Tabla1[[#This Row],[Price per Unit]]</f>
        <v>200</v>
      </c>
      <c r="L8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37" spans="1:12" x14ac:dyDescent="0.3">
      <c r="A837" s="1">
        <v>836</v>
      </c>
      <c r="B837" s="3">
        <v>45035</v>
      </c>
      <c r="C837" s="5">
        <f t="shared" si="26"/>
        <v>4</v>
      </c>
      <c r="D837" s="4" t="str">
        <f t="shared" si="27"/>
        <v>Apr</v>
      </c>
      <c r="E837" t="s">
        <v>849</v>
      </c>
      <c r="F837" t="s">
        <v>11</v>
      </c>
      <c r="G837">
        <v>22</v>
      </c>
      <c r="H837" t="s">
        <v>12</v>
      </c>
      <c r="I837">
        <v>1</v>
      </c>
      <c r="J837">
        <v>50</v>
      </c>
      <c r="K837">
        <f>Tabla1[[#This Row],[Quantity]]*Tabla1[[#This Row],[Price per Unit]]</f>
        <v>50</v>
      </c>
      <c r="L8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38" spans="1:12" x14ac:dyDescent="0.3">
      <c r="A838" s="1">
        <v>837</v>
      </c>
      <c r="B838" s="3">
        <v>45108</v>
      </c>
      <c r="C838" s="5">
        <f t="shared" si="26"/>
        <v>7</v>
      </c>
      <c r="D838" s="4" t="str">
        <f t="shared" si="27"/>
        <v>Jul</v>
      </c>
      <c r="E838" t="s">
        <v>850</v>
      </c>
      <c r="F838" t="s">
        <v>9</v>
      </c>
      <c r="G838">
        <v>18</v>
      </c>
      <c r="H838" t="s">
        <v>10</v>
      </c>
      <c r="I838">
        <v>3</v>
      </c>
      <c r="J838">
        <v>30</v>
      </c>
      <c r="K838">
        <f>Tabla1[[#This Row],[Quantity]]*Tabla1[[#This Row],[Price per Unit]]</f>
        <v>90</v>
      </c>
      <c r="L8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39" spans="1:12" x14ac:dyDescent="0.3">
      <c r="A839" s="1">
        <v>838</v>
      </c>
      <c r="B839" s="3">
        <v>45059</v>
      </c>
      <c r="C839" s="5">
        <f t="shared" si="26"/>
        <v>5</v>
      </c>
      <c r="D839" s="4" t="str">
        <f t="shared" si="27"/>
        <v>May</v>
      </c>
      <c r="E839" t="s">
        <v>851</v>
      </c>
      <c r="F839" t="s">
        <v>9</v>
      </c>
      <c r="G839">
        <v>47</v>
      </c>
      <c r="H839" t="s">
        <v>13</v>
      </c>
      <c r="I839">
        <v>2</v>
      </c>
      <c r="J839">
        <v>300</v>
      </c>
      <c r="K839">
        <f>Tabla1[[#This Row],[Quantity]]*Tabla1[[#This Row],[Price per Unit]]</f>
        <v>600</v>
      </c>
      <c r="L8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40" spans="1:12" x14ac:dyDescent="0.3">
      <c r="A840" s="1">
        <v>839</v>
      </c>
      <c r="B840" s="3">
        <v>45101</v>
      </c>
      <c r="C840" s="5">
        <f t="shared" si="26"/>
        <v>6</v>
      </c>
      <c r="D840" s="4" t="str">
        <f t="shared" si="27"/>
        <v>Jun</v>
      </c>
      <c r="E840" t="s">
        <v>852</v>
      </c>
      <c r="F840" t="s">
        <v>11</v>
      </c>
      <c r="G840">
        <v>20</v>
      </c>
      <c r="H840" t="s">
        <v>13</v>
      </c>
      <c r="I840">
        <v>4</v>
      </c>
      <c r="J840">
        <v>300</v>
      </c>
      <c r="K840">
        <f>Tabla1[[#This Row],[Quantity]]*Tabla1[[#This Row],[Price per Unit]]</f>
        <v>1200</v>
      </c>
      <c r="L8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41" spans="1:12" x14ac:dyDescent="0.3">
      <c r="A841" s="1">
        <v>840</v>
      </c>
      <c r="B841" s="3">
        <v>45070</v>
      </c>
      <c r="C841" s="5">
        <f t="shared" si="26"/>
        <v>5</v>
      </c>
      <c r="D841" s="4" t="str">
        <f t="shared" si="27"/>
        <v>May</v>
      </c>
      <c r="E841" t="s">
        <v>853</v>
      </c>
      <c r="F841" t="s">
        <v>9</v>
      </c>
      <c r="G841">
        <v>62</v>
      </c>
      <c r="H841" t="s">
        <v>12</v>
      </c>
      <c r="I841">
        <v>2</v>
      </c>
      <c r="J841">
        <v>25</v>
      </c>
      <c r="K841">
        <f>Tabla1[[#This Row],[Quantity]]*Tabla1[[#This Row],[Price per Unit]]</f>
        <v>50</v>
      </c>
      <c r="L8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42" spans="1:12" x14ac:dyDescent="0.3">
      <c r="A842" s="1">
        <v>841</v>
      </c>
      <c r="B842" s="3">
        <v>45232</v>
      </c>
      <c r="C842" s="5">
        <f t="shared" si="26"/>
        <v>11</v>
      </c>
      <c r="D842" s="4" t="str">
        <f t="shared" si="27"/>
        <v>Nov</v>
      </c>
      <c r="E842" t="s">
        <v>854</v>
      </c>
      <c r="F842" t="s">
        <v>9</v>
      </c>
      <c r="G842">
        <v>31</v>
      </c>
      <c r="H842" t="s">
        <v>13</v>
      </c>
      <c r="I842">
        <v>4</v>
      </c>
      <c r="J842">
        <v>25</v>
      </c>
      <c r="K842">
        <f>Tabla1[[#This Row],[Quantity]]*Tabla1[[#This Row],[Price per Unit]]</f>
        <v>100</v>
      </c>
      <c r="L8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43" spans="1:12" x14ac:dyDescent="0.3">
      <c r="A843" s="1">
        <v>842</v>
      </c>
      <c r="B843" s="3">
        <v>45286</v>
      </c>
      <c r="C843" s="5">
        <f t="shared" si="26"/>
        <v>12</v>
      </c>
      <c r="D843" s="4" t="str">
        <f t="shared" si="27"/>
        <v>Dec</v>
      </c>
      <c r="E843" t="s">
        <v>855</v>
      </c>
      <c r="F843" t="s">
        <v>11</v>
      </c>
      <c r="G843">
        <v>47</v>
      </c>
      <c r="H843" t="s">
        <v>12</v>
      </c>
      <c r="I843">
        <v>2</v>
      </c>
      <c r="J843">
        <v>300</v>
      </c>
      <c r="K843">
        <f>Tabla1[[#This Row],[Quantity]]*Tabla1[[#This Row],[Price per Unit]]</f>
        <v>600</v>
      </c>
      <c r="L8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44" spans="1:12" x14ac:dyDescent="0.3">
      <c r="A844" s="1">
        <v>843</v>
      </c>
      <c r="B844" s="3">
        <v>45068</v>
      </c>
      <c r="C844" s="5">
        <f t="shared" si="26"/>
        <v>5</v>
      </c>
      <c r="D844" s="4" t="str">
        <f t="shared" si="27"/>
        <v>May</v>
      </c>
      <c r="E844" t="s">
        <v>856</v>
      </c>
      <c r="F844" t="s">
        <v>9</v>
      </c>
      <c r="G844">
        <v>21</v>
      </c>
      <c r="H844" t="s">
        <v>10</v>
      </c>
      <c r="I844">
        <v>3</v>
      </c>
      <c r="J844">
        <v>500</v>
      </c>
      <c r="K844">
        <f>Tabla1[[#This Row],[Quantity]]*Tabla1[[#This Row],[Price per Unit]]</f>
        <v>1500</v>
      </c>
      <c r="L8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45" spans="1:12" x14ac:dyDescent="0.3">
      <c r="A845" s="1">
        <v>844</v>
      </c>
      <c r="B845" s="3">
        <v>45211</v>
      </c>
      <c r="C845" s="5">
        <f t="shared" si="26"/>
        <v>10</v>
      </c>
      <c r="D845" s="4" t="str">
        <f t="shared" si="27"/>
        <v>Oct</v>
      </c>
      <c r="E845" t="s">
        <v>857</v>
      </c>
      <c r="F845" t="s">
        <v>9</v>
      </c>
      <c r="G845">
        <v>35</v>
      </c>
      <c r="H845" t="s">
        <v>12</v>
      </c>
      <c r="I845">
        <v>3</v>
      </c>
      <c r="J845">
        <v>50</v>
      </c>
      <c r="K845">
        <f>Tabla1[[#This Row],[Quantity]]*Tabla1[[#This Row],[Price per Unit]]</f>
        <v>150</v>
      </c>
      <c r="L8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46" spans="1:12" x14ac:dyDescent="0.3">
      <c r="A846" s="1">
        <v>845</v>
      </c>
      <c r="B846" s="3">
        <v>44932</v>
      </c>
      <c r="C846" s="5">
        <f t="shared" si="26"/>
        <v>1</v>
      </c>
      <c r="D846" s="4" t="str">
        <f t="shared" si="27"/>
        <v>Jan</v>
      </c>
      <c r="E846" t="s">
        <v>858</v>
      </c>
      <c r="F846" t="s">
        <v>9</v>
      </c>
      <c r="G846">
        <v>54</v>
      </c>
      <c r="H846" t="s">
        <v>12</v>
      </c>
      <c r="I846">
        <v>1</v>
      </c>
      <c r="J846">
        <v>500</v>
      </c>
      <c r="K846">
        <f>Tabla1[[#This Row],[Quantity]]*Tabla1[[#This Row],[Price per Unit]]</f>
        <v>500</v>
      </c>
      <c r="L8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47" spans="1:12" x14ac:dyDescent="0.3">
      <c r="A847" s="1">
        <v>846</v>
      </c>
      <c r="B847" s="3">
        <v>45191</v>
      </c>
      <c r="C847" s="5">
        <f t="shared" si="26"/>
        <v>9</v>
      </c>
      <c r="D847" s="4" t="str">
        <f t="shared" si="27"/>
        <v>Sep</v>
      </c>
      <c r="E847" t="s">
        <v>859</v>
      </c>
      <c r="F847" t="s">
        <v>9</v>
      </c>
      <c r="G847">
        <v>42</v>
      </c>
      <c r="H847" t="s">
        <v>10</v>
      </c>
      <c r="I847">
        <v>1</v>
      </c>
      <c r="J847">
        <v>50</v>
      </c>
      <c r="K847">
        <f>Tabla1[[#This Row],[Quantity]]*Tabla1[[#This Row],[Price per Unit]]</f>
        <v>50</v>
      </c>
      <c r="L8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48" spans="1:12" x14ac:dyDescent="0.3">
      <c r="A848" s="1">
        <v>847</v>
      </c>
      <c r="B848" s="3">
        <v>45024</v>
      </c>
      <c r="C848" s="5">
        <f t="shared" si="26"/>
        <v>4</v>
      </c>
      <c r="D848" s="4" t="str">
        <f t="shared" si="27"/>
        <v>Apr</v>
      </c>
      <c r="E848" t="s">
        <v>860</v>
      </c>
      <c r="F848" t="s">
        <v>11</v>
      </c>
      <c r="G848">
        <v>18</v>
      </c>
      <c r="H848" t="s">
        <v>13</v>
      </c>
      <c r="I848">
        <v>4</v>
      </c>
      <c r="J848">
        <v>300</v>
      </c>
      <c r="K848">
        <f>Tabla1[[#This Row],[Quantity]]*Tabla1[[#This Row],[Price per Unit]]</f>
        <v>1200</v>
      </c>
      <c r="L8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49" spans="1:12" x14ac:dyDescent="0.3">
      <c r="A849" s="1">
        <v>848</v>
      </c>
      <c r="B849" s="3">
        <v>44970</v>
      </c>
      <c r="C849" s="5">
        <f t="shared" si="26"/>
        <v>2</v>
      </c>
      <c r="D849" s="4" t="str">
        <f t="shared" si="27"/>
        <v>Feb</v>
      </c>
      <c r="E849" t="s">
        <v>861</v>
      </c>
      <c r="F849" t="s">
        <v>11</v>
      </c>
      <c r="G849">
        <v>63</v>
      </c>
      <c r="H849" t="s">
        <v>12</v>
      </c>
      <c r="I849">
        <v>3</v>
      </c>
      <c r="J849">
        <v>25</v>
      </c>
      <c r="K849">
        <f>Tabla1[[#This Row],[Quantity]]*Tabla1[[#This Row],[Price per Unit]]</f>
        <v>75</v>
      </c>
      <c r="L8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50" spans="1:12" x14ac:dyDescent="0.3">
      <c r="A850" s="1">
        <v>849</v>
      </c>
      <c r="B850" s="3">
        <v>45050</v>
      </c>
      <c r="C850" s="5">
        <f t="shared" si="26"/>
        <v>5</v>
      </c>
      <c r="D850" s="4" t="str">
        <f t="shared" si="27"/>
        <v>May</v>
      </c>
      <c r="E850" t="s">
        <v>862</v>
      </c>
      <c r="F850" t="s">
        <v>9</v>
      </c>
      <c r="G850">
        <v>32</v>
      </c>
      <c r="H850" t="s">
        <v>12</v>
      </c>
      <c r="I850">
        <v>2</v>
      </c>
      <c r="J850">
        <v>25</v>
      </c>
      <c r="K850">
        <f>Tabla1[[#This Row],[Quantity]]*Tabla1[[#This Row],[Price per Unit]]</f>
        <v>50</v>
      </c>
      <c r="L8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51" spans="1:12" x14ac:dyDescent="0.3">
      <c r="A851" s="1">
        <v>850</v>
      </c>
      <c r="B851" s="3">
        <v>45135</v>
      </c>
      <c r="C851" s="5">
        <f t="shared" si="26"/>
        <v>7</v>
      </c>
      <c r="D851" s="4" t="str">
        <f t="shared" si="27"/>
        <v>Jul</v>
      </c>
      <c r="E851" t="s">
        <v>863</v>
      </c>
      <c r="F851" t="s">
        <v>11</v>
      </c>
      <c r="G851">
        <v>26</v>
      </c>
      <c r="H851" t="s">
        <v>10</v>
      </c>
      <c r="I851">
        <v>2</v>
      </c>
      <c r="J851">
        <v>500</v>
      </c>
      <c r="K851">
        <f>Tabla1[[#This Row],[Quantity]]*Tabla1[[#This Row],[Price per Unit]]</f>
        <v>1000</v>
      </c>
      <c r="L8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52" spans="1:12" x14ac:dyDescent="0.3">
      <c r="A852" s="1">
        <v>851</v>
      </c>
      <c r="B852" s="3">
        <v>45177</v>
      </c>
      <c r="C852" s="5">
        <f t="shared" si="26"/>
        <v>9</v>
      </c>
      <c r="D852" s="4" t="str">
        <f t="shared" si="27"/>
        <v>Sep</v>
      </c>
      <c r="E852" t="s">
        <v>864</v>
      </c>
      <c r="F852" t="s">
        <v>9</v>
      </c>
      <c r="G852">
        <v>32</v>
      </c>
      <c r="H852" t="s">
        <v>13</v>
      </c>
      <c r="I852">
        <v>2</v>
      </c>
      <c r="J852">
        <v>25</v>
      </c>
      <c r="K852">
        <f>Tabla1[[#This Row],[Quantity]]*Tabla1[[#This Row],[Price per Unit]]</f>
        <v>50</v>
      </c>
      <c r="L8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53" spans="1:12" x14ac:dyDescent="0.3">
      <c r="A853" s="1">
        <v>852</v>
      </c>
      <c r="B853" s="3">
        <v>45211</v>
      </c>
      <c r="C853" s="5">
        <f t="shared" si="26"/>
        <v>10</v>
      </c>
      <c r="D853" s="4" t="str">
        <f t="shared" si="27"/>
        <v>Oct</v>
      </c>
      <c r="E853" t="s">
        <v>865</v>
      </c>
      <c r="F853" t="s">
        <v>11</v>
      </c>
      <c r="G853">
        <v>41</v>
      </c>
      <c r="H853" t="s">
        <v>12</v>
      </c>
      <c r="I853">
        <v>1</v>
      </c>
      <c r="J853">
        <v>300</v>
      </c>
      <c r="K853">
        <f>Tabla1[[#This Row],[Quantity]]*Tabla1[[#This Row],[Price per Unit]]</f>
        <v>300</v>
      </c>
      <c r="L8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54" spans="1:12" x14ac:dyDescent="0.3">
      <c r="A854" s="1">
        <v>853</v>
      </c>
      <c r="B854" s="3">
        <v>45050</v>
      </c>
      <c r="C854" s="5">
        <f t="shared" si="26"/>
        <v>5</v>
      </c>
      <c r="D854" s="4" t="str">
        <f t="shared" si="27"/>
        <v>May</v>
      </c>
      <c r="E854" t="s">
        <v>866</v>
      </c>
      <c r="F854" t="s">
        <v>9</v>
      </c>
      <c r="G854">
        <v>21</v>
      </c>
      <c r="H854" t="s">
        <v>10</v>
      </c>
      <c r="I854">
        <v>2</v>
      </c>
      <c r="J854">
        <v>500</v>
      </c>
      <c r="K854">
        <f>Tabla1[[#This Row],[Quantity]]*Tabla1[[#This Row],[Price per Unit]]</f>
        <v>1000</v>
      </c>
      <c r="L8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55" spans="1:12" x14ac:dyDescent="0.3">
      <c r="A855" s="1">
        <v>854</v>
      </c>
      <c r="B855" s="3">
        <v>45280</v>
      </c>
      <c r="C855" s="5">
        <f t="shared" si="26"/>
        <v>12</v>
      </c>
      <c r="D855" s="4" t="str">
        <f t="shared" si="27"/>
        <v>Dec</v>
      </c>
      <c r="E855" t="s">
        <v>867</v>
      </c>
      <c r="F855" t="s">
        <v>9</v>
      </c>
      <c r="G855">
        <v>29</v>
      </c>
      <c r="H855" t="s">
        <v>12</v>
      </c>
      <c r="I855">
        <v>1</v>
      </c>
      <c r="J855">
        <v>50</v>
      </c>
      <c r="K855">
        <f>Tabla1[[#This Row],[Quantity]]*Tabla1[[#This Row],[Price per Unit]]</f>
        <v>50</v>
      </c>
      <c r="L8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56" spans="1:12" x14ac:dyDescent="0.3">
      <c r="A856" s="1">
        <v>855</v>
      </c>
      <c r="B856" s="3">
        <v>45170</v>
      </c>
      <c r="C856" s="5">
        <f t="shared" si="26"/>
        <v>9</v>
      </c>
      <c r="D856" s="4" t="str">
        <f t="shared" si="27"/>
        <v>Sep</v>
      </c>
      <c r="E856" t="s">
        <v>868</v>
      </c>
      <c r="F856" t="s">
        <v>9</v>
      </c>
      <c r="G856">
        <v>54</v>
      </c>
      <c r="H856" t="s">
        <v>10</v>
      </c>
      <c r="I856">
        <v>1</v>
      </c>
      <c r="J856">
        <v>25</v>
      </c>
      <c r="K856">
        <f>Tabla1[[#This Row],[Quantity]]*Tabla1[[#This Row],[Price per Unit]]</f>
        <v>25</v>
      </c>
      <c r="L8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57" spans="1:12" x14ac:dyDescent="0.3">
      <c r="A857" s="1">
        <v>856</v>
      </c>
      <c r="B857" s="3">
        <v>45257</v>
      </c>
      <c r="C857" s="5">
        <f t="shared" si="26"/>
        <v>11</v>
      </c>
      <c r="D857" s="4" t="str">
        <f t="shared" si="27"/>
        <v>Nov</v>
      </c>
      <c r="E857" t="s">
        <v>869</v>
      </c>
      <c r="F857" t="s">
        <v>9</v>
      </c>
      <c r="G857">
        <v>54</v>
      </c>
      <c r="H857" t="s">
        <v>13</v>
      </c>
      <c r="I857">
        <v>4</v>
      </c>
      <c r="J857">
        <v>30</v>
      </c>
      <c r="K857">
        <f>Tabla1[[#This Row],[Quantity]]*Tabla1[[#This Row],[Price per Unit]]</f>
        <v>120</v>
      </c>
      <c r="L8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58" spans="1:12" x14ac:dyDescent="0.3">
      <c r="A858" s="1">
        <v>857</v>
      </c>
      <c r="B858" s="3">
        <v>45291</v>
      </c>
      <c r="C858" s="5">
        <f t="shared" si="26"/>
        <v>12</v>
      </c>
      <c r="D858" s="4" t="str">
        <f t="shared" si="27"/>
        <v>Dec</v>
      </c>
      <c r="E858" t="s">
        <v>870</v>
      </c>
      <c r="F858" t="s">
        <v>9</v>
      </c>
      <c r="G858">
        <v>60</v>
      </c>
      <c r="H858" t="s">
        <v>13</v>
      </c>
      <c r="I858">
        <v>2</v>
      </c>
      <c r="J858">
        <v>25</v>
      </c>
      <c r="K858">
        <f>Tabla1[[#This Row],[Quantity]]*Tabla1[[#This Row],[Price per Unit]]</f>
        <v>50</v>
      </c>
      <c r="L8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59" spans="1:12" x14ac:dyDescent="0.3">
      <c r="A859" s="1">
        <v>858</v>
      </c>
      <c r="B859" s="3">
        <v>45178</v>
      </c>
      <c r="C859" s="5">
        <f t="shared" si="26"/>
        <v>9</v>
      </c>
      <c r="D859" s="4" t="str">
        <f t="shared" si="27"/>
        <v>Sep</v>
      </c>
      <c r="E859" t="s">
        <v>871</v>
      </c>
      <c r="F859" t="s">
        <v>9</v>
      </c>
      <c r="G859">
        <v>23</v>
      </c>
      <c r="H859" t="s">
        <v>13</v>
      </c>
      <c r="I859">
        <v>2</v>
      </c>
      <c r="J859">
        <v>50</v>
      </c>
      <c r="K859">
        <f>Tabla1[[#This Row],[Quantity]]*Tabla1[[#This Row],[Price per Unit]]</f>
        <v>100</v>
      </c>
      <c r="L8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60" spans="1:12" x14ac:dyDescent="0.3">
      <c r="A860" s="1">
        <v>859</v>
      </c>
      <c r="B860" s="3">
        <v>45156</v>
      </c>
      <c r="C860" s="5">
        <f t="shared" si="26"/>
        <v>8</v>
      </c>
      <c r="D860" s="4" t="str">
        <f t="shared" si="27"/>
        <v>Aug</v>
      </c>
      <c r="E860" t="s">
        <v>872</v>
      </c>
      <c r="F860" t="s">
        <v>11</v>
      </c>
      <c r="G860">
        <v>56</v>
      </c>
      <c r="H860" t="s">
        <v>13</v>
      </c>
      <c r="I860">
        <v>3</v>
      </c>
      <c r="J860">
        <v>500</v>
      </c>
      <c r="K860">
        <f>Tabla1[[#This Row],[Quantity]]*Tabla1[[#This Row],[Price per Unit]]</f>
        <v>1500</v>
      </c>
      <c r="L8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61" spans="1:12" x14ac:dyDescent="0.3">
      <c r="A861" s="1">
        <v>860</v>
      </c>
      <c r="B861" s="3">
        <v>44935</v>
      </c>
      <c r="C861" s="5">
        <f t="shared" si="26"/>
        <v>1</v>
      </c>
      <c r="D861" s="4" t="str">
        <f t="shared" si="27"/>
        <v>Jan</v>
      </c>
      <c r="E861" t="s">
        <v>873</v>
      </c>
      <c r="F861" t="s">
        <v>9</v>
      </c>
      <c r="G861">
        <v>63</v>
      </c>
      <c r="H861" t="s">
        <v>12</v>
      </c>
      <c r="I861">
        <v>4</v>
      </c>
      <c r="J861">
        <v>50</v>
      </c>
      <c r="K861">
        <f>Tabla1[[#This Row],[Quantity]]*Tabla1[[#This Row],[Price per Unit]]</f>
        <v>200</v>
      </c>
      <c r="L8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62" spans="1:12" x14ac:dyDescent="0.3">
      <c r="A862" s="1">
        <v>861</v>
      </c>
      <c r="B862" s="3">
        <v>44974</v>
      </c>
      <c r="C862" s="5">
        <f t="shared" si="26"/>
        <v>2</v>
      </c>
      <c r="D862" s="4" t="str">
        <f t="shared" si="27"/>
        <v>Feb</v>
      </c>
      <c r="E862" t="s">
        <v>874</v>
      </c>
      <c r="F862" t="s">
        <v>11</v>
      </c>
      <c r="G862">
        <v>41</v>
      </c>
      <c r="H862" t="s">
        <v>12</v>
      </c>
      <c r="I862">
        <v>3</v>
      </c>
      <c r="J862">
        <v>30</v>
      </c>
      <c r="K862">
        <f>Tabla1[[#This Row],[Quantity]]*Tabla1[[#This Row],[Price per Unit]]</f>
        <v>90</v>
      </c>
      <c r="L8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63" spans="1:12" x14ac:dyDescent="0.3">
      <c r="A863" s="1">
        <v>862</v>
      </c>
      <c r="B863" s="3">
        <v>45077</v>
      </c>
      <c r="C863" s="5">
        <f t="shared" si="26"/>
        <v>5</v>
      </c>
      <c r="D863" s="4" t="str">
        <f t="shared" si="27"/>
        <v>May</v>
      </c>
      <c r="E863" t="s">
        <v>875</v>
      </c>
      <c r="F863" t="s">
        <v>9</v>
      </c>
      <c r="G863">
        <v>28</v>
      </c>
      <c r="H863" t="s">
        <v>13</v>
      </c>
      <c r="I863">
        <v>4</v>
      </c>
      <c r="J863">
        <v>300</v>
      </c>
      <c r="K863">
        <f>Tabla1[[#This Row],[Quantity]]*Tabla1[[#This Row],[Price per Unit]]</f>
        <v>1200</v>
      </c>
      <c r="L8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64" spans="1:12" x14ac:dyDescent="0.3">
      <c r="A864" s="1">
        <v>863</v>
      </c>
      <c r="B864" s="3">
        <v>45040</v>
      </c>
      <c r="C864" s="5">
        <f t="shared" si="26"/>
        <v>4</v>
      </c>
      <c r="D864" s="4" t="str">
        <f t="shared" si="27"/>
        <v>Apr</v>
      </c>
      <c r="E864" t="s">
        <v>876</v>
      </c>
      <c r="F864" t="s">
        <v>11</v>
      </c>
      <c r="G864">
        <v>30</v>
      </c>
      <c r="H864" t="s">
        <v>13</v>
      </c>
      <c r="I864">
        <v>2</v>
      </c>
      <c r="J864">
        <v>25</v>
      </c>
      <c r="K864">
        <f>Tabla1[[#This Row],[Quantity]]*Tabla1[[#This Row],[Price per Unit]]</f>
        <v>50</v>
      </c>
      <c r="L8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65" spans="1:12" x14ac:dyDescent="0.3">
      <c r="A865" s="1">
        <v>864</v>
      </c>
      <c r="B865" s="3">
        <v>45134</v>
      </c>
      <c r="C865" s="5">
        <f t="shared" si="26"/>
        <v>7</v>
      </c>
      <c r="D865" s="4" t="str">
        <f t="shared" si="27"/>
        <v>Jul</v>
      </c>
      <c r="E865" t="s">
        <v>877</v>
      </c>
      <c r="F865" t="s">
        <v>11</v>
      </c>
      <c r="G865">
        <v>51</v>
      </c>
      <c r="H865" t="s">
        <v>13</v>
      </c>
      <c r="I865">
        <v>1</v>
      </c>
      <c r="J865">
        <v>500</v>
      </c>
      <c r="K865">
        <f>Tabla1[[#This Row],[Quantity]]*Tabla1[[#This Row],[Price per Unit]]</f>
        <v>500</v>
      </c>
      <c r="L8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66" spans="1:12" x14ac:dyDescent="0.3">
      <c r="A866" s="1">
        <v>865</v>
      </c>
      <c r="B866" s="3">
        <v>45281</v>
      </c>
      <c r="C866" s="5">
        <f t="shared" si="26"/>
        <v>12</v>
      </c>
      <c r="D866" s="4" t="str">
        <f t="shared" si="27"/>
        <v>Dec</v>
      </c>
      <c r="E866" t="s">
        <v>878</v>
      </c>
      <c r="F866" t="s">
        <v>11</v>
      </c>
      <c r="G866">
        <v>42</v>
      </c>
      <c r="H866" t="s">
        <v>12</v>
      </c>
      <c r="I866">
        <v>1</v>
      </c>
      <c r="J866">
        <v>300</v>
      </c>
      <c r="K866">
        <f>Tabla1[[#This Row],[Quantity]]*Tabla1[[#This Row],[Price per Unit]]</f>
        <v>300</v>
      </c>
      <c r="L8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67" spans="1:12" x14ac:dyDescent="0.3">
      <c r="A867" s="1">
        <v>866</v>
      </c>
      <c r="B867" s="3">
        <v>45051</v>
      </c>
      <c r="C867" s="5">
        <f t="shared" si="26"/>
        <v>5</v>
      </c>
      <c r="D867" s="4" t="str">
        <f t="shared" si="27"/>
        <v>May</v>
      </c>
      <c r="E867" t="s">
        <v>879</v>
      </c>
      <c r="F867" t="s">
        <v>9</v>
      </c>
      <c r="G867">
        <v>24</v>
      </c>
      <c r="H867" t="s">
        <v>13</v>
      </c>
      <c r="I867">
        <v>1</v>
      </c>
      <c r="J867">
        <v>50</v>
      </c>
      <c r="K867">
        <f>Tabla1[[#This Row],[Quantity]]*Tabla1[[#This Row],[Price per Unit]]</f>
        <v>50</v>
      </c>
      <c r="L8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68" spans="1:12" x14ac:dyDescent="0.3">
      <c r="A868" s="1">
        <v>867</v>
      </c>
      <c r="B868" s="3">
        <v>45083</v>
      </c>
      <c r="C868" s="5">
        <f t="shared" si="26"/>
        <v>6</v>
      </c>
      <c r="D868" s="4" t="str">
        <f t="shared" si="27"/>
        <v>Jun</v>
      </c>
      <c r="E868" t="s">
        <v>880</v>
      </c>
      <c r="F868" t="s">
        <v>9</v>
      </c>
      <c r="G868">
        <v>21</v>
      </c>
      <c r="H868" t="s">
        <v>13</v>
      </c>
      <c r="I868">
        <v>1</v>
      </c>
      <c r="J868">
        <v>500</v>
      </c>
      <c r="K868">
        <f>Tabla1[[#This Row],[Quantity]]*Tabla1[[#This Row],[Price per Unit]]</f>
        <v>500</v>
      </c>
      <c r="L8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69" spans="1:12" x14ac:dyDescent="0.3">
      <c r="A869" s="1">
        <v>868</v>
      </c>
      <c r="B869" s="3">
        <v>45266</v>
      </c>
      <c r="C869" s="5">
        <f t="shared" si="26"/>
        <v>12</v>
      </c>
      <c r="D869" s="4" t="str">
        <f t="shared" si="27"/>
        <v>Dec</v>
      </c>
      <c r="E869" t="s">
        <v>881</v>
      </c>
      <c r="F869" t="s">
        <v>11</v>
      </c>
      <c r="G869">
        <v>25</v>
      </c>
      <c r="H869" t="s">
        <v>13</v>
      </c>
      <c r="I869">
        <v>1</v>
      </c>
      <c r="J869">
        <v>300</v>
      </c>
      <c r="K869">
        <f>Tabla1[[#This Row],[Quantity]]*Tabla1[[#This Row],[Price per Unit]]</f>
        <v>300</v>
      </c>
      <c r="L8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70" spans="1:12" x14ac:dyDescent="0.3">
      <c r="A870" s="1">
        <v>869</v>
      </c>
      <c r="B870" s="3">
        <v>45224</v>
      </c>
      <c r="C870" s="5">
        <f t="shared" si="26"/>
        <v>10</v>
      </c>
      <c r="D870" s="4" t="str">
        <f t="shared" si="27"/>
        <v>Oct</v>
      </c>
      <c r="E870" t="s">
        <v>882</v>
      </c>
      <c r="F870" t="s">
        <v>9</v>
      </c>
      <c r="G870">
        <v>37</v>
      </c>
      <c r="H870" t="s">
        <v>10</v>
      </c>
      <c r="I870">
        <v>3</v>
      </c>
      <c r="J870">
        <v>500</v>
      </c>
      <c r="K870">
        <f>Tabla1[[#This Row],[Quantity]]*Tabla1[[#This Row],[Price per Unit]]</f>
        <v>1500</v>
      </c>
      <c r="L8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71" spans="1:12" x14ac:dyDescent="0.3">
      <c r="A871" s="1">
        <v>870</v>
      </c>
      <c r="B871" s="3">
        <v>45115</v>
      </c>
      <c r="C871" s="5">
        <f t="shared" si="26"/>
        <v>7</v>
      </c>
      <c r="D871" s="4" t="str">
        <f t="shared" si="27"/>
        <v>Jul</v>
      </c>
      <c r="E871" t="s">
        <v>883</v>
      </c>
      <c r="F871" t="s">
        <v>11</v>
      </c>
      <c r="G871">
        <v>46</v>
      </c>
      <c r="H871" t="s">
        <v>13</v>
      </c>
      <c r="I871">
        <v>4</v>
      </c>
      <c r="J871">
        <v>30</v>
      </c>
      <c r="K871">
        <f>Tabla1[[#This Row],[Quantity]]*Tabla1[[#This Row],[Price per Unit]]</f>
        <v>120</v>
      </c>
      <c r="L8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72" spans="1:12" x14ac:dyDescent="0.3">
      <c r="A872" s="1">
        <v>871</v>
      </c>
      <c r="B872" s="3">
        <v>45169</v>
      </c>
      <c r="C872" s="5">
        <f t="shared" si="26"/>
        <v>8</v>
      </c>
      <c r="D872" s="4" t="str">
        <f t="shared" si="27"/>
        <v>Aug</v>
      </c>
      <c r="E872" t="s">
        <v>884</v>
      </c>
      <c r="F872" t="s">
        <v>9</v>
      </c>
      <c r="G872">
        <v>62</v>
      </c>
      <c r="H872" t="s">
        <v>10</v>
      </c>
      <c r="I872">
        <v>2</v>
      </c>
      <c r="J872">
        <v>30</v>
      </c>
      <c r="K872">
        <f>Tabla1[[#This Row],[Quantity]]*Tabla1[[#This Row],[Price per Unit]]</f>
        <v>60</v>
      </c>
      <c r="L8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73" spans="1:12" x14ac:dyDescent="0.3">
      <c r="A873" s="1">
        <v>872</v>
      </c>
      <c r="B873" s="3">
        <v>45210</v>
      </c>
      <c r="C873" s="5">
        <f t="shared" si="26"/>
        <v>10</v>
      </c>
      <c r="D873" s="4" t="str">
        <f t="shared" si="27"/>
        <v>Oct</v>
      </c>
      <c r="E873" t="s">
        <v>885</v>
      </c>
      <c r="F873" t="s">
        <v>11</v>
      </c>
      <c r="G873">
        <v>63</v>
      </c>
      <c r="H873" t="s">
        <v>10</v>
      </c>
      <c r="I873">
        <v>3</v>
      </c>
      <c r="J873">
        <v>25</v>
      </c>
      <c r="K873">
        <f>Tabla1[[#This Row],[Quantity]]*Tabla1[[#This Row],[Price per Unit]]</f>
        <v>75</v>
      </c>
      <c r="L8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74" spans="1:12" x14ac:dyDescent="0.3">
      <c r="A874" s="1">
        <v>873</v>
      </c>
      <c r="B874" s="3">
        <v>45198</v>
      </c>
      <c r="C874" s="5">
        <f t="shared" si="26"/>
        <v>9</v>
      </c>
      <c r="D874" s="4" t="str">
        <f t="shared" si="27"/>
        <v>Sep</v>
      </c>
      <c r="E874" t="s">
        <v>886</v>
      </c>
      <c r="F874" t="s">
        <v>11</v>
      </c>
      <c r="G874">
        <v>27</v>
      </c>
      <c r="H874" t="s">
        <v>13</v>
      </c>
      <c r="I874">
        <v>4</v>
      </c>
      <c r="J874">
        <v>25</v>
      </c>
      <c r="K874">
        <f>Tabla1[[#This Row],[Quantity]]*Tabla1[[#This Row],[Price per Unit]]</f>
        <v>100</v>
      </c>
      <c r="L8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75" spans="1:12" x14ac:dyDescent="0.3">
      <c r="A875" s="1">
        <v>874</v>
      </c>
      <c r="B875" s="3">
        <v>45103</v>
      </c>
      <c r="C875" s="5">
        <f t="shared" si="26"/>
        <v>6</v>
      </c>
      <c r="D875" s="4" t="str">
        <f t="shared" si="27"/>
        <v>Jun</v>
      </c>
      <c r="E875" t="s">
        <v>887</v>
      </c>
      <c r="F875" t="s">
        <v>9</v>
      </c>
      <c r="G875">
        <v>60</v>
      </c>
      <c r="H875" t="s">
        <v>10</v>
      </c>
      <c r="I875">
        <v>1</v>
      </c>
      <c r="J875">
        <v>30</v>
      </c>
      <c r="K875">
        <f>Tabla1[[#This Row],[Quantity]]*Tabla1[[#This Row],[Price per Unit]]</f>
        <v>30</v>
      </c>
      <c r="L8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76" spans="1:12" x14ac:dyDescent="0.3">
      <c r="A876" s="1">
        <v>875</v>
      </c>
      <c r="B876" s="3">
        <v>45144</v>
      </c>
      <c r="C876" s="5">
        <f t="shared" si="26"/>
        <v>8</v>
      </c>
      <c r="D876" s="4" t="str">
        <f t="shared" si="27"/>
        <v>Aug</v>
      </c>
      <c r="E876" t="s">
        <v>888</v>
      </c>
      <c r="F876" t="s">
        <v>11</v>
      </c>
      <c r="G876">
        <v>51</v>
      </c>
      <c r="H876" t="s">
        <v>13</v>
      </c>
      <c r="I876">
        <v>4</v>
      </c>
      <c r="J876">
        <v>500</v>
      </c>
      <c r="K876">
        <f>Tabla1[[#This Row],[Quantity]]*Tabla1[[#This Row],[Price per Unit]]</f>
        <v>2000</v>
      </c>
      <c r="L8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77" spans="1:12" x14ac:dyDescent="0.3">
      <c r="A877" s="1">
        <v>876</v>
      </c>
      <c r="B877" s="3">
        <v>45208</v>
      </c>
      <c r="C877" s="5">
        <f t="shared" si="26"/>
        <v>10</v>
      </c>
      <c r="D877" s="4" t="str">
        <f t="shared" si="27"/>
        <v>Oct</v>
      </c>
      <c r="E877" t="s">
        <v>889</v>
      </c>
      <c r="F877" t="s">
        <v>9</v>
      </c>
      <c r="G877">
        <v>43</v>
      </c>
      <c r="H877" t="s">
        <v>12</v>
      </c>
      <c r="I877">
        <v>4</v>
      </c>
      <c r="J877">
        <v>30</v>
      </c>
      <c r="K877">
        <f>Tabla1[[#This Row],[Quantity]]*Tabla1[[#This Row],[Price per Unit]]</f>
        <v>120</v>
      </c>
      <c r="L8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78" spans="1:12" x14ac:dyDescent="0.3">
      <c r="A878" s="1">
        <v>877</v>
      </c>
      <c r="B878" s="3">
        <v>45096</v>
      </c>
      <c r="C878" s="5">
        <f t="shared" si="26"/>
        <v>6</v>
      </c>
      <c r="D878" s="4" t="str">
        <f t="shared" si="27"/>
        <v>Jun</v>
      </c>
      <c r="E878" t="s">
        <v>890</v>
      </c>
      <c r="F878" t="s">
        <v>11</v>
      </c>
      <c r="G878">
        <v>58</v>
      </c>
      <c r="H878" t="s">
        <v>12</v>
      </c>
      <c r="I878">
        <v>1</v>
      </c>
      <c r="J878">
        <v>25</v>
      </c>
      <c r="K878">
        <f>Tabla1[[#This Row],[Quantity]]*Tabla1[[#This Row],[Price per Unit]]</f>
        <v>25</v>
      </c>
      <c r="L8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79" spans="1:12" x14ac:dyDescent="0.3">
      <c r="A879" s="1">
        <v>878</v>
      </c>
      <c r="B879" s="3">
        <v>45107</v>
      </c>
      <c r="C879" s="5">
        <f t="shared" si="26"/>
        <v>6</v>
      </c>
      <c r="D879" s="4" t="str">
        <f t="shared" si="27"/>
        <v>Jun</v>
      </c>
      <c r="E879" t="s">
        <v>891</v>
      </c>
      <c r="F879" t="s">
        <v>11</v>
      </c>
      <c r="G879">
        <v>20</v>
      </c>
      <c r="H879" t="s">
        <v>12</v>
      </c>
      <c r="I879">
        <v>1</v>
      </c>
      <c r="J879">
        <v>30</v>
      </c>
      <c r="K879">
        <f>Tabla1[[#This Row],[Quantity]]*Tabla1[[#This Row],[Price per Unit]]</f>
        <v>30</v>
      </c>
      <c r="L8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80" spans="1:12" x14ac:dyDescent="0.3">
      <c r="A880" s="1">
        <v>879</v>
      </c>
      <c r="B880" s="3">
        <v>45286</v>
      </c>
      <c r="C880" s="5">
        <f t="shared" si="26"/>
        <v>12</v>
      </c>
      <c r="D880" s="4" t="str">
        <f t="shared" si="27"/>
        <v>Dec</v>
      </c>
      <c r="E880" t="s">
        <v>892</v>
      </c>
      <c r="F880" t="s">
        <v>9</v>
      </c>
      <c r="G880">
        <v>23</v>
      </c>
      <c r="H880" t="s">
        <v>12</v>
      </c>
      <c r="I880">
        <v>1</v>
      </c>
      <c r="J880">
        <v>30</v>
      </c>
      <c r="K880">
        <f>Tabla1[[#This Row],[Quantity]]*Tabla1[[#This Row],[Price per Unit]]</f>
        <v>30</v>
      </c>
      <c r="L8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81" spans="1:12" x14ac:dyDescent="0.3">
      <c r="A881" s="1">
        <v>880</v>
      </c>
      <c r="B881" s="3">
        <v>45159</v>
      </c>
      <c r="C881" s="5">
        <f t="shared" si="26"/>
        <v>8</v>
      </c>
      <c r="D881" s="4" t="str">
        <f t="shared" si="27"/>
        <v>Aug</v>
      </c>
      <c r="E881" t="s">
        <v>893</v>
      </c>
      <c r="F881" t="s">
        <v>9</v>
      </c>
      <c r="G881">
        <v>22</v>
      </c>
      <c r="H881" t="s">
        <v>10</v>
      </c>
      <c r="I881">
        <v>2</v>
      </c>
      <c r="J881">
        <v>500</v>
      </c>
      <c r="K881">
        <f>Tabla1[[#This Row],[Quantity]]*Tabla1[[#This Row],[Price per Unit]]</f>
        <v>1000</v>
      </c>
      <c r="L8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82" spans="1:12" x14ac:dyDescent="0.3">
      <c r="A882" s="1">
        <v>881</v>
      </c>
      <c r="B882" s="3">
        <v>45065</v>
      </c>
      <c r="C882" s="5">
        <f t="shared" si="26"/>
        <v>5</v>
      </c>
      <c r="D882" s="4" t="str">
        <f t="shared" si="27"/>
        <v>May</v>
      </c>
      <c r="E882" t="s">
        <v>894</v>
      </c>
      <c r="F882" t="s">
        <v>9</v>
      </c>
      <c r="G882">
        <v>22</v>
      </c>
      <c r="H882" t="s">
        <v>13</v>
      </c>
      <c r="I882">
        <v>1</v>
      </c>
      <c r="J882">
        <v>300</v>
      </c>
      <c r="K882">
        <f>Tabla1[[#This Row],[Quantity]]*Tabla1[[#This Row],[Price per Unit]]</f>
        <v>300</v>
      </c>
      <c r="L8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83" spans="1:12" x14ac:dyDescent="0.3">
      <c r="A883" s="1">
        <v>882</v>
      </c>
      <c r="B883" s="3">
        <v>45083</v>
      </c>
      <c r="C883" s="5">
        <f t="shared" si="26"/>
        <v>6</v>
      </c>
      <c r="D883" s="4" t="str">
        <f t="shared" si="27"/>
        <v>Jun</v>
      </c>
      <c r="E883" t="s">
        <v>895</v>
      </c>
      <c r="F883" t="s">
        <v>11</v>
      </c>
      <c r="G883">
        <v>64</v>
      </c>
      <c r="H883" t="s">
        <v>13</v>
      </c>
      <c r="I883">
        <v>2</v>
      </c>
      <c r="J883">
        <v>25</v>
      </c>
      <c r="K883">
        <f>Tabla1[[#This Row],[Quantity]]*Tabla1[[#This Row],[Price per Unit]]</f>
        <v>50</v>
      </c>
      <c r="L8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84" spans="1:12" x14ac:dyDescent="0.3">
      <c r="A884" s="1">
        <v>883</v>
      </c>
      <c r="B884" s="3">
        <v>45055</v>
      </c>
      <c r="C884" s="5">
        <f t="shared" si="26"/>
        <v>5</v>
      </c>
      <c r="D884" s="4" t="str">
        <f t="shared" si="27"/>
        <v>May</v>
      </c>
      <c r="E884" t="s">
        <v>896</v>
      </c>
      <c r="F884" t="s">
        <v>9</v>
      </c>
      <c r="G884">
        <v>40</v>
      </c>
      <c r="H884" t="s">
        <v>13</v>
      </c>
      <c r="I884">
        <v>1</v>
      </c>
      <c r="J884">
        <v>500</v>
      </c>
      <c r="K884">
        <f>Tabla1[[#This Row],[Quantity]]*Tabla1[[#This Row],[Price per Unit]]</f>
        <v>500</v>
      </c>
      <c r="L8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85" spans="1:12" x14ac:dyDescent="0.3">
      <c r="A885" s="1">
        <v>884</v>
      </c>
      <c r="B885" s="3">
        <v>45045</v>
      </c>
      <c r="C885" s="5">
        <f t="shared" si="26"/>
        <v>4</v>
      </c>
      <c r="D885" s="4" t="str">
        <f t="shared" si="27"/>
        <v>Apr</v>
      </c>
      <c r="E885" t="s">
        <v>897</v>
      </c>
      <c r="F885" t="s">
        <v>11</v>
      </c>
      <c r="G885">
        <v>26</v>
      </c>
      <c r="H885" t="s">
        <v>12</v>
      </c>
      <c r="I885">
        <v>2</v>
      </c>
      <c r="J885">
        <v>30</v>
      </c>
      <c r="K885">
        <f>Tabla1[[#This Row],[Quantity]]*Tabla1[[#This Row],[Price per Unit]]</f>
        <v>60</v>
      </c>
      <c r="L8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86" spans="1:12" x14ac:dyDescent="0.3">
      <c r="A886" s="1">
        <v>885</v>
      </c>
      <c r="B886" s="3">
        <v>44988</v>
      </c>
      <c r="C886" s="5">
        <f t="shared" si="26"/>
        <v>3</v>
      </c>
      <c r="D886" s="4" t="str">
        <f t="shared" si="27"/>
        <v>Mar</v>
      </c>
      <c r="E886" t="s">
        <v>898</v>
      </c>
      <c r="F886" t="s">
        <v>11</v>
      </c>
      <c r="G886">
        <v>52</v>
      </c>
      <c r="H886" t="s">
        <v>12</v>
      </c>
      <c r="I886">
        <v>4</v>
      </c>
      <c r="J886">
        <v>30</v>
      </c>
      <c r="K886">
        <f>Tabla1[[#This Row],[Quantity]]*Tabla1[[#This Row],[Price per Unit]]</f>
        <v>120</v>
      </c>
      <c r="L8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87" spans="1:12" x14ac:dyDescent="0.3">
      <c r="A887" s="1">
        <v>886</v>
      </c>
      <c r="B887" s="3">
        <v>45025</v>
      </c>
      <c r="C887" s="5">
        <f t="shared" si="26"/>
        <v>4</v>
      </c>
      <c r="D887" s="4" t="str">
        <f t="shared" si="27"/>
        <v>Apr</v>
      </c>
      <c r="E887" t="s">
        <v>899</v>
      </c>
      <c r="F887" t="s">
        <v>9</v>
      </c>
      <c r="G887">
        <v>37</v>
      </c>
      <c r="H887" t="s">
        <v>13</v>
      </c>
      <c r="I887">
        <v>3</v>
      </c>
      <c r="J887">
        <v>300</v>
      </c>
      <c r="K887">
        <f>Tabla1[[#This Row],[Quantity]]*Tabla1[[#This Row],[Price per Unit]]</f>
        <v>900</v>
      </c>
      <c r="L8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88" spans="1:12" x14ac:dyDescent="0.3">
      <c r="A888" s="1">
        <v>887</v>
      </c>
      <c r="B888" s="3">
        <v>45088</v>
      </c>
      <c r="C888" s="5">
        <f t="shared" si="26"/>
        <v>6</v>
      </c>
      <c r="D888" s="4" t="str">
        <f t="shared" si="27"/>
        <v>Jun</v>
      </c>
      <c r="E888" t="s">
        <v>900</v>
      </c>
      <c r="F888" t="s">
        <v>9</v>
      </c>
      <c r="G888">
        <v>59</v>
      </c>
      <c r="H888" t="s">
        <v>12</v>
      </c>
      <c r="I888">
        <v>4</v>
      </c>
      <c r="J888">
        <v>25</v>
      </c>
      <c r="K888">
        <f>Tabla1[[#This Row],[Quantity]]*Tabla1[[#This Row],[Price per Unit]]</f>
        <v>100</v>
      </c>
      <c r="L8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889" spans="1:12" x14ac:dyDescent="0.3">
      <c r="A889" s="1">
        <v>888</v>
      </c>
      <c r="B889" s="3">
        <v>44988</v>
      </c>
      <c r="C889" s="5">
        <f t="shared" si="26"/>
        <v>3</v>
      </c>
      <c r="D889" s="4" t="str">
        <f t="shared" si="27"/>
        <v>Mar</v>
      </c>
      <c r="E889" t="s">
        <v>901</v>
      </c>
      <c r="F889" t="s">
        <v>11</v>
      </c>
      <c r="G889">
        <v>52</v>
      </c>
      <c r="H889" t="s">
        <v>13</v>
      </c>
      <c r="I889">
        <v>4</v>
      </c>
      <c r="J889">
        <v>25</v>
      </c>
      <c r="K889">
        <f>Tabla1[[#This Row],[Quantity]]*Tabla1[[#This Row],[Price per Unit]]</f>
        <v>100</v>
      </c>
      <c r="L8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90" spans="1:12" x14ac:dyDescent="0.3">
      <c r="A890" s="1">
        <v>889</v>
      </c>
      <c r="B890" s="3">
        <v>45201</v>
      </c>
      <c r="C890" s="5">
        <f t="shared" si="26"/>
        <v>10</v>
      </c>
      <c r="D890" s="4" t="str">
        <f t="shared" si="27"/>
        <v>Oct</v>
      </c>
      <c r="E890" t="s">
        <v>902</v>
      </c>
      <c r="F890" t="s">
        <v>11</v>
      </c>
      <c r="G890">
        <v>35</v>
      </c>
      <c r="H890" t="s">
        <v>13</v>
      </c>
      <c r="I890">
        <v>1</v>
      </c>
      <c r="J890">
        <v>50</v>
      </c>
      <c r="K890">
        <f>Tabla1[[#This Row],[Quantity]]*Tabla1[[#This Row],[Price per Unit]]</f>
        <v>50</v>
      </c>
      <c r="L8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91" spans="1:12" x14ac:dyDescent="0.3">
      <c r="A891" s="1">
        <v>890</v>
      </c>
      <c r="B891" s="3">
        <v>45280</v>
      </c>
      <c r="C891" s="5">
        <f t="shared" si="26"/>
        <v>12</v>
      </c>
      <c r="D891" s="4" t="str">
        <f t="shared" si="27"/>
        <v>Dec</v>
      </c>
      <c r="E891" t="s">
        <v>903</v>
      </c>
      <c r="F891" t="s">
        <v>9</v>
      </c>
      <c r="G891">
        <v>34</v>
      </c>
      <c r="H891" t="s">
        <v>13</v>
      </c>
      <c r="I891">
        <v>2</v>
      </c>
      <c r="J891">
        <v>25</v>
      </c>
      <c r="K891">
        <f>Tabla1[[#This Row],[Quantity]]*Tabla1[[#This Row],[Price per Unit]]</f>
        <v>50</v>
      </c>
      <c r="L8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892" spans="1:12" x14ac:dyDescent="0.3">
      <c r="A892" s="1">
        <v>891</v>
      </c>
      <c r="B892" s="3">
        <v>45021</v>
      </c>
      <c r="C892" s="5">
        <f t="shared" si="26"/>
        <v>4</v>
      </c>
      <c r="D892" s="4" t="str">
        <f t="shared" si="27"/>
        <v>Apr</v>
      </c>
      <c r="E892" t="s">
        <v>904</v>
      </c>
      <c r="F892" t="s">
        <v>9</v>
      </c>
      <c r="G892">
        <v>41</v>
      </c>
      <c r="H892" t="s">
        <v>13</v>
      </c>
      <c r="I892">
        <v>3</v>
      </c>
      <c r="J892">
        <v>300</v>
      </c>
      <c r="K892">
        <f>Tabla1[[#This Row],[Quantity]]*Tabla1[[#This Row],[Price per Unit]]</f>
        <v>900</v>
      </c>
      <c r="L8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93" spans="1:12" x14ac:dyDescent="0.3">
      <c r="A893" s="1">
        <v>892</v>
      </c>
      <c r="B893" s="3">
        <v>45025</v>
      </c>
      <c r="C893" s="5">
        <f t="shared" si="26"/>
        <v>4</v>
      </c>
      <c r="D893" s="4" t="str">
        <f t="shared" si="27"/>
        <v>Apr</v>
      </c>
      <c r="E893" t="s">
        <v>905</v>
      </c>
      <c r="F893" t="s">
        <v>9</v>
      </c>
      <c r="G893">
        <v>20</v>
      </c>
      <c r="H893" t="s">
        <v>13</v>
      </c>
      <c r="I893">
        <v>1</v>
      </c>
      <c r="J893">
        <v>50</v>
      </c>
      <c r="K893">
        <f>Tabla1[[#This Row],[Quantity]]*Tabla1[[#This Row],[Price per Unit]]</f>
        <v>50</v>
      </c>
      <c r="L8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94" spans="1:12" x14ac:dyDescent="0.3">
      <c r="A894" s="1">
        <v>893</v>
      </c>
      <c r="B894" s="3">
        <v>45037</v>
      </c>
      <c r="C894" s="5">
        <f t="shared" si="26"/>
        <v>4</v>
      </c>
      <c r="D894" s="4" t="str">
        <f t="shared" si="27"/>
        <v>Apr</v>
      </c>
      <c r="E894" t="s">
        <v>906</v>
      </c>
      <c r="F894" t="s">
        <v>9</v>
      </c>
      <c r="G894">
        <v>49</v>
      </c>
      <c r="H894" t="s">
        <v>13</v>
      </c>
      <c r="I894">
        <v>1</v>
      </c>
      <c r="J894">
        <v>50</v>
      </c>
      <c r="K894">
        <f>Tabla1[[#This Row],[Quantity]]*Tabla1[[#This Row],[Price per Unit]]</f>
        <v>50</v>
      </c>
      <c r="L8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95" spans="1:12" x14ac:dyDescent="0.3">
      <c r="A895" s="1">
        <v>894</v>
      </c>
      <c r="B895" s="3">
        <v>45174</v>
      </c>
      <c r="C895" s="5">
        <f t="shared" si="26"/>
        <v>9</v>
      </c>
      <c r="D895" s="4" t="str">
        <f t="shared" si="27"/>
        <v>Sep</v>
      </c>
      <c r="E895" t="s">
        <v>907</v>
      </c>
      <c r="F895" t="s">
        <v>9</v>
      </c>
      <c r="G895">
        <v>52</v>
      </c>
      <c r="H895" t="s">
        <v>13</v>
      </c>
      <c r="I895">
        <v>1</v>
      </c>
      <c r="J895">
        <v>30</v>
      </c>
      <c r="K895">
        <f>Tabla1[[#This Row],[Quantity]]*Tabla1[[#This Row],[Price per Unit]]</f>
        <v>30</v>
      </c>
      <c r="L8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96" spans="1:12" x14ac:dyDescent="0.3">
      <c r="A896" s="1">
        <v>895</v>
      </c>
      <c r="B896" s="3">
        <v>45068</v>
      </c>
      <c r="C896" s="5">
        <f t="shared" si="26"/>
        <v>5</v>
      </c>
      <c r="D896" s="4" t="str">
        <f t="shared" si="27"/>
        <v>May</v>
      </c>
      <c r="E896" t="s">
        <v>908</v>
      </c>
      <c r="F896" t="s">
        <v>11</v>
      </c>
      <c r="G896">
        <v>55</v>
      </c>
      <c r="H896" t="s">
        <v>12</v>
      </c>
      <c r="I896">
        <v>4</v>
      </c>
      <c r="J896">
        <v>30</v>
      </c>
      <c r="K896">
        <f>Tabla1[[#This Row],[Quantity]]*Tabla1[[#This Row],[Price per Unit]]</f>
        <v>120</v>
      </c>
      <c r="L8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897" spans="1:12" x14ac:dyDescent="0.3">
      <c r="A897" s="1">
        <v>896</v>
      </c>
      <c r="B897" s="3">
        <v>45228</v>
      </c>
      <c r="C897" s="5">
        <f t="shared" si="26"/>
        <v>10</v>
      </c>
      <c r="D897" s="4" t="str">
        <f t="shared" si="27"/>
        <v>Oct</v>
      </c>
      <c r="E897" t="s">
        <v>909</v>
      </c>
      <c r="F897" t="s">
        <v>11</v>
      </c>
      <c r="G897">
        <v>30</v>
      </c>
      <c r="H897" t="s">
        <v>13</v>
      </c>
      <c r="I897">
        <v>2</v>
      </c>
      <c r="J897">
        <v>25</v>
      </c>
      <c r="K897">
        <f>Tabla1[[#This Row],[Quantity]]*Tabla1[[#This Row],[Price per Unit]]</f>
        <v>50</v>
      </c>
      <c r="L8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98" spans="1:12" x14ac:dyDescent="0.3">
      <c r="A898" s="1">
        <v>897</v>
      </c>
      <c r="B898" s="3">
        <v>45195</v>
      </c>
      <c r="C898" s="5">
        <f t="shared" ref="C898:C961" si="28">MONTH(B898)</f>
        <v>9</v>
      </c>
      <c r="D898" s="4" t="str">
        <f t="shared" ref="D898:D961" si="29">IF(C898=1,"Jan",IF(C898=2,"Feb",IF(C898=3,"Mar",IF(C898=4,"Apr",IF(C898=5,"May",IF(C898=6,"Jun",IF(C898=7,"Jul",IF(C898=8,"Aug",IF(C898=9,"Sep",IF(C898=10,"Oct",IF(C898=11,"Nov",IF(C898=12,"Dec",""))))))))))))</f>
        <v>Sep</v>
      </c>
      <c r="E898" t="s">
        <v>910</v>
      </c>
      <c r="F898" t="s">
        <v>11</v>
      </c>
      <c r="G898">
        <v>64</v>
      </c>
      <c r="H898" t="s">
        <v>13</v>
      </c>
      <c r="I898">
        <v>2</v>
      </c>
      <c r="J898">
        <v>50</v>
      </c>
      <c r="K898">
        <f>Tabla1[[#This Row],[Quantity]]*Tabla1[[#This Row],[Price per Unit]]</f>
        <v>100</v>
      </c>
      <c r="L8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899" spans="1:12" x14ac:dyDescent="0.3">
      <c r="A899" s="1">
        <v>898</v>
      </c>
      <c r="B899" s="3">
        <v>45232</v>
      </c>
      <c r="C899" s="5">
        <f t="shared" si="28"/>
        <v>11</v>
      </c>
      <c r="D899" s="4" t="str">
        <f t="shared" si="29"/>
        <v>Nov</v>
      </c>
      <c r="E899" t="s">
        <v>911</v>
      </c>
      <c r="F899" t="s">
        <v>11</v>
      </c>
      <c r="G899">
        <v>42</v>
      </c>
      <c r="H899" t="s">
        <v>12</v>
      </c>
      <c r="I899">
        <v>3</v>
      </c>
      <c r="J899">
        <v>30</v>
      </c>
      <c r="K899">
        <f>Tabla1[[#This Row],[Quantity]]*Tabla1[[#This Row],[Price per Unit]]</f>
        <v>90</v>
      </c>
      <c r="L8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00" spans="1:12" x14ac:dyDescent="0.3">
      <c r="A900" s="1">
        <v>899</v>
      </c>
      <c r="B900" s="3">
        <v>45071</v>
      </c>
      <c r="C900" s="5">
        <f t="shared" si="28"/>
        <v>5</v>
      </c>
      <c r="D900" s="4" t="str">
        <f t="shared" si="29"/>
        <v>May</v>
      </c>
      <c r="E900" t="s">
        <v>912</v>
      </c>
      <c r="F900" t="s">
        <v>9</v>
      </c>
      <c r="G900">
        <v>26</v>
      </c>
      <c r="H900" t="s">
        <v>12</v>
      </c>
      <c r="I900">
        <v>2</v>
      </c>
      <c r="J900">
        <v>300</v>
      </c>
      <c r="K900">
        <f>Tabla1[[#This Row],[Quantity]]*Tabla1[[#This Row],[Price per Unit]]</f>
        <v>600</v>
      </c>
      <c r="L9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01" spans="1:12" x14ac:dyDescent="0.3">
      <c r="A901" s="1">
        <v>900</v>
      </c>
      <c r="B901" s="3">
        <v>44978</v>
      </c>
      <c r="C901" s="5">
        <f t="shared" si="28"/>
        <v>2</v>
      </c>
      <c r="D901" s="4" t="str">
        <f t="shared" si="29"/>
        <v>Feb</v>
      </c>
      <c r="E901" t="s">
        <v>913</v>
      </c>
      <c r="F901" t="s">
        <v>9</v>
      </c>
      <c r="G901">
        <v>21</v>
      </c>
      <c r="H901" t="s">
        <v>12</v>
      </c>
      <c r="I901">
        <v>2</v>
      </c>
      <c r="J901">
        <v>30</v>
      </c>
      <c r="K901">
        <f>Tabla1[[#This Row],[Quantity]]*Tabla1[[#This Row],[Price per Unit]]</f>
        <v>60</v>
      </c>
      <c r="L9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02" spans="1:12" x14ac:dyDescent="0.3">
      <c r="A902" s="1">
        <v>901</v>
      </c>
      <c r="B902" s="3">
        <v>45026</v>
      </c>
      <c r="C902" s="5">
        <f t="shared" si="28"/>
        <v>4</v>
      </c>
      <c r="D902" s="4" t="str">
        <f t="shared" si="29"/>
        <v>Apr</v>
      </c>
      <c r="E902" t="s">
        <v>914</v>
      </c>
      <c r="F902" t="s">
        <v>9</v>
      </c>
      <c r="G902">
        <v>31</v>
      </c>
      <c r="H902" t="s">
        <v>13</v>
      </c>
      <c r="I902">
        <v>1</v>
      </c>
      <c r="J902">
        <v>30</v>
      </c>
      <c r="K902">
        <f>Tabla1[[#This Row],[Quantity]]*Tabla1[[#This Row],[Price per Unit]]</f>
        <v>30</v>
      </c>
      <c r="L90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03" spans="1:12" x14ac:dyDescent="0.3">
      <c r="A903" s="1">
        <v>902</v>
      </c>
      <c r="B903" s="3">
        <v>45078</v>
      </c>
      <c r="C903" s="5">
        <f t="shared" si="28"/>
        <v>6</v>
      </c>
      <c r="D903" s="4" t="str">
        <f t="shared" si="29"/>
        <v>Jun</v>
      </c>
      <c r="E903" t="s">
        <v>915</v>
      </c>
      <c r="F903" t="s">
        <v>11</v>
      </c>
      <c r="G903">
        <v>54</v>
      </c>
      <c r="H903" t="s">
        <v>10</v>
      </c>
      <c r="I903">
        <v>1</v>
      </c>
      <c r="J903">
        <v>50</v>
      </c>
      <c r="K903">
        <f>Tabla1[[#This Row],[Quantity]]*Tabla1[[#This Row],[Price per Unit]]</f>
        <v>50</v>
      </c>
      <c r="L90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04" spans="1:12" x14ac:dyDescent="0.3">
      <c r="A904" s="1">
        <v>903</v>
      </c>
      <c r="B904" s="3">
        <v>45043</v>
      </c>
      <c r="C904" s="5">
        <f t="shared" si="28"/>
        <v>4</v>
      </c>
      <c r="D904" s="4" t="str">
        <f t="shared" si="29"/>
        <v>Apr</v>
      </c>
      <c r="E904" t="s">
        <v>916</v>
      </c>
      <c r="F904" t="s">
        <v>11</v>
      </c>
      <c r="G904">
        <v>51</v>
      </c>
      <c r="H904" t="s">
        <v>10</v>
      </c>
      <c r="I904">
        <v>4</v>
      </c>
      <c r="J904">
        <v>50</v>
      </c>
      <c r="K904">
        <f>Tabla1[[#This Row],[Quantity]]*Tabla1[[#This Row],[Price per Unit]]</f>
        <v>200</v>
      </c>
      <c r="L90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05" spans="1:12" x14ac:dyDescent="0.3">
      <c r="A905" s="1">
        <v>904</v>
      </c>
      <c r="B905" s="3">
        <v>45111</v>
      </c>
      <c r="C905" s="5">
        <f t="shared" si="28"/>
        <v>7</v>
      </c>
      <c r="D905" s="4" t="str">
        <f t="shared" si="29"/>
        <v>Jul</v>
      </c>
      <c r="E905" t="s">
        <v>917</v>
      </c>
      <c r="F905" t="s">
        <v>9</v>
      </c>
      <c r="G905">
        <v>28</v>
      </c>
      <c r="H905" t="s">
        <v>12</v>
      </c>
      <c r="I905">
        <v>1</v>
      </c>
      <c r="J905">
        <v>500</v>
      </c>
      <c r="K905">
        <f>Tabla1[[#This Row],[Quantity]]*Tabla1[[#This Row],[Price per Unit]]</f>
        <v>500</v>
      </c>
      <c r="L90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06" spans="1:12" x14ac:dyDescent="0.3">
      <c r="A906" s="1">
        <v>905</v>
      </c>
      <c r="B906" s="3">
        <v>45018</v>
      </c>
      <c r="C906" s="5">
        <f t="shared" si="28"/>
        <v>4</v>
      </c>
      <c r="D906" s="4" t="str">
        <f t="shared" si="29"/>
        <v>Apr</v>
      </c>
      <c r="E906" t="s">
        <v>918</v>
      </c>
      <c r="F906" t="s">
        <v>9</v>
      </c>
      <c r="G906">
        <v>58</v>
      </c>
      <c r="H906" t="s">
        <v>10</v>
      </c>
      <c r="I906">
        <v>1</v>
      </c>
      <c r="J906">
        <v>300</v>
      </c>
      <c r="K906">
        <f>Tabla1[[#This Row],[Quantity]]*Tabla1[[#This Row],[Price per Unit]]</f>
        <v>300</v>
      </c>
      <c r="L90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07" spans="1:12" x14ac:dyDescent="0.3">
      <c r="A907" s="1">
        <v>906</v>
      </c>
      <c r="B907" s="3">
        <v>45081</v>
      </c>
      <c r="C907" s="5">
        <f t="shared" si="28"/>
        <v>6</v>
      </c>
      <c r="D907" s="4" t="str">
        <f t="shared" si="29"/>
        <v>Jun</v>
      </c>
      <c r="E907" t="s">
        <v>919</v>
      </c>
      <c r="F907" t="s">
        <v>11</v>
      </c>
      <c r="G907">
        <v>20</v>
      </c>
      <c r="H907" t="s">
        <v>12</v>
      </c>
      <c r="I907">
        <v>1</v>
      </c>
      <c r="J907">
        <v>50</v>
      </c>
      <c r="K907">
        <f>Tabla1[[#This Row],[Quantity]]*Tabla1[[#This Row],[Price per Unit]]</f>
        <v>50</v>
      </c>
      <c r="L90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08" spans="1:12" x14ac:dyDescent="0.3">
      <c r="A908" s="1">
        <v>907</v>
      </c>
      <c r="B908" s="3">
        <v>44934</v>
      </c>
      <c r="C908" s="5">
        <f t="shared" si="28"/>
        <v>1</v>
      </c>
      <c r="D908" s="4" t="str">
        <f t="shared" si="29"/>
        <v>Jan</v>
      </c>
      <c r="E908" t="s">
        <v>920</v>
      </c>
      <c r="F908" t="s">
        <v>11</v>
      </c>
      <c r="G908">
        <v>45</v>
      </c>
      <c r="H908" t="s">
        <v>13</v>
      </c>
      <c r="I908">
        <v>1</v>
      </c>
      <c r="J908">
        <v>25</v>
      </c>
      <c r="K908">
        <f>Tabla1[[#This Row],[Quantity]]*Tabla1[[#This Row],[Price per Unit]]</f>
        <v>25</v>
      </c>
      <c r="L90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09" spans="1:12" x14ac:dyDescent="0.3">
      <c r="A909" s="1">
        <v>908</v>
      </c>
      <c r="B909" s="3">
        <v>45289</v>
      </c>
      <c r="C909" s="5">
        <f t="shared" si="28"/>
        <v>12</v>
      </c>
      <c r="D909" s="4" t="str">
        <f t="shared" si="29"/>
        <v>Dec</v>
      </c>
      <c r="E909" t="s">
        <v>921</v>
      </c>
      <c r="F909" t="s">
        <v>9</v>
      </c>
      <c r="G909">
        <v>46</v>
      </c>
      <c r="H909" t="s">
        <v>10</v>
      </c>
      <c r="I909">
        <v>4</v>
      </c>
      <c r="J909">
        <v>300</v>
      </c>
      <c r="K909">
        <f>Tabla1[[#This Row],[Quantity]]*Tabla1[[#This Row],[Price per Unit]]</f>
        <v>1200</v>
      </c>
      <c r="L90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10" spans="1:12" x14ac:dyDescent="0.3">
      <c r="A910" s="1">
        <v>909</v>
      </c>
      <c r="B910" s="3">
        <v>45200</v>
      </c>
      <c r="C910" s="5">
        <f t="shared" si="28"/>
        <v>10</v>
      </c>
      <c r="D910" s="4" t="str">
        <f t="shared" si="29"/>
        <v>Oct</v>
      </c>
      <c r="E910" t="s">
        <v>922</v>
      </c>
      <c r="F910" t="s">
        <v>9</v>
      </c>
      <c r="G910">
        <v>26</v>
      </c>
      <c r="H910" t="s">
        <v>13</v>
      </c>
      <c r="I910">
        <v>1</v>
      </c>
      <c r="J910">
        <v>300</v>
      </c>
      <c r="K910">
        <f>Tabla1[[#This Row],[Quantity]]*Tabla1[[#This Row],[Price per Unit]]</f>
        <v>300</v>
      </c>
      <c r="L91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11" spans="1:12" x14ac:dyDescent="0.3">
      <c r="A911" s="1">
        <v>910</v>
      </c>
      <c r="B911" s="3">
        <v>44991</v>
      </c>
      <c r="C911" s="5">
        <f t="shared" si="28"/>
        <v>3</v>
      </c>
      <c r="D911" s="4" t="str">
        <f t="shared" si="29"/>
        <v>Mar</v>
      </c>
      <c r="E911" t="s">
        <v>923</v>
      </c>
      <c r="F911" t="s">
        <v>11</v>
      </c>
      <c r="G911">
        <v>20</v>
      </c>
      <c r="H911" t="s">
        <v>10</v>
      </c>
      <c r="I911">
        <v>3</v>
      </c>
      <c r="J911">
        <v>50</v>
      </c>
      <c r="K911">
        <f>Tabla1[[#This Row],[Quantity]]*Tabla1[[#This Row],[Price per Unit]]</f>
        <v>150</v>
      </c>
      <c r="L91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12" spans="1:12" x14ac:dyDescent="0.3">
      <c r="A912" s="1">
        <v>911</v>
      </c>
      <c r="B912" s="3">
        <v>45067</v>
      </c>
      <c r="C912" s="5">
        <f t="shared" si="28"/>
        <v>5</v>
      </c>
      <c r="D912" s="4" t="str">
        <f t="shared" si="29"/>
        <v>May</v>
      </c>
      <c r="E912" t="s">
        <v>924</v>
      </c>
      <c r="F912" t="s">
        <v>9</v>
      </c>
      <c r="G912">
        <v>42</v>
      </c>
      <c r="H912" t="s">
        <v>13</v>
      </c>
      <c r="I912">
        <v>3</v>
      </c>
      <c r="J912">
        <v>300</v>
      </c>
      <c r="K912">
        <f>Tabla1[[#This Row],[Quantity]]*Tabla1[[#This Row],[Price per Unit]]</f>
        <v>900</v>
      </c>
      <c r="L91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13" spans="1:12" x14ac:dyDescent="0.3">
      <c r="A913" s="1">
        <v>912</v>
      </c>
      <c r="B913" s="3">
        <v>44950</v>
      </c>
      <c r="C913" s="5">
        <f t="shared" si="28"/>
        <v>1</v>
      </c>
      <c r="D913" s="4" t="str">
        <f t="shared" si="29"/>
        <v>Jan</v>
      </c>
      <c r="E913" t="s">
        <v>925</v>
      </c>
      <c r="F913" t="s">
        <v>9</v>
      </c>
      <c r="G913">
        <v>51</v>
      </c>
      <c r="H913" t="s">
        <v>10</v>
      </c>
      <c r="I913">
        <v>3</v>
      </c>
      <c r="J913">
        <v>50</v>
      </c>
      <c r="K913">
        <f>Tabla1[[#This Row],[Quantity]]*Tabla1[[#This Row],[Price per Unit]]</f>
        <v>150</v>
      </c>
      <c r="L91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14" spans="1:12" x14ac:dyDescent="0.3">
      <c r="A914" s="1">
        <v>913</v>
      </c>
      <c r="B914" s="3">
        <v>44954</v>
      </c>
      <c r="C914" s="5">
        <f t="shared" si="28"/>
        <v>1</v>
      </c>
      <c r="D914" s="4" t="str">
        <f t="shared" si="29"/>
        <v>Jan</v>
      </c>
      <c r="E914" t="s">
        <v>926</v>
      </c>
      <c r="F914" t="s">
        <v>9</v>
      </c>
      <c r="G914">
        <v>29</v>
      </c>
      <c r="H914" t="s">
        <v>13</v>
      </c>
      <c r="I914">
        <v>3</v>
      </c>
      <c r="J914">
        <v>30</v>
      </c>
      <c r="K914">
        <f>Tabla1[[#This Row],[Quantity]]*Tabla1[[#This Row],[Price per Unit]]</f>
        <v>90</v>
      </c>
      <c r="L91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15" spans="1:12" x14ac:dyDescent="0.3">
      <c r="A915" s="1">
        <v>914</v>
      </c>
      <c r="B915" s="3">
        <v>45210</v>
      </c>
      <c r="C915" s="5">
        <f t="shared" si="28"/>
        <v>10</v>
      </c>
      <c r="D915" s="4" t="str">
        <f t="shared" si="29"/>
        <v>Oct</v>
      </c>
      <c r="E915" t="s">
        <v>927</v>
      </c>
      <c r="F915" t="s">
        <v>11</v>
      </c>
      <c r="G915">
        <v>59</v>
      </c>
      <c r="H915" t="s">
        <v>13</v>
      </c>
      <c r="I915">
        <v>1</v>
      </c>
      <c r="J915">
        <v>500</v>
      </c>
      <c r="K915">
        <f>Tabla1[[#This Row],[Quantity]]*Tabla1[[#This Row],[Price per Unit]]</f>
        <v>500</v>
      </c>
      <c r="L91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16" spans="1:12" x14ac:dyDescent="0.3">
      <c r="A916" s="1">
        <v>915</v>
      </c>
      <c r="B916" s="3">
        <v>45076</v>
      </c>
      <c r="C916" s="5">
        <f t="shared" si="28"/>
        <v>5</v>
      </c>
      <c r="D916" s="4" t="str">
        <f t="shared" si="29"/>
        <v>May</v>
      </c>
      <c r="E916" t="s">
        <v>928</v>
      </c>
      <c r="F916" t="s">
        <v>11</v>
      </c>
      <c r="G916">
        <v>26</v>
      </c>
      <c r="H916" t="s">
        <v>10</v>
      </c>
      <c r="I916">
        <v>3</v>
      </c>
      <c r="J916">
        <v>30</v>
      </c>
      <c r="K916">
        <f>Tabla1[[#This Row],[Quantity]]*Tabla1[[#This Row],[Price per Unit]]</f>
        <v>90</v>
      </c>
      <c r="L91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17" spans="1:12" x14ac:dyDescent="0.3">
      <c r="A917" s="1">
        <v>916</v>
      </c>
      <c r="B917" s="3">
        <v>45284</v>
      </c>
      <c r="C917" s="5">
        <f t="shared" si="28"/>
        <v>12</v>
      </c>
      <c r="D917" s="4" t="str">
        <f t="shared" si="29"/>
        <v>Dec</v>
      </c>
      <c r="E917" t="s">
        <v>929</v>
      </c>
      <c r="F917" t="s">
        <v>11</v>
      </c>
      <c r="G917">
        <v>32</v>
      </c>
      <c r="H917" t="s">
        <v>13</v>
      </c>
      <c r="I917">
        <v>1</v>
      </c>
      <c r="J917">
        <v>50</v>
      </c>
      <c r="K917">
        <f>Tabla1[[#This Row],[Quantity]]*Tabla1[[#This Row],[Price per Unit]]</f>
        <v>50</v>
      </c>
      <c r="L91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18" spans="1:12" x14ac:dyDescent="0.3">
      <c r="A918" s="1">
        <v>917</v>
      </c>
      <c r="B918" s="3">
        <v>44991</v>
      </c>
      <c r="C918" s="5">
        <f t="shared" si="28"/>
        <v>3</v>
      </c>
      <c r="D918" s="4" t="str">
        <f t="shared" si="29"/>
        <v>Mar</v>
      </c>
      <c r="E918" t="s">
        <v>930</v>
      </c>
      <c r="F918" t="s">
        <v>11</v>
      </c>
      <c r="G918">
        <v>57</v>
      </c>
      <c r="H918" t="s">
        <v>13</v>
      </c>
      <c r="I918">
        <v>4</v>
      </c>
      <c r="J918">
        <v>50</v>
      </c>
      <c r="K918">
        <f>Tabla1[[#This Row],[Quantity]]*Tabla1[[#This Row],[Price per Unit]]</f>
        <v>200</v>
      </c>
      <c r="L91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19" spans="1:12" x14ac:dyDescent="0.3">
      <c r="A919" s="1">
        <v>918</v>
      </c>
      <c r="B919" s="3">
        <v>45253</v>
      </c>
      <c r="C919" s="5">
        <f t="shared" si="28"/>
        <v>11</v>
      </c>
      <c r="D919" s="4" t="str">
        <f t="shared" si="29"/>
        <v>Nov</v>
      </c>
      <c r="E919" t="s">
        <v>931</v>
      </c>
      <c r="F919" t="s">
        <v>11</v>
      </c>
      <c r="G919">
        <v>42</v>
      </c>
      <c r="H919" t="s">
        <v>13</v>
      </c>
      <c r="I919">
        <v>3</v>
      </c>
      <c r="J919">
        <v>30</v>
      </c>
      <c r="K919">
        <f>Tabla1[[#This Row],[Quantity]]*Tabla1[[#This Row],[Price per Unit]]</f>
        <v>90</v>
      </c>
      <c r="L91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20" spans="1:12" x14ac:dyDescent="0.3">
      <c r="A920" s="1">
        <v>919</v>
      </c>
      <c r="B920" s="3">
        <v>45178</v>
      </c>
      <c r="C920" s="5">
        <f t="shared" si="28"/>
        <v>9</v>
      </c>
      <c r="D920" s="4" t="str">
        <f t="shared" si="29"/>
        <v>Sep</v>
      </c>
      <c r="E920" t="s">
        <v>932</v>
      </c>
      <c r="F920" t="s">
        <v>11</v>
      </c>
      <c r="G920">
        <v>22</v>
      </c>
      <c r="H920" t="s">
        <v>10</v>
      </c>
      <c r="I920">
        <v>2</v>
      </c>
      <c r="J920">
        <v>25</v>
      </c>
      <c r="K920">
        <f>Tabla1[[#This Row],[Quantity]]*Tabla1[[#This Row],[Price per Unit]]</f>
        <v>50</v>
      </c>
      <c r="L92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21" spans="1:12" x14ac:dyDescent="0.3">
      <c r="A921" s="1">
        <v>920</v>
      </c>
      <c r="B921" s="3">
        <v>44979</v>
      </c>
      <c r="C921" s="5">
        <f t="shared" si="28"/>
        <v>2</v>
      </c>
      <c r="D921" s="4" t="str">
        <f t="shared" si="29"/>
        <v>Feb</v>
      </c>
      <c r="E921" t="s">
        <v>933</v>
      </c>
      <c r="F921" t="s">
        <v>11</v>
      </c>
      <c r="G921">
        <v>28</v>
      </c>
      <c r="H921" t="s">
        <v>10</v>
      </c>
      <c r="I921">
        <v>3</v>
      </c>
      <c r="J921">
        <v>25</v>
      </c>
      <c r="K921">
        <f>Tabla1[[#This Row],[Quantity]]*Tabla1[[#This Row],[Price per Unit]]</f>
        <v>75</v>
      </c>
      <c r="L92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22" spans="1:12" x14ac:dyDescent="0.3">
      <c r="A922" s="1">
        <v>921</v>
      </c>
      <c r="B922" s="3">
        <v>44933</v>
      </c>
      <c r="C922" s="5">
        <f t="shared" si="28"/>
        <v>1</v>
      </c>
      <c r="D922" s="4" t="str">
        <f t="shared" si="29"/>
        <v>Jan</v>
      </c>
      <c r="E922" t="s">
        <v>934</v>
      </c>
      <c r="F922" t="s">
        <v>9</v>
      </c>
      <c r="G922">
        <v>51</v>
      </c>
      <c r="H922" t="s">
        <v>13</v>
      </c>
      <c r="I922">
        <v>3</v>
      </c>
      <c r="J922">
        <v>25</v>
      </c>
      <c r="K922">
        <f>Tabla1[[#This Row],[Quantity]]*Tabla1[[#This Row],[Price per Unit]]</f>
        <v>75</v>
      </c>
      <c r="L92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23" spans="1:12" x14ac:dyDescent="0.3">
      <c r="A923" s="1">
        <v>922</v>
      </c>
      <c r="B923" s="3">
        <v>45220</v>
      </c>
      <c r="C923" s="5">
        <f t="shared" si="28"/>
        <v>10</v>
      </c>
      <c r="D923" s="4" t="str">
        <f t="shared" si="29"/>
        <v>Oct</v>
      </c>
      <c r="E923" t="s">
        <v>935</v>
      </c>
      <c r="F923" t="s">
        <v>9</v>
      </c>
      <c r="G923">
        <v>41</v>
      </c>
      <c r="H923" t="s">
        <v>13</v>
      </c>
      <c r="I923">
        <v>1</v>
      </c>
      <c r="J923">
        <v>50</v>
      </c>
      <c r="K923">
        <f>Tabla1[[#This Row],[Quantity]]*Tabla1[[#This Row],[Price per Unit]]</f>
        <v>50</v>
      </c>
      <c r="L92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24" spans="1:12" x14ac:dyDescent="0.3">
      <c r="A924" s="1">
        <v>923</v>
      </c>
      <c r="B924" s="3">
        <v>45072</v>
      </c>
      <c r="C924" s="5">
        <f t="shared" si="28"/>
        <v>5</v>
      </c>
      <c r="D924" s="4" t="str">
        <f t="shared" si="29"/>
        <v>May</v>
      </c>
      <c r="E924" t="s">
        <v>936</v>
      </c>
      <c r="F924" t="s">
        <v>9</v>
      </c>
      <c r="G924">
        <v>32</v>
      </c>
      <c r="H924" t="s">
        <v>10</v>
      </c>
      <c r="I924">
        <v>3</v>
      </c>
      <c r="J924">
        <v>300</v>
      </c>
      <c r="K924">
        <f>Tabla1[[#This Row],[Quantity]]*Tabla1[[#This Row],[Price per Unit]]</f>
        <v>900</v>
      </c>
      <c r="L92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25" spans="1:12" x14ac:dyDescent="0.3">
      <c r="A925" s="1">
        <v>924</v>
      </c>
      <c r="B925" s="3">
        <v>45167</v>
      </c>
      <c r="C925" s="5">
        <f t="shared" si="28"/>
        <v>8</v>
      </c>
      <c r="D925" s="4" t="str">
        <f t="shared" si="29"/>
        <v>Aug</v>
      </c>
      <c r="E925" t="s">
        <v>937</v>
      </c>
      <c r="F925" t="s">
        <v>9</v>
      </c>
      <c r="G925">
        <v>55</v>
      </c>
      <c r="H925" t="s">
        <v>10</v>
      </c>
      <c r="I925">
        <v>2</v>
      </c>
      <c r="J925">
        <v>50</v>
      </c>
      <c r="K925">
        <f>Tabla1[[#This Row],[Quantity]]*Tabla1[[#This Row],[Price per Unit]]</f>
        <v>100</v>
      </c>
      <c r="L92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26" spans="1:12" x14ac:dyDescent="0.3">
      <c r="A926" s="1">
        <v>925</v>
      </c>
      <c r="B926" s="3">
        <v>45172</v>
      </c>
      <c r="C926" s="5">
        <f t="shared" si="28"/>
        <v>9</v>
      </c>
      <c r="D926" s="4" t="str">
        <f t="shared" si="29"/>
        <v>Sep</v>
      </c>
      <c r="E926" t="s">
        <v>938</v>
      </c>
      <c r="F926" t="s">
        <v>9</v>
      </c>
      <c r="G926">
        <v>25</v>
      </c>
      <c r="H926" t="s">
        <v>13</v>
      </c>
      <c r="I926">
        <v>1</v>
      </c>
      <c r="J926">
        <v>300</v>
      </c>
      <c r="K926">
        <f>Tabla1[[#This Row],[Quantity]]*Tabla1[[#This Row],[Price per Unit]]</f>
        <v>300</v>
      </c>
      <c r="L92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27" spans="1:12" x14ac:dyDescent="0.3">
      <c r="A927" s="1">
        <v>926</v>
      </c>
      <c r="B927" s="3">
        <v>45152</v>
      </c>
      <c r="C927" s="5">
        <f t="shared" si="28"/>
        <v>8</v>
      </c>
      <c r="D927" s="4" t="str">
        <f t="shared" si="29"/>
        <v>Aug</v>
      </c>
      <c r="E927" t="s">
        <v>939</v>
      </c>
      <c r="F927" t="s">
        <v>9</v>
      </c>
      <c r="G927">
        <v>22</v>
      </c>
      <c r="H927" t="s">
        <v>13</v>
      </c>
      <c r="I927">
        <v>1</v>
      </c>
      <c r="J927">
        <v>30</v>
      </c>
      <c r="K927">
        <f>Tabla1[[#This Row],[Quantity]]*Tabla1[[#This Row],[Price per Unit]]</f>
        <v>30</v>
      </c>
      <c r="L92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28" spans="1:12" x14ac:dyDescent="0.3">
      <c r="A928" s="1">
        <v>927</v>
      </c>
      <c r="B928" s="3">
        <v>45101</v>
      </c>
      <c r="C928" s="5">
        <f t="shared" si="28"/>
        <v>6</v>
      </c>
      <c r="D928" s="4" t="str">
        <f t="shared" si="29"/>
        <v>Jun</v>
      </c>
      <c r="E928" t="s">
        <v>940</v>
      </c>
      <c r="F928" t="s">
        <v>9</v>
      </c>
      <c r="G928">
        <v>43</v>
      </c>
      <c r="H928" t="s">
        <v>13</v>
      </c>
      <c r="I928">
        <v>4</v>
      </c>
      <c r="J928">
        <v>500</v>
      </c>
      <c r="K928">
        <f>Tabla1[[#This Row],[Quantity]]*Tabla1[[#This Row],[Price per Unit]]</f>
        <v>2000</v>
      </c>
      <c r="L92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29" spans="1:12" x14ac:dyDescent="0.3">
      <c r="A929" s="1">
        <v>928</v>
      </c>
      <c r="B929" s="3">
        <v>45021</v>
      </c>
      <c r="C929" s="5">
        <f t="shared" si="28"/>
        <v>4</v>
      </c>
      <c r="D929" s="4" t="str">
        <f t="shared" si="29"/>
        <v>Apr</v>
      </c>
      <c r="E929" t="s">
        <v>941</v>
      </c>
      <c r="F929" t="s">
        <v>11</v>
      </c>
      <c r="G929">
        <v>35</v>
      </c>
      <c r="H929" t="s">
        <v>12</v>
      </c>
      <c r="I929">
        <v>4</v>
      </c>
      <c r="J929">
        <v>300</v>
      </c>
      <c r="K929">
        <f>Tabla1[[#This Row],[Quantity]]*Tabla1[[#This Row],[Price per Unit]]</f>
        <v>1200</v>
      </c>
      <c r="L92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30" spans="1:12" x14ac:dyDescent="0.3">
      <c r="A930" s="1">
        <v>929</v>
      </c>
      <c r="B930" s="3">
        <v>44953</v>
      </c>
      <c r="C930" s="5">
        <f t="shared" si="28"/>
        <v>1</v>
      </c>
      <c r="D930" s="4" t="str">
        <f t="shared" si="29"/>
        <v>Jan</v>
      </c>
      <c r="E930" t="s">
        <v>942</v>
      </c>
      <c r="F930" t="s">
        <v>11</v>
      </c>
      <c r="G930">
        <v>23</v>
      </c>
      <c r="H930" t="s">
        <v>10</v>
      </c>
      <c r="I930">
        <v>3</v>
      </c>
      <c r="J930">
        <v>25</v>
      </c>
      <c r="K930">
        <f>Tabla1[[#This Row],[Quantity]]*Tabla1[[#This Row],[Price per Unit]]</f>
        <v>75</v>
      </c>
      <c r="L93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31" spans="1:12" x14ac:dyDescent="0.3">
      <c r="A931" s="1">
        <v>930</v>
      </c>
      <c r="B931" s="3">
        <v>45056</v>
      </c>
      <c r="C931" s="5">
        <f t="shared" si="28"/>
        <v>5</v>
      </c>
      <c r="D931" s="4" t="str">
        <f t="shared" si="29"/>
        <v>May</v>
      </c>
      <c r="E931" t="s">
        <v>943</v>
      </c>
      <c r="F931" t="s">
        <v>9</v>
      </c>
      <c r="G931">
        <v>54</v>
      </c>
      <c r="H931" t="s">
        <v>12</v>
      </c>
      <c r="I931">
        <v>4</v>
      </c>
      <c r="J931">
        <v>50</v>
      </c>
      <c r="K931">
        <f>Tabla1[[#This Row],[Quantity]]*Tabla1[[#This Row],[Price per Unit]]</f>
        <v>200</v>
      </c>
      <c r="L93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32" spans="1:12" x14ac:dyDescent="0.3">
      <c r="A932" s="1">
        <v>931</v>
      </c>
      <c r="B932" s="3">
        <v>45171</v>
      </c>
      <c r="C932" s="5">
        <f t="shared" si="28"/>
        <v>9</v>
      </c>
      <c r="D932" s="4" t="str">
        <f t="shared" si="29"/>
        <v>Sep</v>
      </c>
      <c r="E932" t="s">
        <v>944</v>
      </c>
      <c r="F932" t="s">
        <v>9</v>
      </c>
      <c r="G932">
        <v>30</v>
      </c>
      <c r="H932" t="s">
        <v>10</v>
      </c>
      <c r="I932">
        <v>4</v>
      </c>
      <c r="J932">
        <v>30</v>
      </c>
      <c r="K932">
        <f>Tabla1[[#This Row],[Quantity]]*Tabla1[[#This Row],[Price per Unit]]</f>
        <v>120</v>
      </c>
      <c r="L93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33" spans="1:12" x14ac:dyDescent="0.3">
      <c r="A933" s="1">
        <v>932</v>
      </c>
      <c r="B933" s="3">
        <v>44985</v>
      </c>
      <c r="C933" s="5">
        <f t="shared" si="28"/>
        <v>2</v>
      </c>
      <c r="D933" s="4" t="str">
        <f t="shared" si="29"/>
        <v>Feb</v>
      </c>
      <c r="E933" t="s">
        <v>945</v>
      </c>
      <c r="F933" t="s">
        <v>11</v>
      </c>
      <c r="G933">
        <v>45</v>
      </c>
      <c r="H933" t="s">
        <v>10</v>
      </c>
      <c r="I933">
        <v>4</v>
      </c>
      <c r="J933">
        <v>25</v>
      </c>
      <c r="K933">
        <f>Tabla1[[#This Row],[Quantity]]*Tabla1[[#This Row],[Price per Unit]]</f>
        <v>100</v>
      </c>
      <c r="L93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34" spans="1:12" x14ac:dyDescent="0.3">
      <c r="A934" s="1">
        <v>933</v>
      </c>
      <c r="B934" s="3">
        <v>44960</v>
      </c>
      <c r="C934" s="5">
        <f t="shared" si="28"/>
        <v>2</v>
      </c>
      <c r="D934" s="4" t="str">
        <f t="shared" si="29"/>
        <v>Feb</v>
      </c>
      <c r="E934" t="s">
        <v>946</v>
      </c>
      <c r="F934" t="s">
        <v>9</v>
      </c>
      <c r="G934">
        <v>22</v>
      </c>
      <c r="H934" t="s">
        <v>10</v>
      </c>
      <c r="I934">
        <v>1</v>
      </c>
      <c r="J934">
        <v>30</v>
      </c>
      <c r="K934">
        <f>Tabla1[[#This Row],[Quantity]]*Tabla1[[#This Row],[Price per Unit]]</f>
        <v>30</v>
      </c>
      <c r="L93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35" spans="1:12" x14ac:dyDescent="0.3">
      <c r="A935" s="1">
        <v>934</v>
      </c>
      <c r="B935" s="3">
        <v>45132</v>
      </c>
      <c r="C935" s="5">
        <f t="shared" si="28"/>
        <v>7</v>
      </c>
      <c r="D935" s="4" t="str">
        <f t="shared" si="29"/>
        <v>Jul</v>
      </c>
      <c r="E935" t="s">
        <v>947</v>
      </c>
      <c r="F935" t="s">
        <v>9</v>
      </c>
      <c r="G935">
        <v>30</v>
      </c>
      <c r="H935" t="s">
        <v>10</v>
      </c>
      <c r="I935">
        <v>1</v>
      </c>
      <c r="J935">
        <v>500</v>
      </c>
      <c r="K935">
        <f>Tabla1[[#This Row],[Quantity]]*Tabla1[[#This Row],[Price per Unit]]</f>
        <v>500</v>
      </c>
      <c r="L93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36" spans="1:12" x14ac:dyDescent="0.3">
      <c r="A936" s="1">
        <v>935</v>
      </c>
      <c r="B936" s="3">
        <v>45178</v>
      </c>
      <c r="C936" s="5">
        <f t="shared" si="28"/>
        <v>9</v>
      </c>
      <c r="D936" s="4" t="str">
        <f t="shared" si="29"/>
        <v>Sep</v>
      </c>
      <c r="E936" t="s">
        <v>948</v>
      </c>
      <c r="F936" t="s">
        <v>11</v>
      </c>
      <c r="G936">
        <v>34</v>
      </c>
      <c r="H936" t="s">
        <v>10</v>
      </c>
      <c r="I936">
        <v>1</v>
      </c>
      <c r="J936">
        <v>50</v>
      </c>
      <c r="K936">
        <f>Tabla1[[#This Row],[Quantity]]*Tabla1[[#This Row],[Price per Unit]]</f>
        <v>50</v>
      </c>
      <c r="L93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37" spans="1:12" x14ac:dyDescent="0.3">
      <c r="A937" s="1">
        <v>936</v>
      </c>
      <c r="B937" s="3">
        <v>44964</v>
      </c>
      <c r="C937" s="5">
        <f t="shared" si="28"/>
        <v>2</v>
      </c>
      <c r="D937" s="4" t="str">
        <f t="shared" si="29"/>
        <v>Feb</v>
      </c>
      <c r="E937" t="s">
        <v>949</v>
      </c>
      <c r="F937" t="s">
        <v>9</v>
      </c>
      <c r="G937">
        <v>57</v>
      </c>
      <c r="H937" t="s">
        <v>10</v>
      </c>
      <c r="I937">
        <v>4</v>
      </c>
      <c r="J937">
        <v>50</v>
      </c>
      <c r="K937">
        <f>Tabla1[[#This Row],[Quantity]]*Tabla1[[#This Row],[Price per Unit]]</f>
        <v>200</v>
      </c>
      <c r="L93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38" spans="1:12" x14ac:dyDescent="0.3">
      <c r="A938" s="1">
        <v>937</v>
      </c>
      <c r="B938" s="3">
        <v>45222</v>
      </c>
      <c r="C938" s="5">
        <f t="shared" si="28"/>
        <v>10</v>
      </c>
      <c r="D938" s="4" t="str">
        <f t="shared" si="29"/>
        <v>Oct</v>
      </c>
      <c r="E938" t="s">
        <v>950</v>
      </c>
      <c r="F938" t="s">
        <v>11</v>
      </c>
      <c r="G938">
        <v>62</v>
      </c>
      <c r="H938" t="s">
        <v>10</v>
      </c>
      <c r="I938">
        <v>1</v>
      </c>
      <c r="J938">
        <v>500</v>
      </c>
      <c r="K938">
        <f>Tabla1[[#This Row],[Quantity]]*Tabla1[[#This Row],[Price per Unit]]</f>
        <v>500</v>
      </c>
      <c r="L93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39" spans="1:12" x14ac:dyDescent="0.3">
      <c r="A939" s="1">
        <v>938</v>
      </c>
      <c r="B939" s="3">
        <v>45249</v>
      </c>
      <c r="C939" s="5">
        <f t="shared" si="28"/>
        <v>11</v>
      </c>
      <c r="D939" s="4" t="str">
        <f t="shared" si="29"/>
        <v>Nov</v>
      </c>
      <c r="E939" t="s">
        <v>951</v>
      </c>
      <c r="F939" t="s">
        <v>9</v>
      </c>
      <c r="G939">
        <v>49</v>
      </c>
      <c r="H939" t="s">
        <v>12</v>
      </c>
      <c r="I939">
        <v>4</v>
      </c>
      <c r="J939">
        <v>50</v>
      </c>
      <c r="K939">
        <f>Tabla1[[#This Row],[Quantity]]*Tabla1[[#This Row],[Price per Unit]]</f>
        <v>200</v>
      </c>
      <c r="L93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40" spans="1:12" x14ac:dyDescent="0.3">
      <c r="A940" s="1">
        <v>939</v>
      </c>
      <c r="B940" s="3">
        <v>45278</v>
      </c>
      <c r="C940" s="5">
        <f t="shared" si="28"/>
        <v>12</v>
      </c>
      <c r="D940" s="4" t="str">
        <f t="shared" si="29"/>
        <v>Dec</v>
      </c>
      <c r="E940" t="s">
        <v>952</v>
      </c>
      <c r="F940" t="s">
        <v>11</v>
      </c>
      <c r="G940">
        <v>46</v>
      </c>
      <c r="H940" t="s">
        <v>13</v>
      </c>
      <c r="I940">
        <v>1</v>
      </c>
      <c r="J940">
        <v>300</v>
      </c>
      <c r="K940">
        <f>Tabla1[[#This Row],[Quantity]]*Tabla1[[#This Row],[Price per Unit]]</f>
        <v>300</v>
      </c>
      <c r="L94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41" spans="1:12" x14ac:dyDescent="0.3">
      <c r="A941" s="1">
        <v>940</v>
      </c>
      <c r="B941" s="3">
        <v>44954</v>
      </c>
      <c r="C941" s="5">
        <f t="shared" si="28"/>
        <v>1</v>
      </c>
      <c r="D941" s="4" t="str">
        <f t="shared" si="29"/>
        <v>Jan</v>
      </c>
      <c r="E941" t="s">
        <v>953</v>
      </c>
      <c r="F941" t="s">
        <v>11</v>
      </c>
      <c r="G941">
        <v>20</v>
      </c>
      <c r="H941" t="s">
        <v>13</v>
      </c>
      <c r="I941">
        <v>1</v>
      </c>
      <c r="J941">
        <v>30</v>
      </c>
      <c r="K941">
        <f>Tabla1[[#This Row],[Quantity]]*Tabla1[[#This Row],[Price per Unit]]</f>
        <v>30</v>
      </c>
      <c r="L94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42" spans="1:12" x14ac:dyDescent="0.3">
      <c r="A942" s="1">
        <v>941</v>
      </c>
      <c r="B942" s="3">
        <v>45004</v>
      </c>
      <c r="C942" s="5">
        <f t="shared" si="28"/>
        <v>3</v>
      </c>
      <c r="D942" s="4" t="str">
        <f t="shared" si="29"/>
        <v>Mar</v>
      </c>
      <c r="E942" t="s">
        <v>954</v>
      </c>
      <c r="F942" t="s">
        <v>11</v>
      </c>
      <c r="G942">
        <v>57</v>
      </c>
      <c r="H942" t="s">
        <v>12</v>
      </c>
      <c r="I942">
        <v>2</v>
      </c>
      <c r="J942">
        <v>25</v>
      </c>
      <c r="K942">
        <f>Tabla1[[#This Row],[Quantity]]*Tabla1[[#This Row],[Price per Unit]]</f>
        <v>50</v>
      </c>
      <c r="L94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43" spans="1:12" x14ac:dyDescent="0.3">
      <c r="A943" s="1">
        <v>942</v>
      </c>
      <c r="B943" s="3">
        <v>45003</v>
      </c>
      <c r="C943" s="5">
        <f t="shared" si="28"/>
        <v>3</v>
      </c>
      <c r="D943" s="4" t="str">
        <f t="shared" si="29"/>
        <v>Mar</v>
      </c>
      <c r="E943" t="s">
        <v>955</v>
      </c>
      <c r="F943" t="s">
        <v>9</v>
      </c>
      <c r="G943">
        <v>51</v>
      </c>
      <c r="H943" t="s">
        <v>12</v>
      </c>
      <c r="I943">
        <v>3</v>
      </c>
      <c r="J943">
        <v>500</v>
      </c>
      <c r="K943">
        <f>Tabla1[[#This Row],[Quantity]]*Tabla1[[#This Row],[Price per Unit]]</f>
        <v>1500</v>
      </c>
      <c r="L94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44" spans="1:12" x14ac:dyDescent="0.3">
      <c r="A944" s="1">
        <v>943</v>
      </c>
      <c r="B944" s="3">
        <v>45215</v>
      </c>
      <c r="C944" s="5">
        <f t="shared" si="28"/>
        <v>10</v>
      </c>
      <c r="D944" s="4" t="str">
        <f t="shared" si="29"/>
        <v>Oct</v>
      </c>
      <c r="E944" t="s">
        <v>956</v>
      </c>
      <c r="F944" t="s">
        <v>11</v>
      </c>
      <c r="G944">
        <v>57</v>
      </c>
      <c r="H944" t="s">
        <v>12</v>
      </c>
      <c r="I944">
        <v>4</v>
      </c>
      <c r="J944">
        <v>300</v>
      </c>
      <c r="K944">
        <f>Tabla1[[#This Row],[Quantity]]*Tabla1[[#This Row],[Price per Unit]]</f>
        <v>1200</v>
      </c>
      <c r="L94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45" spans="1:12" x14ac:dyDescent="0.3">
      <c r="A945" s="1">
        <v>944</v>
      </c>
      <c r="B945" s="3">
        <v>45082</v>
      </c>
      <c r="C945" s="5">
        <f t="shared" si="28"/>
        <v>6</v>
      </c>
      <c r="D945" s="4" t="str">
        <f t="shared" si="29"/>
        <v>Jun</v>
      </c>
      <c r="E945" t="s">
        <v>957</v>
      </c>
      <c r="F945" t="s">
        <v>9</v>
      </c>
      <c r="G945">
        <v>44</v>
      </c>
      <c r="H945" t="s">
        <v>12</v>
      </c>
      <c r="I945">
        <v>2</v>
      </c>
      <c r="J945">
        <v>25</v>
      </c>
      <c r="K945">
        <f>Tabla1[[#This Row],[Quantity]]*Tabla1[[#This Row],[Price per Unit]]</f>
        <v>50</v>
      </c>
      <c r="L94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46" spans="1:12" x14ac:dyDescent="0.3">
      <c r="A946" s="1">
        <v>945</v>
      </c>
      <c r="B946" s="3">
        <v>44970</v>
      </c>
      <c r="C946" s="5">
        <f t="shared" si="28"/>
        <v>2</v>
      </c>
      <c r="D946" s="4" t="str">
        <f t="shared" si="29"/>
        <v>Feb</v>
      </c>
      <c r="E946" t="s">
        <v>958</v>
      </c>
      <c r="F946" t="s">
        <v>9</v>
      </c>
      <c r="G946">
        <v>30</v>
      </c>
      <c r="H946" t="s">
        <v>10</v>
      </c>
      <c r="I946">
        <v>1</v>
      </c>
      <c r="J946">
        <v>25</v>
      </c>
      <c r="K946">
        <f>Tabla1[[#This Row],[Quantity]]*Tabla1[[#This Row],[Price per Unit]]</f>
        <v>25</v>
      </c>
      <c r="L94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47" spans="1:12" x14ac:dyDescent="0.3">
      <c r="A947" s="1">
        <v>946</v>
      </c>
      <c r="B947" s="3">
        <v>45054</v>
      </c>
      <c r="C947" s="5">
        <f t="shared" si="28"/>
        <v>5</v>
      </c>
      <c r="D947" s="4" t="str">
        <f t="shared" si="29"/>
        <v>May</v>
      </c>
      <c r="E947" t="s">
        <v>959</v>
      </c>
      <c r="F947" t="s">
        <v>9</v>
      </c>
      <c r="G947">
        <v>62</v>
      </c>
      <c r="H947" t="s">
        <v>13</v>
      </c>
      <c r="I947">
        <v>4</v>
      </c>
      <c r="J947">
        <v>500</v>
      </c>
      <c r="K947">
        <f>Tabla1[[#This Row],[Quantity]]*Tabla1[[#This Row],[Price per Unit]]</f>
        <v>2000</v>
      </c>
      <c r="L94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48" spans="1:12" x14ac:dyDescent="0.3">
      <c r="A948" s="1">
        <v>947</v>
      </c>
      <c r="B948" s="3">
        <v>44987</v>
      </c>
      <c r="C948" s="5">
        <f t="shared" si="28"/>
        <v>3</v>
      </c>
      <c r="D948" s="4" t="str">
        <f t="shared" si="29"/>
        <v>Mar</v>
      </c>
      <c r="E948" t="s">
        <v>960</v>
      </c>
      <c r="F948" t="s">
        <v>9</v>
      </c>
      <c r="G948">
        <v>50</v>
      </c>
      <c r="H948" t="s">
        <v>10</v>
      </c>
      <c r="I948">
        <v>1</v>
      </c>
      <c r="J948">
        <v>300</v>
      </c>
      <c r="K948">
        <f>Tabla1[[#This Row],[Quantity]]*Tabla1[[#This Row],[Price per Unit]]</f>
        <v>300</v>
      </c>
      <c r="L94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49" spans="1:12" x14ac:dyDescent="0.3">
      <c r="A949" s="1">
        <v>948</v>
      </c>
      <c r="B949" s="3">
        <v>45212</v>
      </c>
      <c r="C949" s="5">
        <f t="shared" si="28"/>
        <v>10</v>
      </c>
      <c r="D949" s="4" t="str">
        <f t="shared" si="29"/>
        <v>Oct</v>
      </c>
      <c r="E949" t="s">
        <v>961</v>
      </c>
      <c r="F949" t="s">
        <v>11</v>
      </c>
      <c r="G949">
        <v>23</v>
      </c>
      <c r="H949" t="s">
        <v>13</v>
      </c>
      <c r="I949">
        <v>3</v>
      </c>
      <c r="J949">
        <v>25</v>
      </c>
      <c r="K949">
        <f>Tabla1[[#This Row],[Quantity]]*Tabla1[[#This Row],[Price per Unit]]</f>
        <v>75</v>
      </c>
      <c r="L94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50" spans="1:12" x14ac:dyDescent="0.3">
      <c r="A950" s="1">
        <v>949</v>
      </c>
      <c r="B950" s="3">
        <v>45140</v>
      </c>
      <c r="C950" s="5">
        <f t="shared" si="28"/>
        <v>8</v>
      </c>
      <c r="D950" s="4" t="str">
        <f t="shared" si="29"/>
        <v>Aug</v>
      </c>
      <c r="E950" t="s">
        <v>962</v>
      </c>
      <c r="F950" t="s">
        <v>11</v>
      </c>
      <c r="G950">
        <v>41</v>
      </c>
      <c r="H950" t="s">
        <v>13</v>
      </c>
      <c r="I950">
        <v>2</v>
      </c>
      <c r="J950">
        <v>25</v>
      </c>
      <c r="K950">
        <f>Tabla1[[#This Row],[Quantity]]*Tabla1[[#This Row],[Price per Unit]]</f>
        <v>50</v>
      </c>
      <c r="L95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51" spans="1:12" x14ac:dyDescent="0.3">
      <c r="A951" s="1">
        <v>950</v>
      </c>
      <c r="B951" s="3">
        <v>45237</v>
      </c>
      <c r="C951" s="5">
        <f t="shared" si="28"/>
        <v>11</v>
      </c>
      <c r="D951" s="4" t="str">
        <f t="shared" si="29"/>
        <v>Nov</v>
      </c>
      <c r="E951" t="s">
        <v>963</v>
      </c>
      <c r="F951" t="s">
        <v>9</v>
      </c>
      <c r="G951">
        <v>36</v>
      </c>
      <c r="H951" t="s">
        <v>12</v>
      </c>
      <c r="I951">
        <v>3</v>
      </c>
      <c r="J951">
        <v>300</v>
      </c>
      <c r="K951">
        <f>Tabla1[[#This Row],[Quantity]]*Tabla1[[#This Row],[Price per Unit]]</f>
        <v>900</v>
      </c>
      <c r="L95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52" spans="1:12" x14ac:dyDescent="0.3">
      <c r="A952" s="1">
        <v>951</v>
      </c>
      <c r="B952" s="3">
        <v>45232</v>
      </c>
      <c r="C952" s="5">
        <f t="shared" si="28"/>
        <v>11</v>
      </c>
      <c r="D952" s="4" t="str">
        <f t="shared" si="29"/>
        <v>Nov</v>
      </c>
      <c r="E952" t="s">
        <v>964</v>
      </c>
      <c r="F952" t="s">
        <v>9</v>
      </c>
      <c r="G952">
        <v>33</v>
      </c>
      <c r="H952" t="s">
        <v>10</v>
      </c>
      <c r="I952">
        <v>2</v>
      </c>
      <c r="J952">
        <v>50</v>
      </c>
      <c r="K952">
        <f>Tabla1[[#This Row],[Quantity]]*Tabla1[[#This Row],[Price per Unit]]</f>
        <v>100</v>
      </c>
      <c r="L95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53" spans="1:12" x14ac:dyDescent="0.3">
      <c r="A953" s="1">
        <v>952</v>
      </c>
      <c r="B953" s="3">
        <v>45243</v>
      </c>
      <c r="C953" s="5">
        <f t="shared" si="28"/>
        <v>11</v>
      </c>
      <c r="D953" s="4" t="str">
        <f t="shared" si="29"/>
        <v>Nov</v>
      </c>
      <c r="E953" t="s">
        <v>965</v>
      </c>
      <c r="F953" t="s">
        <v>11</v>
      </c>
      <c r="G953">
        <v>57</v>
      </c>
      <c r="H953" t="s">
        <v>12</v>
      </c>
      <c r="I953">
        <v>1</v>
      </c>
      <c r="J953">
        <v>25</v>
      </c>
      <c r="K953">
        <f>Tabla1[[#This Row],[Quantity]]*Tabla1[[#This Row],[Price per Unit]]</f>
        <v>25</v>
      </c>
      <c r="L95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54" spans="1:12" x14ac:dyDescent="0.3">
      <c r="A954" s="1">
        <v>953</v>
      </c>
      <c r="B954" s="3">
        <v>45042</v>
      </c>
      <c r="C954" s="5">
        <f t="shared" si="28"/>
        <v>4</v>
      </c>
      <c r="D954" s="4" t="str">
        <f t="shared" si="29"/>
        <v>Apr</v>
      </c>
      <c r="E954" t="s">
        <v>966</v>
      </c>
      <c r="F954" t="s">
        <v>9</v>
      </c>
      <c r="G954">
        <v>45</v>
      </c>
      <c r="H954" t="s">
        <v>10</v>
      </c>
      <c r="I954">
        <v>3</v>
      </c>
      <c r="J954">
        <v>30</v>
      </c>
      <c r="K954">
        <f>Tabla1[[#This Row],[Quantity]]*Tabla1[[#This Row],[Price per Unit]]</f>
        <v>90</v>
      </c>
      <c r="L95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55" spans="1:12" x14ac:dyDescent="0.3">
      <c r="A955" s="1">
        <v>954</v>
      </c>
      <c r="B955" s="3">
        <v>45194</v>
      </c>
      <c r="C955" s="5">
        <f t="shared" si="28"/>
        <v>9</v>
      </c>
      <c r="D955" s="4" t="str">
        <f t="shared" si="29"/>
        <v>Sep</v>
      </c>
      <c r="E955" t="s">
        <v>967</v>
      </c>
      <c r="F955" t="s">
        <v>11</v>
      </c>
      <c r="G955">
        <v>50</v>
      </c>
      <c r="H955" t="s">
        <v>13</v>
      </c>
      <c r="I955">
        <v>3</v>
      </c>
      <c r="J955">
        <v>300</v>
      </c>
      <c r="K955">
        <f>Tabla1[[#This Row],[Quantity]]*Tabla1[[#This Row],[Price per Unit]]</f>
        <v>900</v>
      </c>
      <c r="L95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56" spans="1:12" x14ac:dyDescent="0.3">
      <c r="A956" s="1">
        <v>955</v>
      </c>
      <c r="B956" s="3">
        <v>45121</v>
      </c>
      <c r="C956" s="5">
        <f t="shared" si="28"/>
        <v>7</v>
      </c>
      <c r="D956" s="4" t="str">
        <f t="shared" si="29"/>
        <v>Jul</v>
      </c>
      <c r="E956" t="s">
        <v>968</v>
      </c>
      <c r="F956" t="s">
        <v>9</v>
      </c>
      <c r="G956">
        <v>58</v>
      </c>
      <c r="H956" t="s">
        <v>12</v>
      </c>
      <c r="I956">
        <v>1</v>
      </c>
      <c r="J956">
        <v>25</v>
      </c>
      <c r="K956">
        <f>Tabla1[[#This Row],[Quantity]]*Tabla1[[#This Row],[Price per Unit]]</f>
        <v>25</v>
      </c>
      <c r="L95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57" spans="1:12" x14ac:dyDescent="0.3">
      <c r="A957" s="1">
        <v>956</v>
      </c>
      <c r="B957" s="3">
        <v>45157</v>
      </c>
      <c r="C957" s="5">
        <f t="shared" si="28"/>
        <v>8</v>
      </c>
      <c r="D957" s="4" t="str">
        <f t="shared" si="29"/>
        <v>Aug</v>
      </c>
      <c r="E957" t="s">
        <v>969</v>
      </c>
      <c r="F957" t="s">
        <v>9</v>
      </c>
      <c r="G957">
        <v>30</v>
      </c>
      <c r="H957" t="s">
        <v>12</v>
      </c>
      <c r="I957">
        <v>3</v>
      </c>
      <c r="J957">
        <v>500</v>
      </c>
      <c r="K957">
        <f>Tabla1[[#This Row],[Quantity]]*Tabla1[[#This Row],[Price per Unit]]</f>
        <v>1500</v>
      </c>
      <c r="L95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58" spans="1:12" x14ac:dyDescent="0.3">
      <c r="A958" s="1">
        <v>957</v>
      </c>
      <c r="B958" s="3">
        <v>45153</v>
      </c>
      <c r="C958" s="5">
        <f t="shared" si="28"/>
        <v>8</v>
      </c>
      <c r="D958" s="4" t="str">
        <f t="shared" si="29"/>
        <v>Aug</v>
      </c>
      <c r="E958" t="s">
        <v>970</v>
      </c>
      <c r="F958" t="s">
        <v>11</v>
      </c>
      <c r="G958">
        <v>60</v>
      </c>
      <c r="H958" t="s">
        <v>13</v>
      </c>
      <c r="I958">
        <v>4</v>
      </c>
      <c r="J958">
        <v>30</v>
      </c>
      <c r="K958">
        <f>Tabla1[[#This Row],[Quantity]]*Tabla1[[#This Row],[Price per Unit]]</f>
        <v>120</v>
      </c>
      <c r="L95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59" spans="1:12" x14ac:dyDescent="0.3">
      <c r="A959" s="1">
        <v>958</v>
      </c>
      <c r="B959" s="3">
        <v>45079</v>
      </c>
      <c r="C959" s="5">
        <f t="shared" si="28"/>
        <v>6</v>
      </c>
      <c r="D959" s="4" t="str">
        <f t="shared" si="29"/>
        <v>Jun</v>
      </c>
      <c r="E959" t="s">
        <v>971</v>
      </c>
      <c r="F959" t="s">
        <v>9</v>
      </c>
      <c r="G959">
        <v>62</v>
      </c>
      <c r="H959" t="s">
        <v>13</v>
      </c>
      <c r="I959">
        <v>2</v>
      </c>
      <c r="J959">
        <v>25</v>
      </c>
      <c r="K959">
        <f>Tabla1[[#This Row],[Quantity]]*Tabla1[[#This Row],[Price per Unit]]</f>
        <v>50</v>
      </c>
      <c r="L95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60" spans="1:12" x14ac:dyDescent="0.3">
      <c r="A960" s="1">
        <v>959</v>
      </c>
      <c r="B960" s="3">
        <v>45228</v>
      </c>
      <c r="C960" s="5">
        <f t="shared" si="28"/>
        <v>10</v>
      </c>
      <c r="D960" s="4" t="str">
        <f t="shared" si="29"/>
        <v>Oct</v>
      </c>
      <c r="E960" t="s">
        <v>972</v>
      </c>
      <c r="F960" t="s">
        <v>11</v>
      </c>
      <c r="G960">
        <v>42</v>
      </c>
      <c r="H960" t="s">
        <v>13</v>
      </c>
      <c r="I960">
        <v>2</v>
      </c>
      <c r="J960">
        <v>30</v>
      </c>
      <c r="K960">
        <f>Tabla1[[#This Row],[Quantity]]*Tabla1[[#This Row],[Price per Unit]]</f>
        <v>60</v>
      </c>
      <c r="L96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61" spans="1:12" x14ac:dyDescent="0.3">
      <c r="A961" s="1">
        <v>960</v>
      </c>
      <c r="B961" s="3">
        <v>45146</v>
      </c>
      <c r="C961" s="5">
        <f t="shared" si="28"/>
        <v>8</v>
      </c>
      <c r="D961" s="4" t="str">
        <f t="shared" si="29"/>
        <v>Aug</v>
      </c>
      <c r="E961" t="s">
        <v>973</v>
      </c>
      <c r="F961" t="s">
        <v>9</v>
      </c>
      <c r="G961">
        <v>59</v>
      </c>
      <c r="H961" t="s">
        <v>12</v>
      </c>
      <c r="I961">
        <v>2</v>
      </c>
      <c r="J961">
        <v>30</v>
      </c>
      <c r="K961">
        <f>Tabla1[[#This Row],[Quantity]]*Tabla1[[#This Row],[Price per Unit]]</f>
        <v>60</v>
      </c>
      <c r="L96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62" spans="1:12" x14ac:dyDescent="0.3">
      <c r="A962" s="1">
        <v>961</v>
      </c>
      <c r="B962" s="3">
        <v>45083</v>
      </c>
      <c r="C962" s="5">
        <f t="shared" ref="C962:C1001" si="30">MONTH(B962)</f>
        <v>6</v>
      </c>
      <c r="D962" s="4" t="str">
        <f t="shared" ref="D962:D1001" si="31">IF(C962=1,"Jan",IF(C962=2,"Feb",IF(C962=3,"Mar",IF(C962=4,"Apr",IF(C962=5,"May",IF(C962=6,"Jun",IF(C962=7,"Jul",IF(C962=8,"Aug",IF(C962=9,"Sep",IF(C962=10,"Oct",IF(C962=11,"Nov",IF(C962=12,"Dec",""))))))))))))</f>
        <v>Jun</v>
      </c>
      <c r="E962" t="s">
        <v>974</v>
      </c>
      <c r="F962" t="s">
        <v>9</v>
      </c>
      <c r="G962">
        <v>53</v>
      </c>
      <c r="H962" t="s">
        <v>10</v>
      </c>
      <c r="I962">
        <v>4</v>
      </c>
      <c r="J962">
        <v>50</v>
      </c>
      <c r="K962">
        <f>Tabla1[[#This Row],[Quantity]]*Tabla1[[#This Row],[Price per Unit]]</f>
        <v>200</v>
      </c>
      <c r="L96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63" spans="1:12" x14ac:dyDescent="0.3">
      <c r="A963" s="1">
        <v>962</v>
      </c>
      <c r="B963" s="3">
        <v>45218</v>
      </c>
      <c r="C963" s="5">
        <f t="shared" si="30"/>
        <v>10</v>
      </c>
      <c r="D963" s="4" t="str">
        <f t="shared" si="31"/>
        <v>Oct</v>
      </c>
      <c r="E963" t="s">
        <v>975</v>
      </c>
      <c r="F963" t="s">
        <v>9</v>
      </c>
      <c r="G963">
        <v>44</v>
      </c>
      <c r="H963" t="s">
        <v>12</v>
      </c>
      <c r="I963">
        <v>2</v>
      </c>
      <c r="J963">
        <v>30</v>
      </c>
      <c r="K963">
        <f>Tabla1[[#This Row],[Quantity]]*Tabla1[[#This Row],[Price per Unit]]</f>
        <v>60</v>
      </c>
      <c r="L96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64" spans="1:12" x14ac:dyDescent="0.3">
      <c r="A964" s="1">
        <v>963</v>
      </c>
      <c r="B964" s="3">
        <v>45244</v>
      </c>
      <c r="C964" s="5">
        <f t="shared" si="30"/>
        <v>11</v>
      </c>
      <c r="D964" s="4" t="str">
        <f t="shared" si="31"/>
        <v>Nov</v>
      </c>
      <c r="E964" t="s">
        <v>976</v>
      </c>
      <c r="F964" t="s">
        <v>11</v>
      </c>
      <c r="G964">
        <v>55</v>
      </c>
      <c r="H964" t="s">
        <v>10</v>
      </c>
      <c r="I964">
        <v>1</v>
      </c>
      <c r="J964">
        <v>50</v>
      </c>
      <c r="K964">
        <f>Tabla1[[#This Row],[Quantity]]*Tabla1[[#This Row],[Price per Unit]]</f>
        <v>50</v>
      </c>
      <c r="L96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65" spans="1:12" x14ac:dyDescent="0.3">
      <c r="A965" s="1">
        <v>964</v>
      </c>
      <c r="B965" s="3">
        <v>44957</v>
      </c>
      <c r="C965" s="5">
        <f t="shared" si="30"/>
        <v>1</v>
      </c>
      <c r="D965" s="4" t="str">
        <f t="shared" si="31"/>
        <v>Jan</v>
      </c>
      <c r="E965" t="s">
        <v>977</v>
      </c>
      <c r="F965" t="s">
        <v>9</v>
      </c>
      <c r="G965">
        <v>24</v>
      </c>
      <c r="H965" t="s">
        <v>12</v>
      </c>
      <c r="I965">
        <v>3</v>
      </c>
      <c r="J965">
        <v>300</v>
      </c>
      <c r="K965">
        <f>Tabla1[[#This Row],[Quantity]]*Tabla1[[#This Row],[Price per Unit]]</f>
        <v>900</v>
      </c>
      <c r="L96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66" spans="1:12" x14ac:dyDescent="0.3">
      <c r="A966" s="1">
        <v>965</v>
      </c>
      <c r="B966" s="3">
        <v>45239</v>
      </c>
      <c r="C966" s="5">
        <f t="shared" si="30"/>
        <v>11</v>
      </c>
      <c r="D966" s="4" t="str">
        <f t="shared" si="31"/>
        <v>Nov</v>
      </c>
      <c r="E966" t="s">
        <v>978</v>
      </c>
      <c r="F966" t="s">
        <v>9</v>
      </c>
      <c r="G966">
        <v>22</v>
      </c>
      <c r="H966" t="s">
        <v>12</v>
      </c>
      <c r="I966">
        <v>4</v>
      </c>
      <c r="J966">
        <v>50</v>
      </c>
      <c r="K966">
        <f>Tabla1[[#This Row],[Quantity]]*Tabla1[[#This Row],[Price per Unit]]</f>
        <v>200</v>
      </c>
      <c r="L96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67" spans="1:12" x14ac:dyDescent="0.3">
      <c r="A967" s="1">
        <v>966</v>
      </c>
      <c r="B967" s="3">
        <v>44977</v>
      </c>
      <c r="C967" s="5">
        <f t="shared" si="30"/>
        <v>2</v>
      </c>
      <c r="D967" s="4" t="str">
        <f t="shared" si="31"/>
        <v>Feb</v>
      </c>
      <c r="E967" t="s">
        <v>979</v>
      </c>
      <c r="F967" t="s">
        <v>9</v>
      </c>
      <c r="G967">
        <v>60</v>
      </c>
      <c r="H967" t="s">
        <v>13</v>
      </c>
      <c r="I967">
        <v>2</v>
      </c>
      <c r="J967">
        <v>500</v>
      </c>
      <c r="K967">
        <f>Tabla1[[#This Row],[Quantity]]*Tabla1[[#This Row],[Price per Unit]]</f>
        <v>1000</v>
      </c>
      <c r="L96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68" spans="1:12" x14ac:dyDescent="0.3">
      <c r="A968" s="1">
        <v>967</v>
      </c>
      <c r="B968" s="3">
        <v>45033</v>
      </c>
      <c r="C968" s="5">
        <f t="shared" si="30"/>
        <v>4</v>
      </c>
      <c r="D968" s="4" t="str">
        <f t="shared" si="31"/>
        <v>Apr</v>
      </c>
      <c r="E968" t="s">
        <v>980</v>
      </c>
      <c r="F968" t="s">
        <v>9</v>
      </c>
      <c r="G968">
        <v>62</v>
      </c>
      <c r="H968" t="s">
        <v>10</v>
      </c>
      <c r="I968">
        <v>1</v>
      </c>
      <c r="J968">
        <v>25</v>
      </c>
      <c r="K968">
        <f>Tabla1[[#This Row],[Quantity]]*Tabla1[[#This Row],[Price per Unit]]</f>
        <v>25</v>
      </c>
      <c r="L96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69" spans="1:12" x14ac:dyDescent="0.3">
      <c r="A969" s="1">
        <v>968</v>
      </c>
      <c r="B969" s="3">
        <v>45247</v>
      </c>
      <c r="C969" s="5">
        <f t="shared" si="30"/>
        <v>11</v>
      </c>
      <c r="D969" s="4" t="str">
        <f t="shared" si="31"/>
        <v>Nov</v>
      </c>
      <c r="E969" t="s">
        <v>981</v>
      </c>
      <c r="F969" t="s">
        <v>11</v>
      </c>
      <c r="G969">
        <v>48</v>
      </c>
      <c r="H969" t="s">
        <v>12</v>
      </c>
      <c r="I969">
        <v>3</v>
      </c>
      <c r="J969">
        <v>300</v>
      </c>
      <c r="K969">
        <f>Tabla1[[#This Row],[Quantity]]*Tabla1[[#This Row],[Price per Unit]]</f>
        <v>900</v>
      </c>
      <c r="L96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70" spans="1:12" x14ac:dyDescent="0.3">
      <c r="A970" s="1">
        <v>969</v>
      </c>
      <c r="B970" s="3">
        <v>45035</v>
      </c>
      <c r="C970" s="5">
        <f t="shared" si="30"/>
        <v>4</v>
      </c>
      <c r="D970" s="4" t="str">
        <f t="shared" si="31"/>
        <v>Apr</v>
      </c>
      <c r="E970" t="s">
        <v>982</v>
      </c>
      <c r="F970" t="s">
        <v>11</v>
      </c>
      <c r="G970">
        <v>40</v>
      </c>
      <c r="H970" t="s">
        <v>12</v>
      </c>
      <c r="I970">
        <v>3</v>
      </c>
      <c r="J970">
        <v>300</v>
      </c>
      <c r="K970">
        <f>Tabla1[[#This Row],[Quantity]]*Tabla1[[#This Row],[Price per Unit]]</f>
        <v>900</v>
      </c>
      <c r="L97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71" spans="1:12" x14ac:dyDescent="0.3">
      <c r="A971" s="1">
        <v>970</v>
      </c>
      <c r="B971" s="3">
        <v>45062</v>
      </c>
      <c r="C971" s="5">
        <f t="shared" si="30"/>
        <v>5</v>
      </c>
      <c r="D971" s="4" t="str">
        <f t="shared" si="31"/>
        <v>May</v>
      </c>
      <c r="E971" t="s">
        <v>983</v>
      </c>
      <c r="F971" t="s">
        <v>9</v>
      </c>
      <c r="G971">
        <v>59</v>
      </c>
      <c r="H971" t="s">
        <v>13</v>
      </c>
      <c r="I971">
        <v>4</v>
      </c>
      <c r="J971">
        <v>500</v>
      </c>
      <c r="K971">
        <f>Tabla1[[#This Row],[Quantity]]*Tabla1[[#This Row],[Price per Unit]]</f>
        <v>2000</v>
      </c>
      <c r="L97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72" spans="1:12" x14ac:dyDescent="0.3">
      <c r="A972" s="1">
        <v>971</v>
      </c>
      <c r="B972" s="3">
        <v>45265</v>
      </c>
      <c r="C972" s="5">
        <f t="shared" si="30"/>
        <v>12</v>
      </c>
      <c r="D972" s="4" t="str">
        <f t="shared" si="31"/>
        <v>Dec</v>
      </c>
      <c r="E972" t="s">
        <v>984</v>
      </c>
      <c r="F972" t="s">
        <v>11</v>
      </c>
      <c r="G972">
        <v>27</v>
      </c>
      <c r="H972" t="s">
        <v>13</v>
      </c>
      <c r="I972">
        <v>4</v>
      </c>
      <c r="J972">
        <v>50</v>
      </c>
      <c r="K972">
        <f>Tabla1[[#This Row],[Quantity]]*Tabla1[[#This Row],[Price per Unit]]</f>
        <v>200</v>
      </c>
      <c r="L97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73" spans="1:12" x14ac:dyDescent="0.3">
      <c r="A973" s="1">
        <v>972</v>
      </c>
      <c r="B973" s="3">
        <v>44968</v>
      </c>
      <c r="C973" s="5">
        <f t="shared" si="30"/>
        <v>2</v>
      </c>
      <c r="D973" s="4" t="str">
        <f t="shared" si="31"/>
        <v>Feb</v>
      </c>
      <c r="E973" t="s">
        <v>985</v>
      </c>
      <c r="F973" t="s">
        <v>9</v>
      </c>
      <c r="G973">
        <v>49</v>
      </c>
      <c r="H973" t="s">
        <v>10</v>
      </c>
      <c r="I973">
        <v>4</v>
      </c>
      <c r="J973">
        <v>25</v>
      </c>
      <c r="K973">
        <f>Tabla1[[#This Row],[Quantity]]*Tabla1[[#This Row],[Price per Unit]]</f>
        <v>100</v>
      </c>
      <c r="L97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74" spans="1:12" x14ac:dyDescent="0.3">
      <c r="A974" s="1">
        <v>973</v>
      </c>
      <c r="B974" s="3">
        <v>45007</v>
      </c>
      <c r="C974" s="5">
        <f t="shared" si="30"/>
        <v>3</v>
      </c>
      <c r="D974" s="4" t="str">
        <f t="shared" si="31"/>
        <v>Mar</v>
      </c>
      <c r="E974" t="s">
        <v>986</v>
      </c>
      <c r="F974" t="s">
        <v>9</v>
      </c>
      <c r="G974">
        <v>60</v>
      </c>
      <c r="H974" t="s">
        <v>12</v>
      </c>
      <c r="I974">
        <v>1</v>
      </c>
      <c r="J974">
        <v>50</v>
      </c>
      <c r="K974">
        <f>Tabla1[[#This Row],[Quantity]]*Tabla1[[#This Row],[Price per Unit]]</f>
        <v>50</v>
      </c>
      <c r="L97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75" spans="1:12" x14ac:dyDescent="0.3">
      <c r="A975" s="1">
        <v>974</v>
      </c>
      <c r="B975" s="3">
        <v>45049</v>
      </c>
      <c r="C975" s="5">
        <f t="shared" si="30"/>
        <v>5</v>
      </c>
      <c r="D975" s="4" t="str">
        <f t="shared" si="31"/>
        <v>May</v>
      </c>
      <c r="E975" t="s">
        <v>987</v>
      </c>
      <c r="F975" t="s">
        <v>9</v>
      </c>
      <c r="G975">
        <v>47</v>
      </c>
      <c r="H975" t="s">
        <v>10</v>
      </c>
      <c r="I975">
        <v>1</v>
      </c>
      <c r="J975">
        <v>30</v>
      </c>
      <c r="K975">
        <f>Tabla1[[#This Row],[Quantity]]*Tabla1[[#This Row],[Price per Unit]]</f>
        <v>30</v>
      </c>
      <c r="L97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76" spans="1:12" x14ac:dyDescent="0.3">
      <c r="A976" s="1">
        <v>975</v>
      </c>
      <c r="B976" s="3">
        <v>45015</v>
      </c>
      <c r="C976" s="5">
        <f t="shared" si="30"/>
        <v>3</v>
      </c>
      <c r="D976" s="4" t="str">
        <f t="shared" si="31"/>
        <v>Mar</v>
      </c>
      <c r="E976" t="s">
        <v>988</v>
      </c>
      <c r="F976" t="s">
        <v>11</v>
      </c>
      <c r="G976">
        <v>56</v>
      </c>
      <c r="H976" t="s">
        <v>12</v>
      </c>
      <c r="I976">
        <v>4</v>
      </c>
      <c r="J976">
        <v>50</v>
      </c>
      <c r="K976">
        <f>Tabla1[[#This Row],[Quantity]]*Tabla1[[#This Row],[Price per Unit]]</f>
        <v>200</v>
      </c>
      <c r="L97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77" spans="1:12" x14ac:dyDescent="0.3">
      <c r="A977" s="1">
        <v>976</v>
      </c>
      <c r="B977" s="3">
        <v>45209</v>
      </c>
      <c r="C977" s="5">
        <f t="shared" si="30"/>
        <v>10</v>
      </c>
      <c r="D977" s="4" t="str">
        <f t="shared" si="31"/>
        <v>Oct</v>
      </c>
      <c r="E977" t="s">
        <v>989</v>
      </c>
      <c r="F977" t="s">
        <v>11</v>
      </c>
      <c r="G977">
        <v>48</v>
      </c>
      <c r="H977" t="s">
        <v>10</v>
      </c>
      <c r="I977">
        <v>2</v>
      </c>
      <c r="J977">
        <v>300</v>
      </c>
      <c r="K977">
        <f>Tabla1[[#This Row],[Quantity]]*Tabla1[[#This Row],[Price per Unit]]</f>
        <v>600</v>
      </c>
      <c r="L97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78" spans="1:12" x14ac:dyDescent="0.3">
      <c r="A978" s="1">
        <v>977</v>
      </c>
      <c r="B978" s="3">
        <v>44965</v>
      </c>
      <c r="C978" s="5">
        <f t="shared" si="30"/>
        <v>2</v>
      </c>
      <c r="D978" s="4" t="str">
        <f t="shared" si="31"/>
        <v>Feb</v>
      </c>
      <c r="E978" t="s">
        <v>990</v>
      </c>
      <c r="F978" t="s">
        <v>11</v>
      </c>
      <c r="G978">
        <v>35</v>
      </c>
      <c r="H978" t="s">
        <v>13</v>
      </c>
      <c r="I978">
        <v>3</v>
      </c>
      <c r="J978">
        <v>25</v>
      </c>
      <c r="K978">
        <f>Tabla1[[#This Row],[Quantity]]*Tabla1[[#This Row],[Price per Unit]]</f>
        <v>75</v>
      </c>
      <c r="L97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79" spans="1:12" x14ac:dyDescent="0.3">
      <c r="A979" s="1">
        <v>978</v>
      </c>
      <c r="B979" s="3">
        <v>45007</v>
      </c>
      <c r="C979" s="5">
        <f t="shared" si="30"/>
        <v>3</v>
      </c>
      <c r="D979" s="4" t="str">
        <f t="shared" si="31"/>
        <v>Mar</v>
      </c>
      <c r="E979" t="s">
        <v>991</v>
      </c>
      <c r="F979" t="s">
        <v>11</v>
      </c>
      <c r="G979">
        <v>53</v>
      </c>
      <c r="H979" t="s">
        <v>12</v>
      </c>
      <c r="I979">
        <v>3</v>
      </c>
      <c r="J979">
        <v>50</v>
      </c>
      <c r="K979">
        <f>Tabla1[[#This Row],[Quantity]]*Tabla1[[#This Row],[Price per Unit]]</f>
        <v>150</v>
      </c>
      <c r="L97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80" spans="1:12" x14ac:dyDescent="0.3">
      <c r="A980" s="1">
        <v>979</v>
      </c>
      <c r="B980" s="3">
        <v>44928</v>
      </c>
      <c r="C980" s="5">
        <f t="shared" si="30"/>
        <v>1</v>
      </c>
      <c r="D980" s="4" t="str">
        <f t="shared" si="31"/>
        <v>Jan</v>
      </c>
      <c r="E980" t="s">
        <v>992</v>
      </c>
      <c r="F980" t="s">
        <v>11</v>
      </c>
      <c r="G980">
        <v>19</v>
      </c>
      <c r="H980" t="s">
        <v>10</v>
      </c>
      <c r="I980">
        <v>1</v>
      </c>
      <c r="J980">
        <v>25</v>
      </c>
      <c r="K980">
        <f>Tabla1[[#This Row],[Quantity]]*Tabla1[[#This Row],[Price per Unit]]</f>
        <v>25</v>
      </c>
      <c r="L98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81" spans="1:12" x14ac:dyDescent="0.3">
      <c r="A981" s="1">
        <v>980</v>
      </c>
      <c r="B981" s="3">
        <v>45136</v>
      </c>
      <c r="C981" s="5">
        <f t="shared" si="30"/>
        <v>7</v>
      </c>
      <c r="D981" s="4" t="str">
        <f t="shared" si="31"/>
        <v>Jul</v>
      </c>
      <c r="E981" t="s">
        <v>993</v>
      </c>
      <c r="F981" t="s">
        <v>11</v>
      </c>
      <c r="G981">
        <v>31</v>
      </c>
      <c r="H981" t="s">
        <v>13</v>
      </c>
      <c r="I981">
        <v>3</v>
      </c>
      <c r="J981">
        <v>25</v>
      </c>
      <c r="K981">
        <f>Tabla1[[#This Row],[Quantity]]*Tabla1[[#This Row],[Price per Unit]]</f>
        <v>75</v>
      </c>
      <c r="L98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82" spans="1:12" x14ac:dyDescent="0.3">
      <c r="A982" s="1">
        <v>981</v>
      </c>
      <c r="B982" s="3">
        <v>45157</v>
      </c>
      <c r="C982" s="5">
        <f t="shared" si="30"/>
        <v>8</v>
      </c>
      <c r="D982" s="4" t="str">
        <f t="shared" si="31"/>
        <v>Aug</v>
      </c>
      <c r="E982" t="s">
        <v>994</v>
      </c>
      <c r="F982" t="s">
        <v>11</v>
      </c>
      <c r="G982">
        <v>30</v>
      </c>
      <c r="H982" t="s">
        <v>13</v>
      </c>
      <c r="I982">
        <v>2</v>
      </c>
      <c r="J982">
        <v>30</v>
      </c>
      <c r="K982">
        <f>Tabla1[[#This Row],[Quantity]]*Tabla1[[#This Row],[Price per Unit]]</f>
        <v>60</v>
      </c>
      <c r="L98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83" spans="1:12" x14ac:dyDescent="0.3">
      <c r="A983" s="1">
        <v>982</v>
      </c>
      <c r="B983" s="3">
        <v>45279</v>
      </c>
      <c r="C983" s="5">
        <f t="shared" si="30"/>
        <v>12</v>
      </c>
      <c r="D983" s="4" t="str">
        <f t="shared" si="31"/>
        <v>Dec</v>
      </c>
      <c r="E983" t="s">
        <v>995</v>
      </c>
      <c r="F983" t="s">
        <v>11</v>
      </c>
      <c r="G983">
        <v>46</v>
      </c>
      <c r="H983" t="s">
        <v>10</v>
      </c>
      <c r="I983">
        <v>3</v>
      </c>
      <c r="J983">
        <v>30</v>
      </c>
      <c r="K983">
        <f>Tabla1[[#This Row],[Quantity]]*Tabla1[[#This Row],[Price per Unit]]</f>
        <v>90</v>
      </c>
      <c r="L98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84" spans="1:12" x14ac:dyDescent="0.3">
      <c r="A984" s="1">
        <v>983</v>
      </c>
      <c r="B984" s="3">
        <v>45231</v>
      </c>
      <c r="C984" s="5">
        <f t="shared" si="30"/>
        <v>11</v>
      </c>
      <c r="D984" s="4" t="str">
        <f t="shared" si="31"/>
        <v>Nov</v>
      </c>
      <c r="E984" t="s">
        <v>996</v>
      </c>
      <c r="F984" t="s">
        <v>11</v>
      </c>
      <c r="G984">
        <v>29</v>
      </c>
      <c r="H984" t="s">
        <v>12</v>
      </c>
      <c r="I984">
        <v>1</v>
      </c>
      <c r="J984">
        <v>300</v>
      </c>
      <c r="K984">
        <f>Tabla1[[#This Row],[Quantity]]*Tabla1[[#This Row],[Price per Unit]]</f>
        <v>300</v>
      </c>
      <c r="L98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85" spans="1:12" x14ac:dyDescent="0.3">
      <c r="A985" s="1">
        <v>984</v>
      </c>
      <c r="B985" s="3">
        <v>45167</v>
      </c>
      <c r="C985" s="5">
        <f t="shared" si="30"/>
        <v>8</v>
      </c>
      <c r="D985" s="4" t="str">
        <f t="shared" si="31"/>
        <v>Aug</v>
      </c>
      <c r="E985" t="s">
        <v>997</v>
      </c>
      <c r="F985" t="s">
        <v>9</v>
      </c>
      <c r="G985">
        <v>56</v>
      </c>
      <c r="H985" t="s">
        <v>12</v>
      </c>
      <c r="I985">
        <v>1</v>
      </c>
      <c r="J985">
        <v>500</v>
      </c>
      <c r="K985">
        <f>Tabla1[[#This Row],[Quantity]]*Tabla1[[#This Row],[Price per Unit]]</f>
        <v>500</v>
      </c>
      <c r="L98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86" spans="1:12" x14ac:dyDescent="0.3">
      <c r="A986" s="1">
        <v>985</v>
      </c>
      <c r="B986" s="3">
        <v>45076</v>
      </c>
      <c r="C986" s="5">
        <f t="shared" si="30"/>
        <v>5</v>
      </c>
      <c r="D986" s="4" t="str">
        <f t="shared" si="31"/>
        <v>May</v>
      </c>
      <c r="E986" t="s">
        <v>998</v>
      </c>
      <c r="F986" t="s">
        <v>11</v>
      </c>
      <c r="G986">
        <v>19</v>
      </c>
      <c r="H986" t="s">
        <v>13</v>
      </c>
      <c r="I986">
        <v>2</v>
      </c>
      <c r="J986">
        <v>25</v>
      </c>
      <c r="K986">
        <f>Tabla1[[#This Row],[Quantity]]*Tabla1[[#This Row],[Price per Unit]]</f>
        <v>50</v>
      </c>
      <c r="L98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87" spans="1:12" x14ac:dyDescent="0.3">
      <c r="A987" s="1">
        <v>986</v>
      </c>
      <c r="B987" s="3">
        <v>44943</v>
      </c>
      <c r="C987" s="5">
        <f t="shared" si="30"/>
        <v>1</v>
      </c>
      <c r="D987" s="4" t="str">
        <f t="shared" si="31"/>
        <v>Jan</v>
      </c>
      <c r="E987" t="s">
        <v>999</v>
      </c>
      <c r="F987" t="s">
        <v>11</v>
      </c>
      <c r="G987">
        <v>49</v>
      </c>
      <c r="H987" t="s">
        <v>12</v>
      </c>
      <c r="I987">
        <v>2</v>
      </c>
      <c r="J987">
        <v>500</v>
      </c>
      <c r="K987">
        <f>Tabla1[[#This Row],[Quantity]]*Tabla1[[#This Row],[Price per Unit]]</f>
        <v>1000</v>
      </c>
      <c r="L98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88" spans="1:12" x14ac:dyDescent="0.3">
      <c r="A988" s="1">
        <v>987</v>
      </c>
      <c r="B988" s="3">
        <v>45045</v>
      </c>
      <c r="C988" s="5">
        <f t="shared" si="30"/>
        <v>4</v>
      </c>
      <c r="D988" s="4" t="str">
        <f t="shared" si="31"/>
        <v>Apr</v>
      </c>
      <c r="E988" t="s">
        <v>1000</v>
      </c>
      <c r="F988" t="s">
        <v>11</v>
      </c>
      <c r="G988">
        <v>30</v>
      </c>
      <c r="H988" t="s">
        <v>12</v>
      </c>
      <c r="I988">
        <v>3</v>
      </c>
      <c r="J988">
        <v>300</v>
      </c>
      <c r="K988">
        <f>Tabla1[[#This Row],[Quantity]]*Tabla1[[#This Row],[Price per Unit]]</f>
        <v>900</v>
      </c>
      <c r="L98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89" spans="1:12" x14ac:dyDescent="0.3">
      <c r="A989" s="1">
        <v>988</v>
      </c>
      <c r="B989" s="3">
        <v>45074</v>
      </c>
      <c r="C989" s="5">
        <f t="shared" si="30"/>
        <v>5</v>
      </c>
      <c r="D989" s="4" t="str">
        <f t="shared" si="31"/>
        <v>May</v>
      </c>
      <c r="E989" t="s">
        <v>1001</v>
      </c>
      <c r="F989" t="s">
        <v>11</v>
      </c>
      <c r="G989">
        <v>63</v>
      </c>
      <c r="H989" t="s">
        <v>12</v>
      </c>
      <c r="I989">
        <v>3</v>
      </c>
      <c r="J989">
        <v>25</v>
      </c>
      <c r="K989">
        <f>Tabla1[[#This Row],[Quantity]]*Tabla1[[#This Row],[Price per Unit]]</f>
        <v>75</v>
      </c>
      <c r="L98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90" spans="1:12" x14ac:dyDescent="0.3">
      <c r="A990" s="1">
        <v>989</v>
      </c>
      <c r="B990" s="3">
        <v>45288</v>
      </c>
      <c r="C990" s="5">
        <f t="shared" si="30"/>
        <v>12</v>
      </c>
      <c r="D990" s="4" t="str">
        <f t="shared" si="31"/>
        <v>Dec</v>
      </c>
      <c r="E990" t="s">
        <v>1002</v>
      </c>
      <c r="F990" t="s">
        <v>11</v>
      </c>
      <c r="G990">
        <v>44</v>
      </c>
      <c r="H990" t="s">
        <v>13</v>
      </c>
      <c r="I990">
        <v>1</v>
      </c>
      <c r="J990">
        <v>25</v>
      </c>
      <c r="K990">
        <f>Tabla1[[#This Row],[Quantity]]*Tabla1[[#This Row],[Price per Unit]]</f>
        <v>25</v>
      </c>
      <c r="L99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91" spans="1:12" x14ac:dyDescent="0.3">
      <c r="A991" s="1">
        <v>990</v>
      </c>
      <c r="B991" s="3">
        <v>45071</v>
      </c>
      <c r="C991" s="5">
        <f t="shared" si="30"/>
        <v>5</v>
      </c>
      <c r="D991" s="4" t="str">
        <f t="shared" si="31"/>
        <v>May</v>
      </c>
      <c r="E991" t="s">
        <v>1003</v>
      </c>
      <c r="F991" t="s">
        <v>11</v>
      </c>
      <c r="G991">
        <v>58</v>
      </c>
      <c r="H991" t="s">
        <v>10</v>
      </c>
      <c r="I991">
        <v>2</v>
      </c>
      <c r="J991">
        <v>500</v>
      </c>
      <c r="K991">
        <f>Tabla1[[#This Row],[Quantity]]*Tabla1[[#This Row],[Price per Unit]]</f>
        <v>1000</v>
      </c>
      <c r="L99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92" spans="1:12" x14ac:dyDescent="0.3">
      <c r="A992" s="1">
        <v>991</v>
      </c>
      <c r="B992" s="3">
        <v>45286</v>
      </c>
      <c r="C992" s="5">
        <f t="shared" si="30"/>
        <v>12</v>
      </c>
      <c r="D992" s="4" t="str">
        <f t="shared" si="31"/>
        <v>Dec</v>
      </c>
      <c r="E992" t="s">
        <v>1004</v>
      </c>
      <c r="F992" t="s">
        <v>11</v>
      </c>
      <c r="G992">
        <v>34</v>
      </c>
      <c r="H992" t="s">
        <v>12</v>
      </c>
      <c r="I992">
        <v>2</v>
      </c>
      <c r="J992">
        <v>50</v>
      </c>
      <c r="K992">
        <f>Tabla1[[#This Row],[Quantity]]*Tabla1[[#This Row],[Price per Unit]]</f>
        <v>100</v>
      </c>
      <c r="L992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93" spans="1:12" x14ac:dyDescent="0.3">
      <c r="A993" s="1">
        <v>992</v>
      </c>
      <c r="B993" s="3">
        <v>45159</v>
      </c>
      <c r="C993" s="5">
        <f t="shared" si="30"/>
        <v>8</v>
      </c>
      <c r="D993" s="4" t="str">
        <f t="shared" si="31"/>
        <v>Aug</v>
      </c>
      <c r="E993" t="s">
        <v>1005</v>
      </c>
      <c r="F993" t="s">
        <v>11</v>
      </c>
      <c r="G993">
        <v>57</v>
      </c>
      <c r="H993" t="s">
        <v>13</v>
      </c>
      <c r="I993">
        <v>2</v>
      </c>
      <c r="J993">
        <v>30</v>
      </c>
      <c r="K993">
        <f>Tabla1[[#This Row],[Quantity]]*Tabla1[[#This Row],[Price per Unit]]</f>
        <v>60</v>
      </c>
      <c r="L993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Summer</v>
      </c>
    </row>
    <row r="994" spans="1:12" x14ac:dyDescent="0.3">
      <c r="A994" s="1">
        <v>993</v>
      </c>
      <c r="B994" s="3">
        <v>44963</v>
      </c>
      <c r="C994" s="5">
        <f t="shared" si="30"/>
        <v>2</v>
      </c>
      <c r="D994" s="4" t="str">
        <f t="shared" si="31"/>
        <v>Feb</v>
      </c>
      <c r="E994" t="s">
        <v>1006</v>
      </c>
      <c r="F994" t="s">
        <v>11</v>
      </c>
      <c r="G994">
        <v>48</v>
      </c>
      <c r="H994" t="s">
        <v>13</v>
      </c>
      <c r="I994">
        <v>3</v>
      </c>
      <c r="J994">
        <v>50</v>
      </c>
      <c r="K994">
        <f>Tabla1[[#This Row],[Quantity]]*Tabla1[[#This Row],[Price per Unit]]</f>
        <v>150</v>
      </c>
      <c r="L994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95" spans="1:12" x14ac:dyDescent="0.3">
      <c r="A995" s="1">
        <v>994</v>
      </c>
      <c r="B995" s="3">
        <v>45278</v>
      </c>
      <c r="C995" s="5">
        <f t="shared" si="30"/>
        <v>12</v>
      </c>
      <c r="D995" s="4" t="str">
        <f t="shared" si="31"/>
        <v>Dec</v>
      </c>
      <c r="E995" t="s">
        <v>1007</v>
      </c>
      <c r="F995" t="s">
        <v>11</v>
      </c>
      <c r="G995">
        <v>51</v>
      </c>
      <c r="H995" t="s">
        <v>10</v>
      </c>
      <c r="I995">
        <v>2</v>
      </c>
      <c r="J995">
        <v>500</v>
      </c>
      <c r="K995">
        <f>Tabla1[[#This Row],[Quantity]]*Tabla1[[#This Row],[Price per Unit]]</f>
        <v>1000</v>
      </c>
      <c r="L995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996" spans="1:12" x14ac:dyDescent="0.3">
      <c r="A996" s="1">
        <v>995</v>
      </c>
      <c r="B996" s="3">
        <v>45046</v>
      </c>
      <c r="C996" s="5">
        <f t="shared" si="30"/>
        <v>4</v>
      </c>
      <c r="D996" s="4" t="str">
        <f t="shared" si="31"/>
        <v>Apr</v>
      </c>
      <c r="E996" t="s">
        <v>1008</v>
      </c>
      <c r="F996" t="s">
        <v>11</v>
      </c>
      <c r="G996">
        <v>41</v>
      </c>
      <c r="H996" t="s">
        <v>12</v>
      </c>
      <c r="I996">
        <v>1</v>
      </c>
      <c r="J996">
        <v>30</v>
      </c>
      <c r="K996">
        <f>Tabla1[[#This Row],[Quantity]]*Tabla1[[#This Row],[Price per Unit]]</f>
        <v>30</v>
      </c>
      <c r="L996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97" spans="1:12" x14ac:dyDescent="0.3">
      <c r="A997" s="1">
        <v>996</v>
      </c>
      <c r="B997" s="3">
        <v>45062</v>
      </c>
      <c r="C997" s="5">
        <f t="shared" si="30"/>
        <v>5</v>
      </c>
      <c r="D997" s="4" t="str">
        <f t="shared" si="31"/>
        <v>May</v>
      </c>
      <c r="E997" t="s">
        <v>1009</v>
      </c>
      <c r="F997" t="s">
        <v>9</v>
      </c>
      <c r="G997">
        <v>62</v>
      </c>
      <c r="H997" t="s">
        <v>12</v>
      </c>
      <c r="I997">
        <v>1</v>
      </c>
      <c r="J997">
        <v>50</v>
      </c>
      <c r="K997">
        <f>Tabla1[[#This Row],[Quantity]]*Tabla1[[#This Row],[Price per Unit]]</f>
        <v>50</v>
      </c>
      <c r="L997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998" spans="1:12" x14ac:dyDescent="0.3">
      <c r="A998" s="1">
        <v>997</v>
      </c>
      <c r="B998" s="3">
        <v>45247</v>
      </c>
      <c r="C998" s="5">
        <f t="shared" si="30"/>
        <v>11</v>
      </c>
      <c r="D998" s="4" t="str">
        <f t="shared" si="31"/>
        <v>Nov</v>
      </c>
      <c r="E998" t="s">
        <v>1010</v>
      </c>
      <c r="F998" t="s">
        <v>9</v>
      </c>
      <c r="G998">
        <v>52</v>
      </c>
      <c r="H998" t="s">
        <v>10</v>
      </c>
      <c r="I998">
        <v>3</v>
      </c>
      <c r="J998">
        <v>30</v>
      </c>
      <c r="K998">
        <f>Tabla1[[#This Row],[Quantity]]*Tabla1[[#This Row],[Price per Unit]]</f>
        <v>90</v>
      </c>
      <c r="L998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999" spans="1:12" x14ac:dyDescent="0.3">
      <c r="A999" s="1">
        <v>998</v>
      </c>
      <c r="B999" s="3">
        <v>45228</v>
      </c>
      <c r="C999" s="5">
        <f t="shared" si="30"/>
        <v>10</v>
      </c>
      <c r="D999" s="4" t="str">
        <f t="shared" si="31"/>
        <v>Oct</v>
      </c>
      <c r="E999" t="s">
        <v>1011</v>
      </c>
      <c r="F999" t="s">
        <v>11</v>
      </c>
      <c r="G999">
        <v>23</v>
      </c>
      <c r="H999" t="s">
        <v>10</v>
      </c>
      <c r="I999">
        <v>4</v>
      </c>
      <c r="J999">
        <v>25</v>
      </c>
      <c r="K999">
        <f>Tabla1[[#This Row],[Quantity]]*Tabla1[[#This Row],[Price per Unit]]</f>
        <v>100</v>
      </c>
      <c r="L999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Fall</v>
      </c>
    </row>
    <row r="1000" spans="1:12" x14ac:dyDescent="0.3">
      <c r="A1000" s="1">
        <v>999</v>
      </c>
      <c r="B1000" s="3">
        <v>45265</v>
      </c>
      <c r="C1000" s="5">
        <f t="shared" si="30"/>
        <v>12</v>
      </c>
      <c r="D1000" s="4" t="str">
        <f t="shared" si="31"/>
        <v>Dec</v>
      </c>
      <c r="E1000" t="s">
        <v>1012</v>
      </c>
      <c r="F1000" t="s">
        <v>11</v>
      </c>
      <c r="G1000">
        <v>36</v>
      </c>
      <c r="H1000" t="s">
        <v>13</v>
      </c>
      <c r="I1000">
        <v>3</v>
      </c>
      <c r="J1000">
        <v>50</v>
      </c>
      <c r="K1000">
        <f>Tabla1[[#This Row],[Quantity]]*Tabla1[[#This Row],[Price per Unit]]</f>
        <v>150</v>
      </c>
      <c r="L1000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Winter</v>
      </c>
    </row>
    <row r="1001" spans="1:12" x14ac:dyDescent="0.3">
      <c r="A1001" s="1">
        <v>1000</v>
      </c>
      <c r="B1001" s="3">
        <v>45028</v>
      </c>
      <c r="C1001" s="5">
        <f t="shared" si="30"/>
        <v>4</v>
      </c>
      <c r="D1001" s="4" t="str">
        <f t="shared" si="31"/>
        <v>Apr</v>
      </c>
      <c r="E1001" t="s">
        <v>1013</v>
      </c>
      <c r="F1001" t="s">
        <v>9</v>
      </c>
      <c r="G1001">
        <v>47</v>
      </c>
      <c r="H1001" t="s">
        <v>13</v>
      </c>
      <c r="I1001">
        <v>4</v>
      </c>
      <c r="J1001">
        <v>30</v>
      </c>
      <c r="K1001">
        <f>Tabla1[[#This Row],[Quantity]]*Tabla1[[#This Row],[Price per Unit]]</f>
        <v>120</v>
      </c>
      <c r="L1001" t="str">
        <f>IF(OR(MONTH(Tabla1[[#This Row],[Date]])=12,MONTH(Tabla1[[#This Row],[Date]])=1,MONTH(Tabla1[[#This Row],[Date]])=2),"Winter",IF(OR(MONTH(Tabla1[[#This Row],[Date]])=3,MONTH(Tabla1[[#This Row],[Date]])=4,MONTH(Tabla1[[#This Row],[Date]])=5),"Spring",IF(OR(MONTH(Tabla1[[#This Row],[Date]])=6,MONTH(Tabla1[[#This Row],[Date]])=7,MONTH(Tabla1[[#This Row],[Date]])=8),"Summer","Fall")))</f>
        <v>Spring</v>
      </c>
    </row>
    <row r="1002" spans="1:12" x14ac:dyDescent="0.3">
      <c r="K1002">
        <v>20000</v>
      </c>
    </row>
  </sheetData>
  <phoneticPr fontId="18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Tables</vt:lpstr>
      <vt:lpstr>Dashboard</vt:lpstr>
      <vt:lpstr>DB</vt:lpstr>
      <vt:lpstr>Dashboard!Área_de_impresión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Ángel Islas Alcántara</dc:creator>
  <cp:lastModifiedBy>José Ángel Islas Alcántara</cp:lastModifiedBy>
  <cp:lastPrinted>2024-12-25T19:01:24Z</cp:lastPrinted>
  <dcterms:created xsi:type="dcterms:W3CDTF">2024-12-19T04:33:37Z</dcterms:created>
  <dcterms:modified xsi:type="dcterms:W3CDTF">2024-12-25T19:04:09Z</dcterms:modified>
</cp:coreProperties>
</file>