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7\"/>
    </mc:Choice>
  </mc:AlternateContent>
  <xr:revisionPtr revIDLastSave="0" documentId="13_ncr:1_{7644ED27-4DB7-4E9D-9AB9-3ECD205054CF}" xr6:coauthVersionLast="47" xr6:coauthVersionMax="47" xr10:uidLastSave="{00000000-0000-0000-0000-000000000000}"/>
  <bookViews>
    <workbookView xWindow="3744" yWindow="348" windowWidth="18936" windowHeight="9192" activeTab="3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R5" i="3"/>
  <c r="S5" i="3"/>
  <c r="T5" i="3"/>
  <c r="U5" i="3"/>
  <c r="R6" i="3"/>
  <c r="S6" i="3"/>
  <c r="T6" i="3"/>
  <c r="U6" i="3"/>
  <c r="R7" i="3"/>
  <c r="S7" i="3"/>
  <c r="T7" i="3"/>
  <c r="U7" i="3"/>
  <c r="R8" i="3"/>
  <c r="S8" i="3"/>
  <c r="T8" i="3"/>
  <c r="U8" i="3"/>
  <c r="R9" i="3"/>
  <c r="S9" i="3"/>
  <c r="T9" i="3"/>
  <c r="U9" i="3"/>
  <c r="R10" i="3"/>
  <c r="S10" i="3"/>
  <c r="T10" i="3"/>
  <c r="U10" i="3"/>
  <c r="R11" i="3"/>
  <c r="S11" i="3"/>
  <c r="T11" i="3"/>
  <c r="U11" i="3"/>
  <c r="R12" i="3"/>
  <c r="S12" i="3"/>
  <c r="T12" i="3"/>
  <c r="U12" i="3"/>
  <c r="R13" i="3"/>
  <c r="S13" i="3"/>
  <c r="T13" i="3"/>
  <c r="U13" i="3"/>
  <c r="R14" i="3"/>
  <c r="S14" i="3"/>
  <c r="T14" i="3"/>
  <c r="U14" i="3"/>
  <c r="R15" i="3"/>
  <c r="S15" i="3"/>
  <c r="T15" i="3"/>
  <c r="U15" i="3"/>
  <c r="R16" i="3"/>
  <c r="S16" i="3"/>
  <c r="T16" i="3"/>
  <c r="U16" i="3"/>
  <c r="R17" i="3"/>
  <c r="S17" i="3"/>
  <c r="T17" i="3"/>
  <c r="U17" i="3"/>
  <c r="R18" i="3"/>
  <c r="S18" i="3"/>
  <c r="T18" i="3"/>
  <c r="U18" i="3"/>
  <c r="R19" i="3"/>
  <c r="S19" i="3"/>
  <c r="T19" i="3"/>
  <c r="U19" i="3"/>
  <c r="R20" i="3"/>
  <c r="S20" i="3"/>
  <c r="T20" i="3"/>
  <c r="U20" i="3"/>
  <c r="R21" i="3"/>
  <c r="S21" i="3"/>
  <c r="T21" i="3"/>
  <c r="U21" i="3"/>
  <c r="R22" i="3"/>
  <c r="S22" i="3"/>
  <c r="T22" i="3"/>
  <c r="U22" i="3"/>
  <c r="R23" i="3"/>
  <c r="S23" i="3"/>
  <c r="T23" i="3"/>
  <c r="U23" i="3"/>
  <c r="R24" i="3"/>
  <c r="S24" i="3"/>
  <c r="T24" i="3"/>
  <c r="U24" i="3"/>
  <c r="R25" i="3"/>
  <c r="S25" i="3"/>
  <c r="T25" i="3"/>
  <c r="U25" i="3"/>
  <c r="R26" i="3"/>
  <c r="S26" i="3"/>
  <c r="T26" i="3"/>
  <c r="U26" i="3"/>
  <c r="R27" i="3"/>
  <c r="S27" i="3"/>
  <c r="T27" i="3"/>
  <c r="U27" i="3"/>
  <c r="R28" i="3"/>
  <c r="S28" i="3"/>
  <c r="T28" i="3"/>
  <c r="U28" i="3"/>
  <c r="R29" i="3"/>
  <c r="S29" i="3"/>
  <c r="T29" i="3"/>
  <c r="U29" i="3"/>
  <c r="R30" i="3"/>
  <c r="S30" i="3"/>
  <c r="T30" i="3"/>
  <c r="U30" i="3"/>
  <c r="R31" i="3"/>
  <c r="S31" i="3"/>
  <c r="T31" i="3"/>
  <c r="U31" i="3"/>
  <c r="R32" i="3"/>
  <c r="S32" i="3"/>
  <c r="T32" i="3"/>
  <c r="U32" i="3"/>
  <c r="R33" i="3"/>
  <c r="S33" i="3"/>
  <c r="T33" i="3"/>
  <c r="U33" i="3"/>
  <c r="R34" i="3"/>
  <c r="S34" i="3"/>
  <c r="T34" i="3"/>
  <c r="U34" i="3"/>
  <c r="R35" i="3"/>
  <c r="S35" i="3"/>
  <c r="T35" i="3"/>
  <c r="U35" i="3"/>
  <c r="R36" i="3"/>
  <c r="S36" i="3"/>
  <c r="T36" i="3"/>
  <c r="U36" i="3"/>
  <c r="R37" i="3"/>
  <c r="S37" i="3"/>
  <c r="T37" i="3"/>
  <c r="U37" i="3"/>
  <c r="R38" i="3"/>
  <c r="S38" i="3"/>
  <c r="T38" i="3"/>
  <c r="U38" i="3"/>
  <c r="R39" i="3"/>
  <c r="S39" i="3"/>
  <c r="T39" i="3"/>
  <c r="U39" i="3"/>
  <c r="R40" i="3"/>
  <c r="S40" i="3"/>
  <c r="T40" i="3"/>
  <c r="U40" i="3"/>
  <c r="R41" i="3"/>
  <c r="S41" i="3"/>
  <c r="T41" i="3"/>
  <c r="U41" i="3"/>
  <c r="R42" i="3"/>
  <c r="S42" i="3"/>
  <c r="T42" i="3"/>
  <c r="U42" i="3"/>
  <c r="R43" i="3"/>
  <c r="S43" i="3"/>
  <c r="T43" i="3"/>
  <c r="U43" i="3"/>
  <c r="R44" i="3"/>
  <c r="S44" i="3"/>
  <c r="T44" i="3"/>
  <c r="U44" i="3"/>
  <c r="R45" i="3"/>
  <c r="S45" i="3"/>
  <c r="T45" i="3"/>
  <c r="U45" i="3"/>
  <c r="R46" i="3"/>
  <c r="S46" i="3"/>
  <c r="T46" i="3"/>
  <c r="U46" i="3"/>
  <c r="R47" i="3"/>
  <c r="S47" i="3"/>
  <c r="T47" i="3"/>
  <c r="U47" i="3"/>
  <c r="R48" i="3"/>
  <c r="S48" i="3"/>
  <c r="T48" i="3"/>
  <c r="U48" i="3"/>
  <c r="R49" i="3"/>
  <c r="S49" i="3"/>
  <c r="T49" i="3"/>
  <c r="U49" i="3"/>
  <c r="R50" i="3"/>
  <c r="S50" i="3"/>
  <c r="T50" i="3"/>
  <c r="U50" i="3"/>
  <c r="R51" i="3"/>
  <c r="S51" i="3"/>
  <c r="T51" i="3"/>
  <c r="U51" i="3"/>
  <c r="U4" i="3"/>
  <c r="T4" i="3"/>
  <c r="S4" i="3"/>
  <c r="R4" i="3"/>
  <c r="B3" i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<sst xmlns="http://schemas.openxmlformats.org/spreadsheetml/2006/main" count="253" uniqueCount="80">
  <si>
    <t>Time</t>
  </si>
  <si>
    <t>Depart Time</t>
  </si>
  <si>
    <t>Vehicle Type</t>
  </si>
  <si>
    <t>Location</t>
  </si>
  <si>
    <t>Sheet Reference</t>
  </si>
  <si>
    <t>Direction</t>
  </si>
  <si>
    <t>Start Location</t>
  </si>
  <si>
    <t>End Location</t>
  </si>
  <si>
    <t>Route</t>
  </si>
  <si>
    <t>Count_S</t>
  </si>
  <si>
    <t>Count_P</t>
  </si>
  <si>
    <t>00:00 - 01:00</t>
  </si>
  <si>
    <t>Car</t>
  </si>
  <si>
    <t>FIFTEENTH AVE</t>
  </si>
  <si>
    <t xml:space="preserve">CAMERON RD to DEVONPORT RD </t>
  </si>
  <si>
    <t>To Devonport RD</t>
  </si>
  <si>
    <t>407171500#2</t>
  </si>
  <si>
    <t>375748800#1</t>
  </si>
  <si>
    <t>Route ID</t>
  </si>
  <si>
    <t>To Cameron RD</t>
  </si>
  <si>
    <t>Direction Code</t>
  </si>
  <si>
    <t>S</t>
  </si>
  <si>
    <t>P</t>
  </si>
  <si>
    <t>1100993459#0 407171500#2 407171500#3 -821923309 -229242998#3 -229242998#2 -229242998#1 -229242998#0 229242996#0 229242996#1 375748800#0 375748800#1</t>
  </si>
  <si>
    <t>1100993459#0 407171500#2 407171500#3 -821923309 -229242998#3 -229242998#2 -229242998#1 -229242998#0 229242996#0 229242996#1 229242996#2 229242996#3 -1091754525</t>
  </si>
  <si>
    <t>85469404#0 407171500#2 407171500#3 -821923309 -229242998#3 -229242998#2 -229242998#1 -229242998#0 229242996#0 229242996#1 229242996#2 229242996#3 -1091754525</t>
  </si>
  <si>
    <t>-407171499#1 407171500#2 407171500#3 -821923309 -229242998#3 -229242998#2 -229242998#1 -229242998#0 229242996#0 229242996#1 229242996#2 229242996#3 -1091754525</t>
  </si>
  <si>
    <t>85469404#0 407171500#2 407171500#3 -821923309 -229242998#3 -229242998#2 -229242998#1 -229242998#0 229242996#0 229242996#1 375748800#0 375748800#1</t>
  </si>
  <si>
    <t>-407171499#1 407171500#2 407171500#3 -821923309 -229242998#3 -229242998#2 -229242998#1 -229242998#0 229242996#0 229242996#1 375748800#0 375748800#1</t>
  </si>
  <si>
    <t>1091754525 229242995#0 229242995#1 229242995#2 229242995#3 229242998#0 229242998#1 229242998#2 229242998#3 821923309 1091754523 85469355#1</t>
  </si>
  <si>
    <t>1091754525 229242995#0 229242995#1 229242995#2 229242995#3 229242998#0 229242998#1 229242998#2 229242998#3 821923309 1091754523 85469820#1</t>
  </si>
  <si>
    <t>1091754525 229242995#0 229242995#1 229242995#2 229242995#3 229242998#0 229242998#1 229242998#2 229242998#3 821923309 1091754523 407171499#1</t>
  </si>
  <si>
    <t>-229243002 229242995#2 229242995#3 229242998#0 229242998#1 229242998#2 229242998#3 821923309 1091754523 85469355#1</t>
  </si>
  <si>
    <t>-229243002 229242995#2 229242995#3 229242998#0 229242998#1 229242998#2 229242998#3 821923309 1091754523 85469820#1</t>
  </si>
  <si>
    <t>-229243002 229242995#2 229242995#3 229242998#0 229242998#1 229242998#2 229242998#3 821923309 1091754523 407171499#1</t>
  </si>
  <si>
    <t>01:00 - 02:00</t>
  </si>
  <si>
    <t>Dir</t>
  </si>
  <si>
    <t>Total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</si>
  <si>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</si>
  <si>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</si>
  <si>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</si>
  <si>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</si>
  <si>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</si>
  <si>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</si>
  <si>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</si>
  <si>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</si>
  <si>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</si>
  <si>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</si>
  <si>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</si>
  <si>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</si>
  <si>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</si>
  <si>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</si>
  <si>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</si>
  <si>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</si>
  <si>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</si>
  <si>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</si>
  <si>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</si>
  <si>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</si>
  <si>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</si>
  <si>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</si>
  <si>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</si>
  <si>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</si>
  <si>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</si>
  <si>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</si>
  <si>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</si>
  <si>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</si>
  <si>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</si>
  <si>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</si>
  <si>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</si>
  <si>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</si>
  <si>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</si>
  <si>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Motor Bike (CL1)</t>
  </si>
  <si>
    <t>Light (CL2 &amp; CL3)</t>
  </si>
  <si>
    <t>Bus (CL4)</t>
  </si>
  <si>
    <t>Heavy (CL5-CL14)</t>
  </si>
  <si>
    <t>02:00 - 03:00</t>
  </si>
  <si>
    <t>03:00 - 04:00</t>
  </si>
  <si>
    <t>04:00 - 05:00</t>
  </si>
  <si>
    <t>05:00 - 06:00</t>
  </si>
  <si>
    <t>06:00 - 07:00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</si>
</sst>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J10"/>
  <sheetViews>
    <sheetView workbookViewId="0">
      <selection activeCell="J11" sqref="J11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1" bestFit="1" customWidth="1"/>
    <col min="4" max="4" width="13.5546875" bestFit="1" customWidth="1"/>
    <col min="5" max="5" width="28.33203125" bestFit="1" customWidth="1"/>
    <col min="6" max="6" width="14.21875" bestFit="1" customWidth="1"/>
    <col min="7" max="8" width="12" bestFit="1" customWidth="1"/>
    <col min="9" max="9" width="7.5546875" bestFit="1" customWidth="1"/>
    <col min="10" max="10" width="7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</row>
    <row r="2" spans="1:10" x14ac:dyDescent="0.3">
      <c r="A2" t="s">
        <v>11</v>
      </c>
      <c r="B2">
        <v>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8</v>
      </c>
      <c r="J2">
        <v>8</v>
      </c>
    </row>
    <row r="3" spans="1:10" x14ac:dyDescent="0.3">
      <c r="A3" t="s">
        <v>11</v>
      </c>
      <c r="B3">
        <f>B2+900</f>
        <v>900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>
        <v>8</v>
      </c>
      <c r="J3">
        <v>10</v>
      </c>
    </row>
    <row r="4" spans="1:10" x14ac:dyDescent="0.3">
      <c r="A4" t="s">
        <v>11</v>
      </c>
      <c r="B4">
        <f t="shared" ref="B4:B9" si="0">B3+900</f>
        <v>1800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>
        <v>3</v>
      </c>
      <c r="J4">
        <v>8</v>
      </c>
    </row>
    <row r="5" spans="1:10" x14ac:dyDescent="0.3">
      <c r="A5" t="s">
        <v>11</v>
      </c>
      <c r="B5">
        <f t="shared" si="0"/>
        <v>2700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>
        <v>10</v>
      </c>
      <c r="J5">
        <v>5</v>
      </c>
    </row>
    <row r="6" spans="1:10" x14ac:dyDescent="0.3">
      <c r="A6" t="s">
        <v>35</v>
      </c>
      <c r="B6">
        <f t="shared" si="0"/>
        <v>3600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>
        <v>6</v>
      </c>
      <c r="J6">
        <v>5</v>
      </c>
    </row>
    <row r="7" spans="1:10" x14ac:dyDescent="0.3">
      <c r="A7" t="s">
        <v>35</v>
      </c>
      <c r="B7">
        <f t="shared" si="0"/>
        <v>4500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>
        <v>6</v>
      </c>
      <c r="J7">
        <v>6</v>
      </c>
    </row>
    <row r="8" spans="1:10" x14ac:dyDescent="0.3">
      <c r="A8" t="s">
        <v>35</v>
      </c>
      <c r="B8">
        <f t="shared" si="0"/>
        <v>5400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>
        <v>4</v>
      </c>
      <c r="J8">
        <v>4</v>
      </c>
    </row>
    <row r="9" spans="1:10" x14ac:dyDescent="0.3">
      <c r="A9" t="s">
        <v>35</v>
      </c>
      <c r="B9">
        <f t="shared" si="0"/>
        <v>6300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>
        <v>2</v>
      </c>
      <c r="J9">
        <v>5</v>
      </c>
    </row>
    <row r="10" spans="1:10" x14ac:dyDescent="0.3">
      <c r="I10">
        <f>SUM(I2:I9)</f>
        <v>47</v>
      </c>
      <c r="J10">
        <f>SUM(J2:J9)</f>
        <v>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13"/>
  <sheetViews>
    <sheetView workbookViewId="0">
      <selection activeCell="D20" sqref="D20"/>
    </sheetView>
  </sheetViews>
  <sheetFormatPr defaultRowHeight="14.4" x14ac:dyDescent="0.3"/>
  <cols>
    <col min="2" max="2" width="12.88671875" bestFit="1" customWidth="1"/>
    <col min="3" max="3" width="14.21875" bestFit="1" customWidth="1"/>
    <col min="4" max="4" width="153.88671875" style="1" bestFit="1" customWidth="1"/>
  </cols>
  <sheetData>
    <row r="1" spans="1:4" x14ac:dyDescent="0.3">
      <c r="A1" t="s">
        <v>18</v>
      </c>
      <c r="B1" t="s">
        <v>20</v>
      </c>
      <c r="C1" t="s">
        <v>5</v>
      </c>
      <c r="D1" s="1" t="s">
        <v>8</v>
      </c>
    </row>
    <row r="2" spans="1:4" x14ac:dyDescent="0.3">
      <c r="A2">
        <v>1</v>
      </c>
      <c r="B2" t="s">
        <v>21</v>
      </c>
      <c r="C2" t="s">
        <v>15</v>
      </c>
      <c r="D2" s="1" t="s">
        <v>24</v>
      </c>
    </row>
    <row r="3" spans="1:4" x14ac:dyDescent="0.3">
      <c r="A3">
        <v>2</v>
      </c>
      <c r="B3" t="s">
        <v>21</v>
      </c>
      <c r="C3" t="s">
        <v>15</v>
      </c>
      <c r="D3" s="1" t="s">
        <v>25</v>
      </c>
    </row>
    <row r="4" spans="1:4" x14ac:dyDescent="0.3">
      <c r="A4">
        <v>3</v>
      </c>
      <c r="B4" t="s">
        <v>21</v>
      </c>
      <c r="C4" t="s">
        <v>15</v>
      </c>
      <c r="D4" s="1" t="s">
        <v>26</v>
      </c>
    </row>
    <row r="5" spans="1:4" x14ac:dyDescent="0.3">
      <c r="A5">
        <v>4</v>
      </c>
      <c r="B5" t="s">
        <v>21</v>
      </c>
      <c r="C5" t="s">
        <v>15</v>
      </c>
      <c r="D5" s="1" t="s">
        <v>23</v>
      </c>
    </row>
    <row r="6" spans="1:4" x14ac:dyDescent="0.3">
      <c r="A6">
        <v>5</v>
      </c>
      <c r="B6" t="s">
        <v>21</v>
      </c>
      <c r="C6" t="s">
        <v>15</v>
      </c>
      <c r="D6" s="1" t="s">
        <v>27</v>
      </c>
    </row>
    <row r="7" spans="1:4" x14ac:dyDescent="0.3">
      <c r="A7">
        <v>6</v>
      </c>
      <c r="B7" t="s">
        <v>21</v>
      </c>
      <c r="C7" t="s">
        <v>15</v>
      </c>
      <c r="D7" s="1" t="s">
        <v>28</v>
      </c>
    </row>
    <row r="8" spans="1:4" x14ac:dyDescent="0.3">
      <c r="A8">
        <v>7</v>
      </c>
      <c r="B8" t="s">
        <v>22</v>
      </c>
      <c r="C8" t="s">
        <v>19</v>
      </c>
      <c r="D8" s="1" t="s">
        <v>29</v>
      </c>
    </row>
    <row r="9" spans="1:4" x14ac:dyDescent="0.3">
      <c r="A9">
        <v>8</v>
      </c>
      <c r="B9" t="s">
        <v>22</v>
      </c>
      <c r="C9" t="s">
        <v>19</v>
      </c>
      <c r="D9" s="1" t="s">
        <v>30</v>
      </c>
    </row>
    <row r="10" spans="1:4" x14ac:dyDescent="0.3">
      <c r="A10">
        <v>9</v>
      </c>
      <c r="B10" t="s">
        <v>22</v>
      </c>
      <c r="C10" t="s">
        <v>19</v>
      </c>
      <c r="D10" s="1" t="s">
        <v>31</v>
      </c>
    </row>
    <row r="11" spans="1:4" x14ac:dyDescent="0.3">
      <c r="A11">
        <v>10</v>
      </c>
      <c r="B11" t="s">
        <v>22</v>
      </c>
      <c r="C11" t="s">
        <v>19</v>
      </c>
      <c r="D11" s="1" t="s">
        <v>32</v>
      </c>
    </row>
    <row r="12" spans="1:4" x14ac:dyDescent="0.3">
      <c r="A12">
        <v>11</v>
      </c>
      <c r="B12" t="s">
        <v>22</v>
      </c>
      <c r="C12" t="s">
        <v>19</v>
      </c>
      <c r="D12" s="1" t="s">
        <v>33</v>
      </c>
    </row>
    <row r="13" spans="1:4" x14ac:dyDescent="0.3">
      <c r="A13">
        <v>12</v>
      </c>
      <c r="B13" t="s">
        <v>22</v>
      </c>
      <c r="C13" t="s">
        <v>19</v>
      </c>
      <c r="D13" s="1" t="s"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FF3D-7603-4B87-B196-D46635C14E3A}">
  <dimension ref="A1:U51"/>
  <sheetViews>
    <sheetView workbookViewId="0">
      <selection activeCell="E20" sqref="E20"/>
    </sheetView>
  </sheetViews>
  <sheetFormatPr defaultRowHeight="14.4" x14ac:dyDescent="0.3"/>
  <cols>
    <col min="1" max="1" width="11.441406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38</v>
      </c>
      <c r="E1" s="2" t="s">
        <v>38</v>
      </c>
      <c r="F1" s="2" t="s">
        <v>38</v>
      </c>
      <c r="G1" s="2" t="s">
        <v>38</v>
      </c>
      <c r="H1" s="2" t="s">
        <v>38</v>
      </c>
      <c r="I1" s="2" t="s">
        <v>38</v>
      </c>
      <c r="J1" s="2" t="s">
        <v>38</v>
      </c>
      <c r="K1" s="2" t="s">
        <v>38</v>
      </c>
      <c r="L1" s="2" t="s">
        <v>38</v>
      </c>
      <c r="M1" s="2" t="s">
        <v>38</v>
      </c>
      <c r="N1" s="2" t="s">
        <v>38</v>
      </c>
      <c r="O1" s="2" t="s">
        <v>38</v>
      </c>
      <c r="P1" s="2" t="s">
        <v>38</v>
      </c>
      <c r="Q1" s="2" t="s">
        <v>38</v>
      </c>
      <c r="R1" t="s">
        <v>71</v>
      </c>
      <c r="S1" t="s">
        <v>72</v>
      </c>
      <c r="T1" t="s">
        <v>73</v>
      </c>
      <c r="U1" t="s">
        <v>74</v>
      </c>
    </row>
    <row r="2" spans="1:21" x14ac:dyDescent="0.3">
      <c r="A2" s="2" t="s">
        <v>39</v>
      </c>
      <c r="B2" s="2"/>
      <c r="C2" s="2"/>
      <c r="D2" s="2" t="s">
        <v>40</v>
      </c>
      <c r="E2" s="2" t="s">
        <v>41</v>
      </c>
      <c r="F2" s="2" t="s">
        <v>42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50</v>
      </c>
      <c r="O2" s="2" t="s">
        <v>51</v>
      </c>
      <c r="P2" s="2" t="s">
        <v>52</v>
      </c>
      <c r="Q2" s="2" t="s">
        <v>53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11</v>
      </c>
      <c r="B4" s="3" t="s">
        <v>21</v>
      </c>
      <c r="C4" s="4">
        <v>29</v>
      </c>
      <c r="D4" s="3">
        <v>0</v>
      </c>
      <c r="E4" s="3">
        <v>28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28</v>
      </c>
      <c r="T4">
        <f>G4</f>
        <v>1</v>
      </c>
      <c r="U4">
        <f>SUM(H4:Q4)</f>
        <v>0</v>
      </c>
    </row>
    <row r="5" spans="1:21" x14ac:dyDescent="0.3">
      <c r="A5" t="s">
        <v>11</v>
      </c>
      <c r="B5" s="3" t="s">
        <v>22</v>
      </c>
      <c r="C5" s="4">
        <v>31</v>
      </c>
      <c r="D5" s="3">
        <v>0</v>
      </c>
      <c r="E5" s="3">
        <v>30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30</v>
      </c>
      <c r="T5">
        <f t="shared" ref="T5:T51" si="2">G5</f>
        <v>1</v>
      </c>
      <c r="U5">
        <f t="shared" ref="U5:U51" si="3">SUM(H5:Q5)</f>
        <v>0</v>
      </c>
    </row>
    <row r="6" spans="1:21" x14ac:dyDescent="0.3">
      <c r="A6" t="s">
        <v>35</v>
      </c>
      <c r="B6" s="3" t="s">
        <v>21</v>
      </c>
      <c r="C6" s="3">
        <v>18</v>
      </c>
      <c r="D6" s="3">
        <v>0</v>
      </c>
      <c r="E6" s="3">
        <v>18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18</v>
      </c>
      <c r="T6">
        <f t="shared" si="2"/>
        <v>0</v>
      </c>
      <c r="U6">
        <f t="shared" si="3"/>
        <v>0</v>
      </c>
    </row>
    <row r="7" spans="1:21" x14ac:dyDescent="0.3">
      <c r="A7" t="s">
        <v>35</v>
      </c>
      <c r="B7" s="3" t="s">
        <v>22</v>
      </c>
      <c r="C7" s="3">
        <v>20</v>
      </c>
      <c r="D7" s="3">
        <v>0</v>
      </c>
      <c r="E7" s="3">
        <v>18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18</v>
      </c>
      <c r="T7">
        <f t="shared" si="2"/>
        <v>2</v>
      </c>
      <c r="U7">
        <f t="shared" si="3"/>
        <v>0</v>
      </c>
    </row>
    <row r="8" spans="1:21" x14ac:dyDescent="0.3">
      <c r="A8" t="s">
        <v>75</v>
      </c>
      <c r="B8" s="3" t="s">
        <v>21</v>
      </c>
      <c r="C8" s="3">
        <v>20</v>
      </c>
      <c r="D8" s="3">
        <v>0</v>
      </c>
      <c r="E8" s="3">
        <v>16</v>
      </c>
      <c r="F8" s="3">
        <v>0</v>
      </c>
      <c r="G8" s="3">
        <v>4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16</v>
      </c>
      <c r="T8">
        <f t="shared" si="2"/>
        <v>4</v>
      </c>
      <c r="U8">
        <f t="shared" si="3"/>
        <v>0</v>
      </c>
    </row>
    <row r="9" spans="1:21" x14ac:dyDescent="0.3">
      <c r="A9" t="s">
        <v>75</v>
      </c>
      <c r="B9" s="3" t="s">
        <v>22</v>
      </c>
      <c r="C9" s="3">
        <v>29</v>
      </c>
      <c r="D9" s="3">
        <v>0</v>
      </c>
      <c r="E9" s="3">
        <v>27</v>
      </c>
      <c r="F9" s="3">
        <v>0</v>
      </c>
      <c r="G9" s="3">
        <v>1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27</v>
      </c>
      <c r="T9">
        <f t="shared" si="2"/>
        <v>1</v>
      </c>
      <c r="U9">
        <f t="shared" si="3"/>
        <v>1</v>
      </c>
    </row>
    <row r="10" spans="1:21" x14ac:dyDescent="0.3">
      <c r="A10" t="s">
        <v>76</v>
      </c>
      <c r="B10" s="3" t="s">
        <v>21</v>
      </c>
      <c r="C10" s="3">
        <v>16</v>
      </c>
      <c r="D10" s="3">
        <v>0</v>
      </c>
      <c r="E10" s="3">
        <v>15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15</v>
      </c>
      <c r="T10">
        <f t="shared" si="2"/>
        <v>1</v>
      </c>
      <c r="U10">
        <f t="shared" si="3"/>
        <v>0</v>
      </c>
    </row>
    <row r="11" spans="1:21" x14ac:dyDescent="0.3">
      <c r="A11" t="s">
        <v>76</v>
      </c>
      <c r="B11" s="3" t="s">
        <v>22</v>
      </c>
      <c r="C11" s="3">
        <v>14</v>
      </c>
      <c r="D11" s="3">
        <v>0</v>
      </c>
      <c r="E11" s="3">
        <v>12</v>
      </c>
      <c r="F11" s="3">
        <v>0</v>
      </c>
      <c r="G11" s="3">
        <v>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12</v>
      </c>
      <c r="T11">
        <f t="shared" si="2"/>
        <v>2</v>
      </c>
      <c r="U11">
        <f t="shared" si="3"/>
        <v>0</v>
      </c>
    </row>
    <row r="12" spans="1:21" x14ac:dyDescent="0.3">
      <c r="A12" t="s">
        <v>77</v>
      </c>
      <c r="B12" s="3" t="s">
        <v>21</v>
      </c>
      <c r="C12" s="3">
        <v>45</v>
      </c>
      <c r="D12" s="3">
        <v>0</v>
      </c>
      <c r="E12" s="3">
        <v>40</v>
      </c>
      <c r="F12" s="3">
        <v>0</v>
      </c>
      <c r="G12" s="3">
        <v>4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40</v>
      </c>
      <c r="T12">
        <f t="shared" si="2"/>
        <v>4</v>
      </c>
      <c r="U12">
        <f t="shared" si="3"/>
        <v>1</v>
      </c>
    </row>
    <row r="13" spans="1:21" x14ac:dyDescent="0.3">
      <c r="A13" t="s">
        <v>77</v>
      </c>
      <c r="B13" s="3" t="s">
        <v>22</v>
      </c>
      <c r="C13" s="3">
        <v>31</v>
      </c>
      <c r="D13" s="3">
        <v>0</v>
      </c>
      <c r="E13" s="3">
        <v>25</v>
      </c>
      <c r="F13" s="3">
        <v>0</v>
      </c>
      <c r="G13" s="3">
        <v>6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25</v>
      </c>
      <c r="T13">
        <f t="shared" si="2"/>
        <v>6</v>
      </c>
      <c r="U13">
        <f t="shared" si="3"/>
        <v>0</v>
      </c>
    </row>
    <row r="14" spans="1:21" x14ac:dyDescent="0.3">
      <c r="A14" t="s">
        <v>78</v>
      </c>
      <c r="B14" s="3" t="s">
        <v>21</v>
      </c>
      <c r="C14" s="3">
        <v>110</v>
      </c>
      <c r="D14" s="3">
        <v>1</v>
      </c>
      <c r="E14" s="3">
        <v>99</v>
      </c>
      <c r="F14" s="3">
        <v>0</v>
      </c>
      <c r="G14" s="3">
        <v>10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1</v>
      </c>
      <c r="S14">
        <f t="shared" si="1"/>
        <v>99</v>
      </c>
      <c r="T14">
        <f t="shared" si="2"/>
        <v>10</v>
      </c>
      <c r="U14">
        <f t="shared" si="3"/>
        <v>0</v>
      </c>
    </row>
    <row r="15" spans="1:21" x14ac:dyDescent="0.3">
      <c r="A15" t="s">
        <v>78</v>
      </c>
      <c r="B15" s="3" t="s">
        <v>22</v>
      </c>
      <c r="C15" s="3">
        <v>78</v>
      </c>
      <c r="D15" s="3">
        <v>0</v>
      </c>
      <c r="E15" s="3">
        <v>68</v>
      </c>
      <c r="F15" s="3">
        <v>1</v>
      </c>
      <c r="G15" s="3">
        <v>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0</v>
      </c>
      <c r="S15">
        <f t="shared" si="1"/>
        <v>69</v>
      </c>
      <c r="T15">
        <f t="shared" si="2"/>
        <v>9</v>
      </c>
      <c r="U15">
        <f t="shared" si="3"/>
        <v>0</v>
      </c>
    </row>
    <row r="16" spans="1:21" x14ac:dyDescent="0.3">
      <c r="A16" t="s">
        <v>79</v>
      </c>
      <c r="B16" s="3" t="s">
        <v>21</v>
      </c>
      <c r="C16" s="3">
        <v>374</v>
      </c>
      <c r="D16" s="3">
        <v>0</v>
      </c>
      <c r="E16" s="3">
        <v>310</v>
      </c>
      <c r="F16" s="3">
        <v>1</v>
      </c>
      <c r="G16" s="3">
        <v>62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0</v>
      </c>
      <c r="S16">
        <f t="shared" si="1"/>
        <v>311</v>
      </c>
      <c r="T16">
        <f t="shared" si="2"/>
        <v>62</v>
      </c>
      <c r="U16">
        <f t="shared" si="3"/>
        <v>1</v>
      </c>
    </row>
    <row r="17" spans="1:21" x14ac:dyDescent="0.3">
      <c r="A17" t="s">
        <v>79</v>
      </c>
      <c r="B17" s="3" t="s">
        <v>22</v>
      </c>
      <c r="C17" s="3">
        <v>288</v>
      </c>
      <c r="D17" s="3">
        <v>0</v>
      </c>
      <c r="E17" s="3">
        <v>239</v>
      </c>
      <c r="F17" s="3">
        <v>4</v>
      </c>
      <c r="G17" s="3">
        <v>42</v>
      </c>
      <c r="H17" s="3">
        <v>1</v>
      </c>
      <c r="I17" s="3">
        <v>0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0</v>
      </c>
      <c r="S17">
        <f t="shared" si="1"/>
        <v>243</v>
      </c>
      <c r="T17">
        <f t="shared" si="2"/>
        <v>42</v>
      </c>
      <c r="U17">
        <f t="shared" si="3"/>
        <v>3</v>
      </c>
    </row>
    <row r="18" spans="1:21" x14ac:dyDescent="0.3">
      <c r="A18" s="3" t="s">
        <v>54</v>
      </c>
      <c r="B18" s="3" t="s">
        <v>21</v>
      </c>
      <c r="C18" s="3">
        <v>518</v>
      </c>
      <c r="D18" s="3">
        <v>3</v>
      </c>
      <c r="E18" s="3">
        <v>438</v>
      </c>
      <c r="F18" s="3">
        <v>7</v>
      </c>
      <c r="G18" s="3">
        <v>64</v>
      </c>
      <c r="H18" s="3">
        <v>4</v>
      </c>
      <c r="I18" s="3">
        <v>0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>
        <f t="shared" si="0"/>
        <v>3</v>
      </c>
      <c r="S18">
        <f t="shared" si="1"/>
        <v>445</v>
      </c>
      <c r="T18">
        <f t="shared" si="2"/>
        <v>64</v>
      </c>
      <c r="U18">
        <f t="shared" si="3"/>
        <v>6</v>
      </c>
    </row>
    <row r="19" spans="1:21" x14ac:dyDescent="0.3">
      <c r="A19" s="3" t="s">
        <v>54</v>
      </c>
      <c r="B19" s="3" t="s">
        <v>22</v>
      </c>
      <c r="C19" s="3">
        <v>552</v>
      </c>
      <c r="D19" s="3">
        <v>1</v>
      </c>
      <c r="E19" s="3">
        <v>473</v>
      </c>
      <c r="F19" s="3">
        <v>9</v>
      </c>
      <c r="G19" s="3">
        <v>54</v>
      </c>
      <c r="H19" s="3">
        <v>0</v>
      </c>
      <c r="I19" s="3">
        <v>2</v>
      </c>
      <c r="J19" s="3">
        <v>8</v>
      </c>
      <c r="K19" s="3">
        <v>2</v>
      </c>
      <c r="L19" s="3">
        <v>0</v>
      </c>
      <c r="M19" s="3">
        <v>0</v>
      </c>
      <c r="N19" s="3">
        <v>1</v>
      </c>
      <c r="O19" s="3">
        <v>1</v>
      </c>
      <c r="P19" s="3">
        <v>0</v>
      </c>
      <c r="Q19" s="3">
        <v>1</v>
      </c>
      <c r="R19">
        <f t="shared" si="0"/>
        <v>1</v>
      </c>
      <c r="S19">
        <f t="shared" si="1"/>
        <v>482</v>
      </c>
      <c r="T19">
        <f t="shared" si="2"/>
        <v>54</v>
      </c>
      <c r="U19">
        <f t="shared" si="3"/>
        <v>15</v>
      </c>
    </row>
    <row r="20" spans="1:21" x14ac:dyDescent="0.3">
      <c r="A20" s="3" t="s">
        <v>55</v>
      </c>
      <c r="B20" s="3" t="s">
        <v>21</v>
      </c>
      <c r="C20" s="3">
        <v>613</v>
      </c>
      <c r="D20" s="3">
        <v>1</v>
      </c>
      <c r="E20" s="3">
        <v>573</v>
      </c>
      <c r="F20" s="3">
        <v>5</v>
      </c>
      <c r="G20" s="3">
        <v>32</v>
      </c>
      <c r="H20" s="3">
        <v>0</v>
      </c>
      <c r="I20" s="3">
        <v>1</v>
      </c>
      <c r="J20" s="3">
        <v>0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>
        <f t="shared" si="0"/>
        <v>1</v>
      </c>
      <c r="S20">
        <f t="shared" si="1"/>
        <v>578</v>
      </c>
      <c r="T20">
        <f t="shared" si="2"/>
        <v>32</v>
      </c>
      <c r="U20">
        <f t="shared" si="3"/>
        <v>2</v>
      </c>
    </row>
    <row r="21" spans="1:21" x14ac:dyDescent="0.3">
      <c r="A21" s="3" t="s">
        <v>55</v>
      </c>
      <c r="B21" s="3" t="s">
        <v>22</v>
      </c>
      <c r="C21" s="3">
        <v>852</v>
      </c>
      <c r="D21" s="3">
        <v>2</v>
      </c>
      <c r="E21" s="3">
        <v>744</v>
      </c>
      <c r="F21" s="3">
        <v>13</v>
      </c>
      <c r="G21" s="3">
        <v>68</v>
      </c>
      <c r="H21" s="3">
        <v>4</v>
      </c>
      <c r="I21" s="3">
        <v>4</v>
      </c>
      <c r="J21" s="3">
        <v>10</v>
      </c>
      <c r="K21" s="3">
        <v>0</v>
      </c>
      <c r="L21" s="3">
        <v>0</v>
      </c>
      <c r="M21" s="3">
        <v>2</v>
      </c>
      <c r="N21" s="3">
        <v>0</v>
      </c>
      <c r="O21" s="3">
        <v>0</v>
      </c>
      <c r="P21" s="3">
        <v>0</v>
      </c>
      <c r="Q21" s="3">
        <v>5</v>
      </c>
      <c r="R21">
        <f t="shared" si="0"/>
        <v>2</v>
      </c>
      <c r="S21">
        <f t="shared" si="1"/>
        <v>757</v>
      </c>
      <c r="T21">
        <f t="shared" si="2"/>
        <v>68</v>
      </c>
      <c r="U21">
        <f t="shared" si="3"/>
        <v>25</v>
      </c>
    </row>
    <row r="22" spans="1:21" x14ac:dyDescent="0.3">
      <c r="A22" s="3" t="s">
        <v>56</v>
      </c>
      <c r="B22" s="3" t="s">
        <v>21</v>
      </c>
      <c r="C22" s="3">
        <v>526</v>
      </c>
      <c r="D22" s="3">
        <v>4</v>
      </c>
      <c r="E22" s="3">
        <v>473</v>
      </c>
      <c r="F22" s="3">
        <v>2</v>
      </c>
      <c r="G22" s="3">
        <v>43</v>
      </c>
      <c r="H22" s="3">
        <v>0</v>
      </c>
      <c r="I22" s="3">
        <v>1</v>
      </c>
      <c r="J22" s="3">
        <v>0</v>
      </c>
      <c r="K22" s="3">
        <v>2</v>
      </c>
      <c r="L22" s="3">
        <v>0</v>
      </c>
      <c r="M22" s="3">
        <v>1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4</v>
      </c>
      <c r="S22">
        <f t="shared" si="1"/>
        <v>475</v>
      </c>
      <c r="T22">
        <f t="shared" si="2"/>
        <v>43</v>
      </c>
      <c r="U22">
        <f t="shared" si="3"/>
        <v>4</v>
      </c>
    </row>
    <row r="23" spans="1:21" x14ac:dyDescent="0.3">
      <c r="A23" s="3" t="s">
        <v>56</v>
      </c>
      <c r="B23" s="3" t="s">
        <v>22</v>
      </c>
      <c r="C23" s="3">
        <v>580</v>
      </c>
      <c r="D23" s="3">
        <v>0</v>
      </c>
      <c r="E23" s="3">
        <v>516</v>
      </c>
      <c r="F23" s="3">
        <v>11</v>
      </c>
      <c r="G23" s="3">
        <v>50</v>
      </c>
      <c r="H23" s="3">
        <v>1</v>
      </c>
      <c r="I23" s="3">
        <v>1</v>
      </c>
      <c r="J23" s="3">
        <v>1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>
        <f t="shared" si="0"/>
        <v>0</v>
      </c>
      <c r="S23">
        <f t="shared" si="1"/>
        <v>527</v>
      </c>
      <c r="T23">
        <f t="shared" si="2"/>
        <v>50</v>
      </c>
      <c r="U23">
        <f t="shared" si="3"/>
        <v>3</v>
      </c>
    </row>
    <row r="24" spans="1:21" x14ac:dyDescent="0.3">
      <c r="A24" s="3" t="s">
        <v>57</v>
      </c>
      <c r="B24" s="3" t="s">
        <v>21</v>
      </c>
      <c r="C24" s="3">
        <v>519</v>
      </c>
      <c r="D24" s="3">
        <v>3</v>
      </c>
      <c r="E24" s="3">
        <v>476</v>
      </c>
      <c r="F24" s="3">
        <v>8</v>
      </c>
      <c r="G24" s="3">
        <v>32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>
        <f t="shared" si="0"/>
        <v>3</v>
      </c>
      <c r="S24">
        <f t="shared" si="1"/>
        <v>484</v>
      </c>
      <c r="T24">
        <f t="shared" si="2"/>
        <v>32</v>
      </c>
      <c r="U24">
        <f t="shared" si="3"/>
        <v>0</v>
      </c>
    </row>
    <row r="25" spans="1:21" x14ac:dyDescent="0.3">
      <c r="A25" s="3" t="s">
        <v>57</v>
      </c>
      <c r="B25" s="3" t="s">
        <v>22</v>
      </c>
      <c r="C25" s="3">
        <v>581</v>
      </c>
      <c r="D25" s="3">
        <v>0</v>
      </c>
      <c r="E25" s="3">
        <v>528</v>
      </c>
      <c r="F25" s="3">
        <v>12</v>
      </c>
      <c r="G25" s="3">
        <v>40</v>
      </c>
      <c r="H25" s="3">
        <v>1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>
        <f t="shared" si="0"/>
        <v>0</v>
      </c>
      <c r="S25">
        <f t="shared" si="1"/>
        <v>540</v>
      </c>
      <c r="T25">
        <f t="shared" si="2"/>
        <v>40</v>
      </c>
      <c r="U25">
        <f t="shared" si="3"/>
        <v>1</v>
      </c>
    </row>
    <row r="26" spans="1:21" x14ac:dyDescent="0.3">
      <c r="A26" s="3" t="s">
        <v>58</v>
      </c>
      <c r="B26" s="3" t="s">
        <v>21</v>
      </c>
      <c r="C26" s="3">
        <v>547</v>
      </c>
      <c r="D26" s="3">
        <v>1</v>
      </c>
      <c r="E26" s="3">
        <v>504</v>
      </c>
      <c r="F26" s="3">
        <v>5</v>
      </c>
      <c r="G26" s="3">
        <v>33</v>
      </c>
      <c r="H26" s="3">
        <v>3</v>
      </c>
      <c r="I26" s="3">
        <v>0</v>
      </c>
      <c r="J26" s="3">
        <v>1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>
        <f t="shared" si="0"/>
        <v>1</v>
      </c>
      <c r="S26">
        <f t="shared" si="1"/>
        <v>509</v>
      </c>
      <c r="T26">
        <f t="shared" si="2"/>
        <v>33</v>
      </c>
      <c r="U26">
        <f t="shared" si="3"/>
        <v>4</v>
      </c>
    </row>
    <row r="27" spans="1:21" x14ac:dyDescent="0.3">
      <c r="A27" s="3" t="s">
        <v>58</v>
      </c>
      <c r="B27" s="3" t="s">
        <v>22</v>
      </c>
      <c r="C27" s="3">
        <v>600</v>
      </c>
      <c r="D27" s="3">
        <v>1</v>
      </c>
      <c r="E27" s="3">
        <v>531</v>
      </c>
      <c r="F27" s="3">
        <v>13</v>
      </c>
      <c r="G27" s="3">
        <v>47</v>
      </c>
      <c r="H27" s="3">
        <v>1</v>
      </c>
      <c r="I27" s="3">
        <v>2</v>
      </c>
      <c r="J27" s="3">
        <v>3</v>
      </c>
      <c r="K27" s="3">
        <v>1</v>
      </c>
      <c r="L27" s="3">
        <v>1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>
        <f t="shared" si="0"/>
        <v>1</v>
      </c>
      <c r="S27">
        <f t="shared" si="1"/>
        <v>544</v>
      </c>
      <c r="T27">
        <f t="shared" si="2"/>
        <v>47</v>
      </c>
      <c r="U27">
        <f t="shared" si="3"/>
        <v>8</v>
      </c>
    </row>
    <row r="28" spans="1:21" x14ac:dyDescent="0.3">
      <c r="A28" s="3" t="s">
        <v>59</v>
      </c>
      <c r="B28" s="3" t="s">
        <v>21</v>
      </c>
      <c r="C28" s="3">
        <v>567</v>
      </c>
      <c r="D28" s="3">
        <v>3</v>
      </c>
      <c r="E28" s="3">
        <v>523</v>
      </c>
      <c r="F28" s="3">
        <v>5</v>
      </c>
      <c r="G28" s="3">
        <v>34</v>
      </c>
      <c r="H28" s="3">
        <v>1</v>
      </c>
      <c r="I28" s="3">
        <v>0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>
        <f t="shared" si="0"/>
        <v>3</v>
      </c>
      <c r="S28">
        <f t="shared" si="1"/>
        <v>528</v>
      </c>
      <c r="T28">
        <f t="shared" si="2"/>
        <v>34</v>
      </c>
      <c r="U28">
        <f t="shared" si="3"/>
        <v>2</v>
      </c>
    </row>
    <row r="29" spans="1:21" x14ac:dyDescent="0.3">
      <c r="A29" s="3" t="s">
        <v>59</v>
      </c>
      <c r="B29" s="3" t="s">
        <v>22</v>
      </c>
      <c r="C29" s="3">
        <v>604</v>
      </c>
      <c r="D29" s="3">
        <v>0</v>
      </c>
      <c r="E29" s="3">
        <v>547</v>
      </c>
      <c r="F29" s="3">
        <v>9</v>
      </c>
      <c r="G29" s="3">
        <v>44</v>
      </c>
      <c r="H29" s="3">
        <v>2</v>
      </c>
      <c r="I29" s="3">
        <v>1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>
        <f t="shared" si="0"/>
        <v>0</v>
      </c>
      <c r="S29">
        <f t="shared" si="1"/>
        <v>556</v>
      </c>
      <c r="T29">
        <f t="shared" si="2"/>
        <v>44</v>
      </c>
      <c r="U29">
        <f t="shared" si="3"/>
        <v>4</v>
      </c>
    </row>
    <row r="30" spans="1:21" x14ac:dyDescent="0.3">
      <c r="A30" s="3" t="s">
        <v>60</v>
      </c>
      <c r="B30" s="3" t="s">
        <v>21</v>
      </c>
      <c r="C30" s="3">
        <v>554</v>
      </c>
      <c r="D30" s="3">
        <v>1</v>
      </c>
      <c r="E30" s="3">
        <v>504</v>
      </c>
      <c r="F30" s="3">
        <v>4</v>
      </c>
      <c r="G30" s="3">
        <v>42</v>
      </c>
      <c r="H30" s="3">
        <v>2</v>
      </c>
      <c r="I30" s="3">
        <v>0</v>
      </c>
      <c r="J30" s="3">
        <v>0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 t="shared" si="0"/>
        <v>1</v>
      </c>
      <c r="S30">
        <f t="shared" si="1"/>
        <v>508</v>
      </c>
      <c r="T30">
        <f t="shared" si="2"/>
        <v>42</v>
      </c>
      <c r="U30">
        <f t="shared" si="3"/>
        <v>3</v>
      </c>
    </row>
    <row r="31" spans="1:21" x14ac:dyDescent="0.3">
      <c r="A31" s="3" t="s">
        <v>60</v>
      </c>
      <c r="B31" s="3" t="s">
        <v>22</v>
      </c>
      <c r="C31" s="3">
        <v>644</v>
      </c>
      <c r="D31" s="3">
        <v>0</v>
      </c>
      <c r="E31" s="3">
        <v>568</v>
      </c>
      <c r="F31" s="3">
        <v>11</v>
      </c>
      <c r="G31" s="3">
        <v>57</v>
      </c>
      <c r="H31" s="3">
        <v>1</v>
      </c>
      <c r="I31" s="3">
        <v>1</v>
      </c>
      <c r="J31" s="3">
        <v>5</v>
      </c>
      <c r="K31" s="3">
        <v>0</v>
      </c>
      <c r="L31" s="3">
        <v>0</v>
      </c>
      <c r="M31" s="3">
        <v>0</v>
      </c>
      <c r="N31" s="3">
        <v>0</v>
      </c>
      <c r="O31" s="3">
        <v>1</v>
      </c>
      <c r="P31" s="3">
        <v>0</v>
      </c>
      <c r="Q31" s="3">
        <v>0</v>
      </c>
      <c r="R31">
        <f t="shared" si="0"/>
        <v>0</v>
      </c>
      <c r="S31">
        <f t="shared" si="1"/>
        <v>579</v>
      </c>
      <c r="T31">
        <f t="shared" si="2"/>
        <v>57</v>
      </c>
      <c r="U31">
        <f t="shared" si="3"/>
        <v>8</v>
      </c>
    </row>
    <row r="32" spans="1:21" x14ac:dyDescent="0.3">
      <c r="A32" s="3" t="s">
        <v>61</v>
      </c>
      <c r="B32" s="3" t="s">
        <v>21</v>
      </c>
      <c r="C32" s="3">
        <v>588</v>
      </c>
      <c r="D32" s="3">
        <v>3</v>
      </c>
      <c r="E32" s="3">
        <v>530</v>
      </c>
      <c r="F32" s="3">
        <v>5</v>
      </c>
      <c r="G32" s="3">
        <v>47</v>
      </c>
      <c r="H32" s="3">
        <v>0</v>
      </c>
      <c r="I32" s="3">
        <v>1</v>
      </c>
      <c r="J32" s="3">
        <v>0</v>
      </c>
      <c r="K32" s="3">
        <v>0</v>
      </c>
      <c r="L32" s="3">
        <v>0</v>
      </c>
      <c r="M32" s="3">
        <v>0</v>
      </c>
      <c r="N32" s="3">
        <v>1</v>
      </c>
      <c r="O32" s="3">
        <v>1</v>
      </c>
      <c r="P32" s="3">
        <v>0</v>
      </c>
      <c r="Q32" s="3">
        <v>0</v>
      </c>
      <c r="R32">
        <f t="shared" si="0"/>
        <v>3</v>
      </c>
      <c r="S32">
        <f t="shared" si="1"/>
        <v>535</v>
      </c>
      <c r="T32">
        <f t="shared" si="2"/>
        <v>47</v>
      </c>
      <c r="U32">
        <f t="shared" si="3"/>
        <v>3</v>
      </c>
    </row>
    <row r="33" spans="1:21" x14ac:dyDescent="0.3">
      <c r="A33" s="3" t="s">
        <v>61</v>
      </c>
      <c r="B33" s="3" t="s">
        <v>22</v>
      </c>
      <c r="C33" s="3">
        <v>772</v>
      </c>
      <c r="D33" s="3">
        <v>0</v>
      </c>
      <c r="E33" s="3">
        <v>693</v>
      </c>
      <c r="F33" s="3">
        <v>9</v>
      </c>
      <c r="G33" s="3">
        <v>53</v>
      </c>
      <c r="H33" s="3">
        <v>5</v>
      </c>
      <c r="I33" s="3">
        <v>2</v>
      </c>
      <c r="J33" s="3">
        <v>3</v>
      </c>
      <c r="K33" s="3">
        <v>3</v>
      </c>
      <c r="L33" s="3">
        <v>1</v>
      </c>
      <c r="M33" s="3">
        <v>1</v>
      </c>
      <c r="N33" s="3">
        <v>0</v>
      </c>
      <c r="O33" s="3">
        <v>0</v>
      </c>
      <c r="P33" s="3">
        <v>0</v>
      </c>
      <c r="Q33" s="3">
        <v>2</v>
      </c>
      <c r="R33">
        <f t="shared" si="0"/>
        <v>0</v>
      </c>
      <c r="S33">
        <f t="shared" si="1"/>
        <v>702</v>
      </c>
      <c r="T33">
        <f t="shared" si="2"/>
        <v>53</v>
      </c>
      <c r="U33">
        <f t="shared" si="3"/>
        <v>17</v>
      </c>
    </row>
    <row r="34" spans="1:21" x14ac:dyDescent="0.3">
      <c r="A34" s="3" t="s">
        <v>62</v>
      </c>
      <c r="B34" s="3" t="s">
        <v>21</v>
      </c>
      <c r="C34" s="3">
        <v>571</v>
      </c>
      <c r="D34" s="3">
        <v>1</v>
      </c>
      <c r="E34" s="3">
        <v>532</v>
      </c>
      <c r="F34" s="3">
        <v>6</v>
      </c>
      <c r="G34" s="3">
        <v>30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1</v>
      </c>
      <c r="N34" s="3">
        <v>0</v>
      </c>
      <c r="O34" s="3">
        <v>1</v>
      </c>
      <c r="P34" s="3">
        <v>0</v>
      </c>
      <c r="Q34" s="3">
        <v>0</v>
      </c>
      <c r="R34">
        <f t="shared" si="0"/>
        <v>1</v>
      </c>
      <c r="S34">
        <f t="shared" si="1"/>
        <v>538</v>
      </c>
      <c r="T34">
        <f t="shared" si="2"/>
        <v>30</v>
      </c>
      <c r="U34">
        <f t="shared" si="3"/>
        <v>2</v>
      </c>
    </row>
    <row r="35" spans="1:21" x14ac:dyDescent="0.3">
      <c r="A35" s="3" t="s">
        <v>62</v>
      </c>
      <c r="B35" s="3" t="s">
        <v>22</v>
      </c>
      <c r="C35" s="3">
        <v>892</v>
      </c>
      <c r="D35" s="3">
        <v>3</v>
      </c>
      <c r="E35" s="3">
        <v>805</v>
      </c>
      <c r="F35" s="3">
        <v>5</v>
      </c>
      <c r="G35" s="3">
        <v>55</v>
      </c>
      <c r="H35" s="3">
        <v>5</v>
      </c>
      <c r="I35" s="3">
        <v>4</v>
      </c>
      <c r="J35" s="3">
        <v>10</v>
      </c>
      <c r="K35" s="3">
        <v>1</v>
      </c>
      <c r="L35" s="3">
        <v>0</v>
      </c>
      <c r="M35" s="3">
        <v>0</v>
      </c>
      <c r="N35" s="3">
        <v>0</v>
      </c>
      <c r="O35" s="3">
        <v>1</v>
      </c>
      <c r="P35" s="3">
        <v>0</v>
      </c>
      <c r="Q35" s="3">
        <v>3</v>
      </c>
      <c r="R35">
        <f t="shared" si="0"/>
        <v>3</v>
      </c>
      <c r="S35">
        <f t="shared" si="1"/>
        <v>810</v>
      </c>
      <c r="T35">
        <f t="shared" si="2"/>
        <v>55</v>
      </c>
      <c r="U35">
        <f t="shared" si="3"/>
        <v>24</v>
      </c>
    </row>
    <row r="36" spans="1:21" x14ac:dyDescent="0.3">
      <c r="A36" s="3" t="s">
        <v>63</v>
      </c>
      <c r="B36" s="3" t="s">
        <v>21</v>
      </c>
      <c r="C36" s="3">
        <v>519</v>
      </c>
      <c r="D36" s="3">
        <v>2</v>
      </c>
      <c r="E36" s="3">
        <v>476</v>
      </c>
      <c r="F36" s="3">
        <v>3</v>
      </c>
      <c r="G36" s="3">
        <v>34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3</v>
      </c>
      <c r="N36" s="3">
        <v>0</v>
      </c>
      <c r="O36" s="3">
        <v>0</v>
      </c>
      <c r="P36" s="3">
        <v>0</v>
      </c>
      <c r="Q36" s="3">
        <v>1</v>
      </c>
      <c r="R36">
        <f t="shared" si="0"/>
        <v>2</v>
      </c>
      <c r="S36">
        <f t="shared" si="1"/>
        <v>479</v>
      </c>
      <c r="T36">
        <f t="shared" si="2"/>
        <v>34</v>
      </c>
      <c r="U36">
        <f t="shared" si="3"/>
        <v>4</v>
      </c>
    </row>
    <row r="37" spans="1:21" x14ac:dyDescent="0.3">
      <c r="A37" s="3" t="s">
        <v>63</v>
      </c>
      <c r="B37" s="3" t="s">
        <v>22</v>
      </c>
      <c r="C37" s="3">
        <v>709</v>
      </c>
      <c r="D37" s="3">
        <v>4</v>
      </c>
      <c r="E37" s="3">
        <v>617</v>
      </c>
      <c r="F37" s="3">
        <v>4</v>
      </c>
      <c r="G37" s="3">
        <v>45</v>
      </c>
      <c r="H37" s="3">
        <v>11</v>
      </c>
      <c r="I37" s="3">
        <v>8</v>
      </c>
      <c r="J37" s="3">
        <v>10</v>
      </c>
      <c r="K37" s="3">
        <v>4</v>
      </c>
      <c r="L37" s="3">
        <v>0</v>
      </c>
      <c r="M37" s="3">
        <v>0</v>
      </c>
      <c r="N37" s="3">
        <v>1</v>
      </c>
      <c r="O37" s="3">
        <v>0</v>
      </c>
      <c r="P37" s="3">
        <v>0</v>
      </c>
      <c r="Q37" s="3">
        <v>5</v>
      </c>
      <c r="R37">
        <f t="shared" si="0"/>
        <v>4</v>
      </c>
      <c r="S37">
        <f t="shared" si="1"/>
        <v>621</v>
      </c>
      <c r="T37">
        <f t="shared" si="2"/>
        <v>45</v>
      </c>
      <c r="U37">
        <f t="shared" si="3"/>
        <v>39</v>
      </c>
    </row>
    <row r="38" spans="1:21" x14ac:dyDescent="0.3">
      <c r="A38" s="3" t="s">
        <v>64</v>
      </c>
      <c r="B38" s="3" t="s">
        <v>21</v>
      </c>
      <c r="C38" s="3">
        <v>417</v>
      </c>
      <c r="D38" s="3">
        <v>6</v>
      </c>
      <c r="E38" s="3">
        <v>380</v>
      </c>
      <c r="F38" s="3">
        <v>3</v>
      </c>
      <c r="G38" s="3">
        <v>26</v>
      </c>
      <c r="H38" s="3">
        <v>2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6</v>
      </c>
      <c r="S38">
        <f t="shared" si="1"/>
        <v>383</v>
      </c>
      <c r="T38">
        <f t="shared" si="2"/>
        <v>26</v>
      </c>
      <c r="U38">
        <f t="shared" si="3"/>
        <v>2</v>
      </c>
    </row>
    <row r="39" spans="1:21" x14ac:dyDescent="0.3">
      <c r="A39" s="3" t="s">
        <v>64</v>
      </c>
      <c r="B39" s="3" t="s">
        <v>22</v>
      </c>
      <c r="C39" s="3">
        <v>593</v>
      </c>
      <c r="D39" s="3">
        <v>4</v>
      </c>
      <c r="E39" s="3">
        <v>533</v>
      </c>
      <c r="F39" s="3">
        <v>5</v>
      </c>
      <c r="G39" s="3">
        <v>37</v>
      </c>
      <c r="H39" s="3">
        <v>5</v>
      </c>
      <c r="I39" s="3">
        <v>1</v>
      </c>
      <c r="J39" s="3">
        <v>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>
        <v>0</v>
      </c>
      <c r="Q39" s="3">
        <v>2</v>
      </c>
      <c r="R39">
        <f t="shared" si="0"/>
        <v>4</v>
      </c>
      <c r="S39">
        <f t="shared" si="1"/>
        <v>538</v>
      </c>
      <c r="T39">
        <f t="shared" si="2"/>
        <v>37</v>
      </c>
      <c r="U39">
        <f t="shared" si="3"/>
        <v>14</v>
      </c>
    </row>
    <row r="40" spans="1:21" x14ac:dyDescent="0.3">
      <c r="A40" s="3" t="s">
        <v>65</v>
      </c>
      <c r="B40" s="3" t="s">
        <v>21</v>
      </c>
      <c r="C40" s="3">
        <v>409</v>
      </c>
      <c r="D40" s="3">
        <v>0</v>
      </c>
      <c r="E40" s="3">
        <v>384</v>
      </c>
      <c r="F40" s="3">
        <v>3</v>
      </c>
      <c r="G40" s="3">
        <v>22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387</v>
      </c>
      <c r="T40">
        <f t="shared" si="2"/>
        <v>22</v>
      </c>
      <c r="U40">
        <f t="shared" si="3"/>
        <v>0</v>
      </c>
    </row>
    <row r="41" spans="1:21" x14ac:dyDescent="0.3">
      <c r="A41" s="3" t="s">
        <v>65</v>
      </c>
      <c r="B41" s="3" t="s">
        <v>22</v>
      </c>
      <c r="C41" s="3">
        <v>473</v>
      </c>
      <c r="D41" s="3">
        <v>0</v>
      </c>
      <c r="E41" s="3">
        <v>435</v>
      </c>
      <c r="F41" s="3">
        <v>3</v>
      </c>
      <c r="G41" s="3">
        <v>33</v>
      </c>
      <c r="H41" s="3">
        <v>0</v>
      </c>
      <c r="I41" s="3">
        <v>0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0</v>
      </c>
      <c r="S41">
        <f t="shared" si="1"/>
        <v>438</v>
      </c>
      <c r="T41">
        <f t="shared" si="2"/>
        <v>33</v>
      </c>
      <c r="U41">
        <f t="shared" si="3"/>
        <v>2</v>
      </c>
    </row>
    <row r="42" spans="1:21" x14ac:dyDescent="0.3">
      <c r="A42" s="3" t="s">
        <v>66</v>
      </c>
      <c r="B42" s="3" t="s">
        <v>21</v>
      </c>
      <c r="C42" s="3">
        <v>268</v>
      </c>
      <c r="D42" s="3">
        <v>1</v>
      </c>
      <c r="E42" s="3">
        <v>245</v>
      </c>
      <c r="F42" s="3">
        <v>3</v>
      </c>
      <c r="G42" s="3">
        <v>18</v>
      </c>
      <c r="H42" s="3">
        <v>1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1</v>
      </c>
      <c r="S42">
        <f t="shared" si="1"/>
        <v>248</v>
      </c>
      <c r="T42">
        <f t="shared" si="2"/>
        <v>18</v>
      </c>
      <c r="U42">
        <f t="shared" si="3"/>
        <v>1</v>
      </c>
    </row>
    <row r="43" spans="1:21" x14ac:dyDescent="0.3">
      <c r="A43" s="3" t="s">
        <v>66</v>
      </c>
      <c r="B43" s="3" t="s">
        <v>22</v>
      </c>
      <c r="C43" s="3">
        <v>384</v>
      </c>
      <c r="D43" s="3">
        <v>1</v>
      </c>
      <c r="E43" s="3">
        <v>348</v>
      </c>
      <c r="F43" s="3">
        <v>3</v>
      </c>
      <c r="G43" s="3">
        <v>29</v>
      </c>
      <c r="H43" s="3">
        <v>1</v>
      </c>
      <c r="I43" s="3">
        <v>0</v>
      </c>
      <c r="J43" s="3">
        <v>1</v>
      </c>
      <c r="K43" s="3">
        <v>0</v>
      </c>
      <c r="L43" s="3">
        <v>0</v>
      </c>
      <c r="M43" s="3">
        <v>1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1</v>
      </c>
      <c r="S43">
        <f t="shared" si="1"/>
        <v>351</v>
      </c>
      <c r="T43">
        <f t="shared" si="2"/>
        <v>29</v>
      </c>
      <c r="U43">
        <f t="shared" si="3"/>
        <v>3</v>
      </c>
    </row>
    <row r="44" spans="1:21" x14ac:dyDescent="0.3">
      <c r="A44" s="3" t="s">
        <v>67</v>
      </c>
      <c r="B44" s="3" t="s">
        <v>21</v>
      </c>
      <c r="C44" s="3">
        <v>268</v>
      </c>
      <c r="D44" s="3">
        <v>0</v>
      </c>
      <c r="E44" s="3">
        <v>253</v>
      </c>
      <c r="F44" s="3">
        <v>1</v>
      </c>
      <c r="G44" s="3">
        <v>12</v>
      </c>
      <c r="H44" s="3">
        <v>1</v>
      </c>
      <c r="I44" s="3">
        <v>0</v>
      </c>
      <c r="J44" s="3">
        <v>0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254</v>
      </c>
      <c r="T44">
        <f t="shared" si="2"/>
        <v>12</v>
      </c>
      <c r="U44">
        <f t="shared" si="3"/>
        <v>2</v>
      </c>
    </row>
    <row r="45" spans="1:21" x14ac:dyDescent="0.3">
      <c r="A45" s="3" t="s">
        <v>67</v>
      </c>
      <c r="B45" s="3" t="s">
        <v>22</v>
      </c>
      <c r="C45" s="3">
        <v>271</v>
      </c>
      <c r="D45" s="3">
        <v>0</v>
      </c>
      <c r="E45" s="3">
        <v>252</v>
      </c>
      <c r="F45" s="3">
        <v>1</v>
      </c>
      <c r="G45" s="3">
        <v>18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253</v>
      </c>
      <c r="T45">
        <f t="shared" si="2"/>
        <v>18</v>
      </c>
      <c r="U45">
        <f t="shared" si="3"/>
        <v>0</v>
      </c>
    </row>
    <row r="46" spans="1:21" x14ac:dyDescent="0.3">
      <c r="A46" s="3" t="s">
        <v>68</v>
      </c>
      <c r="B46" s="3" t="s">
        <v>21</v>
      </c>
      <c r="C46" s="3">
        <v>172</v>
      </c>
      <c r="D46" s="3">
        <v>0</v>
      </c>
      <c r="E46" s="3">
        <v>163</v>
      </c>
      <c r="F46" s="3">
        <v>0</v>
      </c>
      <c r="G46" s="3">
        <v>9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163</v>
      </c>
      <c r="T46">
        <f t="shared" si="2"/>
        <v>9</v>
      </c>
      <c r="U46">
        <f t="shared" si="3"/>
        <v>0</v>
      </c>
    </row>
    <row r="47" spans="1:21" x14ac:dyDescent="0.3">
      <c r="A47" s="3" t="s">
        <v>68</v>
      </c>
      <c r="B47" s="3" t="s">
        <v>22</v>
      </c>
      <c r="C47" s="3">
        <v>210</v>
      </c>
      <c r="D47" s="3">
        <v>0</v>
      </c>
      <c r="E47" s="3">
        <v>202</v>
      </c>
      <c r="F47" s="3">
        <v>1</v>
      </c>
      <c r="G47" s="3">
        <v>7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203</v>
      </c>
      <c r="T47">
        <f t="shared" si="2"/>
        <v>7</v>
      </c>
      <c r="U47">
        <f t="shared" si="3"/>
        <v>0</v>
      </c>
    </row>
    <row r="48" spans="1:21" x14ac:dyDescent="0.3">
      <c r="A48" s="3" t="s">
        <v>69</v>
      </c>
      <c r="B48" s="3" t="s">
        <v>21</v>
      </c>
      <c r="C48" s="3">
        <v>115</v>
      </c>
      <c r="D48" s="3">
        <v>0</v>
      </c>
      <c r="E48" s="3">
        <v>107</v>
      </c>
      <c r="F48" s="3">
        <v>0</v>
      </c>
      <c r="G48" s="3">
        <v>7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1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107</v>
      </c>
      <c r="T48">
        <f t="shared" si="2"/>
        <v>7</v>
      </c>
      <c r="U48">
        <f t="shared" si="3"/>
        <v>1</v>
      </c>
    </row>
    <row r="49" spans="1:21" x14ac:dyDescent="0.3">
      <c r="A49" s="3" t="s">
        <v>69</v>
      </c>
      <c r="B49" s="3" t="s">
        <v>22</v>
      </c>
      <c r="C49" s="3">
        <v>104</v>
      </c>
      <c r="D49" s="3">
        <v>0</v>
      </c>
      <c r="E49" s="3">
        <v>100</v>
      </c>
      <c r="F49" s="3">
        <v>0</v>
      </c>
      <c r="G49" s="3">
        <v>4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100</v>
      </c>
      <c r="T49">
        <f t="shared" si="2"/>
        <v>4</v>
      </c>
      <c r="U49">
        <f t="shared" si="3"/>
        <v>0</v>
      </c>
    </row>
    <row r="50" spans="1:21" x14ac:dyDescent="0.3">
      <c r="A50" s="3" t="s">
        <v>70</v>
      </c>
      <c r="B50" s="3" t="s">
        <v>21</v>
      </c>
      <c r="C50" s="3">
        <v>58</v>
      </c>
      <c r="D50" s="3">
        <v>0</v>
      </c>
      <c r="E50" s="3">
        <v>52</v>
      </c>
      <c r="F50" s="3">
        <v>1</v>
      </c>
      <c r="G50" s="3">
        <v>5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53</v>
      </c>
      <c r="T50">
        <f t="shared" si="2"/>
        <v>5</v>
      </c>
      <c r="U50">
        <f t="shared" si="3"/>
        <v>0</v>
      </c>
    </row>
    <row r="51" spans="1:21" x14ac:dyDescent="0.3">
      <c r="A51" s="3" t="s">
        <v>70</v>
      </c>
      <c r="B51" s="3" t="s">
        <v>22</v>
      </c>
      <c r="C51" s="3">
        <v>80</v>
      </c>
      <c r="D51" s="3">
        <v>0</v>
      </c>
      <c r="E51" s="3">
        <v>75</v>
      </c>
      <c r="F51" s="3">
        <v>0</v>
      </c>
      <c r="G51" s="3">
        <v>4</v>
      </c>
      <c r="H51" s="3">
        <v>1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75</v>
      </c>
      <c r="T51">
        <f t="shared" si="2"/>
        <v>4</v>
      </c>
      <c r="U51">
        <f t="shared" si="3"/>
        <v>1</v>
      </c>
    </row>
  </sheetData>
  <phoneticPr fontId="1" type="noConversion"/>
  <pageMargins left="0.7" right="0.7" top="0.75" bottom="0.75" header="0.3" footer="0.3"/>
  <ignoredErrors>
    <ignoredError sqref="U4 U5:U28 U29:U5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B572-0C89-48E0-B3F1-A23079B2D88D}">
  <dimension ref="A1:G5"/>
  <sheetViews>
    <sheetView tabSelected="1" workbookViewId="0">
      <selection activeCell="A6" sqref="A6:G7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4.88671875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36</v>
      </c>
      <c r="C1" t="s">
        <v>37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 t="s">
        <v>11</v>
      </c>
      <c r="B2" t="s">
        <v>21</v>
      </c>
      <c r="C2">
        <v>29</v>
      </c>
      <c r="D2">
        <v>0</v>
      </c>
      <c r="E2">
        <v>28</v>
      </c>
      <c r="F2">
        <v>1</v>
      </c>
      <c r="G2">
        <v>0</v>
      </c>
    </row>
    <row r="3" spans="1:7" x14ac:dyDescent="0.3">
      <c r="A3" t="s">
        <v>11</v>
      </c>
      <c r="B3" t="s">
        <v>22</v>
      </c>
      <c r="C3">
        <v>31</v>
      </c>
      <c r="D3">
        <v>0</v>
      </c>
      <c r="E3">
        <v>30</v>
      </c>
      <c r="F3">
        <v>1</v>
      </c>
      <c r="G3">
        <v>0</v>
      </c>
    </row>
    <row r="4" spans="1:7" x14ac:dyDescent="0.3">
      <c r="A4" t="s">
        <v>35</v>
      </c>
      <c r="B4" t="s">
        <v>21</v>
      </c>
      <c r="C4">
        <v>18</v>
      </c>
      <c r="D4">
        <v>0</v>
      </c>
      <c r="E4">
        <v>18</v>
      </c>
      <c r="F4">
        <v>0</v>
      </c>
      <c r="G4">
        <v>0</v>
      </c>
    </row>
    <row r="5" spans="1:7" x14ac:dyDescent="0.3">
      <c r="A5" t="s">
        <v>35</v>
      </c>
      <c r="B5" t="s">
        <v>22</v>
      </c>
      <c r="C5">
        <v>20</v>
      </c>
      <c r="D5">
        <v>0</v>
      </c>
      <c r="E5">
        <v>18</v>
      </c>
      <c r="F5">
        <v>2</v>
      </c>
      <c r="G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2025-02-23T17:10:14Z</dcterms:modified>
</cp:coreProperties>
</file>