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160" windowHeight="8832" tabRatio="500"/>
  </bookViews>
  <sheets>
    <sheet name="Sheet1" sheetId="1" r:id="rId1"/>
  </sheets>
  <definedNames>
    <definedName name="_xlnm._FilterDatabase" localSheetId="0" hidden="1">Sheet1!$A$1:$E$54</definedName>
  </definedNames>
  <calcPr calcId="162913"/>
</workbook>
</file>

<file path=xl/calcChain.xml><?xml version="1.0" encoding="utf-8"?>
<calcChain xmlns="http://schemas.openxmlformats.org/spreadsheetml/2006/main">
  <c r="F55" i="1" l="1"/>
  <c r="E55" i="1"/>
  <c r="D52" i="1" l="1"/>
  <c r="D51" i="1"/>
  <c r="D42" i="1"/>
  <c r="D41" i="1"/>
  <c r="D33" i="1"/>
  <c r="D28" i="1"/>
  <c r="D27" i="1"/>
  <c r="D26" i="1"/>
  <c r="D24" i="1"/>
  <c r="D23" i="1"/>
  <c r="D22" i="1"/>
  <c r="D11" i="1"/>
  <c r="D10" i="1"/>
  <c r="D7" i="1"/>
  <c r="D6" i="1"/>
  <c r="D4" i="1"/>
  <c r="D55" i="1" l="1"/>
</calcChain>
</file>

<file path=xl/sharedStrings.xml><?xml version="1.0" encoding="utf-8"?>
<sst xmlns="http://schemas.openxmlformats.org/spreadsheetml/2006/main" count="127" uniqueCount="78">
  <si>
    <t>S. No</t>
  </si>
  <si>
    <t>Order Id</t>
  </si>
  <si>
    <t>Paper Topic</t>
  </si>
  <si>
    <t>No. of Words</t>
  </si>
  <si>
    <t>Posting Date</t>
  </si>
  <si>
    <t>1970-01-17537</t>
  </si>
  <si>
    <t>Personal Development for Researchers (Funding application (CW2</t>
  </si>
  <si>
    <t>1970-01-17911</t>
  </si>
  <si>
    <t>Management and Strategy</t>
  </si>
  <si>
    <t>1970-01-17927</t>
  </si>
  <si>
    <t> Origin of wave particle duality : De Broglie's orignal theory published in philosophical magazine 1924</t>
  </si>
  <si>
    <t>1970-01-18192</t>
  </si>
  <si>
    <t>Sustainability And Responsible Business (011 Element Presentation)</t>
  </si>
  <si>
    <t>1970-01-18309</t>
  </si>
  <si>
    <t>BM3011 Cross-Cultural People Management</t>
  </si>
  <si>
    <t>1970-01-18371</t>
  </si>
  <si>
    <t>MN3511 Case study.</t>
  </si>
  <si>
    <t>1970-01-18570</t>
  </si>
  <si>
    <t>DLMM17 Resourcing And Talent Management Final Assessment</t>
  </si>
  <si>
    <t>1970-01-18636</t>
  </si>
  <si>
    <t>DLMM04 International Trade Summative Assessment</t>
  </si>
  <si>
    <t>1970-01-18666</t>
  </si>
  <si>
    <t>DLMM04 International Trade (final assessment)</t>
  </si>
  <si>
    <t>1970-01-18773</t>
  </si>
  <si>
    <t>DLMM20 - Organizational Behavior And Cultural Change (Final assessment)</t>
  </si>
  <si>
    <t>1970-01-18818</t>
  </si>
  <si>
    <t>project 2</t>
  </si>
  <si>
    <t>1970-01-18819</t>
  </si>
  <si>
    <t>Project 1</t>
  </si>
  <si>
    <t>1970-01-18841</t>
  </si>
  <si>
    <t>Finance for Decision Making</t>
  </si>
  <si>
    <t>1970-01-18844</t>
  </si>
  <si>
    <t>1970-01-18866</t>
  </si>
  <si>
    <t>1970-01-18867</t>
  </si>
  <si>
    <t>1970-01-18936</t>
  </si>
  <si>
    <t>Assignment</t>
  </si>
  <si>
    <t>1970-01-18937</t>
  </si>
  <si>
    <t>1970-01-18959</t>
  </si>
  <si>
    <t>1970-01-18984</t>
  </si>
  <si>
    <t>MN2513 Workplace Learning and Development</t>
  </si>
  <si>
    <t>1970-01-19013</t>
  </si>
  <si>
    <t>1970-01-19025</t>
  </si>
  <si>
    <t>1970-01-19026</t>
  </si>
  <si>
    <t>To investigate the role of AI in reducing human errors in operational risk management within the banking sector" </t>
  </si>
  <si>
    <t>1970-01-19057</t>
  </si>
  <si>
    <t>MODEL</t>
  </si>
  <si>
    <t>1970-01-19070</t>
  </si>
  <si>
    <t>SQL task + Presentation(PPT)</t>
  </si>
  <si>
    <t>1970-01-19074</t>
  </si>
  <si>
    <t>Answer Question</t>
  </si>
  <si>
    <t>1970-01-19076</t>
  </si>
  <si>
    <t>Digital Filmmaking Assessment</t>
  </si>
  <si>
    <t>1970-01-19142</t>
  </si>
  <si>
    <t>Report</t>
  </si>
  <si>
    <t>1970-01-19147</t>
  </si>
  <si>
    <t>Astronomy Picture Of the Day (APOD)</t>
  </si>
  <si>
    <t>1970-01-19155</t>
  </si>
  <si>
    <t>Individual Project</t>
  </si>
  <si>
    <t>1970-01-19186</t>
  </si>
  <si>
    <t>Q3 and Q4</t>
  </si>
  <si>
    <t>1970-01-19232</t>
  </si>
  <si>
    <t>Meeting Order</t>
  </si>
  <si>
    <t>1970-01-19240</t>
  </si>
  <si>
    <t>Bycycle Mobility Planning</t>
  </si>
  <si>
    <t>1970-01-19292</t>
  </si>
  <si>
    <t>Progress Report focusing on Research Methodology</t>
  </si>
  <si>
    <t>1970-01-19303</t>
  </si>
  <si>
    <t>1970-01-19312</t>
  </si>
  <si>
    <t>1970-01-19323</t>
  </si>
  <si>
    <t>1970-01-19330</t>
  </si>
  <si>
    <t>1970-01-19369</t>
  </si>
  <si>
    <t>1970-01-19371</t>
  </si>
  <si>
    <t>classifing galaxies</t>
  </si>
  <si>
    <t>1970-01-19374</t>
  </si>
  <si>
    <t>1970-01-19498</t>
  </si>
  <si>
    <t>1970-01-19499</t>
  </si>
  <si>
    <t>Presentation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</si>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</sst>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14" fontId="2" fillId="0" borderId="1" xfId="0" applyNumberFormat="1" applyFont="1" applyFill="1" applyBorder="1"/>
    <xf numFmtId="1" fontId="3" fillId="2" borderId="0" xfId="0" applyNumberFormat="1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43" zoomScaleNormal="100" workbookViewId="0">
      <selection activeCell="F56" sqref="F56"/>
    </sheetView>
  </sheetViews>
  <sheetFormatPr defaultRowHeight="14.4"/>
  <cols>
    <col min="1" max="1" width="6.77734375" customWidth="1"/>
    <col min="2" max="2" width="17.5546875" customWidth="1"/>
    <col min="3" max="3" width="54" customWidth="1"/>
    <col min="4" max="5" width="16.2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ht="15.6">
      <c r="A2" s="3">
        <v>6</v>
      </c>
      <c r="B2" s="2" t="s">
        <v>13</v>
      </c>
      <c r="C2" s="2" t="s">
        <v>14</v>
      </c>
      <c r="D2" s="3">
        <v>1000</v>
      </c>
      <c r="E2" s="4">
        <v>45755</v>
      </c>
      <c r="F2" s="2"/>
    </row>
    <row r="3" spans="1:6" ht="15.6">
      <c r="A3" s="3">
        <v>31</v>
      </c>
      <c r="B3" s="2" t="s">
        <v>42</v>
      </c>
      <c r="C3" s="2" t="s">
        <v>43</v>
      </c>
      <c r="D3" s="3">
        <v>1500</v>
      </c>
      <c r="E3" s="4">
        <v>45755</v>
      </c>
      <c r="F3" s="2"/>
    </row>
    <row r="4" spans="1:6" ht="15.6">
      <c r="A4" s="3">
        <v>33</v>
      </c>
      <c r="B4" s="2" t="s">
        <v>46</v>
      </c>
      <c r="C4" s="2" t="s">
        <v>47</v>
      </c>
      <c r="D4" s="3">
        <f>3500*2.4</f>
        <v>8400</v>
      </c>
      <c r="E4" s="4">
        <v>45755</v>
      </c>
      <c r="F4" s="2" t="s">
        <v>77</v>
      </c>
    </row>
    <row r="5" spans="1:6" ht="15.6">
      <c r="A5" s="3">
        <v>1</v>
      </c>
      <c r="B5" s="2" t="s">
        <v>5</v>
      </c>
      <c r="C5" s="2" t="s">
        <v>6</v>
      </c>
      <c r="D5" s="3">
        <v>3000</v>
      </c>
      <c r="E5" s="4">
        <v>45756</v>
      </c>
      <c r="F5" s="2"/>
    </row>
    <row r="6" spans="1:6" ht="15.6">
      <c r="A6" s="3">
        <v>30</v>
      </c>
      <c r="B6" s="2" t="s">
        <v>41</v>
      </c>
      <c r="C6" s="2" t="s">
        <v>35</v>
      </c>
      <c r="D6" s="3">
        <f>3000*2.4</f>
        <v>7200</v>
      </c>
      <c r="E6" s="4">
        <v>45756</v>
      </c>
      <c r="F6" s="2" t="s">
        <v>77</v>
      </c>
    </row>
    <row r="7" spans="1:6" ht="15.6">
      <c r="A7" s="3">
        <v>34</v>
      </c>
      <c r="B7" s="2" t="s">
        <v>48</v>
      </c>
      <c r="C7" s="2" t="s">
        <v>49</v>
      </c>
      <c r="D7" s="3">
        <f>3500*2.4</f>
        <v>8400</v>
      </c>
      <c r="E7" s="4">
        <v>45757</v>
      </c>
      <c r="F7" s="2" t="s">
        <v>77</v>
      </c>
    </row>
    <row r="8" spans="1:6" ht="15.6">
      <c r="A8" s="3">
        <v>35</v>
      </c>
      <c r="B8" s="2" t="s">
        <v>50</v>
      </c>
      <c r="C8" s="2" t="s">
        <v>51</v>
      </c>
      <c r="D8" s="3">
        <v>2200</v>
      </c>
      <c r="E8" s="4">
        <v>45757</v>
      </c>
      <c r="F8" s="2"/>
    </row>
    <row r="9" spans="1:6" ht="15.6">
      <c r="A9" s="3">
        <v>7</v>
      </c>
      <c r="B9" s="2" t="s">
        <v>13</v>
      </c>
      <c r="C9" s="2" t="s">
        <v>14</v>
      </c>
      <c r="D9" s="3">
        <v>500</v>
      </c>
      <c r="E9" s="4">
        <v>45758</v>
      </c>
      <c r="F9" s="2"/>
    </row>
    <row r="10" spans="1:6" ht="15.6">
      <c r="A10" s="3">
        <v>14</v>
      </c>
      <c r="B10" s="2" t="s">
        <v>25</v>
      </c>
      <c r="C10" s="2" t="s">
        <v>26</v>
      </c>
      <c r="D10" s="3">
        <f>1000*2.4</f>
        <v>2400</v>
      </c>
      <c r="E10" s="4">
        <v>45758</v>
      </c>
      <c r="F10" s="2" t="s">
        <v>77</v>
      </c>
    </row>
    <row r="11" spans="1:6" ht="15.6">
      <c r="A11" s="3">
        <v>17</v>
      </c>
      <c r="B11" s="2" t="s">
        <v>27</v>
      </c>
      <c r="C11" s="2" t="s">
        <v>28</v>
      </c>
      <c r="D11" s="3">
        <f>1000*2.4</f>
        <v>2400</v>
      </c>
      <c r="E11" s="4">
        <v>45758</v>
      </c>
      <c r="F11" s="2" t="s">
        <v>77</v>
      </c>
    </row>
    <row r="12" spans="1:6" ht="15.6">
      <c r="A12" s="3">
        <v>24</v>
      </c>
      <c r="B12" s="2" t="s">
        <v>34</v>
      </c>
      <c r="C12" s="2" t="s">
        <v>35</v>
      </c>
      <c r="D12" s="3">
        <v>800</v>
      </c>
      <c r="E12" s="4">
        <v>45758</v>
      </c>
      <c r="F12" s="2"/>
    </row>
    <row r="13" spans="1:6" ht="15.6">
      <c r="A13" s="3">
        <v>25</v>
      </c>
      <c r="B13" s="2" t="s">
        <v>36</v>
      </c>
      <c r="C13" s="2" t="s">
        <v>35</v>
      </c>
      <c r="D13" s="3">
        <v>2000</v>
      </c>
      <c r="E13" s="4">
        <v>45758</v>
      </c>
      <c r="F13" s="2"/>
    </row>
    <row r="14" spans="1:6" ht="15.6">
      <c r="A14" s="3">
        <v>27</v>
      </c>
      <c r="B14" s="2" t="s">
        <v>38</v>
      </c>
      <c r="C14" s="2" t="s">
        <v>39</v>
      </c>
      <c r="D14" s="3">
        <v>1000</v>
      </c>
      <c r="E14" s="4">
        <v>45758</v>
      </c>
      <c r="F14" s="2"/>
    </row>
    <row r="15" spans="1:6" ht="15.6">
      <c r="A15" s="3">
        <v>32</v>
      </c>
      <c r="B15" s="2" t="s">
        <v>44</v>
      </c>
      <c r="C15" s="2" t="s">
        <v>45</v>
      </c>
      <c r="D15" s="3">
        <v>1</v>
      </c>
      <c r="E15" s="4">
        <v>45758</v>
      </c>
      <c r="F15" s="2"/>
    </row>
    <row r="16" spans="1:6" ht="15.6">
      <c r="A16" s="3">
        <v>5</v>
      </c>
      <c r="B16" s="2" t="s">
        <v>11</v>
      </c>
      <c r="C16" s="2" t="s">
        <v>12</v>
      </c>
      <c r="D16" s="3">
        <v>900</v>
      </c>
      <c r="E16" s="4">
        <v>45759</v>
      </c>
      <c r="F16" s="2"/>
    </row>
    <row r="17" spans="1:6" ht="15.6">
      <c r="A17" s="3">
        <v>8</v>
      </c>
      <c r="B17" s="2" t="s">
        <v>15</v>
      </c>
      <c r="C17" s="2" t="s">
        <v>16</v>
      </c>
      <c r="D17" s="3">
        <v>2000</v>
      </c>
      <c r="E17" s="4">
        <v>45759</v>
      </c>
      <c r="F17" s="2"/>
    </row>
    <row r="18" spans="1:6" ht="15.6">
      <c r="A18" s="3">
        <v>13</v>
      </c>
      <c r="B18" s="2" t="s">
        <v>23</v>
      </c>
      <c r="C18" s="2" t="s">
        <v>24</v>
      </c>
      <c r="D18" s="3">
        <v>1000</v>
      </c>
      <c r="E18" s="4">
        <v>45759</v>
      </c>
      <c r="F18" s="2"/>
    </row>
    <row r="19" spans="1:6" ht="15.6">
      <c r="A19" s="3">
        <v>26</v>
      </c>
      <c r="B19" s="2" t="s">
        <v>37</v>
      </c>
      <c r="C19" s="2" t="s">
        <v>24</v>
      </c>
      <c r="D19" s="3">
        <v>1000</v>
      </c>
      <c r="E19" s="4">
        <v>45759</v>
      </c>
      <c r="F19" s="2"/>
    </row>
    <row r="20" spans="1:6" ht="15.6">
      <c r="A20" s="3">
        <v>2</v>
      </c>
      <c r="B20" s="2" t="s">
        <v>7</v>
      </c>
      <c r="C20" s="2" t="s">
        <v>8</v>
      </c>
      <c r="D20" s="3">
        <v>1000</v>
      </c>
      <c r="E20" s="4">
        <v>45761</v>
      </c>
      <c r="F20" s="2"/>
    </row>
    <row r="21" spans="1:6" ht="15.6">
      <c r="A21" s="3">
        <v>9</v>
      </c>
      <c r="B21" s="2" t="s">
        <v>15</v>
      </c>
      <c r="C21" s="2" t="s">
        <v>16</v>
      </c>
      <c r="D21" s="3">
        <v>1000</v>
      </c>
      <c r="E21" s="4">
        <v>45761</v>
      </c>
      <c r="F21" s="2"/>
    </row>
    <row r="22" spans="1:6" ht="15.6">
      <c r="A22" s="3">
        <v>15</v>
      </c>
      <c r="B22" s="2" t="s">
        <v>25</v>
      </c>
      <c r="C22" s="2" t="s">
        <v>26</v>
      </c>
      <c r="D22" s="3">
        <f>500*2.4</f>
        <v>1200</v>
      </c>
      <c r="E22" s="4">
        <v>45761</v>
      </c>
      <c r="F22" s="2" t="s">
        <v>77</v>
      </c>
    </row>
    <row r="23" spans="1:6" ht="15.6">
      <c r="A23" s="3">
        <v>18</v>
      </c>
      <c r="B23" s="2" t="s">
        <v>27</v>
      </c>
      <c r="C23" s="2" t="s">
        <v>28</v>
      </c>
      <c r="D23" s="3">
        <f>500*2.4</f>
        <v>1200</v>
      </c>
      <c r="E23" s="4">
        <v>45761</v>
      </c>
      <c r="F23" s="2" t="s">
        <v>77</v>
      </c>
    </row>
    <row r="24" spans="1:6" ht="15.6">
      <c r="A24" s="3">
        <v>37</v>
      </c>
      <c r="B24" s="2" t="s">
        <v>54</v>
      </c>
      <c r="C24" s="2" t="s">
        <v>55</v>
      </c>
      <c r="D24" s="3">
        <f>3000*2.4</f>
        <v>7200</v>
      </c>
      <c r="E24" s="4">
        <v>45761</v>
      </c>
      <c r="F24" s="2" t="s">
        <v>77</v>
      </c>
    </row>
    <row r="25" spans="1:6" ht="15.6">
      <c r="A25" s="3">
        <v>11</v>
      </c>
      <c r="B25" s="2" t="s">
        <v>19</v>
      </c>
      <c r="C25" s="2" t="s">
        <v>20</v>
      </c>
      <c r="D25" s="3">
        <v>500</v>
      </c>
      <c r="E25" s="4">
        <v>45762</v>
      </c>
      <c r="F25" s="2"/>
    </row>
    <row r="26" spans="1:6" ht="15.6">
      <c r="A26" s="3">
        <v>36</v>
      </c>
      <c r="B26" s="2" t="s">
        <v>52</v>
      </c>
      <c r="C26" s="2" t="s">
        <v>53</v>
      </c>
      <c r="D26" s="3">
        <f>3000*2.4</f>
        <v>7200</v>
      </c>
      <c r="E26" s="4">
        <v>45762</v>
      </c>
      <c r="F26" s="2" t="s">
        <v>77</v>
      </c>
    </row>
    <row r="27" spans="1:6" ht="15.6">
      <c r="A27" s="3">
        <v>38</v>
      </c>
      <c r="B27" s="2" t="s">
        <v>56</v>
      </c>
      <c r="C27" s="2" t="s">
        <v>57</v>
      </c>
      <c r="D27" s="3">
        <f>3200*2.4</f>
        <v>7680</v>
      </c>
      <c r="E27" s="4">
        <v>45763</v>
      </c>
      <c r="F27" s="2" t="s">
        <v>77</v>
      </c>
    </row>
    <row r="28" spans="1:6" ht="15.6">
      <c r="A28" s="3">
        <v>29</v>
      </c>
      <c r="B28" s="2" t="s">
        <v>40</v>
      </c>
      <c r="C28" s="2" t="s">
        <v>35</v>
      </c>
      <c r="D28" s="3">
        <f>3000*2.4</f>
        <v>7200</v>
      </c>
      <c r="E28" s="4">
        <v>45764</v>
      </c>
      <c r="F28" s="2" t="s">
        <v>77</v>
      </c>
    </row>
    <row r="29" spans="1:6" ht="15.6">
      <c r="A29" s="3">
        <v>40</v>
      </c>
      <c r="B29" s="2" t="s">
        <v>58</v>
      </c>
      <c r="C29" s="2" t="s">
        <v>59</v>
      </c>
      <c r="D29" s="3">
        <v>4250</v>
      </c>
      <c r="E29" s="4">
        <v>45764</v>
      </c>
      <c r="F29" s="2"/>
    </row>
    <row r="30" spans="1:6" ht="15.6">
      <c r="A30" s="3">
        <v>41</v>
      </c>
      <c r="B30" s="2" t="s">
        <v>60</v>
      </c>
      <c r="C30" s="2" t="s">
        <v>61</v>
      </c>
      <c r="D30" s="3">
        <v>250</v>
      </c>
      <c r="E30" s="4">
        <v>45764</v>
      </c>
      <c r="F30" s="2"/>
    </row>
    <row r="31" spans="1:6" ht="15.6">
      <c r="A31" s="3">
        <v>3</v>
      </c>
      <c r="B31" s="2" t="s">
        <v>7</v>
      </c>
      <c r="C31" s="2" t="s">
        <v>8</v>
      </c>
      <c r="D31" s="3">
        <v>2000</v>
      </c>
      <c r="E31" s="4">
        <v>45765</v>
      </c>
      <c r="F31" s="2"/>
    </row>
    <row r="32" spans="1:6" ht="15.6">
      <c r="A32" s="3">
        <v>10</v>
      </c>
      <c r="B32" s="2" t="s">
        <v>17</v>
      </c>
      <c r="C32" s="2" t="s">
        <v>18</v>
      </c>
      <c r="D32" s="3">
        <v>2000</v>
      </c>
      <c r="E32" s="4">
        <v>45765</v>
      </c>
      <c r="F32" s="2"/>
    </row>
    <row r="33" spans="1:6" ht="15.6">
      <c r="A33" s="3">
        <v>42</v>
      </c>
      <c r="B33" s="2" t="s">
        <v>62</v>
      </c>
      <c r="C33" s="2" t="s">
        <v>63</v>
      </c>
      <c r="D33" s="3">
        <f>2800*2.4</f>
        <v>6720</v>
      </c>
      <c r="E33" s="4">
        <v>45765</v>
      </c>
      <c r="F33" s="2" t="s">
        <v>77</v>
      </c>
    </row>
    <row r="34" spans="1:6" ht="15.6">
      <c r="A34" s="3">
        <v>28</v>
      </c>
      <c r="B34" s="2" t="s">
        <v>38</v>
      </c>
      <c r="C34" s="2" t="s">
        <v>39</v>
      </c>
      <c r="D34" s="3">
        <v>1500</v>
      </c>
      <c r="E34" s="4">
        <v>45768</v>
      </c>
      <c r="F34" s="2"/>
    </row>
    <row r="35" spans="1:6" ht="15.6">
      <c r="A35" s="3">
        <v>47</v>
      </c>
      <c r="B35" s="2" t="s">
        <v>69</v>
      </c>
      <c r="C35" s="2" t="s">
        <v>39</v>
      </c>
      <c r="D35" s="3">
        <v>3000</v>
      </c>
      <c r="E35" s="4">
        <v>45768</v>
      </c>
      <c r="F35" s="2"/>
    </row>
    <row r="36" spans="1:6" ht="15.6">
      <c r="A36" s="3">
        <v>46</v>
      </c>
      <c r="B36" s="2" t="s">
        <v>68</v>
      </c>
      <c r="C36" s="2" t="s">
        <v>39</v>
      </c>
      <c r="D36" s="3">
        <v>3000</v>
      </c>
      <c r="E36" s="4">
        <v>45769</v>
      </c>
      <c r="F36" s="2"/>
    </row>
    <row r="37" spans="1:6" ht="15.6">
      <c r="A37" s="3">
        <v>49</v>
      </c>
      <c r="B37" s="2" t="s">
        <v>71</v>
      </c>
      <c r="C37" s="2" t="s">
        <v>72</v>
      </c>
      <c r="D37" s="3">
        <v>1100</v>
      </c>
      <c r="E37" s="4">
        <v>45769</v>
      </c>
      <c r="F37" s="2"/>
    </row>
    <row r="38" spans="1:6" ht="15.6">
      <c r="A38" s="3">
        <v>43</v>
      </c>
      <c r="B38" s="2" t="s">
        <v>64</v>
      </c>
      <c r="C38" s="2" t="s">
        <v>65</v>
      </c>
      <c r="D38" s="3">
        <v>5500</v>
      </c>
      <c r="E38" s="4">
        <v>45770</v>
      </c>
      <c r="F38" s="2"/>
    </row>
    <row r="39" spans="1:6" ht="15.6">
      <c r="A39" s="3">
        <v>48</v>
      </c>
      <c r="B39" s="2" t="s">
        <v>70</v>
      </c>
      <c r="C39" s="2" t="s">
        <v>61</v>
      </c>
      <c r="D39" s="3">
        <v>250</v>
      </c>
      <c r="E39" s="4">
        <v>45770</v>
      </c>
      <c r="F39" s="2"/>
    </row>
    <row r="40" spans="1:6" ht="15.6">
      <c r="A40" s="3">
        <v>12</v>
      </c>
      <c r="B40" s="2" t="s">
        <v>21</v>
      </c>
      <c r="C40" s="2" t="s">
        <v>22</v>
      </c>
      <c r="D40" s="3">
        <v>1000</v>
      </c>
      <c r="E40" s="4">
        <v>45771</v>
      </c>
      <c r="F40" s="2"/>
    </row>
    <row r="41" spans="1:6" ht="15.6">
      <c r="A41" s="3">
        <v>39</v>
      </c>
      <c r="B41" s="2" t="s">
        <v>56</v>
      </c>
      <c r="C41" s="2" t="s">
        <v>57</v>
      </c>
      <c r="D41" s="3">
        <f>1800*2.4</f>
        <v>4320</v>
      </c>
      <c r="E41" s="4">
        <v>45771</v>
      </c>
      <c r="F41" s="2" t="s">
        <v>77</v>
      </c>
    </row>
    <row r="42" spans="1:6" ht="15.6">
      <c r="A42" s="3">
        <v>50</v>
      </c>
      <c r="B42" s="2" t="s">
        <v>73</v>
      </c>
      <c r="C42" s="2" t="s">
        <v>35</v>
      </c>
      <c r="D42" s="3">
        <f>2500*2.4</f>
        <v>6000</v>
      </c>
      <c r="E42" s="4">
        <v>45771</v>
      </c>
      <c r="F42" s="2" t="s">
        <v>77</v>
      </c>
    </row>
    <row r="43" spans="1:6" ht="15.6">
      <c r="A43" s="3">
        <v>4</v>
      </c>
      <c r="B43" s="2" t="s">
        <v>9</v>
      </c>
      <c r="C43" s="2" t="s">
        <v>10</v>
      </c>
      <c r="D43" s="3">
        <v>9000</v>
      </c>
      <c r="E43" s="4">
        <v>45772</v>
      </c>
      <c r="F43" s="2"/>
    </row>
    <row r="44" spans="1:6" ht="15.6">
      <c r="A44" s="3">
        <v>44</v>
      </c>
      <c r="B44" s="2" t="s">
        <v>66</v>
      </c>
      <c r="C44" s="2" t="s">
        <v>39</v>
      </c>
      <c r="D44" s="3">
        <v>3000</v>
      </c>
      <c r="E44" s="4">
        <v>45773</v>
      </c>
      <c r="F44" s="2"/>
    </row>
    <row r="45" spans="1:6" ht="15.6">
      <c r="A45" s="3">
        <v>20</v>
      </c>
      <c r="B45" s="2" t="s">
        <v>29</v>
      </c>
      <c r="C45" s="2" t="s">
        <v>30</v>
      </c>
      <c r="D45" s="3">
        <v>750</v>
      </c>
      <c r="E45" s="4">
        <v>45775</v>
      </c>
      <c r="F45" s="2"/>
    </row>
    <row r="46" spans="1:6" ht="15.6">
      <c r="A46" s="3">
        <v>21</v>
      </c>
      <c r="B46" s="2" t="s">
        <v>31</v>
      </c>
      <c r="C46" s="2" t="s">
        <v>30</v>
      </c>
      <c r="D46" s="3">
        <v>750</v>
      </c>
      <c r="E46" s="4">
        <v>45775</v>
      </c>
      <c r="F46" s="2"/>
    </row>
    <row r="47" spans="1:6" ht="15.6">
      <c r="A47" s="3">
        <v>22</v>
      </c>
      <c r="B47" s="2" t="s">
        <v>32</v>
      </c>
      <c r="C47" s="2" t="s">
        <v>30</v>
      </c>
      <c r="D47" s="3">
        <v>750</v>
      </c>
      <c r="E47" s="4">
        <v>45775</v>
      </c>
      <c r="F47" s="2"/>
    </row>
    <row r="48" spans="1:6" ht="15.6">
      <c r="A48" s="3">
        <v>23</v>
      </c>
      <c r="B48" s="2" t="s">
        <v>33</v>
      </c>
      <c r="C48" s="2" t="s">
        <v>30</v>
      </c>
      <c r="D48" s="3">
        <v>750</v>
      </c>
      <c r="E48" s="4">
        <v>45775</v>
      </c>
      <c r="F48" s="2"/>
    </row>
    <row r="49" spans="1:6" ht="15.6">
      <c r="A49" s="3">
        <v>51</v>
      </c>
      <c r="B49" s="2" t="s">
        <v>74</v>
      </c>
      <c r="C49" s="2" t="s">
        <v>35</v>
      </c>
      <c r="D49" s="3">
        <v>1500</v>
      </c>
      <c r="E49" s="4">
        <v>45775</v>
      </c>
      <c r="F49" s="2"/>
    </row>
    <row r="50" spans="1:6" ht="15.6">
      <c r="A50" s="3">
        <v>52</v>
      </c>
      <c r="B50" s="2" t="s">
        <v>75</v>
      </c>
      <c r="C50" s="2" t="s">
        <v>76</v>
      </c>
      <c r="D50" s="3">
        <v>1500</v>
      </c>
      <c r="E50" s="4">
        <v>45775</v>
      </c>
      <c r="F50" s="2"/>
    </row>
    <row r="51" spans="1:6" ht="15.6">
      <c r="A51" s="3">
        <v>16</v>
      </c>
      <c r="B51" s="2" t="s">
        <v>25</v>
      </c>
      <c r="C51" s="2" t="s">
        <v>26</v>
      </c>
      <c r="D51" s="3">
        <f>500*2.4</f>
        <v>1200</v>
      </c>
      <c r="E51" s="4">
        <v>45776</v>
      </c>
      <c r="F51" s="2" t="s">
        <v>77</v>
      </c>
    </row>
    <row r="52" spans="1:6" ht="15.6">
      <c r="A52" s="3">
        <v>19</v>
      </c>
      <c r="B52" s="2" t="s">
        <v>27</v>
      </c>
      <c r="C52" s="2" t="s">
        <v>28</v>
      </c>
      <c r="D52" s="3">
        <f>500*2.4</f>
        <v>1200</v>
      </c>
      <c r="E52" s="4">
        <v>45776</v>
      </c>
      <c r="F52" s="2" t="s">
        <v>77</v>
      </c>
    </row>
    <row r="53" spans="1:6" ht="15.6">
      <c r="A53" s="3">
        <v>45</v>
      </c>
      <c r="B53" s="2" t="s">
        <v>67</v>
      </c>
      <c r="C53" s="2" t="s">
        <v>39</v>
      </c>
      <c r="D53" s="3">
        <v>2000</v>
      </c>
      <c r="E53" s="4">
        <v>45776</v>
      </c>
      <c r="F53" s="2"/>
    </row>
    <row r="54" spans="1:6" ht="15.6">
      <c r="A54" s="3">
        <v>53</v>
      </c>
      <c r="B54" s="2" t="s">
        <v>75</v>
      </c>
      <c r="C54" s="2" t="s">
        <v>76</v>
      </c>
      <c r="D54" s="3">
        <v>1000</v>
      </c>
      <c r="E54" s="4">
        <v>45776</v>
      </c>
      <c r="F54" s="2"/>
    </row>
    <row r="55" spans="1:6">
      <c r="D55" s="5">
        <f>SUM(D2:D54)</f>
        <v>144171</v>
      </c>
      <c r="E55">
        <f>21*6000</f>
        <v>126000</v>
      </c>
      <c r="F55" s="6">
        <f>E55-D55</f>
        <v>-18171</v>
      </c>
    </row>
  </sheetData>
  <autoFilter ref="A1:E54">
    <sortState ref="A2:E54">
      <sortCondition ref="E1:E5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2025-04-30T05:07:10Z</dcterms:modified>
</cp:coreProperties>
</file>