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160" windowHeight="8832" tabRatio="500"/>
  </bookViews>
  <sheets>
    <sheet name="Sheet1" sheetId="1" r:id="rId1"/>
  </sheets>
  <definedNames>
    <definedName name="_xlnm._FilterDatabase" localSheetId="0" hidden="1">Sheet1!$A$1:$E$23</definedName>
  </definedNames>
  <calcPr calcId="162913"/>
</workbook>
</file>

<file path=xl/calcChain.xml><?xml version="1.0" encoding="utf-8"?>
<calcChain xmlns="http://schemas.openxmlformats.org/spreadsheetml/2006/main">
  <c r="D26" i="1" l="1"/>
  <c r="G24" i="1" l="1"/>
  <c r="F12" i="1"/>
  <c r="F2" i="1"/>
  <c r="F24" i="1" s="1"/>
  <c r="D24" i="1" s="1"/>
  <c r="G25" i="1"/>
  <c r="F19" i="1"/>
  <c r="F13" i="1"/>
  <c r="F14" i="1"/>
  <c r="G26" i="1" l="1"/>
</calcChain>
</file>

<file path=xl/sharedStrings.xml><?xml version="1.0" encoding="utf-8"?>
<sst xmlns="http://schemas.openxmlformats.org/spreadsheetml/2006/main" count="50" uniqueCount="45">
  <si>
    <t>S. No</t>
  </si>
  <si>
    <t>Order Id</t>
  </si>
  <si>
    <t>Paper Topic</t>
  </si>
  <si>
    <t>1970-01-19015</t>
  </si>
  <si>
    <t>Marketing Communications (011 Element Individual Communications Plan)</t>
  </si>
  <si>
    <t>1970-01-19589</t>
  </si>
  <si>
    <t>Strategic Management (Time Constraints Case Study)</t>
  </si>
  <si>
    <t>1970-01-20431</t>
  </si>
  <si>
    <t>Developing a Proposition (011 Presentation 15 minutes)</t>
  </si>
  <si>
    <t>1970-01-20456</t>
  </si>
  <si>
    <t>1970-01-20629</t>
  </si>
  <si>
    <t>Sustainability And Responsible Business (011 Element Presentation)</t>
  </si>
  <si>
    <t>1970-01-20657</t>
  </si>
  <si>
    <t>Digital Remanufacturing of Solar Panels Facility: Leveraging Robotics, Deep Learning, Digital Twin and Machine Vision for Sustainable Circular Economy Solutions.</t>
  </si>
  <si>
    <t>1970-01-20707</t>
  </si>
  <si>
    <t>Board presentation</t>
  </si>
  <si>
    <t>1970-01-20780</t>
  </si>
  <si>
    <t>Organisational Psychology in a Social Context</t>
  </si>
  <si>
    <t>1970-01-20793</t>
  </si>
  <si>
    <t>Marketing Communications(010 Element Individual advertising campaign)</t>
  </si>
  <si>
    <t>1970-01-20851</t>
  </si>
  <si>
    <t>7IM527 Funding Application (CW2)</t>
  </si>
  <si>
    <t>1970-01-20973</t>
  </si>
  <si>
    <t>6BM505 Strategy in the Global Marketplace (Presentation)</t>
  </si>
  <si>
    <t>1970-01-20998</t>
  </si>
  <si>
    <t>Business Case report</t>
  </si>
  <si>
    <t>1970-01-21016</t>
  </si>
  <si>
    <t>Static Analysis of a Plate with Hole Using the Finite Element Method</t>
  </si>
  <si>
    <t>1970-01-21033</t>
  </si>
  <si>
    <t>MOD007672 TRI3 B01CAM The Entrepreneurial Mindset</t>
  </si>
  <si>
    <t>1970-01-21079</t>
  </si>
  <si>
    <t>Using a Computer Animation Tools for Powder Bed Fusion Additive Manufacturing Demonstration</t>
  </si>
  <si>
    <t>1970-01-21080</t>
  </si>
  <si>
    <t>Writer Appointment</t>
  </si>
  <si>
    <t>1970-01-21094</t>
  </si>
  <si>
    <t>BM3028 Behavioural Insights</t>
  </si>
  <si>
    <t>1970-01-21121</t>
  </si>
  <si>
    <t>Research project</t>
  </si>
  <si>
    <t>1970-01-21200</t>
  </si>
  <si>
    <t>DLMM07 Cross Cultural Management (formative assessment)</t>
  </si>
  <si>
    <t>1970-01-21233</t>
  </si>
  <si>
    <t>Assignment</t>
  </si>
  <si>
    <t>Technical</t>
  </si>
  <si>
    <t>Words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</si>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</sst>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name val="Calibri"/>
    </font>
    <font>
      <b/>
      <sz val="11"/>
      <name val="Calibri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Fill="1" applyBorder="1"/>
    <xf numFmtId="0" fontId="1" fillId="0" borderId="0" xfId="0" applyFont="1" applyFill="1" applyBorder="1"/>
    <xf numFmtId="0" fontId="0" fillId="0" borderId="0" xfId="0" applyFont="1" applyFill="1" applyBorder="1" applyAlignment="1">
      <alignment horizontal="center"/>
    </xf>
    <xf numFmtId="1" fontId="0" fillId="0" borderId="0" xfId="0" applyNumberFormat="1" applyFont="1" applyFill="1" applyBorder="1"/>
    <xf numFmtId="14" fontId="0" fillId="0" borderId="0" xfId="0" applyNumberFormat="1" applyFont="1" applyFill="1" applyBorder="1"/>
    <xf numFmtId="0" fontId="1" fillId="0" borderId="0" xfId="0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D26" sqref="D26"/>
    </sheetView>
  </sheetViews>
  <sheetFormatPr defaultRowHeight="14.4"/>
  <cols>
    <col min="1" max="1" width="6.77734375" customWidth="1"/>
    <col min="2" max="2" width="13.44140625" bestFit="1" customWidth="1"/>
    <col min="3" max="3" width="70" customWidth="1"/>
    <col min="4" max="4" width="8.6640625" bestFit="1" customWidth="1"/>
    <col min="5" max="5" width="9.5546875" bestFit="1" customWidth="1"/>
    <col min="6" max="7" width="8.88671875" style="2"/>
  </cols>
  <sheetData>
    <row r="1" spans="1:6">
      <c r="A1" s="1" t="s">
        <v>0</v>
      </c>
      <c r="B1" s="1" t="s">
        <v>1</v>
      </c>
      <c r="C1" s="1" t="s">
        <v>2</v>
      </c>
      <c r="D1" s="1" t="s">
        <v>43</v>
      </c>
      <c r="E1" s="1" t="s">
        <v>44</v>
      </c>
      <c r="F1" s="5" t="s">
        <v>42</v>
      </c>
    </row>
    <row r="2" spans="1:6">
      <c r="A2" s="3">
        <v>7</v>
      </c>
      <c r="B2" t="s">
        <v>12</v>
      </c>
      <c r="C2" t="s">
        <v>13</v>
      </c>
      <c r="D2" s="3">
        <v>500</v>
      </c>
      <c r="E2" s="4">
        <v>45839</v>
      </c>
      <c r="F2" s="7">
        <f>D2*2.4</f>
        <v>1200</v>
      </c>
    </row>
    <row r="3" spans="1:6">
      <c r="A3" s="3">
        <v>18</v>
      </c>
      <c r="B3" t="s">
        <v>32</v>
      </c>
      <c r="C3" t="s">
        <v>33</v>
      </c>
      <c r="D3" s="3">
        <v>250</v>
      </c>
      <c r="E3" s="4">
        <v>45840</v>
      </c>
    </row>
    <row r="4" spans="1:6">
      <c r="A4" s="3">
        <v>6</v>
      </c>
      <c r="B4" t="s">
        <v>10</v>
      </c>
      <c r="C4" t="s">
        <v>11</v>
      </c>
      <c r="D4" s="3">
        <v>900</v>
      </c>
      <c r="E4" s="4">
        <v>45840</v>
      </c>
    </row>
    <row r="5" spans="1:6">
      <c r="A5" s="3">
        <v>12</v>
      </c>
      <c r="B5" t="s">
        <v>22</v>
      </c>
      <c r="C5" t="s">
        <v>23</v>
      </c>
      <c r="D5" s="3">
        <v>1000</v>
      </c>
      <c r="E5" s="4">
        <v>45840</v>
      </c>
    </row>
    <row r="6" spans="1:6">
      <c r="A6" s="3">
        <v>10</v>
      </c>
      <c r="B6" t="s">
        <v>18</v>
      </c>
      <c r="C6" t="s">
        <v>19</v>
      </c>
      <c r="D6" s="3">
        <v>1500</v>
      </c>
      <c r="E6" s="4">
        <v>45842</v>
      </c>
    </row>
    <row r="7" spans="1:6">
      <c r="A7" s="3">
        <v>19</v>
      </c>
      <c r="B7" t="s">
        <v>34</v>
      </c>
      <c r="C7" t="s">
        <v>35</v>
      </c>
      <c r="D7" s="3">
        <v>2500</v>
      </c>
      <c r="E7" s="4">
        <v>45842</v>
      </c>
    </row>
    <row r="8" spans="1:6">
      <c r="A8" s="3">
        <v>9</v>
      </c>
      <c r="B8" t="s">
        <v>16</v>
      </c>
      <c r="C8" t="s">
        <v>17</v>
      </c>
      <c r="D8" s="3">
        <v>1000</v>
      </c>
      <c r="E8" s="4">
        <v>45845</v>
      </c>
    </row>
    <row r="9" spans="1:6">
      <c r="A9" s="3">
        <v>13</v>
      </c>
      <c r="B9" t="s">
        <v>24</v>
      </c>
      <c r="C9" t="s">
        <v>25</v>
      </c>
      <c r="D9" s="3">
        <v>1000</v>
      </c>
      <c r="E9" s="4">
        <v>45846</v>
      </c>
    </row>
    <row r="10" spans="1:6">
      <c r="A10" s="3">
        <v>3</v>
      </c>
      <c r="B10" t="s">
        <v>7</v>
      </c>
      <c r="C10" t="s">
        <v>8</v>
      </c>
      <c r="D10" s="3">
        <v>1500</v>
      </c>
      <c r="E10" s="4">
        <v>45846</v>
      </c>
    </row>
    <row r="11" spans="1:6">
      <c r="A11" s="3">
        <v>4</v>
      </c>
      <c r="B11" t="s">
        <v>9</v>
      </c>
      <c r="C11" t="s">
        <v>8</v>
      </c>
      <c r="D11" s="3">
        <v>500</v>
      </c>
      <c r="E11" s="4">
        <v>45847</v>
      </c>
    </row>
    <row r="12" spans="1:6">
      <c r="A12" s="3">
        <v>22</v>
      </c>
      <c r="B12" t="s">
        <v>40</v>
      </c>
      <c r="C12" t="s">
        <v>41</v>
      </c>
      <c r="D12" s="3">
        <v>2100</v>
      </c>
      <c r="E12" s="4">
        <v>45847</v>
      </c>
      <c r="F12" s="2">
        <f>D12*2.4</f>
        <v>5040</v>
      </c>
    </row>
    <row r="13" spans="1:6">
      <c r="A13" s="3">
        <v>15</v>
      </c>
      <c r="B13" t="s">
        <v>26</v>
      </c>
      <c r="C13" t="s">
        <v>27</v>
      </c>
      <c r="D13" s="3">
        <v>3500</v>
      </c>
      <c r="E13" s="4">
        <v>45847</v>
      </c>
      <c r="F13" s="7">
        <f>D13*2.4</f>
        <v>8400</v>
      </c>
    </row>
    <row r="14" spans="1:6">
      <c r="A14" s="3">
        <v>17</v>
      </c>
      <c r="B14" t="s">
        <v>30</v>
      </c>
      <c r="C14" t="s">
        <v>31</v>
      </c>
      <c r="D14" s="3">
        <v>4000</v>
      </c>
      <c r="E14" s="4">
        <v>45847</v>
      </c>
      <c r="F14" s="2">
        <f>D14*2.4</f>
        <v>9600</v>
      </c>
    </row>
    <row r="15" spans="1:6">
      <c r="A15" s="3">
        <v>5</v>
      </c>
      <c r="B15" t="s">
        <v>9</v>
      </c>
      <c r="C15" t="s">
        <v>8</v>
      </c>
      <c r="D15" s="3">
        <v>1000</v>
      </c>
      <c r="E15" s="4">
        <v>45849</v>
      </c>
    </row>
    <row r="16" spans="1:6">
      <c r="A16" s="3">
        <v>21</v>
      </c>
      <c r="B16" t="s">
        <v>38</v>
      </c>
      <c r="C16" t="s">
        <v>39</v>
      </c>
      <c r="D16" s="3">
        <v>500</v>
      </c>
      <c r="E16" s="4">
        <v>45850</v>
      </c>
    </row>
    <row r="17" spans="1:7">
      <c r="A17" s="3">
        <v>14</v>
      </c>
      <c r="B17" t="s">
        <v>24</v>
      </c>
      <c r="C17" t="s">
        <v>25</v>
      </c>
      <c r="D17" s="3">
        <v>1000</v>
      </c>
      <c r="E17" s="4">
        <v>45850</v>
      </c>
    </row>
    <row r="18" spans="1:7">
      <c r="A18" s="3">
        <v>11</v>
      </c>
      <c r="B18" t="s">
        <v>20</v>
      </c>
      <c r="C18" t="s">
        <v>21</v>
      </c>
      <c r="D18" s="3">
        <v>3000</v>
      </c>
      <c r="E18" s="4">
        <v>45850</v>
      </c>
    </row>
    <row r="19" spans="1:7">
      <c r="A19" s="3">
        <v>20</v>
      </c>
      <c r="B19" t="s">
        <v>36</v>
      </c>
      <c r="C19" t="s">
        <v>37</v>
      </c>
      <c r="D19" s="3">
        <v>3000</v>
      </c>
      <c r="E19" s="4">
        <v>45852</v>
      </c>
      <c r="F19" s="2">
        <f>D19*2.4</f>
        <v>7200</v>
      </c>
    </row>
    <row r="20" spans="1:7">
      <c r="A20" s="3">
        <v>2</v>
      </c>
      <c r="B20" t="s">
        <v>5</v>
      </c>
      <c r="C20" t="s">
        <v>6</v>
      </c>
      <c r="D20" s="3">
        <v>1000</v>
      </c>
      <c r="E20" s="4">
        <v>45854</v>
      </c>
    </row>
    <row r="21" spans="1:7">
      <c r="A21" s="3">
        <v>16</v>
      </c>
      <c r="B21" t="s">
        <v>28</v>
      </c>
      <c r="C21" t="s">
        <v>29</v>
      </c>
      <c r="D21" s="3">
        <v>2000</v>
      </c>
      <c r="E21" s="4">
        <v>45854</v>
      </c>
    </row>
    <row r="22" spans="1:7">
      <c r="A22" s="3">
        <v>1</v>
      </c>
      <c r="B22" t="s">
        <v>3</v>
      </c>
      <c r="C22" t="s">
        <v>4</v>
      </c>
      <c r="D22" s="3">
        <v>2000</v>
      </c>
      <c r="E22" s="4">
        <v>45856</v>
      </c>
    </row>
    <row r="23" spans="1:7">
      <c r="A23" s="3">
        <v>8</v>
      </c>
      <c r="B23" t="s">
        <v>14</v>
      </c>
      <c r="C23" t="s">
        <v>15</v>
      </c>
      <c r="D23" s="3">
        <v>400</v>
      </c>
      <c r="E23" s="4">
        <v>45857</v>
      </c>
    </row>
    <row r="24" spans="1:7">
      <c r="D24" s="3">
        <f>(SUM(D2:D23))-(F24/2.4)</f>
        <v>21050</v>
      </c>
      <c r="F24" s="2">
        <f>SUM(F2:F23)</f>
        <v>31440</v>
      </c>
      <c r="G24" s="6">
        <f>SUM(D24:F24)+D26</f>
        <v>64040</v>
      </c>
    </row>
    <row r="25" spans="1:7">
      <c r="G25" s="2">
        <f>-(15*5000)</f>
        <v>-75000</v>
      </c>
    </row>
    <row r="26" spans="1:7">
      <c r="D26" s="8">
        <f>4500*2.4+750</f>
        <v>11550</v>
      </c>
      <c r="G26" s="6">
        <f>SUM(G24:G25)</f>
        <v>-10960</v>
      </c>
    </row>
  </sheetData>
  <autoFilter ref="A1:E23">
    <sortState ref="A2:E23">
      <sortCondition ref="E1:E23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2025-07-19T13:19:50Z</dcterms:modified>
</cp:coreProperties>
</file>