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  <c r="D16"/>
  <c r="I11"/>
  <c r="I5"/>
  <c r="I6"/>
  <c r="I7"/>
  <c r="I8"/>
  <c r="I9"/>
  <c r="I10"/>
  <c r="I4"/>
  <c r="D13"/>
  <c r="H11"/>
  <c r="H5"/>
  <c r="H6"/>
  <c r="H7"/>
  <c r="H8"/>
  <c r="H9"/>
  <c r="H10"/>
  <c r="H4"/>
  <c r="G10"/>
  <c r="G9"/>
  <c r="G8"/>
  <c r="G7"/>
  <c r="G6"/>
  <c r="G5"/>
  <c r="G4"/>
  <c r="E11"/>
</calcChain>
</file>

<file path=xl/sharedStrings.xml><?xml version="1.0" encoding="utf-8"?>
<sst xmlns="http://schemas.openxmlformats.org/spreadsheetml/2006/main" count="26" uniqueCount="26">
  <si>
    <t>S.no</t>
  </si>
  <si>
    <t>Age</t>
  </si>
  <si>
    <t>Frequency</t>
  </si>
  <si>
    <t>19-29</t>
  </si>
  <si>
    <t>29-34</t>
  </si>
  <si>
    <t>34-39</t>
  </si>
  <si>
    <t>39-44</t>
  </si>
  <si>
    <t>44-49</t>
  </si>
  <si>
    <t>49-54</t>
  </si>
  <si>
    <t>54-60</t>
  </si>
  <si>
    <t>Total</t>
  </si>
  <si>
    <t>Mid value</t>
  </si>
  <si>
    <t>Cf</t>
  </si>
  <si>
    <t>MEAN</t>
  </si>
  <si>
    <t>Mid*F</t>
  </si>
  <si>
    <t>MEDIAN</t>
  </si>
  <si>
    <t>L=39</t>
  </si>
  <si>
    <t>N/2=54</t>
  </si>
  <si>
    <t>CF=75</t>
  </si>
  <si>
    <t>F=22</t>
  </si>
  <si>
    <t>W=5</t>
  </si>
  <si>
    <t>Median=L+((N/2-CF)/F)*W</t>
  </si>
  <si>
    <t>MODE</t>
  </si>
  <si>
    <t>SD</t>
  </si>
  <si>
    <t>F*MID^2</t>
  </si>
  <si>
    <t>VARIANCE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</si>
</sst>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23"/>
  <sheetViews>
    <sheetView tabSelected="1" workbookViewId="0">
      <selection activeCell="K20" sqref="K20"/>
    </sheetView>
  </sheetViews>
  <sheetFormatPr defaultRowHeight="15"/>
  <cols>
    <col min="3" max="3" width="21.85546875" customWidth="1"/>
    <col min="5" max="5" width="11" customWidth="1"/>
    <col min="6" max="6" width="10" customWidth="1"/>
  </cols>
  <sheetData>
    <row r="3" spans="3:9">
      <c r="C3" t="s">
        <v>0</v>
      </c>
      <c r="D3" t="s">
        <v>1</v>
      </c>
      <c r="E3" t="s">
        <v>2</v>
      </c>
      <c r="F3" t="s">
        <v>11</v>
      </c>
      <c r="G3" t="s">
        <v>12</v>
      </c>
      <c r="H3" t="s">
        <v>14</v>
      </c>
      <c r="I3" t="s">
        <v>24</v>
      </c>
    </row>
    <row r="4" spans="3:9">
      <c r="C4">
        <v>1</v>
      </c>
      <c r="D4" t="s">
        <v>3</v>
      </c>
      <c r="E4">
        <v>21</v>
      </c>
      <c r="F4">
        <v>24</v>
      </c>
      <c r="G4">
        <f>SUM(E4)</f>
        <v>21</v>
      </c>
      <c r="H4">
        <f>F4*E4</f>
        <v>504</v>
      </c>
      <c r="I4">
        <f>E4*F4^2</f>
        <v>12096</v>
      </c>
    </row>
    <row r="5" spans="3:9">
      <c r="C5">
        <v>2</v>
      </c>
      <c r="D5" t="s">
        <v>4</v>
      </c>
      <c r="E5">
        <v>10</v>
      </c>
      <c r="F5">
        <v>31.5</v>
      </c>
      <c r="G5">
        <f>SUM(E4:E5)</f>
        <v>31</v>
      </c>
      <c r="H5">
        <f t="shared" ref="H5:H10" si="0">F5*E5</f>
        <v>315</v>
      </c>
      <c r="I5">
        <f t="shared" ref="I5:I10" si="1">E5*F5^2</f>
        <v>9922.5</v>
      </c>
    </row>
    <row r="6" spans="3:9">
      <c r="C6">
        <v>3</v>
      </c>
      <c r="D6" t="s">
        <v>5</v>
      </c>
      <c r="E6">
        <v>22</v>
      </c>
      <c r="F6">
        <v>36.5</v>
      </c>
      <c r="G6">
        <f>SUM(E4:E6)</f>
        <v>53</v>
      </c>
      <c r="H6">
        <f t="shared" si="0"/>
        <v>803</v>
      </c>
      <c r="I6">
        <f t="shared" si="1"/>
        <v>29309.5</v>
      </c>
    </row>
    <row r="7" spans="3:9">
      <c r="C7">
        <v>4</v>
      </c>
      <c r="D7" t="s">
        <v>6</v>
      </c>
      <c r="E7">
        <v>22</v>
      </c>
      <c r="F7">
        <v>41.5</v>
      </c>
      <c r="G7">
        <f>SUM(E4:E7)</f>
        <v>75</v>
      </c>
      <c r="H7">
        <f t="shared" si="0"/>
        <v>913</v>
      </c>
      <c r="I7">
        <f t="shared" si="1"/>
        <v>37889.5</v>
      </c>
    </row>
    <row r="8" spans="3:9">
      <c r="C8">
        <v>5</v>
      </c>
      <c r="D8" t="s">
        <v>7</v>
      </c>
      <c r="E8">
        <v>14</v>
      </c>
      <c r="F8">
        <v>46.5</v>
      </c>
      <c r="G8">
        <f>SUM(E4:E8)</f>
        <v>89</v>
      </c>
      <c r="H8">
        <f t="shared" si="0"/>
        <v>651</v>
      </c>
      <c r="I8">
        <f t="shared" si="1"/>
        <v>30271.5</v>
      </c>
    </row>
    <row r="9" spans="3:9">
      <c r="C9">
        <v>6</v>
      </c>
      <c r="D9" t="s">
        <v>8</v>
      </c>
      <c r="E9">
        <v>11</v>
      </c>
      <c r="F9">
        <v>51.5</v>
      </c>
      <c r="G9">
        <f>SUM(E4:E9)</f>
        <v>100</v>
      </c>
      <c r="H9">
        <f t="shared" si="0"/>
        <v>566.5</v>
      </c>
      <c r="I9">
        <f t="shared" si="1"/>
        <v>29174.75</v>
      </c>
    </row>
    <row r="10" spans="3:9">
      <c r="C10">
        <v>7</v>
      </c>
      <c r="D10" t="s">
        <v>9</v>
      </c>
      <c r="E10">
        <v>8</v>
      </c>
      <c r="F10">
        <v>57</v>
      </c>
      <c r="G10">
        <f>SUM(E4:E10)</f>
        <v>108</v>
      </c>
      <c r="H10">
        <f t="shared" si="0"/>
        <v>456</v>
      </c>
      <c r="I10">
        <f t="shared" si="1"/>
        <v>25992</v>
      </c>
    </row>
    <row r="11" spans="3:9" ht="30" customHeight="1">
      <c r="D11" t="s">
        <v>10</v>
      </c>
      <c r="E11">
        <f>SUM(E4:E10)</f>
        <v>108</v>
      </c>
      <c r="H11">
        <f>SUM(H4:H10)</f>
        <v>4208.5</v>
      </c>
      <c r="I11">
        <f>SUM(I4:I10)</f>
        <v>174655.75</v>
      </c>
    </row>
    <row r="13" spans="3:9">
      <c r="C13" t="s">
        <v>13</v>
      </c>
      <c r="D13">
        <f>H11/E11</f>
        <v>38.967592592592595</v>
      </c>
    </row>
    <row r="14" spans="3:9">
      <c r="C14" t="s">
        <v>15</v>
      </c>
      <c r="D14">
        <v>190.22727</v>
      </c>
    </row>
    <row r="15" spans="3:9">
      <c r="C15" t="s">
        <v>22</v>
      </c>
      <c r="D15">
        <v>39</v>
      </c>
    </row>
    <row r="16" spans="3:9">
      <c r="C16" t="s">
        <v>25</v>
      </c>
      <c r="D16">
        <f>(I11/E11)-D13^2</f>
        <v>98.709597908093201</v>
      </c>
    </row>
    <row r="17" spans="3:5">
      <c r="C17" t="s">
        <v>23</v>
      </c>
      <c r="D17">
        <f>SQRT(D16)</f>
        <v>9.9352703993446099</v>
      </c>
    </row>
    <row r="19" spans="3:5">
      <c r="C19" t="s">
        <v>21</v>
      </c>
      <c r="E19" t="s">
        <v>16</v>
      </c>
    </row>
    <row r="20" spans="3:5">
      <c r="E20" t="s">
        <v>17</v>
      </c>
    </row>
    <row r="21" spans="3:5">
      <c r="E21" t="s">
        <v>18</v>
      </c>
    </row>
    <row r="22" spans="3:5">
      <c r="E22" t="s">
        <v>19</v>
      </c>
    </row>
    <row r="23" spans="3:5">
      <c r="E23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2021-01-26T11:58:19Z</dcterms:modified>
</cp:coreProperties>
</file>