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der_j\OneDrive - Rondo\Documents\GitHub\Pflanzenwagen\00_Dokumentation\"/>
    </mc:Choice>
  </mc:AlternateContent>
  <xr:revisionPtr revIDLastSave="0" documentId="13_ncr:1_{F017648E-48FF-4BC2-8936-4AD1E67809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-Diagramm" sheetId="1" r:id="rId1"/>
    <sheet name="Diagramm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K20" i="1" l="1"/>
  <c r="K21" i="1"/>
  <c r="I21" i="1"/>
  <c r="I20" i="1"/>
  <c r="G21" i="1"/>
  <c r="G20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E6" i="1"/>
  <c r="E7" i="1"/>
  <c r="E9" i="1"/>
  <c r="E10" i="1"/>
  <c r="E21" i="1" l="1"/>
  <c r="E8" i="1" l="1"/>
  <c r="E11" i="1" s="1"/>
  <c r="E20" i="1"/>
  <c r="E22" i="1" l="1"/>
  <c r="E23" i="1" s="1"/>
  <c r="K11" i="1"/>
  <c r="I11" i="1"/>
  <c r="G11" i="1"/>
  <c r="I22" i="1"/>
  <c r="K22" i="1"/>
  <c r="G22" i="1"/>
  <c r="I12" i="1" l="1"/>
  <c r="E12" i="1"/>
  <c r="G12" i="1"/>
  <c r="G23" i="1"/>
  <c r="I23" i="1"/>
  <c r="K23" i="1"/>
  <c r="K12" i="1" l="1"/>
</calcChain>
</file>

<file path=xl/sharedStrings.xml><?xml version="1.0" encoding="utf-8"?>
<sst xmlns="http://schemas.openxmlformats.org/spreadsheetml/2006/main" count="43" uniqueCount="25">
  <si>
    <t>Technische 
Kriterien</t>
  </si>
  <si>
    <t>Gewichtungs-faktor  (g)</t>
  </si>
  <si>
    <t>Ideallösung</t>
  </si>
  <si>
    <t>Variante 1</t>
  </si>
  <si>
    <t>Variante 2</t>
  </si>
  <si>
    <t>Variante 3</t>
  </si>
  <si>
    <t>Zielerfüllungs-grad  (n)</t>
  </si>
  <si>
    <t>Werte           (g x n)</t>
  </si>
  <si>
    <t>Werte           (gxn)</t>
  </si>
  <si>
    <r>
      <t xml:space="preserve">Gesamtwert </t>
    </r>
    <r>
      <rPr>
        <sz val="11"/>
        <rFont val="Arial"/>
        <family val="2"/>
      </rPr>
      <t>= Summe der Werte</t>
    </r>
  </si>
  <si>
    <r>
      <t>Technische Wertigkeit x</t>
    </r>
    <r>
      <rPr>
        <sz val="11"/>
        <rFont val="Arial"/>
        <family val="2"/>
      </rPr>
      <t xml:space="preserve"> = Gesamtwert / Idealwert</t>
    </r>
  </si>
  <si>
    <t>Wirtschaftliche 
Kriterien</t>
  </si>
  <si>
    <t>Tiefe Kosten der Einkaufteile</t>
  </si>
  <si>
    <r>
      <t>Gesamtwert</t>
    </r>
    <r>
      <rPr>
        <sz val="11"/>
        <rFont val="Arial"/>
        <family val="2"/>
      </rPr>
      <t xml:space="preserve"> = Summe der Werte</t>
    </r>
  </si>
  <si>
    <r>
      <t>Wirtschaftliche Wertigkeit y</t>
    </r>
    <r>
      <rPr>
        <sz val="11"/>
        <rFont val="Arial"/>
        <family val="2"/>
      </rPr>
      <t xml:space="preserve"> = Gesamtwert / Idealwert</t>
    </r>
  </si>
  <si>
    <t>Gewichtungsfaktor:</t>
  </si>
  <si>
    <t>4 = sehr wichtig   /   0 = unwichtig</t>
  </si>
  <si>
    <t>Zielerfüllungsgrad:</t>
  </si>
  <si>
    <t>5 = Sehr gut geeignet (ideal)   /   4 = gut   /   3 = Ausreichend   /   2 = Gerade noch brauchbar   /   1 = Unbefriedigend</t>
  </si>
  <si>
    <t>Fertigungskosten</t>
  </si>
  <si>
    <t>Aufwand zum heben von 250kg</t>
  </si>
  <si>
    <t>Einfache Bedienung durch 1 Person</t>
  </si>
  <si>
    <t>Einfache Herstellung</t>
  </si>
  <si>
    <t>Lange Lebensdauer</t>
  </si>
  <si>
    <t>Vorrichtung funktioniert auf Schotter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</si>
</sst>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3"/>
      </bottom>
      <diagonal/>
    </border>
    <border>
      <left style="medium">
        <color theme="1"/>
      </left>
      <right style="thin">
        <color theme="1"/>
      </right>
      <top style="thin">
        <color theme="3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2" fontId="3" fillId="0" borderId="1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</cellXfs>
  <cellStyles count="3">
    <cellStyle name="20 % - Akzent2 2" xfId="1" xr:uid="{D596BEC8-0DB7-418B-B39C-030155796127}"/>
    <cellStyle name="20 % - Akzent6 2" xfId="2" xr:uid="{87F7B0DE-39D3-44DC-9483-A66233ACA5CE}"/>
    <cellStyle name="Standard" xfId="0" builtinId="0"/>
  </cellStyles>
  <dxfs count="0"/>
  <tableStyles count="0" defaultTableStyle="TableStyleMedium2" defaultPivotStyle="PivotStyleLight16"/>
  <colors>
    <mruColors>
      <color rgb="FFFFFF99"/>
      <color rgb="FF99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0076914759382"/>
          <c:y val="3.4600568296938271E-2"/>
          <c:w val="0.85975954197671323"/>
          <c:h val="0.56005412601988436"/>
        </c:manualLayout>
      </c:layout>
      <c:scatterChart>
        <c:scatterStyle val="lineMarker"/>
        <c:varyColors val="0"/>
        <c:ser>
          <c:idx val="0"/>
          <c:order val="0"/>
          <c:tx>
            <c:v>Variante 1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0.17631497967752427"/>
                  <c:y val="4.7007834164422054E-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1 (grün)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'S-Diagramm'!$G$12</c:f>
              <c:numCache>
                <c:formatCode>0.00</c:formatCode>
                <c:ptCount val="1"/>
                <c:pt idx="0">
                  <c:v>0.625</c:v>
                </c:pt>
              </c:numCache>
            </c:numRef>
          </c:xVal>
          <c:yVal>
            <c:numRef>
              <c:f>'S-Diagramm'!$G$23</c:f>
              <c:numCache>
                <c:formatCode>0.00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2A6-9CD3-CCCD036AF116}"/>
            </c:ext>
          </c:extLst>
        </c:ser>
        <c:ser>
          <c:idx val="1"/>
          <c:order val="1"/>
          <c:tx>
            <c:v>Variante 2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DEBF-42A6-9CD3-CCCD036AF116}"/>
              </c:ext>
            </c:extLst>
          </c:dPt>
          <c:dLbls>
            <c:dLbl>
              <c:idx val="1"/>
              <c:layout>
                <c:manualLayout>
                  <c:x val="-3.8166336254781962E-2"/>
                  <c:y val="-3.6068874581849875E-2"/>
                </c:manualLayout>
              </c:layout>
              <c:tx>
                <c:rich>
                  <a:bodyPr/>
                  <a:lstStyle/>
                  <a:p>
                    <a:r>
                      <a:rPr lang="en-US" sz="1400" baseline="0"/>
                      <a:t>Variante 2 (blau)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'S-Diagramm'!$I$12</c:f>
              <c:numCache>
                <c:formatCode>0.00</c:formatCode>
                <c:ptCount val="1"/>
                <c:pt idx="0">
                  <c:v>0.8125</c:v>
                </c:pt>
              </c:numCache>
            </c:numRef>
          </c:xVal>
          <c:yVal>
            <c:numRef>
              <c:f>'S-Diagramm'!$I$23</c:f>
              <c:numCache>
                <c:formatCode>0.00</c:formatCode>
                <c:ptCount val="1"/>
                <c:pt idx="0">
                  <c:v>0.88571428571428568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F-42A6-9CD3-CCCD036AF116}"/>
            </c:ext>
          </c:extLst>
        </c:ser>
        <c:ser>
          <c:idx val="2"/>
          <c:order val="2"/>
          <c:tx>
            <c:v>Variante 3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9.760131912982299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3 (gelb)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'S-Diagramm'!$K$12</c:f>
              <c:numCache>
                <c:formatCode>0.00</c:formatCode>
                <c:ptCount val="1"/>
                <c:pt idx="0">
                  <c:v>0.71250000000000002</c:v>
                </c:pt>
              </c:numCache>
            </c:numRef>
          </c:xVal>
          <c:yVal>
            <c:numRef>
              <c:f>'S-Diagramm'!$K$23</c:f>
              <c:numCache>
                <c:formatCode>0.00</c:formatCode>
                <c:ptCount val="1"/>
                <c:pt idx="0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F-42A6-9CD3-CCCD036AF116}"/>
            </c:ext>
          </c:extLst>
        </c:ser>
        <c:ser>
          <c:idx val="5"/>
          <c:order val="4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FD-4E09-A508-6BD88D2C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8320"/>
        <c:axId val="7593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Variante 5</c:v>
                </c:tx>
                <c:spPr>
                  <a:ln w="28575">
                    <a:noFill/>
                  </a:ln>
                </c:spPr>
                <c:marker>
                  <c:symbol val="diamond"/>
                  <c:size val="1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  <a:prstDash val="solid"/>
                    </a:ln>
                  </c:spPr>
                </c:marker>
                <c:dLbls>
                  <c:dLbl>
                    <c:idx val="1"/>
                    <c:layout>
                      <c:manualLayout>
                        <c:x val="4.1053099274636993E-3"/>
                        <c:y val="4.17044442160369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1400"/>
                            <a:t>Variante 5 (orange)</a:t>
                          </a:r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DEBF-42A6-9CD3-CCCD036AF11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400"/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EBF-42A6-9CD3-CCCD036AF116}"/>
                  </c:ext>
                </c:extLst>
              </c15:ser>
            </c15:filteredScatterSeries>
          </c:ext>
        </c:extLst>
      </c:scatterChart>
      <c:valAx>
        <c:axId val="759283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 baseline="0"/>
                  <a:t>Technische Wertigkeit  x</a:t>
                </a:r>
              </a:p>
            </c:rich>
          </c:tx>
          <c:layout>
            <c:manualLayout>
              <c:xMode val="edge"/>
              <c:yMode val="edge"/>
              <c:x val="0.36795619300111709"/>
              <c:y val="0.62279761670718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30240"/>
        <c:crosses val="autoZero"/>
        <c:crossBetween val="midCat"/>
      </c:valAx>
      <c:valAx>
        <c:axId val="7593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/>
                  <a:t>Wirtschaftliche Wertigkeit  y</a:t>
                </a:r>
              </a:p>
            </c:rich>
          </c:tx>
          <c:layout>
            <c:manualLayout>
              <c:xMode val="edge"/>
              <c:yMode val="edge"/>
              <c:x val="1.3436678034000994E-2"/>
              <c:y val="0.17953465968003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28320"/>
        <c:crossesAt val="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8740157480314965" right="0.59055118110236227" top="0.78740157480314965" bottom="0.78740157480314965" header="0.51181102362204722" footer="0.51181102362204722"/>
  <pageSetup paperSize="9"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0</xdr:rowOff>
    </xdr:from>
    <xdr:to>
      <xdr:col>10</xdr:col>
      <xdr:colOff>685800</xdr:colOff>
      <xdr:row>3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pSpPr>
          <a:grpSpLocks/>
        </xdr:cNvGrpSpPr>
      </xdr:nvGrpSpPr>
      <xdr:grpSpPr bwMode="auto">
        <a:xfrm>
          <a:off x="8679760" y="637761"/>
          <a:ext cx="1244462" cy="0"/>
          <a:chOff x="2343" y="3623"/>
          <a:chExt cx="2891" cy="1082"/>
        </a:xfrm>
      </xdr:grpSpPr>
      <xdr:pic>
        <xdr:nvPicPr>
          <xdr:cNvPr id="3075" name="Picture 3" descr="saz logo 60%1">
            <a:extLst>
              <a:ext uri="{FF2B5EF4-FFF2-40B4-BE49-F238E27FC236}">
                <a16:creationId xmlns:a16="http://schemas.microsoft.com/office/drawing/2014/main" id="{00000000-0008-0000-0000-000003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5" y="3623"/>
            <a:ext cx="2876" cy="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76" name="Picture 4" descr="Text_oben">
            <a:extLst>
              <a:ext uri="{FF2B5EF4-FFF2-40B4-BE49-F238E27FC236}">
                <a16:creationId xmlns:a16="http://schemas.microsoft.com/office/drawing/2014/main" id="{00000000-0008-0000-0000-00000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3" y="4548"/>
            <a:ext cx="2891" cy="1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96853" cy="915520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0.70519</cdr:x>
      <cdr:y>0.20478</cdr:y>
    </cdr:from>
    <cdr:to>
      <cdr:x>0.96491</cdr:x>
      <cdr:y>0.59377</cdr:y>
    </cdr:to>
    <cdr:sp macro="" textlink="">
      <cdr:nvSpPr>
        <cdr:cNvPr id="20" name="Rechteck 19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5017569" y="2151468"/>
          <a:ext cx="1847953" cy="40867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0.10866</cdr:x>
      <cdr:y>0.20315</cdr:y>
    </cdr:from>
    <cdr:to>
      <cdr:x>0.70666</cdr:x>
      <cdr:y>0.59369</cdr:y>
    </cdr:to>
    <cdr:sp macro="" textlink="">
      <cdr:nvSpPr>
        <cdr:cNvPr id="21" name="Rechteck 20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72741" y="1859539"/>
          <a:ext cx="3702368" cy="35748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0.10692</cdr:x>
      <cdr:y>0.03509</cdr:y>
    </cdr:from>
    <cdr:to>
      <cdr:x>0.70682</cdr:x>
      <cdr:y>0.20307</cdr:y>
    </cdr:to>
    <cdr:sp macro="" textlink="">
      <cdr:nvSpPr>
        <cdr:cNvPr id="19" name="Rechteck 18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760755" y="368658"/>
          <a:ext cx="4268393" cy="176481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0.71042</cdr:x>
      <cdr:y>0.03485</cdr:y>
    </cdr:from>
    <cdr:to>
      <cdr:x>0.96482</cdr:x>
      <cdr:y>0.20226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42DF8587-CF49-4BFF-BDC1-59D28A5D2C23}"/>
            </a:ext>
          </a:extLst>
        </cdr:cNvPr>
        <cdr:cNvSpPr/>
      </cdr:nvSpPr>
      <cdr:spPr>
        <a:xfrm xmlns:a="http://schemas.openxmlformats.org/drawingml/2006/main">
          <a:off x="5054763" y="366101"/>
          <a:ext cx="1810100" cy="17588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0.0032</cdr:x>
      <cdr:y>0.0111</cdr:y>
    </cdr:from>
    <cdr:to>
      <cdr:x>0.96565</cdr:x>
      <cdr:y>0.59376</cdr:y>
    </cdr:to>
    <cdr:grpSp>
      <cdr:nvGrpSpPr>
        <cdr:cNvPr id="8" name="Gruppieren 7">
          <a:extLst xmlns:a="http://schemas.openxmlformats.org/drawingml/2006/main">
            <a:ext uri="{FF2B5EF4-FFF2-40B4-BE49-F238E27FC236}">
              <a16:creationId xmlns:a16="http://schemas.microsoft.com/office/drawing/2014/main" id="{924D1071-802C-41A7-98F9-6970AAF8829A}"/>
            </a:ext>
          </a:extLst>
        </cdr:cNvPr>
        <cdr:cNvGrpSpPr/>
      </cdr:nvGrpSpPr>
      <cdr:grpSpPr>
        <a:xfrm xmlns:a="http://schemas.openxmlformats.org/drawingml/2006/main">
          <a:off x="19830" y="101623"/>
          <a:ext cx="5964161" cy="5334372"/>
          <a:chOff x="0" y="0"/>
          <a:chExt cx="6303509" cy="5041446"/>
        </a:xfrm>
      </cdr:grpSpPr>
      <cdr:grpSp>
        <cdr:nvGrpSpPr>
          <cdr:cNvPr id="7" name="Gruppieren 6">
            <a:extLst xmlns:a="http://schemas.openxmlformats.org/drawingml/2006/main">
              <a:ext uri="{FF2B5EF4-FFF2-40B4-BE49-F238E27FC236}">
                <a16:creationId xmlns:a16="http://schemas.microsoft.com/office/drawing/2014/main" id="{4CC3D877-0704-48A2-BEDB-6DDD5BBAD1A0}"/>
              </a:ext>
            </a:extLst>
          </cdr:cNvPr>
          <cdr:cNvGrpSpPr/>
        </cdr:nvGrpSpPr>
        <cdr:grpSpPr>
          <a:xfrm xmlns:a="http://schemas.openxmlformats.org/drawingml/2006/main">
            <a:off x="0" y="0"/>
            <a:ext cx="6303509" cy="5040824"/>
            <a:chOff x="0" y="0"/>
            <a:chExt cx="6303509" cy="5040825"/>
          </a:xfrm>
        </cdr:grpSpPr>
        <cdr:grpSp>
          <cdr:nvGrpSpPr>
            <cdr:cNvPr id="6" name="Gruppieren 5">
              <a:extLst xmlns:a="http://schemas.openxmlformats.org/drawingml/2006/main">
                <a:ext uri="{FF2B5EF4-FFF2-40B4-BE49-F238E27FC236}">
                  <a16:creationId xmlns:a16="http://schemas.microsoft.com/office/drawing/2014/main" id="{8AE691FB-B19B-4FC2-8F9C-A087EBA9CE1D}"/>
                </a:ext>
              </a:extLst>
            </cdr:cNvPr>
            <cdr:cNvGrpSpPr/>
          </cdr:nvGrpSpPr>
          <cdr:grpSpPr>
            <a:xfrm xmlns:a="http://schemas.openxmlformats.org/drawingml/2006/main">
              <a:off x="0" y="0"/>
              <a:ext cx="0" cy="0"/>
              <a:chOff x="0" y="0"/>
              <a:chExt cx="0" cy="0"/>
            </a:xfrm>
          </cdr:grpSpPr>
        </cdr:grpSp>
        <cdr:sp macro="" textlink="">
          <cdr:nvSpPr>
            <cdr:cNvPr id="4098" name="Line 2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4617647" y="204106"/>
              <a:ext cx="0" cy="4836719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  <cdr:sp macro="" textlink="">
          <cdr:nvSpPr>
            <cdr:cNvPr id="4099" name="Line 3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705599" y="1649865"/>
              <a:ext cx="5597910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</cdr:grpSp>
      <cdr:sp macro="" textlink="">
        <cdr:nvSpPr>
          <cdr:cNvPr id="4097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680356" y="205154"/>
            <a:ext cx="5620797" cy="483629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27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0.81031</cdr:x>
      <cdr:y>0.04223</cdr:y>
    </cdr:from>
    <cdr:to>
      <cdr:x>0.86849</cdr:x>
      <cdr:y>0.08163</cdr:y>
    </cdr:to>
    <cdr:sp macro="" textlink="">
      <cdr:nvSpPr>
        <cdr:cNvPr id="15" name="Ellipse 14"/>
        <cdr:cNvSpPr/>
      </cdr:nvSpPr>
      <cdr:spPr>
        <a:xfrm xmlns:a="http://schemas.openxmlformats.org/drawingml/2006/main">
          <a:off x="5765484" y="443651"/>
          <a:ext cx="413960" cy="413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0.20848</cdr:x>
      <cdr:y>0.04176</cdr:y>
    </cdr:from>
    <cdr:to>
      <cdr:x>0.26667</cdr:x>
      <cdr:y>0.08116</cdr:y>
    </cdr:to>
    <cdr:sp macro="" textlink="">
      <cdr:nvSpPr>
        <cdr:cNvPr id="16" name="Ellipse 15"/>
        <cdr:cNvSpPr/>
      </cdr:nvSpPr>
      <cdr:spPr>
        <a:xfrm xmlns:a="http://schemas.openxmlformats.org/drawingml/2006/main">
          <a:off x="1483382" y="438786"/>
          <a:ext cx="414032" cy="4139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0.20591</cdr:x>
      <cdr:y>0.54631</cdr:y>
    </cdr:from>
    <cdr:to>
      <cdr:x>0.2641</cdr:x>
      <cdr:y>0.58572</cdr:y>
    </cdr:to>
    <cdr:sp macro="" textlink="">
      <cdr:nvSpPr>
        <cdr:cNvPr id="17" name="Ellipse 16"/>
        <cdr:cNvSpPr/>
      </cdr:nvSpPr>
      <cdr:spPr>
        <a:xfrm xmlns:a="http://schemas.openxmlformats.org/drawingml/2006/main">
          <a:off x="1465062" y="5739523"/>
          <a:ext cx="414032" cy="4140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</a:t>
          </a:r>
        </a:p>
      </cdr:txBody>
    </cdr:sp>
  </cdr:relSizeAnchor>
  <cdr:relSizeAnchor xmlns:cdr="http://schemas.openxmlformats.org/drawingml/2006/chartDrawing">
    <cdr:from>
      <cdr:x>0.81051</cdr:x>
      <cdr:y>0.54714</cdr:y>
    </cdr:from>
    <cdr:to>
      <cdr:x>0.86869</cdr:x>
      <cdr:y>0.58655</cdr:y>
    </cdr:to>
    <cdr:sp macro="" textlink="">
      <cdr:nvSpPr>
        <cdr:cNvPr id="18" name="Ellipse 17"/>
        <cdr:cNvSpPr/>
      </cdr:nvSpPr>
      <cdr:spPr>
        <a:xfrm xmlns:a="http://schemas.openxmlformats.org/drawingml/2006/main">
          <a:off x="5766925" y="5748277"/>
          <a:ext cx="413961" cy="4140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0.07898</cdr:x>
      <cdr:y>0.67971</cdr:y>
    </cdr:from>
    <cdr:to>
      <cdr:x>0.97189</cdr:x>
      <cdr:y>0.82477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487834" y="6209175"/>
          <a:ext cx="5515221" cy="132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A    grüner Bereich, Variante ist erfolgversprechend (anzustreben), </a:t>
          </a:r>
          <a:br>
            <a:rPr lang="de-CH" sz="1200">
              <a:latin typeface="Arial" pitchFamily="34" charset="0"/>
              <a:cs typeface="Arial" pitchFamily="34" charset="0"/>
            </a:rPr>
          </a:br>
          <a:r>
            <a:rPr lang="de-CH" sz="1200">
              <a:latin typeface="Arial" pitchFamily="34" charset="0"/>
              <a:cs typeface="Arial" pitchFamily="34" charset="0"/>
            </a:rPr>
            <a:t>      </a:t>
          </a:r>
          <a:r>
            <a:rPr lang="de-CH" sz="800">
              <a:latin typeface="Arial" pitchFamily="34" charset="0"/>
              <a:cs typeface="Arial" pitchFamily="34" charset="0"/>
            </a:rPr>
            <a:t> </a:t>
          </a:r>
          <a:r>
            <a:rPr lang="de-CH" sz="1200">
              <a:latin typeface="Arial" pitchFamily="34" charset="0"/>
              <a:cs typeface="Arial" pitchFamily="34" charset="0"/>
            </a:rPr>
            <a:t>d.h. technisch und wirtschaftlich gut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B    gelber</a:t>
          </a:r>
          <a:r>
            <a:rPr lang="de-CH" sz="1200" baseline="0">
              <a:latin typeface="Arial" pitchFamily="34" charset="0"/>
              <a:cs typeface="Arial" pitchFamily="34" charset="0"/>
            </a:rPr>
            <a:t> Bereich, Variante ist technisch gut, wirtschaftlich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C    gelber Bereich, Variante ist wirtschaftlich gut, technisch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D    roter Bereich, Variante technisch und wirtschaftlich unbefriedigend</a:t>
          </a:r>
          <a:endParaRPr lang="de-CH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26"/>
  <sheetViews>
    <sheetView showGridLines="0" tabSelected="1" zoomScale="115" zoomScaleNormal="115" zoomScalePageLayoutView="55" workbookViewId="0">
      <selection activeCell="K13" sqref="K13"/>
    </sheetView>
  </sheetViews>
  <sheetFormatPr baseColWidth="10" defaultColWidth="11.42578125" defaultRowHeight="14.25" x14ac:dyDescent="0.2"/>
  <cols>
    <col min="1" max="1" width="1.7109375" style="1" customWidth="1"/>
    <col min="2" max="2" width="40" style="1" bestFit="1" customWidth="1"/>
    <col min="3" max="4" width="13.7109375" style="1" customWidth="1"/>
    <col min="5" max="5" width="9.7109375" style="1" customWidth="1"/>
    <col min="6" max="6" width="13.7109375" style="1" customWidth="1"/>
    <col min="7" max="7" width="9.7109375" style="1" customWidth="1"/>
    <col min="8" max="8" width="13.7109375" style="1" customWidth="1"/>
    <col min="9" max="9" width="9.7109375" style="1" customWidth="1"/>
    <col min="10" max="10" width="13.7109375" style="1" customWidth="1"/>
    <col min="11" max="11" width="9.7109375" style="1" customWidth="1"/>
    <col min="12" max="16384" width="11.42578125" style="1"/>
  </cols>
  <sheetData>
    <row r="3" spans="2:11" ht="21.75" customHeight="1" thickBot="1" x14ac:dyDescent="0.25"/>
    <row r="4" spans="2:11" s="2" customFormat="1" ht="18" customHeight="1" x14ac:dyDescent="0.2">
      <c r="B4" s="57" t="s">
        <v>0</v>
      </c>
      <c r="C4" s="59" t="s">
        <v>1</v>
      </c>
      <c r="D4" s="61" t="s">
        <v>2</v>
      </c>
      <c r="E4" s="62"/>
      <c r="F4" s="63" t="s">
        <v>3</v>
      </c>
      <c r="G4" s="64"/>
      <c r="H4" s="53" t="s">
        <v>4</v>
      </c>
      <c r="I4" s="54"/>
      <c r="J4" s="55" t="s">
        <v>5</v>
      </c>
      <c r="K4" s="56"/>
    </row>
    <row r="5" spans="2:11" ht="32.1" customHeight="1" thickBot="1" x14ac:dyDescent="0.25">
      <c r="B5" s="58"/>
      <c r="C5" s="60"/>
      <c r="D5" s="4" t="s">
        <v>6</v>
      </c>
      <c r="E5" s="5" t="s">
        <v>7</v>
      </c>
      <c r="F5" s="6" t="s">
        <v>6</v>
      </c>
      <c r="G5" s="7" t="s">
        <v>7</v>
      </c>
      <c r="H5" s="8" t="s">
        <v>6</v>
      </c>
      <c r="I5" s="9" t="s">
        <v>7</v>
      </c>
      <c r="J5" s="10" t="s">
        <v>6</v>
      </c>
      <c r="K5" s="11" t="s">
        <v>8</v>
      </c>
    </row>
    <row r="6" spans="2:11" s="2" customFormat="1" ht="18" customHeight="1" thickBot="1" x14ac:dyDescent="0.25">
      <c r="B6" s="12" t="s">
        <v>20</v>
      </c>
      <c r="C6" s="34">
        <v>4</v>
      </c>
      <c r="D6" s="16">
        <v>5</v>
      </c>
      <c r="E6" s="13">
        <f>C6*D6</f>
        <v>20</v>
      </c>
      <c r="F6" s="18">
        <v>2</v>
      </c>
      <c r="G6" s="19">
        <f t="shared" ref="G6:G10" si="0">F6*C6</f>
        <v>8</v>
      </c>
      <c r="H6" s="21">
        <v>3</v>
      </c>
      <c r="I6" s="22">
        <f t="shared" ref="I6:I10" si="1">C6*H6</f>
        <v>12</v>
      </c>
      <c r="J6" s="24">
        <v>4</v>
      </c>
      <c r="K6" s="25">
        <f t="shared" ref="K6:K10" si="2">C6*J6</f>
        <v>16</v>
      </c>
    </row>
    <row r="7" spans="2:11" s="2" customFormat="1" ht="18" customHeight="1" thickBot="1" x14ac:dyDescent="0.25">
      <c r="B7" s="14" t="s">
        <v>21</v>
      </c>
      <c r="C7" s="15">
        <v>4</v>
      </c>
      <c r="D7" s="17">
        <v>5</v>
      </c>
      <c r="E7" s="15">
        <f>C7*D7</f>
        <v>20</v>
      </c>
      <c r="F7" s="18">
        <v>3</v>
      </c>
      <c r="G7" s="19">
        <f t="shared" si="0"/>
        <v>12</v>
      </c>
      <c r="H7" s="21">
        <v>5</v>
      </c>
      <c r="I7" s="22">
        <f t="shared" si="1"/>
        <v>20</v>
      </c>
      <c r="J7" s="24">
        <v>4</v>
      </c>
      <c r="K7" s="25">
        <f t="shared" si="2"/>
        <v>16</v>
      </c>
    </row>
    <row r="8" spans="2:11" s="2" customFormat="1" ht="18" customHeight="1" thickBot="1" x14ac:dyDescent="0.25">
      <c r="B8" s="14" t="s">
        <v>22</v>
      </c>
      <c r="C8" s="15">
        <v>2</v>
      </c>
      <c r="D8" s="17">
        <v>5</v>
      </c>
      <c r="E8" s="15">
        <f t="shared" ref="E8" si="3">C8*D8</f>
        <v>10</v>
      </c>
      <c r="F8" s="18">
        <v>3</v>
      </c>
      <c r="G8" s="19">
        <f t="shared" si="0"/>
        <v>6</v>
      </c>
      <c r="H8" s="21">
        <v>3</v>
      </c>
      <c r="I8" s="22">
        <f t="shared" si="1"/>
        <v>6</v>
      </c>
      <c r="J8" s="24">
        <v>2</v>
      </c>
      <c r="K8" s="25">
        <f t="shared" si="2"/>
        <v>4</v>
      </c>
    </row>
    <row r="9" spans="2:11" s="2" customFormat="1" ht="18" customHeight="1" thickBot="1" x14ac:dyDescent="0.25">
      <c r="B9" s="14" t="s">
        <v>23</v>
      </c>
      <c r="C9" s="15">
        <v>3</v>
      </c>
      <c r="D9" s="17">
        <v>5</v>
      </c>
      <c r="E9" s="15">
        <f t="shared" ref="E9:E10" si="4">C9*D9</f>
        <v>15</v>
      </c>
      <c r="F9" s="18">
        <v>5</v>
      </c>
      <c r="G9" s="19">
        <f t="shared" si="0"/>
        <v>15</v>
      </c>
      <c r="H9" s="21">
        <v>4</v>
      </c>
      <c r="I9" s="22">
        <f t="shared" si="1"/>
        <v>12</v>
      </c>
      <c r="J9" s="24">
        <v>3</v>
      </c>
      <c r="K9" s="25">
        <f t="shared" si="2"/>
        <v>9</v>
      </c>
    </row>
    <row r="10" spans="2:11" s="2" customFormat="1" ht="18" customHeight="1" thickBot="1" x14ac:dyDescent="0.25">
      <c r="B10" s="14" t="s">
        <v>24</v>
      </c>
      <c r="C10" s="15">
        <v>3</v>
      </c>
      <c r="D10" s="17">
        <v>5</v>
      </c>
      <c r="E10" s="15">
        <f t="shared" si="4"/>
        <v>15</v>
      </c>
      <c r="F10" s="18">
        <v>3</v>
      </c>
      <c r="G10" s="19">
        <f t="shared" si="0"/>
        <v>9</v>
      </c>
      <c r="H10" s="21">
        <v>5</v>
      </c>
      <c r="I10" s="22">
        <f t="shared" si="1"/>
        <v>15</v>
      </c>
      <c r="J10" s="24">
        <v>4</v>
      </c>
      <c r="K10" s="25">
        <f t="shared" si="2"/>
        <v>12</v>
      </c>
    </row>
    <row r="11" spans="2:11" s="2" customFormat="1" ht="18" customHeight="1" thickBot="1" x14ac:dyDescent="0.25">
      <c r="B11" s="50" t="s">
        <v>9</v>
      </c>
      <c r="C11" s="51"/>
      <c r="D11" s="52"/>
      <c r="E11" s="26">
        <f>SUM(E6:E10)</f>
        <v>80</v>
      </c>
      <c r="F11" s="27"/>
      <c r="G11" s="27">
        <f>SUM(G6:G10)</f>
        <v>50</v>
      </c>
      <c r="H11" s="28"/>
      <c r="I11" s="28">
        <f>SUM(I6:I10)</f>
        <v>65</v>
      </c>
      <c r="J11" s="29"/>
      <c r="K11" s="29">
        <f>SUM(K6:K10)</f>
        <v>57</v>
      </c>
    </row>
    <row r="12" spans="2:11" s="2" customFormat="1" ht="18" customHeight="1" thickBot="1" x14ac:dyDescent="0.25">
      <c r="B12" s="47" t="s">
        <v>10</v>
      </c>
      <c r="C12" s="48"/>
      <c r="D12" s="49"/>
      <c r="E12" s="37">
        <f>E11/E11</f>
        <v>1</v>
      </c>
      <c r="F12" s="31"/>
      <c r="G12" s="31">
        <f>G11/E11</f>
        <v>0.625</v>
      </c>
      <c r="H12" s="32"/>
      <c r="I12" s="32">
        <f>I11/E11</f>
        <v>0.8125</v>
      </c>
      <c r="J12" s="33"/>
      <c r="K12" s="33">
        <f>K11/E11</f>
        <v>0.71250000000000002</v>
      </c>
    </row>
    <row r="13" spans="2:11" s="3" customFormat="1" ht="18" customHeight="1" x14ac:dyDescent="0.2">
      <c r="B13" s="2"/>
      <c r="C13" s="2"/>
      <c r="D13" s="35"/>
      <c r="E13" s="2"/>
      <c r="F13" s="2"/>
      <c r="G13" s="2"/>
      <c r="H13" s="2"/>
      <c r="I13" s="2"/>
      <c r="J13" s="2"/>
      <c r="K13" s="2"/>
    </row>
    <row r="14" spans="2:11" s="3" customFormat="1" ht="18" customHeight="1" x14ac:dyDescent="0.2">
      <c r="D14" s="35"/>
    </row>
    <row r="15" spans="2:11" ht="18" customHeight="1" x14ac:dyDescent="0.2">
      <c r="D15" s="36"/>
    </row>
    <row r="16" spans="2:11" s="2" customFormat="1" ht="18" customHeight="1" x14ac:dyDescent="0.2"/>
    <row r="17" spans="2:11" s="2" customFormat="1" ht="18" customHeight="1" thickBot="1" x14ac:dyDescent="0.25"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2:11" ht="15" customHeight="1" x14ac:dyDescent="0.2">
      <c r="B18" s="76" t="s">
        <v>11</v>
      </c>
      <c r="C18" s="74" t="s">
        <v>1</v>
      </c>
      <c r="D18" s="70" t="s">
        <v>2</v>
      </c>
      <c r="E18" s="71"/>
      <c r="F18" s="68" t="s">
        <v>3</v>
      </c>
      <c r="G18" s="69"/>
      <c r="H18" s="66" t="s">
        <v>4</v>
      </c>
      <c r="I18" s="67"/>
      <c r="J18" s="72" t="s">
        <v>5</v>
      </c>
      <c r="K18" s="73"/>
    </row>
    <row r="19" spans="2:11" ht="29.25" thickBot="1" x14ac:dyDescent="0.25">
      <c r="B19" s="77"/>
      <c r="C19" s="75"/>
      <c r="D19" s="4" t="s">
        <v>6</v>
      </c>
      <c r="E19" s="5" t="s">
        <v>7</v>
      </c>
      <c r="F19" s="6" t="s">
        <v>6</v>
      </c>
      <c r="G19" s="7" t="s">
        <v>7</v>
      </c>
      <c r="H19" s="8" t="s">
        <v>6</v>
      </c>
      <c r="I19" s="9" t="s">
        <v>7</v>
      </c>
      <c r="J19" s="10" t="s">
        <v>6</v>
      </c>
      <c r="K19" s="11" t="s">
        <v>7</v>
      </c>
    </row>
    <row r="20" spans="2:11" ht="15" thickBot="1" x14ac:dyDescent="0.25">
      <c r="B20" s="12" t="s">
        <v>12</v>
      </c>
      <c r="C20" s="13">
        <v>3</v>
      </c>
      <c r="D20" s="16">
        <v>5</v>
      </c>
      <c r="E20" s="13">
        <f t="shared" ref="E20" si="5">C20*D20</f>
        <v>15</v>
      </c>
      <c r="F20" s="18">
        <v>4</v>
      </c>
      <c r="G20" s="19">
        <f>F20*C20</f>
        <v>12</v>
      </c>
      <c r="H20" s="21">
        <v>5</v>
      </c>
      <c r="I20" s="22">
        <f>C20*H20</f>
        <v>15</v>
      </c>
      <c r="J20" s="24">
        <v>3</v>
      </c>
      <c r="K20" s="25">
        <f>C20*J20</f>
        <v>9</v>
      </c>
    </row>
    <row r="21" spans="2:11" ht="15" thickBot="1" x14ac:dyDescent="0.25">
      <c r="B21" s="14" t="s">
        <v>19</v>
      </c>
      <c r="C21" s="15">
        <v>4</v>
      </c>
      <c r="D21" s="17">
        <v>5</v>
      </c>
      <c r="E21" s="15">
        <f>C21*D21</f>
        <v>20</v>
      </c>
      <c r="F21" s="18">
        <v>4</v>
      </c>
      <c r="G21" s="20">
        <f>F21*C21</f>
        <v>16</v>
      </c>
      <c r="H21" s="21">
        <v>4</v>
      </c>
      <c r="I21" s="23">
        <f>C21*H21</f>
        <v>16</v>
      </c>
      <c r="J21" s="24">
        <v>4</v>
      </c>
      <c r="K21" s="25">
        <f>C21*J21</f>
        <v>16</v>
      </c>
    </row>
    <row r="22" spans="2:11" ht="15" x14ac:dyDescent="0.2">
      <c r="B22" s="44" t="s">
        <v>13</v>
      </c>
      <c r="C22" s="45"/>
      <c r="D22" s="46"/>
      <c r="E22" s="26">
        <f>SUM(E20:E21)</f>
        <v>35</v>
      </c>
      <c r="F22" s="27"/>
      <c r="G22" s="27">
        <f>SUM(G20:G21)</f>
        <v>28</v>
      </c>
      <c r="H22" s="28"/>
      <c r="I22" s="28">
        <f>SUM(I20:I21)</f>
        <v>31</v>
      </c>
      <c r="J22" s="29"/>
      <c r="K22" s="29">
        <f>SUM(K20:K21)</f>
        <v>25</v>
      </c>
    </row>
    <row r="23" spans="2:11" ht="15.75" thickBot="1" x14ac:dyDescent="0.25">
      <c r="B23" s="41" t="s">
        <v>14</v>
      </c>
      <c r="C23" s="42"/>
      <c r="D23" s="43"/>
      <c r="E23" s="30">
        <f>E22/E22</f>
        <v>1</v>
      </c>
      <c r="F23" s="31"/>
      <c r="G23" s="31">
        <f>G22/E22</f>
        <v>0.8</v>
      </c>
      <c r="H23" s="32"/>
      <c r="I23" s="32">
        <f>I22/E22</f>
        <v>0.88571428571428568</v>
      </c>
      <c r="J23" s="33"/>
      <c r="K23" s="33">
        <f>K22/E22</f>
        <v>0.7142857142857143</v>
      </c>
    </row>
    <row r="24" spans="2:11" x14ac:dyDescent="0.2"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2:11" x14ac:dyDescent="0.2">
      <c r="B25" s="2" t="s">
        <v>15</v>
      </c>
      <c r="C25" s="39" t="s">
        <v>16</v>
      </c>
      <c r="D25" s="39"/>
      <c r="E25" s="39"/>
      <c r="F25" s="39"/>
      <c r="G25" s="39"/>
      <c r="H25" s="39"/>
      <c r="I25" s="39"/>
      <c r="J25" s="39"/>
      <c r="K25" s="39"/>
    </row>
    <row r="26" spans="2:11" x14ac:dyDescent="0.2">
      <c r="B26" s="2" t="s">
        <v>17</v>
      </c>
      <c r="C26" s="40" t="s">
        <v>18</v>
      </c>
      <c r="D26" s="40"/>
      <c r="E26" s="40"/>
      <c r="F26" s="40"/>
      <c r="G26" s="40"/>
      <c r="H26" s="40"/>
      <c r="I26" s="40"/>
      <c r="J26" s="40"/>
      <c r="K26" s="40"/>
    </row>
  </sheetData>
  <mergeCells count="20">
    <mergeCell ref="B17:K17"/>
    <mergeCell ref="H18:I18"/>
    <mergeCell ref="F18:G18"/>
    <mergeCell ref="D18:E18"/>
    <mergeCell ref="J18:K18"/>
    <mergeCell ref="C18:C19"/>
    <mergeCell ref="B18:B19"/>
    <mergeCell ref="B12:D12"/>
    <mergeCell ref="B11:D11"/>
    <mergeCell ref="H4:I4"/>
    <mergeCell ref="J4:K4"/>
    <mergeCell ref="B4:B5"/>
    <mergeCell ref="C4:C5"/>
    <mergeCell ref="D4:E4"/>
    <mergeCell ref="F4:G4"/>
    <mergeCell ref="B24:K24"/>
    <mergeCell ref="C25:K25"/>
    <mergeCell ref="C26:K26"/>
    <mergeCell ref="B23:D23"/>
    <mergeCell ref="B22:D22"/>
  </mergeCells>
  <phoneticPr fontId="2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3" ma:contentTypeDescription="Ein neues Dokument erstellen." ma:contentTypeScope="" ma:versionID="1149b92418df6fee21c5b38266846f91">
  <xsd:schema xmlns:xsd="http://www.w3.org/2001/XMLSchema" xmlns:xs="http://www.w3.org/2001/XMLSchema" xmlns:p="http://schemas.microsoft.com/office/2006/metadata/properties" xmlns:ns2="f045b350-d315-4c7d-ac38-fb7b310590b3" xmlns:ns3="f76131e0-297b-4576-8ecb-ba60de597da6" targetNamespace="http://schemas.microsoft.com/office/2006/metadata/properties" ma:root="true" ma:fieldsID="2b463f3ec3acb595c13623da1abd3f38" ns2:_="" ns3:_="">
    <xsd:import namespace="f045b350-d315-4c7d-ac38-fb7b310590b3"/>
    <xsd:import namespace="f76131e0-297b-4576-8ecb-ba60de597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41DBB-E34C-4026-B16D-371EC0815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71344-3FD9-4F8E-BE32-5E154B4E5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C51FE1-1C19-4626-8C52-582C3179E5E7}">
  <ds:schemaRefs>
    <ds:schemaRef ds:uri="http://schemas.microsoft.com/office/2006/documentManagement/types"/>
    <ds:schemaRef ds:uri="75002ad7-f0da-4057-ac05-b4b788ab7a75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S-Diagramm</vt:lpstr>
      <vt:lpstr>Diagramm</vt:lpstr>
    </vt:vector>
  </TitlesOfParts>
  <Manager/>
  <Company>SAZ Burgdorf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stefan.leiggener</dc:creator>
  <cp:keywords/>
  <dc:description/>
  <cp:lastModifiedBy>Janik Wyder</cp:lastModifiedBy>
  <cp:revision/>
  <dcterms:created xsi:type="dcterms:W3CDTF">2010-05-03T13:18:21Z</dcterms:created>
  <dcterms:modified xsi:type="dcterms:W3CDTF">2023-01-09T09:26:00Z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