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Jankoioi\Desktop\Barbara\Resume\Aviator Project\"/>
    </mc:Choice>
  </mc:AlternateContent>
  <xr:revisionPtr revIDLastSave="0" documentId="13_ncr:1_{509E20D9-D8A8-4E37-9372-54D24DA19CA9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RTP version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" i="1" l="1"/>
  <c r="E14" i="1"/>
  <c r="F14" i="1"/>
  <c r="G14" i="1"/>
  <c r="H14" i="1"/>
  <c r="I14" i="1"/>
  <c r="J14" i="1"/>
  <c r="K14" i="1"/>
  <c r="L14" i="1"/>
  <c r="M14" i="1"/>
  <c r="C14" i="1"/>
  <c r="D13" i="1"/>
  <c r="E13" i="1"/>
  <c r="F13" i="1"/>
  <c r="G13" i="1"/>
  <c r="H13" i="1"/>
  <c r="I13" i="1"/>
  <c r="J13" i="1"/>
  <c r="K13" i="1"/>
  <c r="L13" i="1"/>
  <c r="M13" i="1"/>
  <c r="C13" i="1"/>
  <c r="D4" i="1"/>
  <c r="E4" i="1"/>
  <c r="F4" i="1"/>
  <c r="G4" i="1"/>
  <c r="H4" i="1"/>
  <c r="I4" i="1"/>
  <c r="J4" i="1"/>
  <c r="K4" i="1"/>
  <c r="L4" i="1"/>
  <c r="M4" i="1"/>
  <c r="C4" i="1"/>
  <c r="D10" i="1"/>
  <c r="E10" i="1"/>
  <c r="F10" i="1"/>
  <c r="G10" i="1"/>
  <c r="H10" i="1"/>
  <c r="I10" i="1"/>
  <c r="J10" i="1"/>
  <c r="K10" i="1"/>
  <c r="L10" i="1"/>
  <c r="M10" i="1"/>
  <c r="C10" i="1"/>
  <c r="D9" i="1"/>
  <c r="E9" i="1"/>
  <c r="F9" i="1"/>
  <c r="G9" i="1"/>
  <c r="H9" i="1"/>
  <c r="I9" i="1"/>
  <c r="J9" i="1"/>
  <c r="K9" i="1"/>
  <c r="L9" i="1"/>
  <c r="M9" i="1"/>
  <c r="C9" i="1"/>
  <c r="D8" i="1"/>
  <c r="E8" i="1"/>
  <c r="F8" i="1"/>
  <c r="G8" i="1"/>
  <c r="H8" i="1"/>
  <c r="I8" i="1"/>
  <c r="J8" i="1"/>
  <c r="K8" i="1"/>
  <c r="L8" i="1"/>
  <c r="M8" i="1"/>
  <c r="C8" i="1"/>
  <c r="D7" i="1"/>
  <c r="E7" i="1"/>
  <c r="F7" i="1"/>
  <c r="G7" i="1"/>
  <c r="H7" i="1"/>
  <c r="I7" i="1"/>
  <c r="J7" i="1"/>
  <c r="K7" i="1"/>
  <c r="L7" i="1"/>
  <c r="M7" i="1"/>
  <c r="C7" i="1"/>
  <c r="D3" i="1"/>
  <c r="E3" i="1" s="1"/>
  <c r="F3" i="1" s="1"/>
  <c r="G3" i="1" s="1"/>
  <c r="H3" i="1" s="1"/>
  <c r="I3" i="1" s="1"/>
  <c r="J3" i="1" s="1"/>
  <c r="K3" i="1" s="1"/>
  <c r="L3" i="1" s="1"/>
  <c r="M3" i="1" s="1"/>
</calcChain>
</file>

<file path=xl/sharedStrings.xml><?xml version="1.0" encoding="utf-8"?>
<sst xmlns="http://schemas.openxmlformats.org/spreadsheetml/2006/main" count="15" uniqueCount="15">
  <si>
    <t>RTP Version</t>
  </si>
  <si>
    <t>simulated RTP</t>
  </si>
  <si>
    <t>simulated volatility</t>
  </si>
  <si>
    <t>CI 95 upper</t>
  </si>
  <si>
    <t>Help</t>
  </si>
  <si>
    <t>z95</t>
  </si>
  <si>
    <t>z99</t>
  </si>
  <si>
    <t>CI 95 lower</t>
  </si>
  <si>
    <t>CI 99 upper</t>
  </si>
  <si>
    <t>CI 99 lower</t>
  </si>
  <si>
    <t>95 CI test</t>
  </si>
  <si>
    <t>99 CI test</t>
  </si>
  <si>
    <t>Iterations</t>
  </si>
  <si>
    <t>RTP percentage</t>
  </si>
  <si>
    <t>Statistical tests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</si>
</sst>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D55D6E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Border="1"/>
    <xf numFmtId="0" fontId="0" fillId="3" borderId="0" xfId="0" applyFill="1"/>
    <xf numFmtId="0" fontId="1" fillId="0" borderId="0" xfId="0" applyFont="1"/>
    <xf numFmtId="0" fontId="1" fillId="3" borderId="0" xfId="0" applyFont="1" applyFill="1"/>
    <xf numFmtId="0" fontId="1" fillId="2" borderId="0" xfId="0" applyFont="1" applyFill="1" applyBorder="1"/>
    <xf numFmtId="0" fontId="0" fillId="2" borderId="0" xfId="0" applyFill="1" applyBorder="1"/>
    <xf numFmtId="0" fontId="1" fillId="0" borderId="0" xfId="0" applyFont="1" applyBorder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55D6E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R26"/>
  <sheetViews>
    <sheetView tabSelected="1" workbookViewId="0">
      <selection activeCell="R15" sqref="R15"/>
    </sheetView>
  </sheetViews>
  <sheetFormatPr defaultRowHeight="14.4" x14ac:dyDescent="0.3"/>
  <cols>
    <col min="2" max="2" width="32.6640625" customWidth="1"/>
    <col min="17" max="17" width="9.88671875" customWidth="1"/>
    <col min="18" max="18" width="14" customWidth="1"/>
  </cols>
  <sheetData>
    <row r="3" spans="2:18" x14ac:dyDescent="0.3">
      <c r="B3" s="5" t="s">
        <v>0</v>
      </c>
      <c r="C3" s="6">
        <v>86</v>
      </c>
      <c r="D3" s="6">
        <f>C3+1</f>
        <v>87</v>
      </c>
      <c r="E3" s="6">
        <f t="shared" ref="E3:M3" si="0">D3+1</f>
        <v>88</v>
      </c>
      <c r="F3" s="6">
        <f t="shared" si="0"/>
        <v>89</v>
      </c>
      <c r="G3" s="6">
        <f t="shared" si="0"/>
        <v>90</v>
      </c>
      <c r="H3" s="6">
        <f t="shared" si="0"/>
        <v>91</v>
      </c>
      <c r="I3" s="6">
        <f t="shared" si="0"/>
        <v>92</v>
      </c>
      <c r="J3" s="6">
        <f t="shared" si="0"/>
        <v>93</v>
      </c>
      <c r="K3" s="6">
        <f t="shared" si="0"/>
        <v>94</v>
      </c>
      <c r="L3" s="6">
        <f t="shared" si="0"/>
        <v>95</v>
      </c>
      <c r="M3" s="6">
        <f t="shared" si="0"/>
        <v>96</v>
      </c>
      <c r="Q3" s="8" t="s">
        <v>4</v>
      </c>
      <c r="R3" s="8"/>
    </row>
    <row r="4" spans="2:18" x14ac:dyDescent="0.3">
      <c r="B4" s="7" t="s">
        <v>13</v>
      </c>
      <c r="C4" s="1">
        <f>C3/100</f>
        <v>0.86</v>
      </c>
      <c r="D4" s="1">
        <f t="shared" ref="D4:M4" si="1">D3/100</f>
        <v>0.87</v>
      </c>
      <c r="E4" s="1">
        <f t="shared" si="1"/>
        <v>0.88</v>
      </c>
      <c r="F4" s="1">
        <f t="shared" si="1"/>
        <v>0.89</v>
      </c>
      <c r="G4" s="1">
        <f t="shared" si="1"/>
        <v>0.9</v>
      </c>
      <c r="H4" s="1">
        <f t="shared" si="1"/>
        <v>0.91</v>
      </c>
      <c r="I4" s="1">
        <f t="shared" si="1"/>
        <v>0.92</v>
      </c>
      <c r="J4" s="1">
        <f t="shared" si="1"/>
        <v>0.93</v>
      </c>
      <c r="K4" s="1">
        <f t="shared" si="1"/>
        <v>0.94</v>
      </c>
      <c r="L4" s="1">
        <f t="shared" si="1"/>
        <v>0.95</v>
      </c>
      <c r="M4" s="1">
        <f t="shared" si="1"/>
        <v>0.96</v>
      </c>
      <c r="Q4" t="s">
        <v>5</v>
      </c>
      <c r="R4">
        <v>1.9599639845400001</v>
      </c>
    </row>
    <row r="5" spans="2:18" x14ac:dyDescent="0.3">
      <c r="B5" s="7" t="s">
        <v>1</v>
      </c>
      <c r="C5" s="1">
        <v>0.86643679999998302</v>
      </c>
      <c r="D5" s="1">
        <v>0.86874189999998697</v>
      </c>
      <c r="E5" s="1">
        <v>0.87064839999999299</v>
      </c>
      <c r="F5" s="1">
        <v>0.89568409999998899</v>
      </c>
      <c r="G5" s="1">
        <v>0.90621289999998</v>
      </c>
      <c r="H5" s="1">
        <v>0.911535399999991</v>
      </c>
      <c r="I5" s="1">
        <v>0.93332719999999003</v>
      </c>
      <c r="J5" s="1">
        <v>0.92837609999998805</v>
      </c>
      <c r="K5" s="1">
        <v>0.936567499999995</v>
      </c>
      <c r="L5" s="1">
        <v>0.94807319999999096</v>
      </c>
      <c r="M5" s="1">
        <v>0.960699799999989</v>
      </c>
      <c r="Q5" t="s">
        <v>6</v>
      </c>
      <c r="R5">
        <v>2.5758293035489999</v>
      </c>
    </row>
    <row r="6" spans="2:18" x14ac:dyDescent="0.3">
      <c r="B6" s="7" t="s">
        <v>2</v>
      </c>
      <c r="C6" s="1">
        <v>6.5769900449678804</v>
      </c>
      <c r="D6" s="1">
        <v>6.58700958563026</v>
      </c>
      <c r="E6" s="1">
        <v>6.5550334982803999</v>
      </c>
      <c r="F6" s="1">
        <v>6.6538377635021897</v>
      </c>
      <c r="G6" s="1">
        <v>6.7282233100480804</v>
      </c>
      <c r="H6" s="1">
        <v>6.7444616860463604</v>
      </c>
      <c r="I6" s="1">
        <v>6.8092586320201098</v>
      </c>
      <c r="J6" s="1">
        <v>6.7930577567800503</v>
      </c>
      <c r="K6" s="1">
        <v>6.8193503127456401</v>
      </c>
      <c r="L6" s="1">
        <v>6.8673926440420301</v>
      </c>
      <c r="M6" s="1">
        <v>6.8960532766416902</v>
      </c>
      <c r="Q6" t="s">
        <v>12</v>
      </c>
      <c r="R6">
        <v>1000000</v>
      </c>
    </row>
    <row r="7" spans="2:18" x14ac:dyDescent="0.3">
      <c r="B7" s="7" t="s">
        <v>3</v>
      </c>
      <c r="C7" s="1">
        <f>C5+$R$4*C6/SQRT($R$6)</f>
        <v>0.87932746361479819</v>
      </c>
      <c r="D7" s="1">
        <f t="shared" ref="D7:M7" si="2">D5+$R$4*D6/SQRT($R$6)</f>
        <v>0.88165220155364199</v>
      </c>
      <c r="E7" s="1">
        <f t="shared" si="2"/>
        <v>0.8834960295740758</v>
      </c>
      <c r="F7" s="1">
        <f t="shared" si="2"/>
        <v>0.90872538237542544</v>
      </c>
      <c r="G7" s="1">
        <f t="shared" si="2"/>
        <v>0.91939997536761675</v>
      </c>
      <c r="H7" s="1">
        <f t="shared" si="2"/>
        <v>0.92475430199975184</v>
      </c>
      <c r="I7" s="1">
        <f t="shared" si="2"/>
        <v>0.94667310168016761</v>
      </c>
      <c r="J7" s="1">
        <f t="shared" si="2"/>
        <v>0.94169024854817707</v>
      </c>
      <c r="K7" s="1">
        <f t="shared" si="2"/>
        <v>0.94993318101093804</v>
      </c>
      <c r="L7" s="1">
        <f t="shared" si="2"/>
        <v>0.96153304225000824</v>
      </c>
      <c r="M7" s="1">
        <f t="shared" si="2"/>
        <v>0.97421581605767582</v>
      </c>
    </row>
    <row r="8" spans="2:18" x14ac:dyDescent="0.3">
      <c r="B8" s="7" t="s">
        <v>7</v>
      </c>
      <c r="C8" s="1">
        <f>C5-$R$4*C6/SQRT($R$6)</f>
        <v>0.85354613638516785</v>
      </c>
      <c r="D8" s="1">
        <f t="shared" ref="D8:M8" si="3">D5-$R$4*D6/SQRT($R$6)</f>
        <v>0.85583159844633194</v>
      </c>
      <c r="E8" s="1">
        <f t="shared" si="3"/>
        <v>0.85780077042591019</v>
      </c>
      <c r="F8" s="1">
        <f t="shared" si="3"/>
        <v>0.88264281762455254</v>
      </c>
      <c r="G8" s="1">
        <f t="shared" si="3"/>
        <v>0.89302582463234326</v>
      </c>
      <c r="H8" s="1">
        <f t="shared" si="3"/>
        <v>0.89831649800023017</v>
      </c>
      <c r="I8" s="1">
        <f t="shared" si="3"/>
        <v>0.91998129831981246</v>
      </c>
      <c r="J8" s="1">
        <f t="shared" si="3"/>
        <v>0.91506195145179903</v>
      </c>
      <c r="K8" s="1">
        <f t="shared" si="3"/>
        <v>0.92320181898905196</v>
      </c>
      <c r="L8" s="1">
        <f t="shared" si="3"/>
        <v>0.93461335774997367</v>
      </c>
      <c r="M8" s="1">
        <f t="shared" si="3"/>
        <v>0.94718378394230218</v>
      </c>
    </row>
    <row r="9" spans="2:18" x14ac:dyDescent="0.3">
      <c r="B9" s="7" t="s">
        <v>8</v>
      </c>
      <c r="C9" s="1">
        <f>C5+$R$5*C6/SQRT($R$6)</f>
        <v>0.88337800368696129</v>
      </c>
      <c r="D9" s="1">
        <f t="shared" ref="D9:M9" si="4">D5+$R$5*D6/SQRT($R$6)</f>
        <v>0.88570891231341153</v>
      </c>
      <c r="E9" s="1">
        <f t="shared" si="4"/>
        <v>0.88753304737060901</v>
      </c>
      <c r="F9" s="1">
        <f t="shared" si="4"/>
        <v>0.91282325029227884</v>
      </c>
      <c r="G9" s="1">
        <f t="shared" si="4"/>
        <v>0.9235436547628233</v>
      </c>
      <c r="H9" s="1">
        <f t="shared" si="4"/>
        <v>0.92890798204757274</v>
      </c>
      <c r="I9" s="1">
        <f t="shared" si="4"/>
        <v>0.95086668791979145</v>
      </c>
      <c r="J9" s="1">
        <f t="shared" si="4"/>
        <v>0.94587385723060291</v>
      </c>
      <c r="K9" s="1">
        <f t="shared" si="4"/>
        <v>0.95413298236673127</v>
      </c>
      <c r="L9" s="1">
        <f t="shared" si="4"/>
        <v>0.9657624312114913</v>
      </c>
      <c r="M9" s="1">
        <f t="shared" si="4"/>
        <v>0.9784628561087978</v>
      </c>
    </row>
    <row r="10" spans="2:18" x14ac:dyDescent="0.3">
      <c r="B10" s="7" t="s">
        <v>9</v>
      </c>
      <c r="C10" s="1">
        <f>C5-$R$5*C6/SQRT($R$6)</f>
        <v>0.84949559631300475</v>
      </c>
      <c r="D10" s="1">
        <f t="shared" ref="D10:M10" si="5">D5-$R$5*D6/SQRT($R$6)</f>
        <v>0.8517748876865624</v>
      </c>
      <c r="E10" s="1">
        <f t="shared" si="5"/>
        <v>0.85376375262937698</v>
      </c>
      <c r="F10" s="1">
        <f t="shared" si="5"/>
        <v>0.87854494970769914</v>
      </c>
      <c r="G10" s="1">
        <f t="shared" si="5"/>
        <v>0.88888214523713671</v>
      </c>
      <c r="H10" s="1">
        <f t="shared" si="5"/>
        <v>0.89416281795240926</v>
      </c>
      <c r="I10" s="1">
        <f t="shared" si="5"/>
        <v>0.91578771208018861</v>
      </c>
      <c r="J10" s="1">
        <f t="shared" si="5"/>
        <v>0.91087834276937318</v>
      </c>
      <c r="K10" s="1">
        <f t="shared" si="5"/>
        <v>0.91900201763325873</v>
      </c>
      <c r="L10" s="1">
        <f t="shared" si="5"/>
        <v>0.93038396878849061</v>
      </c>
      <c r="M10" s="1">
        <f t="shared" si="5"/>
        <v>0.94293674389118021</v>
      </c>
    </row>
    <row r="11" spans="2:18" x14ac:dyDescent="0.3">
      <c r="B11" s="3"/>
    </row>
    <row r="12" spans="2:18" x14ac:dyDescent="0.3">
      <c r="B12" s="4" t="s">
        <v>14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</row>
    <row r="13" spans="2:18" x14ac:dyDescent="0.3">
      <c r="B13" s="7" t="s">
        <v>10</v>
      </c>
      <c r="C13" s="1" t="str">
        <f>IF(AND(C4&lt;C7, C4&gt;C8), "passed", "failed")</f>
        <v>passed</v>
      </c>
      <c r="D13" s="1" t="str">
        <f>IF(AND(D4&lt;D7, D4&gt;D8), "passed", "failed")</f>
        <v>passed</v>
      </c>
      <c r="E13" s="1" t="str">
        <f>IF(AND(E4&lt;E7, E4&gt;E8), "passed", "failed")</f>
        <v>passed</v>
      </c>
      <c r="F13" s="1" t="str">
        <f>IF(AND(F4&lt;F7, F4&gt;F8), "passed", "failed")</f>
        <v>passed</v>
      </c>
      <c r="G13" s="1" t="str">
        <f>IF(AND(G4&lt;G7, G4&gt;G8), "passed", "failed")</f>
        <v>passed</v>
      </c>
      <c r="H13" s="1" t="str">
        <f>IF(AND(H4&lt;H7, H4&gt;H8), "passed", "failed")</f>
        <v>passed</v>
      </c>
      <c r="I13" s="1" t="str">
        <f>IF(AND(I4&lt;I7, I4&gt;I8), "passed", "failed")</f>
        <v>passed</v>
      </c>
      <c r="J13" s="1" t="str">
        <f>IF(AND(J4&lt;J7, J4&gt;J8), "passed", "failed")</f>
        <v>passed</v>
      </c>
      <c r="K13" s="1" t="str">
        <f>IF(AND(K4&lt;K7, K4&gt;K8), "passed", "failed")</f>
        <v>passed</v>
      </c>
      <c r="L13" s="1" t="str">
        <f>IF(AND(L4&lt;L7, L4&gt;L8), "passed", "failed")</f>
        <v>passed</v>
      </c>
      <c r="M13" s="1" t="str">
        <f>IF(AND(M4&lt;M7, M4&gt;M8), "passed", "failed")</f>
        <v>passed</v>
      </c>
      <c r="N13" s="1"/>
    </row>
    <row r="14" spans="2:18" x14ac:dyDescent="0.3">
      <c r="B14" s="7" t="s">
        <v>11</v>
      </c>
      <c r="C14" s="1" t="str">
        <f>IF(AND(C4&lt;C9, C4&gt;C10), "passed", "failed")</f>
        <v>passed</v>
      </c>
      <c r="D14" s="1" t="str">
        <f>IF(AND(D4&lt;D9, D4&gt;D10), "passed", "failed")</f>
        <v>passed</v>
      </c>
      <c r="E14" s="1" t="str">
        <f>IF(AND(E4&lt;E9, E4&gt;E10), "passed", "failed")</f>
        <v>passed</v>
      </c>
      <c r="F14" s="1" t="str">
        <f>IF(AND(F4&lt;F9, F4&gt;F10), "passed", "failed")</f>
        <v>passed</v>
      </c>
      <c r="G14" s="1" t="str">
        <f>IF(AND(G4&lt;G9, G4&gt;G10), "passed", "failed")</f>
        <v>passed</v>
      </c>
      <c r="H14" s="1" t="str">
        <f>IF(AND(H4&lt;H9, H4&gt;H10), "passed", "failed")</f>
        <v>passed</v>
      </c>
      <c r="I14" s="1" t="str">
        <f>IF(AND(I4&lt;I9, I4&gt;I10), "passed", "failed")</f>
        <v>passed</v>
      </c>
      <c r="J14" s="1" t="str">
        <f>IF(AND(J4&lt;J9, J4&gt;J10), "passed", "failed")</f>
        <v>passed</v>
      </c>
      <c r="K14" s="1" t="str">
        <f>IF(AND(K4&lt;K9, K4&gt;K10), "passed", "failed")</f>
        <v>passed</v>
      </c>
      <c r="L14" s="1" t="str">
        <f>IF(AND(L4&lt;L9, L4&gt;L10), "passed", "failed")</f>
        <v>passed</v>
      </c>
      <c r="M14" s="1" t="str">
        <f>IF(AND(M4&lt;M9, M4&gt;M10), "passed", "failed")</f>
        <v>passed</v>
      </c>
      <c r="N14" s="1"/>
    </row>
    <row r="18" spans="11:16" x14ac:dyDescent="0.3">
      <c r="P18" s="1"/>
    </row>
    <row r="23" spans="11:16" x14ac:dyDescent="0.3">
      <c r="N23" s="1"/>
    </row>
    <row r="26" spans="11:16" x14ac:dyDescent="0.3">
      <c r="K26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RTP versions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Jankoioi</dc:creator>
  <cp:lastModifiedBy>Јанко Митровић</cp:lastModifiedBy>
  <dcterms:created xsi:type="dcterms:W3CDTF">2015-06-05T18:17:20Z</dcterms:created>
  <dcterms:modified xsi:type="dcterms:W3CDTF">2024-12-18T00:31:29Z</dcterms:modified>
</cp:coreProperties>
</file>