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mc:AlternateContent xmlns:mc="http://schemas.openxmlformats.org/markup-compatibility/2006">
    <mc:Choice Requires="x15">
      <x15ac:absPath xmlns:x15ac="http://schemas.microsoft.com/office/spreadsheetml/2010/11/ac" url="C:\Users\U00544045\Desktop\"/>
    </mc:Choice>
  </mc:AlternateContent>
  <xr:revisionPtr revIDLastSave="0" documentId="8_{5364E621-6EF9-4B9E-8531-51B1DED8034B}" xr6:coauthVersionLast="47" xr6:coauthVersionMax="47" xr10:uidLastSave="{00000000-0000-0000-0000-000000000000}"/>
  <bookViews>
    <workbookView xWindow="-108" yWindow="-108" windowWidth="23256" windowHeight="12576" firstSheet="4" activeTab="4" xr2:uid="{6297B911-A6C3-4CEB-8622-4106CE3E774A}"/>
    <workbookView xWindow="-108" yWindow="-108" windowWidth="23256" windowHeight="12576" firstSheet="4" activeTab="4" xr2:uid="{B879A0F2-0D58-49D5-9FCE-3B07445D9A15}"/>
  </bookViews>
  <sheets>
    <sheet name="Orders" sheetId="1" state="hidden" r:id="rId1"/>
    <sheet name="Customers" sheetId="4" state="hidden" r:id="rId2"/>
    <sheet name="Products" sheetId="6" state="hidden" r:id="rId3"/>
    <sheet name="Table" sheetId="3" state="hidden" r:id="rId4"/>
    <sheet name="Dashboard" sheetId="7" r:id="rId5"/>
  </sheets>
  <definedNames>
    <definedName name="_xlnm._FilterDatabase" localSheetId="0" hidden="1">Orders!$A$1:$E$1311</definedName>
    <definedName name="_xlchart.v6.0" hidden="1">'Customers'!$J$4:$K$4</definedName>
    <definedName name="_xlchart.v6.1" hidden="1">'Customers'!$J$5:$K$29</definedName>
    <definedName name="_xlchart.v6.2" hidden="1">'Customers'!$L$4</definedName>
    <definedName name="_xlchart.v6.3" hidden="1">'Customers'!$L$5:$L$29</definedName>
    <definedName name="_xlnm.Print_Area" localSheetId="4">Dashboard!$A$2:$Q$30</definedName>
    <definedName name="Slicer_Years">#N/A</definedName>
  </definedNames>
  <calcPr calcId="191029"/>
  <pivotCaches>
    <pivotCache cacheId="4"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E2" i="6"/>
  <c r="E3" i="6"/>
  <c r="E4" i="6"/>
  <c r="E5" i="6"/>
  <c r="E6" i="6"/>
  <c r="E7" i="6"/>
  <c r="E8" i="6"/>
  <c r="E9" i="6"/>
  <c r="E10" i="6"/>
  <c r="E11" i="6"/>
  <c r="E12" i="6"/>
  <c r="E13" i="6"/>
  <c r="E14" i="6"/>
  <c r="E15" i="6"/>
  <c r="E16" i="6"/>
  <c r="E17" i="6"/>
  <c r="E18" i="6"/>
  <c r="E19" i="6"/>
  <c r="E20" i="6"/>
  <c r="E21" i="6"/>
  <c r="E22" i="6"/>
  <c r="E23" i="6"/>
  <c r="E24" i="6"/>
  <c r="E25" i="6"/>
  <c r="K4" i="4" a="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G702" i="1" s="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G714" i="1" s="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G774" i="1" s="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G786" i="1" s="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G846" i="1" s="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967" i="1"/>
  <c r="G967" i="1" s="1"/>
  <c r="F968" i="1"/>
  <c r="G968" i="1" s="1"/>
  <c r="F969" i="1"/>
  <c r="G969" i="1" s="1"/>
  <c r="F970" i="1"/>
  <c r="G970" i="1" s="1"/>
  <c r="F971" i="1"/>
  <c r="G971" i="1" s="1"/>
  <c r="F972" i="1"/>
  <c r="G972" i="1" s="1"/>
  <c r="F973" i="1"/>
  <c r="G973" i="1" s="1"/>
  <c r="F974" i="1"/>
  <c r="G974" i="1" s="1"/>
  <c r="F975" i="1"/>
  <c r="G975" i="1" s="1"/>
  <c r="F976" i="1"/>
  <c r="G976" i="1" s="1"/>
  <c r="F977" i="1"/>
  <c r="G977" i="1" s="1"/>
  <c r="F978" i="1"/>
  <c r="G978" i="1" s="1"/>
  <c r="F979" i="1"/>
  <c r="G979" i="1" s="1"/>
  <c r="F980" i="1"/>
  <c r="G980" i="1" s="1"/>
  <c r="F981" i="1"/>
  <c r="G981" i="1" s="1"/>
  <c r="F982" i="1"/>
  <c r="G982" i="1" s="1"/>
  <c r="F983" i="1"/>
  <c r="G983" i="1" s="1"/>
  <c r="F984" i="1"/>
  <c r="G984" i="1" s="1"/>
  <c r="F985" i="1"/>
  <c r="G985" i="1" s="1"/>
  <c r="F986" i="1"/>
  <c r="G986" i="1" s="1"/>
  <c r="F987" i="1"/>
  <c r="G987" i="1" s="1"/>
  <c r="F988" i="1"/>
  <c r="G988" i="1" s="1"/>
  <c r="F989" i="1"/>
  <c r="G989" i="1" s="1"/>
  <c r="F990" i="1"/>
  <c r="G990" i="1" s="1"/>
  <c r="F991" i="1"/>
  <c r="G991" i="1" s="1"/>
  <c r="F992" i="1"/>
  <c r="G992" i="1" s="1"/>
  <c r="F993" i="1"/>
  <c r="G993" i="1" s="1"/>
  <c r="F994" i="1"/>
  <c r="G994" i="1" s="1"/>
  <c r="F995" i="1"/>
  <c r="G995" i="1" s="1"/>
  <c r="F996" i="1"/>
  <c r="G996" i="1" s="1"/>
  <c r="F997" i="1"/>
  <c r="G997" i="1" s="1"/>
  <c r="F998" i="1"/>
  <c r="G998" i="1" s="1"/>
  <c r="F999" i="1"/>
  <c r="G999" i="1" s="1"/>
  <c r="F1000" i="1"/>
  <c r="G1000" i="1" s="1"/>
  <c r="F1001" i="1"/>
  <c r="G1001" i="1" s="1"/>
  <c r="F1002" i="1"/>
  <c r="G1002" i="1" s="1"/>
  <c r="F1003" i="1"/>
  <c r="G1003" i="1" s="1"/>
  <c r="F1004" i="1"/>
  <c r="G1004" i="1" s="1"/>
  <c r="F1005" i="1"/>
  <c r="G1005" i="1" s="1"/>
  <c r="F1006" i="1"/>
  <c r="G1006" i="1" s="1"/>
  <c r="F1007" i="1"/>
  <c r="G1007" i="1" s="1"/>
  <c r="F1008" i="1"/>
  <c r="G1008" i="1" s="1"/>
  <c r="F1009" i="1"/>
  <c r="G1009" i="1" s="1"/>
  <c r="F1010" i="1"/>
  <c r="G1010" i="1" s="1"/>
  <c r="F1011" i="1"/>
  <c r="G1011" i="1" s="1"/>
  <c r="F1012" i="1"/>
  <c r="G1012" i="1" s="1"/>
  <c r="F1013" i="1"/>
  <c r="G1013" i="1" s="1"/>
  <c r="F1014" i="1"/>
  <c r="G1014" i="1" s="1"/>
  <c r="F1015" i="1"/>
  <c r="G1015" i="1" s="1"/>
  <c r="F1016" i="1"/>
  <c r="G1016" i="1" s="1"/>
  <c r="F1017" i="1"/>
  <c r="G1017" i="1" s="1"/>
  <c r="F1018" i="1"/>
  <c r="G1018" i="1" s="1"/>
  <c r="F1019" i="1"/>
  <c r="G1019" i="1" s="1"/>
  <c r="F1020" i="1"/>
  <c r="G1020" i="1" s="1"/>
  <c r="F1021" i="1"/>
  <c r="G1021" i="1" s="1"/>
  <c r="F1022" i="1"/>
  <c r="G1022" i="1" s="1"/>
  <c r="F1023" i="1"/>
  <c r="G1023" i="1" s="1"/>
  <c r="F1024" i="1"/>
  <c r="G1024" i="1" s="1"/>
  <c r="F1025" i="1"/>
  <c r="G1025" i="1" s="1"/>
  <c r="F1026" i="1"/>
  <c r="G1026" i="1" s="1"/>
  <c r="F1027" i="1"/>
  <c r="G1027" i="1" s="1"/>
  <c r="F1028" i="1"/>
  <c r="G1028" i="1" s="1"/>
  <c r="F1029" i="1"/>
  <c r="G1029" i="1" s="1"/>
  <c r="F1030" i="1"/>
  <c r="G1030" i="1" s="1"/>
  <c r="F1031" i="1"/>
  <c r="G1031" i="1" s="1"/>
  <c r="F1032" i="1"/>
  <c r="G1032" i="1" s="1"/>
  <c r="F1033" i="1"/>
  <c r="G1033" i="1" s="1"/>
  <c r="F1034" i="1"/>
  <c r="G1034" i="1" s="1"/>
  <c r="F1035" i="1"/>
  <c r="G1035" i="1" s="1"/>
  <c r="F1036" i="1"/>
  <c r="G1036" i="1" s="1"/>
  <c r="F1037" i="1"/>
  <c r="G1037" i="1" s="1"/>
  <c r="F1038" i="1"/>
  <c r="G1038" i="1" s="1"/>
  <c r="F1039" i="1"/>
  <c r="G1039" i="1" s="1"/>
  <c r="F1040" i="1"/>
  <c r="G1040" i="1" s="1"/>
  <c r="F1041" i="1"/>
  <c r="G1041" i="1" s="1"/>
  <c r="F1042" i="1"/>
  <c r="G1042" i="1" s="1"/>
  <c r="F1043" i="1"/>
  <c r="G1043" i="1" s="1"/>
  <c r="F1044" i="1"/>
  <c r="G1044" i="1" s="1"/>
  <c r="F1045" i="1"/>
  <c r="G1045" i="1" s="1"/>
  <c r="F1046" i="1"/>
  <c r="G1046" i="1" s="1"/>
  <c r="F1047" i="1"/>
  <c r="G1047" i="1" s="1"/>
  <c r="F1048" i="1"/>
  <c r="G1048" i="1" s="1"/>
  <c r="F1049" i="1"/>
  <c r="G1049" i="1" s="1"/>
  <c r="F1050" i="1"/>
  <c r="G1050" i="1" s="1"/>
  <c r="F1051" i="1"/>
  <c r="G1051" i="1" s="1"/>
  <c r="F1052" i="1"/>
  <c r="G1052" i="1" s="1"/>
  <c r="F1053" i="1"/>
  <c r="G1053" i="1" s="1"/>
  <c r="F1054" i="1"/>
  <c r="G1054" i="1" s="1"/>
  <c r="F1055" i="1"/>
  <c r="G1055" i="1" s="1"/>
  <c r="F1056" i="1"/>
  <c r="G1056" i="1" s="1"/>
  <c r="F1057" i="1"/>
  <c r="G1057" i="1" s="1"/>
  <c r="F1058" i="1"/>
  <c r="G1058" i="1" s="1"/>
  <c r="F1059" i="1"/>
  <c r="G1059" i="1" s="1"/>
  <c r="F1060" i="1"/>
  <c r="G1060" i="1" s="1"/>
  <c r="F1061" i="1"/>
  <c r="G1061" i="1" s="1"/>
  <c r="F1062" i="1"/>
  <c r="G1062" i="1" s="1"/>
  <c r="F1063" i="1"/>
  <c r="G1063" i="1" s="1"/>
  <c r="F1064" i="1"/>
  <c r="G1064" i="1" s="1"/>
  <c r="F1065" i="1"/>
  <c r="G1065" i="1" s="1"/>
  <c r="F1066" i="1"/>
  <c r="G1066" i="1" s="1"/>
  <c r="F1067" i="1"/>
  <c r="G1067" i="1" s="1"/>
  <c r="F1068" i="1"/>
  <c r="G1068" i="1" s="1"/>
  <c r="F1069" i="1"/>
  <c r="G1069" i="1" s="1"/>
  <c r="F1070" i="1"/>
  <c r="G1070" i="1" s="1"/>
  <c r="F1071" i="1"/>
  <c r="G1071" i="1" s="1"/>
  <c r="F1072" i="1"/>
  <c r="G1072" i="1" s="1"/>
  <c r="F1073" i="1"/>
  <c r="G1073" i="1" s="1"/>
  <c r="F1074" i="1"/>
  <c r="G1074" i="1" s="1"/>
  <c r="F1075" i="1"/>
  <c r="G1075" i="1" s="1"/>
  <c r="F1076" i="1"/>
  <c r="G1076" i="1" s="1"/>
  <c r="F1077" i="1"/>
  <c r="G1077" i="1" s="1"/>
  <c r="F1078" i="1"/>
  <c r="G1078" i="1" s="1"/>
  <c r="F1079" i="1"/>
  <c r="G1079" i="1" s="1"/>
  <c r="F1080" i="1"/>
  <c r="G1080" i="1" s="1"/>
  <c r="F1081" i="1"/>
  <c r="G1081" i="1" s="1"/>
  <c r="F1082" i="1"/>
  <c r="G1082" i="1" s="1"/>
  <c r="F1083" i="1"/>
  <c r="G1083" i="1" s="1"/>
  <c r="F1084" i="1"/>
  <c r="G1084" i="1" s="1"/>
  <c r="F1085" i="1"/>
  <c r="G1085" i="1" s="1"/>
  <c r="F1086" i="1"/>
  <c r="G1086" i="1" s="1"/>
  <c r="F1087" i="1"/>
  <c r="G1087" i="1" s="1"/>
  <c r="F1088" i="1"/>
  <c r="G1088" i="1" s="1"/>
  <c r="F1089" i="1"/>
  <c r="G1089" i="1" s="1"/>
  <c r="F1090" i="1"/>
  <c r="G1090" i="1" s="1"/>
  <c r="F1091" i="1"/>
  <c r="G1091" i="1" s="1"/>
  <c r="F1092" i="1"/>
  <c r="G1092" i="1" s="1"/>
  <c r="F1093" i="1"/>
  <c r="G1093" i="1" s="1"/>
  <c r="F1094" i="1"/>
  <c r="G1094" i="1" s="1"/>
  <c r="F1095" i="1"/>
  <c r="G1095" i="1" s="1"/>
  <c r="F1096" i="1"/>
  <c r="G1096" i="1" s="1"/>
  <c r="F1097" i="1"/>
  <c r="G1097" i="1" s="1"/>
  <c r="F1098" i="1"/>
  <c r="G1098" i="1" s="1"/>
  <c r="F1099" i="1"/>
  <c r="G1099" i="1" s="1"/>
  <c r="F1100" i="1"/>
  <c r="G1100" i="1" s="1"/>
  <c r="F1101" i="1"/>
  <c r="G1101" i="1" s="1"/>
  <c r="F1102" i="1"/>
  <c r="G1102" i="1" s="1"/>
  <c r="F1103" i="1"/>
  <c r="G1103" i="1" s="1"/>
  <c r="F1104" i="1"/>
  <c r="G1104" i="1" s="1"/>
  <c r="F1105" i="1"/>
  <c r="G1105" i="1" s="1"/>
  <c r="F1106" i="1"/>
  <c r="G1106" i="1" s="1"/>
  <c r="F1107" i="1"/>
  <c r="G1107" i="1" s="1"/>
  <c r="F1108" i="1"/>
  <c r="G1108" i="1" s="1"/>
  <c r="F1109" i="1"/>
  <c r="G1109" i="1" s="1"/>
  <c r="F1110" i="1"/>
  <c r="G1110" i="1" s="1"/>
  <c r="F1111" i="1"/>
  <c r="G1111" i="1" s="1"/>
  <c r="F1112" i="1"/>
  <c r="G1112" i="1" s="1"/>
  <c r="F1113" i="1"/>
  <c r="G1113" i="1" s="1"/>
  <c r="F1114" i="1"/>
  <c r="G1114" i="1" s="1"/>
  <c r="F1115" i="1"/>
  <c r="G1115" i="1" s="1"/>
  <c r="F1116" i="1"/>
  <c r="G1116" i="1" s="1"/>
  <c r="F1117" i="1"/>
  <c r="G1117" i="1" s="1"/>
  <c r="F1118" i="1"/>
  <c r="G1118" i="1" s="1"/>
  <c r="F1119" i="1"/>
  <c r="G1119" i="1" s="1"/>
  <c r="F1120" i="1"/>
  <c r="G1120" i="1" s="1"/>
  <c r="F1121" i="1"/>
  <c r="G1121" i="1" s="1"/>
  <c r="F1122" i="1"/>
  <c r="G1122" i="1" s="1"/>
  <c r="F1123" i="1"/>
  <c r="G1123" i="1" s="1"/>
  <c r="F1124" i="1"/>
  <c r="G1124" i="1" s="1"/>
  <c r="F1125" i="1"/>
  <c r="G1125" i="1" s="1"/>
  <c r="F1126" i="1"/>
  <c r="G1126" i="1" s="1"/>
  <c r="F1127" i="1"/>
  <c r="G1127" i="1" s="1"/>
  <c r="F1128" i="1"/>
  <c r="G1128" i="1" s="1"/>
  <c r="F1129" i="1"/>
  <c r="G1129" i="1" s="1"/>
  <c r="F1130" i="1"/>
  <c r="G1130" i="1" s="1"/>
  <c r="F1131" i="1"/>
  <c r="G1131" i="1" s="1"/>
  <c r="F1132" i="1"/>
  <c r="G1132" i="1" s="1"/>
  <c r="F1133" i="1"/>
  <c r="G1133" i="1" s="1"/>
  <c r="F1134" i="1"/>
  <c r="G1134" i="1" s="1"/>
  <c r="F1135" i="1"/>
  <c r="G1135" i="1" s="1"/>
  <c r="F1136" i="1"/>
  <c r="G1136" i="1" s="1"/>
  <c r="F1137" i="1"/>
  <c r="G1137" i="1" s="1"/>
  <c r="F1138" i="1"/>
  <c r="G1138" i="1" s="1"/>
  <c r="F1139" i="1"/>
  <c r="G1139" i="1" s="1"/>
  <c r="F1140" i="1"/>
  <c r="G1140" i="1" s="1"/>
  <c r="F1141" i="1"/>
  <c r="G1141" i="1" s="1"/>
  <c r="F1142" i="1"/>
  <c r="G1142" i="1" s="1"/>
  <c r="F1143" i="1"/>
  <c r="G1143" i="1" s="1"/>
  <c r="F1144" i="1"/>
  <c r="G1144" i="1" s="1"/>
  <c r="F1145" i="1"/>
  <c r="G1145" i="1" s="1"/>
  <c r="F1146" i="1"/>
  <c r="G1146" i="1" s="1"/>
  <c r="F1147" i="1"/>
  <c r="G1147" i="1" s="1"/>
  <c r="F1148" i="1"/>
  <c r="G1148" i="1" s="1"/>
  <c r="F1149" i="1"/>
  <c r="G1149" i="1" s="1"/>
  <c r="F1150" i="1"/>
  <c r="G1150" i="1" s="1"/>
  <c r="F1151" i="1"/>
  <c r="G1151" i="1" s="1"/>
  <c r="F1152" i="1"/>
  <c r="G1152" i="1" s="1"/>
  <c r="F1153" i="1"/>
  <c r="G1153" i="1" s="1"/>
  <c r="F1154" i="1"/>
  <c r="G1154" i="1" s="1"/>
  <c r="F1155" i="1"/>
  <c r="G1155" i="1" s="1"/>
  <c r="F1156" i="1"/>
  <c r="G1156" i="1" s="1"/>
  <c r="F1157" i="1"/>
  <c r="G1157" i="1" s="1"/>
  <c r="F1158" i="1"/>
  <c r="G1158" i="1" s="1"/>
  <c r="F1159" i="1"/>
  <c r="G1159" i="1" s="1"/>
  <c r="F1160" i="1"/>
  <c r="G1160" i="1" s="1"/>
  <c r="F1161" i="1"/>
  <c r="G1161" i="1" s="1"/>
  <c r="F1162" i="1"/>
  <c r="G1162" i="1" s="1"/>
  <c r="F1163" i="1"/>
  <c r="G1163" i="1" s="1"/>
  <c r="F1164" i="1"/>
  <c r="G1164" i="1" s="1"/>
  <c r="F1165" i="1"/>
  <c r="G1165" i="1" s="1"/>
  <c r="F1166" i="1"/>
  <c r="G1166" i="1" s="1"/>
  <c r="F1167" i="1"/>
  <c r="G1167" i="1" s="1"/>
  <c r="F1168" i="1"/>
  <c r="G1168" i="1" s="1"/>
  <c r="F1169" i="1"/>
  <c r="G1169" i="1" s="1"/>
  <c r="F1170" i="1"/>
  <c r="G1170" i="1" s="1"/>
  <c r="F1171" i="1"/>
  <c r="G1171" i="1" s="1"/>
  <c r="F1172" i="1"/>
  <c r="G1172" i="1" s="1"/>
  <c r="F1173" i="1"/>
  <c r="G1173" i="1" s="1"/>
  <c r="F1174" i="1"/>
  <c r="G1174" i="1" s="1"/>
  <c r="F1175" i="1"/>
  <c r="G1175" i="1" s="1"/>
  <c r="F1176" i="1"/>
  <c r="G1176" i="1" s="1"/>
  <c r="F1177" i="1"/>
  <c r="G1177" i="1" s="1"/>
  <c r="F1178" i="1"/>
  <c r="G1178" i="1" s="1"/>
  <c r="F1179" i="1"/>
  <c r="G1179" i="1" s="1"/>
  <c r="F1180" i="1"/>
  <c r="G1180" i="1" s="1"/>
  <c r="F1181" i="1"/>
  <c r="G1181" i="1" s="1"/>
  <c r="F1182" i="1"/>
  <c r="G1182" i="1" s="1"/>
  <c r="F1183" i="1"/>
  <c r="G1183" i="1" s="1"/>
  <c r="F1184" i="1"/>
  <c r="G1184" i="1" s="1"/>
  <c r="F1185" i="1"/>
  <c r="G1185" i="1" s="1"/>
  <c r="F1186" i="1"/>
  <c r="G1186" i="1" s="1"/>
  <c r="F1187" i="1"/>
  <c r="G1187" i="1" s="1"/>
  <c r="F1188" i="1"/>
  <c r="G1188" i="1" s="1"/>
  <c r="F1189" i="1"/>
  <c r="G1189" i="1" s="1"/>
  <c r="F1190" i="1"/>
  <c r="G1190" i="1" s="1"/>
  <c r="F1191" i="1"/>
  <c r="G1191" i="1" s="1"/>
  <c r="F1192" i="1"/>
  <c r="G1192" i="1" s="1"/>
  <c r="F1193" i="1"/>
  <c r="G1193" i="1" s="1"/>
  <c r="F1194" i="1"/>
  <c r="G1194" i="1" s="1"/>
  <c r="F1195" i="1"/>
  <c r="G1195" i="1" s="1"/>
  <c r="F1196" i="1"/>
  <c r="G1196" i="1" s="1"/>
  <c r="F1197" i="1"/>
  <c r="G1197" i="1" s="1"/>
  <c r="F1198" i="1"/>
  <c r="G1198" i="1" s="1"/>
  <c r="F1199" i="1"/>
  <c r="G1199" i="1" s="1"/>
  <c r="F1200" i="1"/>
  <c r="G1200" i="1" s="1"/>
  <c r="F1201" i="1"/>
  <c r="G1201" i="1" s="1"/>
  <c r="F1202" i="1"/>
  <c r="G1202" i="1" s="1"/>
  <c r="F1203" i="1"/>
  <c r="G1203" i="1" s="1"/>
  <c r="F1204" i="1"/>
  <c r="G1204" i="1" s="1"/>
  <c r="F1205" i="1"/>
  <c r="G1205" i="1" s="1"/>
  <c r="F1206" i="1"/>
  <c r="G1206" i="1" s="1"/>
  <c r="F1207" i="1"/>
  <c r="G1207" i="1" s="1"/>
  <c r="F1208" i="1"/>
  <c r="G1208" i="1" s="1"/>
  <c r="F1209" i="1"/>
  <c r="G1209" i="1" s="1"/>
  <c r="F1210" i="1"/>
  <c r="G1210" i="1" s="1"/>
  <c r="F1211" i="1"/>
  <c r="G1211" i="1" s="1"/>
  <c r="F1212" i="1"/>
  <c r="G1212" i="1" s="1"/>
  <c r="F1213" i="1"/>
  <c r="G1213" i="1" s="1"/>
  <c r="F1214" i="1"/>
  <c r="G1214" i="1" s="1"/>
  <c r="F1215" i="1"/>
  <c r="G1215" i="1" s="1"/>
  <c r="F1216" i="1"/>
  <c r="G1216" i="1" s="1"/>
  <c r="F1217" i="1"/>
  <c r="G1217" i="1" s="1"/>
  <c r="F1218" i="1"/>
  <c r="G1218" i="1" s="1"/>
  <c r="F1219" i="1"/>
  <c r="G1219" i="1" s="1"/>
  <c r="F1220" i="1"/>
  <c r="G1220" i="1" s="1"/>
  <c r="F1221" i="1"/>
  <c r="G1221" i="1" s="1"/>
  <c r="F1222" i="1"/>
  <c r="G1222" i="1" s="1"/>
  <c r="F1223" i="1"/>
  <c r="G1223" i="1" s="1"/>
  <c r="F1224" i="1"/>
  <c r="G1224" i="1" s="1"/>
  <c r="F1225" i="1"/>
  <c r="G1225" i="1" s="1"/>
  <c r="F1226" i="1"/>
  <c r="G1226" i="1" s="1"/>
  <c r="F1227" i="1"/>
  <c r="G1227" i="1" s="1"/>
  <c r="F1228" i="1"/>
  <c r="G1228" i="1" s="1"/>
  <c r="F1229" i="1"/>
  <c r="G1229" i="1" s="1"/>
  <c r="F1230" i="1"/>
  <c r="G1230" i="1" s="1"/>
  <c r="F1231" i="1"/>
  <c r="G1231" i="1" s="1"/>
  <c r="F1232" i="1"/>
  <c r="G1232" i="1" s="1"/>
  <c r="F1233" i="1"/>
  <c r="G1233" i="1" s="1"/>
  <c r="F1234" i="1"/>
  <c r="G1234" i="1" s="1"/>
  <c r="F1235" i="1"/>
  <c r="G1235" i="1" s="1"/>
  <c r="F1236" i="1"/>
  <c r="G1236" i="1" s="1"/>
  <c r="F1237" i="1"/>
  <c r="G1237" i="1" s="1"/>
  <c r="F1238" i="1"/>
  <c r="G1238" i="1" s="1"/>
  <c r="F1239" i="1"/>
  <c r="G1239" i="1" s="1"/>
  <c r="F1240" i="1"/>
  <c r="G1240" i="1" s="1"/>
  <c r="F1241" i="1"/>
  <c r="G1241" i="1" s="1"/>
  <c r="F1242" i="1"/>
  <c r="G1242" i="1" s="1"/>
  <c r="F1243" i="1"/>
  <c r="G1243" i="1" s="1"/>
  <c r="F1244" i="1"/>
  <c r="G1244" i="1" s="1"/>
  <c r="F1245" i="1"/>
  <c r="G1245" i="1" s="1"/>
  <c r="F1246" i="1"/>
  <c r="G1246" i="1" s="1"/>
  <c r="F1247" i="1"/>
  <c r="G1247" i="1" s="1"/>
  <c r="F1248" i="1"/>
  <c r="G1248" i="1" s="1"/>
  <c r="F1249" i="1"/>
  <c r="G1249" i="1" s="1"/>
  <c r="F1250" i="1"/>
  <c r="G1250" i="1" s="1"/>
  <c r="F1251" i="1"/>
  <c r="G1251" i="1" s="1"/>
  <c r="F1252" i="1"/>
  <c r="G1252" i="1" s="1"/>
  <c r="F1253" i="1"/>
  <c r="G1253" i="1" s="1"/>
  <c r="F1254" i="1"/>
  <c r="G1254" i="1" s="1"/>
  <c r="F1255" i="1"/>
  <c r="G1255" i="1" s="1"/>
  <c r="F1256" i="1"/>
  <c r="G1256" i="1" s="1"/>
  <c r="F1257" i="1"/>
  <c r="G1257" i="1" s="1"/>
  <c r="F1258" i="1"/>
  <c r="G1258" i="1" s="1"/>
  <c r="F1259" i="1"/>
  <c r="G1259" i="1" s="1"/>
  <c r="F1260" i="1"/>
  <c r="G1260" i="1" s="1"/>
  <c r="F1261" i="1"/>
  <c r="G1261" i="1" s="1"/>
  <c r="F1262" i="1"/>
  <c r="G1262" i="1" s="1"/>
  <c r="F1263" i="1"/>
  <c r="G1263" i="1" s="1"/>
  <c r="F1264" i="1"/>
  <c r="G1264" i="1" s="1"/>
  <c r="F1265" i="1"/>
  <c r="G1265" i="1" s="1"/>
  <c r="F1266" i="1"/>
  <c r="G1266" i="1" s="1"/>
  <c r="F1267" i="1"/>
  <c r="G1267" i="1" s="1"/>
  <c r="F1268" i="1"/>
  <c r="G1268" i="1" s="1"/>
  <c r="F1269" i="1"/>
  <c r="G1269" i="1" s="1"/>
  <c r="F1270" i="1"/>
  <c r="G1270" i="1" s="1"/>
  <c r="F1271" i="1"/>
  <c r="G1271" i="1" s="1"/>
  <c r="F1272" i="1"/>
  <c r="G1272" i="1" s="1"/>
  <c r="F1273" i="1"/>
  <c r="G1273" i="1" s="1"/>
  <c r="F1274" i="1"/>
  <c r="G1274" i="1" s="1"/>
  <c r="F1275" i="1"/>
  <c r="G1275" i="1" s="1"/>
  <c r="F1276" i="1"/>
  <c r="G1276" i="1" s="1"/>
  <c r="F1277" i="1"/>
  <c r="G1277" i="1" s="1"/>
  <c r="F1278" i="1"/>
  <c r="G1278" i="1" s="1"/>
  <c r="F1279" i="1"/>
  <c r="G1279" i="1" s="1"/>
  <c r="F1280" i="1"/>
  <c r="G1280" i="1" s="1"/>
  <c r="F1281" i="1"/>
  <c r="G1281" i="1" s="1"/>
  <c r="F1282" i="1"/>
  <c r="G1282" i="1" s="1"/>
  <c r="F1283" i="1"/>
  <c r="G1283" i="1" s="1"/>
  <c r="F1284" i="1"/>
  <c r="G1284" i="1" s="1"/>
  <c r="F1285" i="1"/>
  <c r="G1285" i="1" s="1"/>
  <c r="F1286" i="1"/>
  <c r="G1286" i="1" s="1"/>
  <c r="F1287" i="1"/>
  <c r="G1287" i="1" s="1"/>
  <c r="F1288" i="1"/>
  <c r="G1288" i="1" s="1"/>
  <c r="F1289" i="1"/>
  <c r="G1289" i="1" s="1"/>
  <c r="F1290" i="1"/>
  <c r="G1290" i="1" s="1"/>
  <c r="F1291" i="1"/>
  <c r="G1291" i="1" s="1"/>
  <c r="F1292" i="1"/>
  <c r="G1292" i="1" s="1"/>
  <c r="F1293" i="1"/>
  <c r="G1293" i="1" s="1"/>
  <c r="F1294" i="1"/>
  <c r="G1294" i="1" s="1"/>
  <c r="F1295" i="1"/>
  <c r="G1295" i="1" s="1"/>
  <c r="F1296" i="1"/>
  <c r="G1296" i="1" s="1"/>
  <c r="F1297" i="1"/>
  <c r="G1297" i="1" s="1"/>
  <c r="F1298" i="1"/>
  <c r="G1298" i="1" s="1"/>
  <c r="F1299" i="1"/>
  <c r="G1299" i="1" s="1"/>
  <c r="F1300" i="1"/>
  <c r="G1300" i="1" s="1"/>
  <c r="F1301" i="1"/>
  <c r="G1301" i="1" s="1"/>
  <c r="F1302" i="1"/>
  <c r="G1302" i="1" s="1"/>
  <c r="F1303" i="1"/>
  <c r="G1303" i="1" s="1"/>
  <c r="F1304" i="1"/>
  <c r="G1304" i="1" s="1"/>
  <c r="F1305" i="1"/>
  <c r="G1305" i="1" s="1"/>
  <c r="F1306" i="1"/>
  <c r="G1306" i="1" s="1"/>
  <c r="F1307" i="1"/>
  <c r="G1307" i="1" s="1"/>
  <c r="F1308" i="1"/>
  <c r="G1308" i="1" s="1"/>
  <c r="F1309" i="1"/>
  <c r="G1309" i="1" s="1"/>
  <c r="F1310" i="1"/>
  <c r="G1310" i="1" s="1"/>
  <c r="F1311" i="1"/>
  <c r="G1311" i="1" s="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 i="1"/>
  <c r="G2" i="1" s="1"/>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K4" i="4" l="1"/>
  <c r="L6" i="4"/>
  <c r="L14" i="4"/>
  <c r="L22" i="4"/>
  <c r="L5" i="4"/>
  <c r="L7" i="4"/>
  <c r="L15" i="4"/>
  <c r="L23" i="4"/>
  <c r="L29" i="4"/>
  <c r="L21" i="4"/>
  <c r="L13" i="4"/>
  <c r="L12" i="4"/>
  <c r="L20" i="4"/>
  <c r="L27" i="4"/>
  <c r="L19" i="4"/>
  <c r="L11" i="4"/>
  <c r="L26" i="4"/>
  <c r="L18" i="4"/>
  <c r="L10" i="4"/>
  <c r="L28" i="4"/>
  <c r="L25" i="4"/>
  <c r="L17" i="4"/>
  <c r="L9" i="4"/>
  <c r="L24" i="4"/>
  <c r="L16" i="4"/>
  <c r="L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1">
    <bk>
      <extLst>
        <ext uri="{3e2802c4-a4d2-4d8b-9148-e3be6c30e623}">
          <xlrd:rvb i="0"/>
        </ext>
      </extLst>
    </bk>
    <bk>
      <extLst>
        <ext uri="{3e2802c4-a4d2-4d8b-9148-e3be6c30e623}">
          <xlrd:rvb i="3"/>
        </ext>
      </extLst>
    </bk>
    <bk>
      <extLst>
        <ext uri="{3e2802c4-a4d2-4d8b-9148-e3be6c30e623}">
          <xlrd:rvb i="76"/>
        </ext>
      </extLst>
    </bk>
    <bk>
      <extLst>
        <ext uri="{3e2802c4-a4d2-4d8b-9148-e3be6c30e623}">
          <xlrd:rvb i="123"/>
        </ext>
      </extLst>
    </bk>
    <bk>
      <extLst>
        <ext uri="{3e2802c4-a4d2-4d8b-9148-e3be6c30e623}">
          <xlrd:rvb i="239"/>
        </ext>
      </extLst>
    </bk>
    <bk>
      <extLst>
        <ext uri="{3e2802c4-a4d2-4d8b-9148-e3be6c30e623}">
          <xlrd:rvb i="1"/>
        </ext>
      </extLst>
    </bk>
    <bk>
      <extLst>
        <ext uri="{3e2802c4-a4d2-4d8b-9148-e3be6c30e623}">
          <xlrd:rvb i="107"/>
        </ext>
      </extLst>
    </bk>
    <bk>
      <extLst>
        <ext uri="{3e2802c4-a4d2-4d8b-9148-e3be6c30e623}">
          <xlrd:rvb i="54"/>
        </ext>
      </extLst>
    </bk>
    <bk>
      <extLst>
        <ext uri="{3e2802c4-a4d2-4d8b-9148-e3be6c30e623}">
          <xlrd:rvb i="253"/>
        </ext>
      </extLst>
    </bk>
    <bk>
      <extLst>
        <ext uri="{3e2802c4-a4d2-4d8b-9148-e3be6c30e623}">
          <xlrd:rvb i="64"/>
        </ext>
      </extLst>
    </bk>
    <bk>
      <extLst>
        <ext uri="{3e2802c4-a4d2-4d8b-9148-e3be6c30e623}">
          <xlrd:rvb i="82"/>
        </ext>
      </extLst>
    </bk>
    <bk>
      <extLst>
        <ext uri="{3e2802c4-a4d2-4d8b-9148-e3be6c30e623}">
          <xlrd:rvb i="240"/>
        </ext>
      </extLst>
    </bk>
    <bk>
      <extLst>
        <ext uri="{3e2802c4-a4d2-4d8b-9148-e3be6c30e623}">
          <xlrd:rvb i="262"/>
        </ext>
      </extLst>
    </bk>
    <bk>
      <extLst>
        <ext uri="{3e2802c4-a4d2-4d8b-9148-e3be6c30e623}">
          <xlrd:rvb i="60"/>
        </ext>
      </extLst>
    </bk>
    <bk>
      <extLst>
        <ext uri="{3e2802c4-a4d2-4d8b-9148-e3be6c30e623}">
          <xlrd:rvb i="55"/>
        </ext>
      </extLst>
    </bk>
    <bk>
      <extLst>
        <ext uri="{3e2802c4-a4d2-4d8b-9148-e3be6c30e623}">
          <xlrd:rvb i="92"/>
        </ext>
      </extLst>
    </bk>
    <bk>
      <extLst>
        <ext uri="{3e2802c4-a4d2-4d8b-9148-e3be6c30e623}">
          <xlrd:rvb i="97"/>
        </ext>
      </extLst>
    </bk>
    <bk>
      <extLst>
        <ext uri="{3e2802c4-a4d2-4d8b-9148-e3be6c30e623}">
          <xlrd:rvb i="57"/>
        </ext>
      </extLst>
    </bk>
    <bk>
      <extLst>
        <ext uri="{3e2802c4-a4d2-4d8b-9148-e3be6c30e623}">
          <xlrd:rvb i="271"/>
        </ext>
      </extLst>
    </bk>
    <bk>
      <extLst>
        <ext uri="{3e2802c4-a4d2-4d8b-9148-e3be6c30e623}">
          <xlrd:rvb i="58"/>
        </ext>
      </extLst>
    </bk>
    <bk>
      <extLst>
        <ext uri="{3e2802c4-a4d2-4d8b-9148-e3be6c30e623}">
          <xlrd:rvb i="133"/>
        </ext>
      </extLst>
    </bk>
    <bk>
      <extLst>
        <ext uri="{3e2802c4-a4d2-4d8b-9148-e3be6c30e623}">
          <xlrd:rvb i="67"/>
        </ext>
      </extLst>
    </bk>
    <bk>
      <extLst>
        <ext uri="{3e2802c4-a4d2-4d8b-9148-e3be6c30e623}">
          <xlrd:rvb i="66"/>
        </ext>
      </extLst>
    </bk>
    <bk>
      <extLst>
        <ext uri="{3e2802c4-a4d2-4d8b-9148-e3be6c30e623}">
          <xlrd:rvb i="277"/>
        </ext>
      </extLst>
    </bk>
    <bk>
      <extLst>
        <ext uri="{3e2802c4-a4d2-4d8b-9148-e3be6c30e623}">
          <xlrd:rvb i="65"/>
        </ext>
      </extLst>
    </bk>
    <bk>
      <extLst>
        <ext uri="{3e2802c4-a4d2-4d8b-9148-e3be6c30e623}">
          <xlrd:rvb i="286"/>
        </ext>
      </extLst>
    </bk>
    <bk>
      <extLst>
        <ext uri="{3e2802c4-a4d2-4d8b-9148-e3be6c30e623}">
          <xlrd:rvb i="128"/>
        </ext>
      </extLst>
    </bk>
    <bk>
      <extLst>
        <ext uri="{3e2802c4-a4d2-4d8b-9148-e3be6c30e623}">
          <xlrd:rvb i="61"/>
        </ext>
      </extLst>
    </bk>
    <bk>
      <extLst>
        <ext uri="{3e2802c4-a4d2-4d8b-9148-e3be6c30e623}">
          <xlrd:rvb i="113"/>
        </ext>
      </extLst>
    </bk>
    <bk>
      <extLst>
        <ext uri="{3e2802c4-a4d2-4d8b-9148-e3be6c30e623}">
          <xlrd:rvb i="294"/>
        </ext>
      </extLst>
    </bk>
    <bk>
      <extLst>
        <ext uri="{3e2802c4-a4d2-4d8b-9148-e3be6c30e623}">
          <xlrd:rvb i="303"/>
        </ext>
      </extLst>
    </bk>
    <bk>
      <extLst>
        <ext uri="{3e2802c4-a4d2-4d8b-9148-e3be6c30e623}">
          <xlrd:rvb i="63"/>
        </ext>
      </extLst>
    </bk>
    <bk>
      <extLst>
        <ext uri="{3e2802c4-a4d2-4d8b-9148-e3be6c30e623}">
          <xlrd:rvb i="310"/>
        </ext>
      </extLst>
    </bk>
    <bk>
      <extLst>
        <ext uri="{3e2802c4-a4d2-4d8b-9148-e3be6c30e623}">
          <xlrd:rvb i="319"/>
        </ext>
      </extLst>
    </bk>
    <bk>
      <extLst>
        <ext uri="{3e2802c4-a4d2-4d8b-9148-e3be6c30e623}">
          <xlrd:rvb i="328"/>
        </ext>
      </extLst>
    </bk>
    <bk>
      <extLst>
        <ext uri="{3e2802c4-a4d2-4d8b-9148-e3be6c30e623}">
          <xlrd:rvb i="108"/>
        </ext>
      </extLst>
    </bk>
    <bk>
      <extLst>
        <ext uri="{3e2802c4-a4d2-4d8b-9148-e3be6c30e623}">
          <xlrd:rvb i="56"/>
        </ext>
      </extLst>
    </bk>
    <bk>
      <extLst>
        <ext uri="{3e2802c4-a4d2-4d8b-9148-e3be6c30e623}">
          <xlrd:rvb i="87"/>
        </ext>
      </extLst>
    </bk>
    <bk>
      <extLst>
        <ext uri="{3e2802c4-a4d2-4d8b-9148-e3be6c30e623}">
          <xlrd:rvb i="337"/>
        </ext>
      </extLst>
    </bk>
    <bk>
      <extLst>
        <ext uri="{3e2802c4-a4d2-4d8b-9148-e3be6c30e623}">
          <xlrd:rvb i="59"/>
        </ext>
      </extLst>
    </bk>
    <bk>
      <extLst>
        <ext uri="{3e2802c4-a4d2-4d8b-9148-e3be6c30e623}">
          <xlrd:rvb i="102"/>
        </ext>
      </extLst>
    </bk>
  </futureMetadata>
  <futureMetadata name="XLDAPR" count="1">
    <bk>
      <extLst>
        <ext uri="{bdbb8cdc-fa1e-496e-a857-3c3f30c029c3}">
          <xda:dynamicArrayProperties fDynamic="1" fCollapsed="0"/>
        </ext>
      </extLst>
    </bk>
  </futureMetadata>
  <cellMetadata count="1">
    <bk>
      <rc t="2" v="0"/>
    </bk>
  </cellMetadata>
  <valueMetadata count="4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valueMetadata>
</metadata>
</file>

<file path=xl/sharedStrings.xml><?xml version="1.0" encoding="utf-8"?>
<sst xmlns="http://schemas.openxmlformats.org/spreadsheetml/2006/main" count="1292" uniqueCount="373">
  <si>
    <t>OrderId</t>
  </si>
  <si>
    <t>Quantity</t>
  </si>
  <si>
    <t>Date</t>
  </si>
  <si>
    <t>CustomerId</t>
  </si>
  <si>
    <t>ProductId</t>
  </si>
  <si>
    <t>Row Labels</t>
  </si>
  <si>
    <t>Grand Total</t>
  </si>
  <si>
    <t>2020</t>
  </si>
  <si>
    <t>Column Labels</t>
  </si>
  <si>
    <t>FirstName</t>
  </si>
  <si>
    <t>Surname</t>
  </si>
  <si>
    <t>Email Address</t>
  </si>
  <si>
    <t>City</t>
  </si>
  <si>
    <t>Mailbox</t>
  </si>
  <si>
    <t>Julian</t>
  </si>
  <si>
    <t>Dąbrowski</t>
  </si>
  <si>
    <t>hotmail.com</t>
  </si>
  <si>
    <t>Cyprian</t>
  </si>
  <si>
    <t>Woźniak</t>
  </si>
  <si>
    <t>gmail.com</t>
  </si>
  <si>
    <t>Piotr</t>
  </si>
  <si>
    <t>Kowalski</t>
  </si>
  <si>
    <t>Olgierd</t>
  </si>
  <si>
    <t>Kowalczyk</t>
  </si>
  <si>
    <t>Lucyna</t>
  </si>
  <si>
    <t>Wiśniewska</t>
  </si>
  <si>
    <t>Arleta</t>
  </si>
  <si>
    <t>Urbańska</t>
  </si>
  <si>
    <t>onet.pl</t>
  </si>
  <si>
    <t>Roksana</t>
  </si>
  <si>
    <t>Kalinowska</t>
  </si>
  <si>
    <t>Aniela</t>
  </si>
  <si>
    <t>Kucharska</t>
  </si>
  <si>
    <t>Juliusz</t>
  </si>
  <si>
    <t>Ostrowski</t>
  </si>
  <si>
    <t>Maksymilian</t>
  </si>
  <si>
    <t>Czesław</t>
  </si>
  <si>
    <t>Tomaszewski</t>
  </si>
  <si>
    <t>Przemysław</t>
  </si>
  <si>
    <t>Wysocki</t>
  </si>
  <si>
    <t>Szulc</t>
  </si>
  <si>
    <t>Gabriel</t>
  </si>
  <si>
    <t>Krupa</t>
  </si>
  <si>
    <t>Klaudiusz</t>
  </si>
  <si>
    <t>Jakubowski</t>
  </si>
  <si>
    <t>Kewin</t>
  </si>
  <si>
    <t>Rutkowski</t>
  </si>
  <si>
    <t>Jarosław</t>
  </si>
  <si>
    <t>Kaźmierczak</t>
  </si>
  <si>
    <t>yahoo.com</t>
  </si>
  <si>
    <t>Wasilewska</t>
  </si>
  <si>
    <t>Sobczak</t>
  </si>
  <si>
    <t>Bartosz</t>
  </si>
  <si>
    <t>Miron</t>
  </si>
  <si>
    <t>Szczepański</t>
  </si>
  <si>
    <t>Eryk</t>
  </si>
  <si>
    <t>Szewczyk</t>
  </si>
  <si>
    <t>Eugeniusz</t>
  </si>
  <si>
    <t>Włodarczyk</t>
  </si>
  <si>
    <t>Błażej</t>
  </si>
  <si>
    <t>Sawicki</t>
  </si>
  <si>
    <t>Lis</t>
  </si>
  <si>
    <t>Mikołaj</t>
  </si>
  <si>
    <t>Chmielewski</t>
  </si>
  <si>
    <t>Martin</t>
  </si>
  <si>
    <t>Błaszczyk</t>
  </si>
  <si>
    <t>Maciej</t>
  </si>
  <si>
    <t>Przybylski</t>
  </si>
  <si>
    <t>Florian</t>
  </si>
  <si>
    <t>Korneliusz</t>
  </si>
  <si>
    <t>Piotrowski</t>
  </si>
  <si>
    <t>Kornel</t>
  </si>
  <si>
    <t>Kamiński</t>
  </si>
  <si>
    <t>Jędrzej</t>
  </si>
  <si>
    <t>Czarnecki</t>
  </si>
  <si>
    <t>Oskar</t>
  </si>
  <si>
    <t>Laskowska</t>
  </si>
  <si>
    <t>Robert</t>
  </si>
  <si>
    <t>Henryk</t>
  </si>
  <si>
    <t>Andrzejewski</t>
  </si>
  <si>
    <t>Dariusz</t>
  </si>
  <si>
    <t>Brzeziński</t>
  </si>
  <si>
    <t>Fryderyk</t>
  </si>
  <si>
    <t>Makowski</t>
  </si>
  <si>
    <t>Walczak</t>
  </si>
  <si>
    <t>Józef</t>
  </si>
  <si>
    <t>Kaczmarczyk</t>
  </si>
  <si>
    <t>Bogumiła</t>
  </si>
  <si>
    <t>Dominik</t>
  </si>
  <si>
    <t>Czerwiński</t>
  </si>
  <si>
    <t>Anastazy</t>
  </si>
  <si>
    <t>Baranowski</t>
  </si>
  <si>
    <t>Sadowska</t>
  </si>
  <si>
    <t>Stępień</t>
  </si>
  <si>
    <t>Krawczyk</t>
  </si>
  <si>
    <t>Borys</t>
  </si>
  <si>
    <t>Alexander</t>
  </si>
  <si>
    <t>Mazurek</t>
  </si>
  <si>
    <t>Kacper</t>
  </si>
  <si>
    <t>Baran</t>
  </si>
  <si>
    <t>Adam</t>
  </si>
  <si>
    <t>Zalewski</t>
  </si>
  <si>
    <t>Natasza</t>
  </si>
  <si>
    <t>Rutkowska</t>
  </si>
  <si>
    <t>Florentyna</t>
  </si>
  <si>
    <t>Chmielewska</t>
  </si>
  <si>
    <t>Aneta</t>
  </si>
  <si>
    <t>Kubiak</t>
  </si>
  <si>
    <t>Marcela</t>
  </si>
  <si>
    <t>Dąbrowska</t>
  </si>
  <si>
    <t>wp.pl</t>
  </si>
  <si>
    <t>Joanna</t>
  </si>
  <si>
    <t>Czarnecka</t>
  </si>
  <si>
    <t>Wysocka</t>
  </si>
  <si>
    <t>Wróblewska</t>
  </si>
  <si>
    <t>Anita</t>
  </si>
  <si>
    <t>Agata</t>
  </si>
  <si>
    <t>Urszula</t>
  </si>
  <si>
    <t>Górecka</t>
  </si>
  <si>
    <t>Adriana</t>
  </si>
  <si>
    <t>Sikorska</t>
  </si>
  <si>
    <t>Monika</t>
  </si>
  <si>
    <t>Ostrowska</t>
  </si>
  <si>
    <t>Kalinowski</t>
  </si>
  <si>
    <t>Mariusz</t>
  </si>
  <si>
    <t>Filip</t>
  </si>
  <si>
    <t>Marek</t>
  </si>
  <si>
    <t>Sokołowski</t>
  </si>
  <si>
    <t>Kamil</t>
  </si>
  <si>
    <t>Lewandowski</t>
  </si>
  <si>
    <t>Andrzej</t>
  </si>
  <si>
    <t>Ignacy</t>
  </si>
  <si>
    <t>Nowak</t>
  </si>
  <si>
    <t>Dorian</t>
  </si>
  <si>
    <t>Allan</t>
  </si>
  <si>
    <t>Gustaw</t>
  </si>
  <si>
    <t>Janusz</t>
  </si>
  <si>
    <t>Szymański</t>
  </si>
  <si>
    <t>Anatol</t>
  </si>
  <si>
    <t>Michalak</t>
  </si>
  <si>
    <t>Emil</t>
  </si>
  <si>
    <t>Wiśniewski</t>
  </si>
  <si>
    <t>Jaworski</t>
  </si>
  <si>
    <t>Rafał</t>
  </si>
  <si>
    <t>Joachim</t>
  </si>
  <si>
    <t>Mateusz</t>
  </si>
  <si>
    <t>Borkowski</t>
  </si>
  <si>
    <t>Borkowska</t>
  </si>
  <si>
    <t>Lewandowska</t>
  </si>
  <si>
    <t>Iza</t>
  </si>
  <si>
    <t>Tomaszewska</t>
  </si>
  <si>
    <t>Olimpia</t>
  </si>
  <si>
    <t>Jaworska</t>
  </si>
  <si>
    <t>Jolanta</t>
  </si>
  <si>
    <t>Mazur</t>
  </si>
  <si>
    <t>Andrea</t>
  </si>
  <si>
    <t>Andrzejewska</t>
  </si>
  <si>
    <t>Oksana</t>
  </si>
  <si>
    <t>Kamila</t>
  </si>
  <si>
    <t>Przybylska</t>
  </si>
  <si>
    <t>Ksawery</t>
  </si>
  <si>
    <t>Daniel</t>
  </si>
  <si>
    <t>Ziółkowska</t>
  </si>
  <si>
    <t>Mróz</t>
  </si>
  <si>
    <t>Zielińska</t>
  </si>
  <si>
    <t>Faustyna</t>
  </si>
  <si>
    <t>Daniela</t>
  </si>
  <si>
    <t>Jankowska</t>
  </si>
  <si>
    <t>Dorota</t>
  </si>
  <si>
    <t>Marcelina</t>
  </si>
  <si>
    <t>Malwina</t>
  </si>
  <si>
    <t>Patryk</t>
  </si>
  <si>
    <t>Grzegorz</t>
  </si>
  <si>
    <t>Kwiatkowski</t>
  </si>
  <si>
    <t>Lucjan</t>
  </si>
  <si>
    <t>Gajewska</t>
  </si>
  <si>
    <t>Kryspin</t>
  </si>
  <si>
    <t>Antoni</t>
  </si>
  <si>
    <t>Kucharski</t>
  </si>
  <si>
    <t>Górecki</t>
  </si>
  <si>
    <t>Wojciechowski</t>
  </si>
  <si>
    <t>Jankowski</t>
  </si>
  <si>
    <t>Otylia</t>
  </si>
  <si>
    <t>Zalewska</t>
  </si>
  <si>
    <t>Ewelina</t>
  </si>
  <si>
    <t>Makowska</t>
  </si>
  <si>
    <t>Pamela</t>
  </si>
  <si>
    <t>Weronika</t>
  </si>
  <si>
    <t>Wojciechowska</t>
  </si>
  <si>
    <t>Paweł</t>
  </si>
  <si>
    <t>Judyta</t>
  </si>
  <si>
    <t>Kowalska</t>
  </si>
  <si>
    <t>Stanisława</t>
  </si>
  <si>
    <t>Julia</t>
  </si>
  <si>
    <t>Zakrzewska</t>
  </si>
  <si>
    <t>Marlena</t>
  </si>
  <si>
    <t>Bogusława</t>
  </si>
  <si>
    <t>Malinowski</t>
  </si>
  <si>
    <t>Jagoda</t>
  </si>
  <si>
    <t>Baranowska</t>
  </si>
  <si>
    <t>Kozłowska</t>
  </si>
  <si>
    <t>Marciniak</t>
  </si>
  <si>
    <t>Ernest</t>
  </si>
  <si>
    <t>Maciejewski</t>
  </si>
  <si>
    <t>Kajetan</t>
  </si>
  <si>
    <t>Bąk</t>
  </si>
  <si>
    <t>Szymczak</t>
  </si>
  <si>
    <t>Paulina</t>
  </si>
  <si>
    <t>Zuza</t>
  </si>
  <si>
    <t>Czerwińska</t>
  </si>
  <si>
    <t>Kaja</t>
  </si>
  <si>
    <t>Żaneta</t>
  </si>
  <si>
    <t>Teresa</t>
  </si>
  <si>
    <t>Diana</t>
  </si>
  <si>
    <t>Michał</t>
  </si>
  <si>
    <t>Albert</t>
  </si>
  <si>
    <t>Górski</t>
  </si>
  <si>
    <t>Dawid</t>
  </si>
  <si>
    <t>Sikora</t>
  </si>
  <si>
    <t>Halina</t>
  </si>
  <si>
    <t>Zawadzka</t>
  </si>
  <si>
    <t>Czesława</t>
  </si>
  <si>
    <t>Jan</t>
  </si>
  <si>
    <t>Natalia</t>
  </si>
  <si>
    <t>Marysia</t>
  </si>
  <si>
    <t>Franciszka</t>
  </si>
  <si>
    <t>Szymańska</t>
  </si>
  <si>
    <t>Dagmara</t>
  </si>
  <si>
    <t>Pawlak</t>
  </si>
  <si>
    <t>Roman</t>
  </si>
  <si>
    <t>Bronisław</t>
  </si>
  <si>
    <t>Jasiński</t>
  </si>
  <si>
    <t>Kazimierz</t>
  </si>
  <si>
    <t>Irena</t>
  </si>
  <si>
    <t>Maciejewska</t>
  </si>
  <si>
    <t>Edyta</t>
  </si>
  <si>
    <t>Amelia</t>
  </si>
  <si>
    <t>Maria</t>
  </si>
  <si>
    <t>Beata</t>
  </si>
  <si>
    <t>Jasińska</t>
  </si>
  <si>
    <t>Amadeusz</t>
  </si>
  <si>
    <t>Igor</t>
  </si>
  <si>
    <t>Gracjan</t>
  </si>
  <si>
    <t>Agnieszka</t>
  </si>
  <si>
    <t>Dominika</t>
  </si>
  <si>
    <t>Piotrowska</t>
  </si>
  <si>
    <t>Kamińska</t>
  </si>
  <si>
    <t>Bolesław</t>
  </si>
  <si>
    <t>Jakub</t>
  </si>
  <si>
    <t>Radosław</t>
  </si>
  <si>
    <t>Krystian</t>
  </si>
  <si>
    <t>Fabian</t>
  </si>
  <si>
    <t>Katarzyna</t>
  </si>
  <si>
    <t>Ada</t>
  </si>
  <si>
    <t>Julianna</t>
  </si>
  <si>
    <t>Róża</t>
  </si>
  <si>
    <t>Sawicka</t>
  </si>
  <si>
    <t>Gabriela</t>
  </si>
  <si>
    <t>Alek</t>
  </si>
  <si>
    <t>Remigiusz</t>
  </si>
  <si>
    <t>Mieszko</t>
  </si>
  <si>
    <t>Marta</t>
  </si>
  <si>
    <t>Witkowska</t>
  </si>
  <si>
    <t>Wiktoria</t>
  </si>
  <si>
    <t>Malinowska</t>
  </si>
  <si>
    <t>Krajewska</t>
  </si>
  <si>
    <t>Hubert</t>
  </si>
  <si>
    <t>Cezary</t>
  </si>
  <si>
    <t>Nikola</t>
  </si>
  <si>
    <t>Ilona</t>
  </si>
  <si>
    <t>Milena</t>
  </si>
  <si>
    <t>Daria</t>
  </si>
  <si>
    <t>Izabela</t>
  </si>
  <si>
    <t>Sokołowska</t>
  </si>
  <si>
    <t>Ryszard</t>
  </si>
  <si>
    <t>Marian</t>
  </si>
  <si>
    <t>Duda</t>
  </si>
  <si>
    <t>Ludwik</t>
  </si>
  <si>
    <t>Górska</t>
  </si>
  <si>
    <t>Zofia</t>
  </si>
  <si>
    <t>Magda</t>
  </si>
  <si>
    <t>Krzysztof</t>
  </si>
  <si>
    <t>Wójcik</t>
  </si>
  <si>
    <t>Kordian</t>
  </si>
  <si>
    <t>Oliwia</t>
  </si>
  <si>
    <t>Kinga</t>
  </si>
  <si>
    <t>Głowacka</t>
  </si>
  <si>
    <t>Kozłowski</t>
  </si>
  <si>
    <t>Łukasz</t>
  </si>
  <si>
    <t>Ireneusz</t>
  </si>
  <si>
    <t>Kuba</t>
  </si>
  <si>
    <t>Zawadzki</t>
  </si>
  <si>
    <t>Antonina</t>
  </si>
  <si>
    <t>Andżelika</t>
  </si>
  <si>
    <t>Amanda</t>
  </si>
  <si>
    <t>Cieślak</t>
  </si>
  <si>
    <t>Eliza</t>
  </si>
  <si>
    <t>Kołodziej</t>
  </si>
  <si>
    <t>Lila</t>
  </si>
  <si>
    <t>Elena</t>
  </si>
  <si>
    <t>Alex</t>
  </si>
  <si>
    <t>Ola</t>
  </si>
  <si>
    <t>Martyna</t>
  </si>
  <si>
    <t>Brzezińska</t>
  </si>
  <si>
    <t>Wioletta</t>
  </si>
  <si>
    <t>Anna</t>
  </si>
  <si>
    <t>Jola</t>
  </si>
  <si>
    <t>Leszek</t>
  </si>
  <si>
    <t>Aleksander</t>
  </si>
  <si>
    <t>Adrian</t>
  </si>
  <si>
    <t>Justyna</t>
  </si>
  <si>
    <t>Alan</t>
  </si>
  <si>
    <t>Zieliński</t>
  </si>
  <si>
    <t>Witkowski</t>
  </si>
  <si>
    <t>Blanka</t>
  </si>
  <si>
    <t>Marcel</t>
  </si>
  <si>
    <t>Wróblewski</t>
  </si>
  <si>
    <t>Maurycy</t>
  </si>
  <si>
    <t>Aleks</t>
  </si>
  <si>
    <t>Lidia</t>
  </si>
  <si>
    <t>Szczepańska</t>
  </si>
  <si>
    <t>Pietrzak</t>
  </si>
  <si>
    <t>Jacek</t>
  </si>
  <si>
    <t>Franciszek</t>
  </si>
  <si>
    <t>Bogumił</t>
  </si>
  <si>
    <t>Julita</t>
  </si>
  <si>
    <t>Izyda</t>
  </si>
  <si>
    <t>Jakubowska</t>
  </si>
  <si>
    <t>Damian</t>
  </si>
  <si>
    <t>Liliana</t>
  </si>
  <si>
    <t>Name</t>
  </si>
  <si>
    <t>Size</t>
  </si>
  <si>
    <t>Price</t>
  </si>
  <si>
    <t>2021</t>
  </si>
  <si>
    <t>2022</t>
  </si>
  <si>
    <t>Aug</t>
  </si>
  <si>
    <t>Sep</t>
  </si>
  <si>
    <t>Oct</t>
  </si>
  <si>
    <t>Nov</t>
  </si>
  <si>
    <t>Dec</t>
  </si>
  <si>
    <t>Feb</t>
  </si>
  <si>
    <t>Mar</t>
  </si>
  <si>
    <t>Apr</t>
  </si>
  <si>
    <t>May</t>
  </si>
  <si>
    <t>Jun</t>
  </si>
  <si>
    <t>Jul</t>
  </si>
  <si>
    <t>Column1</t>
  </si>
  <si>
    <t>Sale by Year</t>
  </si>
  <si>
    <t>Sales trend during year</t>
  </si>
  <si>
    <t>Number of customer by region</t>
  </si>
  <si>
    <t>Country2</t>
  </si>
  <si>
    <t>Number of customers</t>
  </si>
  <si>
    <t>Region</t>
  </si>
  <si>
    <t>Product Name</t>
  </si>
  <si>
    <t>Order Amount</t>
  </si>
  <si>
    <t>Sum of Quantity</t>
  </si>
  <si>
    <t>Sum of Order Amount</t>
  </si>
  <si>
    <t>Total Sales</t>
  </si>
  <si>
    <t>Average of Order Amount</t>
  </si>
  <si>
    <t>Average basket value by year</t>
  </si>
  <si>
    <t>Sold products by year</t>
  </si>
  <si>
    <t>Pan Pies wołowina</t>
  </si>
  <si>
    <t>Pan Pies wieprzowina</t>
  </si>
  <si>
    <t>Pan Pies indyk</t>
  </si>
  <si>
    <t>Pan Pies cielęcina</t>
  </si>
  <si>
    <t>Dog Spirit</t>
  </si>
  <si>
    <t>Wiejskie łakocie jagnięcina/indyk</t>
  </si>
  <si>
    <t>Wiejskie łakocie tuńczyk</t>
  </si>
  <si>
    <t>Dolina Bzury jagnięcina</t>
  </si>
  <si>
    <t>Dolina Bzury królik</t>
  </si>
  <si>
    <t>Dolina Bzury kaczka</t>
  </si>
  <si>
    <t>Table</t>
  </si>
  <si>
    <t>Sale's analysis (08.2020 - 07.2022) - pet's food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</si>
</sst>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b/>
      <sz val="14"/>
      <color theme="1"/>
      <name val="Calibri"/>
      <family val="2"/>
      <scheme val="minor"/>
    </font>
    <font>
      <b/>
      <sz val="18"/>
      <color theme="1"/>
      <name val="Calibri"/>
      <family val="2"/>
      <scheme val="minor"/>
    </font>
    <font>
      <b/>
      <sz val="22"/>
      <color theme="1"/>
      <name val="Amasis MT Pro Medium"/>
      <family val="1"/>
    </font>
    <font>
      <sz val="22"/>
      <color theme="1"/>
      <name val="Amasis MT Pro Medium"/>
      <family val="1"/>
    </font>
  </fonts>
  <fills count="4">
    <fill>
      <patternFill patternType="none"/>
    </fill>
    <fill>
      <patternFill patternType="gray125"/>
    </fill>
    <fill>
      <patternFill patternType="solid">
        <fgColor theme="4" tint="0.39997558519241921"/>
        <bgColor indexed="65"/>
      </patternFill>
    </fill>
    <fill>
      <patternFill patternType="solid">
        <fgColor theme="5" tint="0.39997558519241921"/>
        <bgColor indexed="65"/>
      </patternFill>
    </fill>
  </fills>
  <borders count="10">
    <border>
      <left/>
      <right/>
      <top/>
      <bottom/>
      <diagonal/>
    </border>
    <border>
      <left/>
      <right style="thin">
        <color indexed="64"/>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s>
  <cellStyleXfs count="3">
    <xf numFmtId="0" fontId="0" fillId="0" borderId="0"/>
    <xf numFmtId="0" fontId="2" fillId="2" borderId="0" applyNumberFormat="0" applyBorder="0" applyAlignment="0" applyProtection="0"/>
    <xf numFmtId="0" fontId="2" fillId="3" borderId="0" applyNumberFormat="0" applyBorder="0" applyAlignment="0" applyProtection="0"/>
  </cellStyleXfs>
  <cellXfs count="48">
    <xf numFmtId="0" fontId="0" fillId="0" borderId="0" xfId="0"/>
    <xf numFmtId="0" fontId="0" fillId="0" borderId="0" xfId="0" applyFont="1"/>
    <xf numFmtId="14" fontId="1"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1" fillId="0" borderId="0" xfId="0" applyFont="1"/>
    <xf numFmtId="14" fontId="0" fillId="0" borderId="0" xfId="0" applyNumberFormat="1"/>
    <xf numFmtId="0" fontId="3" fillId="2" borderId="1" xfId="1" applyFont="1" applyBorder="1" applyAlignment="1">
      <alignment horizontal="center"/>
    </xf>
    <xf numFmtId="0" fontId="6" fillId="0" borderId="0" xfId="0" applyNumberFormat="1" applyFont="1" applyBorder="1" applyAlignment="1">
      <alignment horizontal="right"/>
    </xf>
    <xf numFmtId="2" fontId="0" fillId="0" borderId="0" xfId="0" applyNumberFormat="1"/>
    <xf numFmtId="0" fontId="7" fillId="0" borderId="0" xfId="0" applyFont="1" applyBorder="1" applyAlignment="1">
      <alignment horizontal="center" vertical="center"/>
    </xf>
    <xf numFmtId="0" fontId="7"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5" xfId="0" applyBorder="1"/>
    <xf numFmtId="0" fontId="3" fillId="2" borderId="6" xfId="1" applyFont="1" applyBorder="1" applyAlignment="1">
      <alignment horizontal="center"/>
    </xf>
    <xf numFmtId="0" fontId="3" fillId="0" borderId="5" xfId="0" applyFont="1" applyBorder="1"/>
    <xf numFmtId="0" fontId="4" fillId="0" borderId="6" xfId="0" applyFont="1" applyBorder="1"/>
    <xf numFmtId="0" fontId="3" fillId="0" borderId="7" xfId="0" applyFont="1" applyBorder="1"/>
    <xf numFmtId="0" fontId="6" fillId="0" borderId="8" xfId="0" applyNumberFormat="1" applyFont="1" applyBorder="1" applyAlignment="1">
      <alignment horizontal="right"/>
    </xf>
    <xf numFmtId="0" fontId="4" fillId="0" borderId="9" xfId="0" applyFont="1" applyBorder="1"/>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5" xfId="0" applyFont="1" applyBorder="1" applyAlignment="1">
      <alignment horizontal="center"/>
    </xf>
    <xf numFmtId="2" fontId="3" fillId="0" borderId="0" xfId="0" applyNumberFormat="1" applyFont="1" applyBorder="1" applyAlignment="1">
      <alignment horizontal="center"/>
    </xf>
    <xf numFmtId="2" fontId="3" fillId="0" borderId="6" xfId="0" applyNumberFormat="1"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2" fontId="3" fillId="0" borderId="8" xfId="0" applyNumberFormat="1" applyFont="1" applyBorder="1" applyAlignment="1">
      <alignment horizontal="center"/>
    </xf>
    <xf numFmtId="0" fontId="8" fillId="3" borderId="0" xfId="2" applyFont="1" applyAlignment="1">
      <alignment horizontal="center"/>
    </xf>
    <xf numFmtId="0" fontId="9" fillId="3" borderId="0" xfId="2" applyFont="1" applyAlignment="1">
      <alignment horizontal="center"/>
    </xf>
    <xf numFmtId="0" fontId="3" fillId="3" borderId="2" xfId="2" applyFont="1" applyBorder="1" applyAlignment="1">
      <alignment horizontal="center"/>
    </xf>
    <xf numFmtId="0" fontId="3" fillId="3" borderId="3" xfId="2" applyFont="1" applyBorder="1" applyAlignment="1">
      <alignment horizontal="center"/>
    </xf>
    <xf numFmtId="0" fontId="3" fillId="3" borderId="4" xfId="2" applyFont="1" applyBorder="1" applyAlignment="1">
      <alignment horizontal="center"/>
    </xf>
    <xf numFmtId="0" fontId="3" fillId="0" borderId="0" xfId="0" applyFont="1" applyBorder="1" applyAlignment="1"/>
    <xf numFmtId="0" fontId="3" fillId="0" borderId="6" xfId="0" applyFont="1" applyBorder="1" applyAlignment="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applyBorder="1"/>
    <xf numFmtId="0" fontId="3" fillId="0" borderId="6" xfId="0" applyFont="1" applyBorder="1"/>
  </cellXfs>
  <cellStyles count="3">
    <cellStyle name="60% - Accent1" xfId="1" builtinId="32"/>
    <cellStyle name="60% - Accent2" xfId="2" builtinId="36"/>
    <cellStyle name="Normal" xfId="0" builtinId="0"/>
  </cellStyles>
  <dxfs count="16">
    <dxf>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[Dashboard.xlsx]Orders!PivotTable2</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382310054380459"/>
          <c:y val="4.1083862728250202E-2"/>
          <c:w val="0.5023424767982434"/>
          <c:h val="0.83906441480145932"/>
        </c:manualLayout>
      </c:layout>
      <c:barChart>
        <c:barDir val="bar"/>
        <c:grouping val="clustered"/>
        <c:varyColors val="0"/>
        <c:ser>
          <c:idx val="0"/>
          <c:order val="0"/>
          <c:tx>
            <c:strRef>
              <c:f>Orders!$K$6</c:f>
              <c:strCache>
                <c:ptCount val="1"/>
                <c:pt idx="0">
                  <c:v>Total</c:v>
                </c:pt>
              </c:strCache>
            </c:strRef>
          </c:tx>
          <c:spPr>
            <a:solidFill>
              <a:schemeClr val="accent1"/>
            </a:solidFill>
            <a:ln>
              <a:noFill/>
            </a:ln>
            <a:effectLst/>
          </c:spPr>
          <c:invertIfNegative val="0"/>
          <c:cat>
            <c:strRef>
              <c:f>Orders!$J$7:$J$17</c:f>
              <c:strCache>
                <c:ptCount val="10"/>
                <c:pt idx="0">
                  <c:v>Pan Pies wieprzowina</c:v>
                </c:pt>
                <c:pt idx="1">
                  <c:v>Dolina Bzury jagnięcina</c:v>
                </c:pt>
                <c:pt idx="2">
                  <c:v>Wiejskie łakocie jagnięcina/indyk</c:v>
                </c:pt>
                <c:pt idx="3">
                  <c:v>Pan Pies cielęcina</c:v>
                </c:pt>
                <c:pt idx="4">
                  <c:v>Wiejskie łakocie tuńczyk</c:v>
                </c:pt>
                <c:pt idx="5">
                  <c:v>Pan Pies indyk</c:v>
                </c:pt>
                <c:pt idx="6">
                  <c:v>Dog Spirit</c:v>
                </c:pt>
                <c:pt idx="7">
                  <c:v>Pan Pies wołowina</c:v>
                </c:pt>
                <c:pt idx="8">
                  <c:v>Dolina Bzury kaczka</c:v>
                </c:pt>
                <c:pt idx="9">
                  <c:v>Dolina Bzury królik</c:v>
                </c:pt>
              </c:strCache>
            </c:strRef>
          </c:cat>
          <c:val>
            <c:numRef>
              <c:f>Orders!$K$7:$K$17</c:f>
              <c:numCache>
                <c:formatCode>General</c:formatCode>
                <c:ptCount val="10"/>
                <c:pt idx="0">
                  <c:v>907</c:v>
                </c:pt>
                <c:pt idx="1">
                  <c:v>562</c:v>
                </c:pt>
                <c:pt idx="2">
                  <c:v>486</c:v>
                </c:pt>
                <c:pt idx="3">
                  <c:v>720</c:v>
                </c:pt>
                <c:pt idx="4">
                  <c:v>654</c:v>
                </c:pt>
                <c:pt idx="5">
                  <c:v>690</c:v>
                </c:pt>
                <c:pt idx="6">
                  <c:v>369</c:v>
                </c:pt>
                <c:pt idx="7">
                  <c:v>735</c:v>
                </c:pt>
                <c:pt idx="8">
                  <c:v>518</c:v>
                </c:pt>
                <c:pt idx="9">
                  <c:v>568</c:v>
                </c:pt>
              </c:numCache>
            </c:numRef>
          </c:val>
          <c:extLst>
            <c:ext xmlns:c16="http://schemas.microsoft.com/office/drawing/2014/chart" uri="{C3380CC4-5D6E-409C-BE32-E72D297353CC}">
              <c16:uniqueId val="{00000000-EB98-43F3-B3C0-89267AF55A00}"/>
            </c:ext>
          </c:extLst>
        </c:ser>
        <c:dLbls>
          <c:showLegendKey val="0"/>
          <c:showVal val="0"/>
          <c:showCatName val="0"/>
          <c:showSerName val="0"/>
          <c:showPercent val="0"/>
          <c:showBubbleSize val="0"/>
        </c:dLbls>
        <c:gapWidth val="182"/>
        <c:axId val="596741520"/>
        <c:axId val="596743184"/>
      </c:barChart>
      <c:catAx>
        <c:axId val="59674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43184"/>
        <c:crosses val="autoZero"/>
        <c:auto val="1"/>
        <c:lblAlgn val="ctr"/>
        <c:lblOffset val="100"/>
        <c:noMultiLvlLbl val="0"/>
      </c:catAx>
      <c:valAx>
        <c:axId val="596743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4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25">
          <cx:pt idx="0">7020683064464375809</cx:pt>
          <cx:pt idx="1">7019310712790974465</cx:pt>
          <cx:pt idx="2">161633356</cx:pt>
          <cx:pt idx="3">7024126698593452033</cx:pt>
          <cx:pt idx="4">7020154311745208321</cx:pt>
          <cx:pt idx="5">7020534608030597121</cx:pt>
          <cx:pt idx="6">7023557604504764417</cx:pt>
          <cx:pt idx="7">7019288827046920193</cx:pt>
          <cx:pt idx="8">7020456879792848897</cx:pt>
          <cx:pt idx="9">7018837987936960513</cx:pt>
          <cx:pt idx="10">161633460</cx:pt>
          <cx:pt idx="11">7023408182944858113</cx:pt>
          <cx:pt idx="12">7020248591344074753</cx:pt>
          <cx:pt idx="13">7020316794669760513</cx:pt>
          <cx:pt idx="14">7020061150381342721</cx:pt>
          <cx:pt idx="15">7044771622955253761</cx:pt>
          <cx:pt idx="16">7020993337247137793</cx:pt>
          <cx:pt idx="17">7023524748961251329</cx:pt>
          <cx:pt idx="18">7019349472303906817</cx:pt>
          <cx:pt idx="19">7017627423923503105</cx:pt>
          <cx:pt idx="20">7020161836427247617</cx:pt>
          <cx:pt idx="21">7020034636306710529</cx:pt>
          <cx:pt idx="22">161633694</cx:pt>
          <cx:pt idx="23">161633676</cx:pt>
          <cx:pt idx="24">7018720474527956993</cx:pt>
        </cx:lvl>
        <cx:lvl ptCount="25">
          <cx:pt idx="0">10215603</cx:pt>
          <cx:pt idx="1">10215606</cx:pt>
          <cx:pt idx="2">10215607</cx:pt>
          <cx:pt idx="3">10215594</cx:pt>
          <cx:pt idx="4">10215602</cx:pt>
          <cx:pt idx="5">10215598</cx:pt>
          <cx:pt idx="6">10215598</cx:pt>
          <cx:pt idx="7">10215606</cx:pt>
          <cx:pt idx="8">10215597</cx:pt>
          <cx:pt idx="9">10215599</cx:pt>
          <cx:pt idx="10">10215596</cx:pt>
          <cx:pt idx="11">10026415</cx:pt>
          <cx:pt idx="12">10215603</cx:pt>
          <cx:pt idx="13">10215601</cx:pt>
          <cx:pt idx="14">10215601</cx:pt>
          <cx:pt idx="15">10215604</cx:pt>
          <cx:pt idx="16">10215603</cx:pt>
          <cx:pt idx="17">10215598</cx:pt>
          <cx:pt idx="18">10215605</cx:pt>
          <cx:pt idx="19">10215607</cx:pt>
          <cx:pt idx="20">10215602</cx:pt>
          <cx:pt idx="21">10215602</cx:pt>
          <cx:pt idx="22">10026412</cx:pt>
          <cx:pt idx="23">10215606</cx:pt>
          <cx:pt idx="24">10215600</cx:pt>
        </cx:lvl>
      </cx:strDim>
      <cx:strDim type="cat">
        <cx:f>_xlchart.v6.1</cx:f>
        <cx:nf>_xlchart.v6.0</cx:nf>
      </cx:strDim>
      <cx:numDim type="colorVal">
        <cx:f>_xlchart.v6.3</cx:f>
        <cx:nf>_xlchart.v6.2</cx:nf>
      </cx:numDim>
    </cx:data>
  </cx:chartData>
  <cx:chart>
    <cx:plotArea>
      <cx:plotAreaRegion>
        <cx:plotSurface>
          <cx:spPr>
            <a:effectLst>
              <a:innerShdw blurRad="63500" dist="50800" dir="13500000">
                <a:prstClr val="black">
                  <a:alpha val="50000"/>
                </a:prstClr>
              </a:innerShdw>
            </a:effectLst>
          </cx:spPr>
        </cx:plotSurface>
        <cx:series layoutId="regionMap" uniqueId="{66EA0C68-842B-49C5-8129-E99CDA2FB1A1}">
          <cx:tx>
            <cx:txData>
              <cx:f>_xlchart.v6.2</cx:f>
              <cx:v>Number of customers</cx:v>
            </cx:txData>
          </cx:tx>
          <cx:dataLabels>
            <cx:visibility seriesName="0" categoryName="0" value="1"/>
            <cx:separator>, </cx:separator>
          </cx:dataLabels>
          <cx:dataId val="0"/>
          <cx:layoutPr>
            <cx:geography cultureLanguage="en-US" cultureRegion="PL" attribution="Powered by Bing">
              <cx:geoCache provider="{E9337A44-BEBE-4D9F-B70C-5C5E7DAFC167}">
                <cx:binary>jJrZkqQ4tq5fpSyvD1WSECDauveFBPgUHnOON7LIyEgkQAwSEsPT7xXV1UPtfU7bMUsLM09wHKQ1
/P+3+Ovr+pfX7u3F/rKarnd/eV3/9kHN8/iX335zr+rNvLhfjX61gxt+zr++Dua34edP/fr22w/7
sui+/o0gTH97VS92fls//Ndf4Wr121C8zC9lP+t5e/Bvdnt8c76b3X88+v84+Mvb75d53sa3v314
+WF0X2g3W/06f/jj0OnH3z5ghEhKcfLhl9/+/Tp/nHH7YuDLd+PQuVa//d+/9/biZrgO+zV7vxTC
KYmTOMHph1+Wt9+PpL+ynFGC4jhmcBDBb/WDndXfPiT4V1gEnLMkyxhDLMk//OIG/36I5r/mGUUk
TyhGOElJ8s8luh+6rR76fy7KH59/6b25H3Q/u799gK9++AXu+v2896fMEIkpoVmakzRPc0pTBsdf
Xx5hH+B0/H8CrpXxMt6FRemrRVvPxzaS3CbTPcvYoW3MdKJzdM7DEhXjPBVbjmU5kj6IbLfxqc3X
uz0dEoEUfojaLhet7zim9JOdJyb2JOuE6r5H8q1r0+FgM1zzjIaOE7WM3KKs2NeQ8UnpkddhuMxb
/FOn4XUO8SbUuHqRDWOll77EdX5wXVulEf0WIvdSoyCryfG0ixw32fAgax2LXtaIu+m7s7c0nnGZ
x0KOm+Tpum0V3q3n/d5cs+yIZP2Q7p4c6OJ1YZfkmWXjY9pIx9d5QqVpSNENw8LX/Q21CPF06InA
icy52Ykgs25EnqydsGnzDUdLKOYk/xnc9FX7mpUbqU/juo+lY43lSR3rIo7vVxzasluD5GQ8NChb
ih7NvdBpXGkqs8O4b/cqpf7s6jkS81x3YlmOje+RmLN+5ttICB/cXIQkPRvbUyH7VSyEfTYZpyFt
eYakFTQN1bANUnTy6Hs/H9clw3zaeK0COi2d/05NfsC9TQ9yGUa+ru1+HndkxSjR18Yjy9uo/gxb
cNs6m57W1B3y2SzFmO+lbZURCuONE6ZinlJV9btrRBtQwdTw3WSx5R5pxqc03ASFs3JaRpFTFvPM
pK9Tnb7VznzpkxK5oLiXi+ON4kzpVuRNTm8CHoJYkCxao7VYtujZ1eta1FE3iS2wXGDDBDNbtbSm
rFe7HkKs4AHIx5GYkbd93nHW6jKW05UQVhjWHHabMdElqi/yORlFMPElRml+s9X7XshYvraDOoew
Lee4QcXQ07gM2+T5hNRYxVNbdcbvXJHPA8nWSxzcox+oFUuSPvcr4bVGBBY4kVXSTQ9N6hhvu/ZI
U2Ru1qT+NA2S8gVfksVOB7nO7sx8mhZkdrfJTmKuXZ6VkvjTOu/ykE5dewjz8ChNz66//9nRxTVN
XrY1LElYpRZdCDMfRvnIonbhpIl0iUP8hanlaFDzydgX2Z1J/GDmtBahzhu+LO11V0gf+2wv9QbL
bdN8qBIjWOL7ootfVta7Wxk6c7ctdqnGPi6Upv1hILUwNHUQ/9FdPCYfu9VZjiySh3U0L1GkizRR
x77vx6JbcMe7QF7UtN0kqK9IwoRu13CwE91Fp/A1btKd54E2PIz9PcnXvvAm/bah7eKolKdk+rJ5
yK80GzDHc1QODkHws/Q4sbjjCWWsZFtrRNJHK89wowTd55WTjgWxZ7mv5u2VuWkq2rzol/Se+mzk
UYccH8LuOdqG5xi+PlP60xb9jN11aSy7Ufn4hAP5HjV5IsgE+R43S8a7MVYFxPh41hn5arHDXBpz
YW5UHAf8mQY1CDJMz1oOoTKTWXhI3XgXR2eZ6LpEUdIIvA/nbEJ83sko9D7Switd9bWfC5Pkpdr8
A/IJEW32JeQJuduTYA7Gm7tAoaLtbtk467ovw4anIlDZld7Mn9ZdU5FB6FZouEeTLag3LR/HE+ye
vlE+6W8dszxPspk3GVpLsq68zYaZj3tEyog9N9ElkoR9xf0JUcgXKKJvgcxnKuv00Ay7LtDafGT7
KKIQWg6JoXnUz6iYh/aQZFJV7TDc6QlHPGu3iA8qnXgypJkYur0uRx3d6jjZi9G7mltLoksvHTSQ
0Pbn2TjDO7Z7YbeG48itQnlvxKpXDM3guHfYn+ERv+yRfx37CepkqLYhV0cvZ+E19Bk0P7h1spf4
uhC5nJP0wSFkxDJ1WLjeFYMzPe8SKOp1ujQl1v5ewe0cNFVPmHhbLFlyYpgV3bhh7nVWbnLdD8xP
t8m4uUtIlrIbiDxm4yJwP33s14QWTd72nMmfMqVviX3WvbtJ/Mz7PHVV9C3ttkToLEkPed6am2Tr
HvZo12JUai+yWgmZLEHE03ify8iI0dOkoJAvGnl2IaZWvEYQayBPlgcnz4Q6epPP1Wjn+cyw9SWN
6cC7bLgM79G51uaLHfeZ66Y7b9OkTk1N+Iq6qVA1RjwQCAtkCpa+x9FGfLFjeY2jtC43t0g+Oul5
Nk7C7qrcsK5YSF5aI7MSMbQXi1PPSYsOcSQRVJBJcrPSltdGVmTGjzZZrlNok9Iw6PR6RztP1ulx
hOrCd5Q/tat2nLT6xub+nm2rICYIFM1tlTTyJdmXe8x2U3kMqqFxXlWxmpMCyxqus0CpT9O05vU+
3GUd7biONnOoY9mLLY0fopncJUlcbW2rLnJSik90WQu3oiNDQYl6sJAYsj4OxtVQVFmAn1iHIvVE
CbRFd5n0p2TPt3PfQ+tcU8jrpBlEvnrMR+m9iEyA9qHlvYxhJaGik+uiI56E7vM2RS20ywiJJmec
bh0kls505VtXRPWw3PilOcajX0o3LHchzWseYTwJWKZRJKi7Qkt47g2UB7wZWPxbNtxFq14qF2JI
Ng1NERncCOL6/Njkw1m278pmRzUP8fCxMTGqUho0XCvVgjSJ5ansDB+nvOegHymH7nlD1vhFQWYV
I1IPadtj3mxzCjeID/Oy5ZXr9oZ7kvNYNejs94TnckjKTa/Pmty6jl6aLvqx4rJZ5Hoe53gAzSan
EqXJKVdDoRa7FuMQymic5GGZvRKpflTD9mo79kD25Hu8MnVso/7J2dC9F5FvPgonOShUOoXuFgza
AOM9F80OYibvRbvHdwxBo1bBdXAnBAoTyKwkYMMhrSEG0Wum3+UFDTGXe19OZt+E9WzgnjZHlvvp
YmzyVAeNixXZmUfNj7kZLV/ZOPF8HepKMnkZ+y2TfPe+mobgiy5SqrJjulc0X6qY1XkZx2Z5ntTs
uNXdlyk1jqtYft+zkF9r9on2IXnYg5/FPMkAPTY2hygjVwqimS9zKwiGrypp79WcpiBNM1vOaX9L
I90VLvc3djZQX5v4SxYYO5vRZFfv+wc6wOE4Qg/5cgxhSDgbCGxx1j5FkTXHdK63KndxzWet8U2z
DtdUbcsx6ZDiCo9JVbvhJpfu3K3Z8nFu0W3uDSs2F7Lz6tblQBL7OOzjWPjNKT4nz64h/mZuY8Nr
hohYd9yKhDVfYS3BC2R4LnQnIy5TKOSuTatsqYt43o40G9dD35pr5H+OJoEQ31bHpaZftoZobusl
KZYpqMLAHxEl9c2K1v6s7zExy5kNNOPWL5Y3q618MjSg8dB1aJnjcTua0tEGkm2q76M20yCmpud0
wPHFYHWgqznkfstuO1Pfmw5KOt3qtUhyJovJrYWvm65opuFkp29j8w1NcyLGZC3yPWdijMj3bUi+
Uwkd3PXIVIvqbus2acuY4m9r0j66PsHc9P6jTcNa7r3txLjdjt0coEbUM9QC3RZ5/sKYhMglt2nb
vi7z/CmSaRWG5ttGeytWwu4WOYA8XAfDt76PRYbchbhpOW8EAh6H0se9f+78KJphnsrWR7La3O4/
rtQ9jvuwnRJSX2mOxvPuh7ls+z0Vc59/xCuBFMdy4nKSriJSlibutGjqVIAt4UsWpkLXC8duaETc
NxuIkoyW712ZND4cujwbRewaw9PELsXfz2Art239iAO6ZCAlRKbNp4nZy5jblQfbDGXdUijoc02r
Gf8crTZcdfKb0epmn0bK7Zq/0ra9DHEkCPJfV6+KmdgdhLTH5dKm36FSPmnVKUgasG+hSMj21Fkf
iix6yKOzi+eu7ORkRN+ByUyHcYCSgklhuzo7uRBORsrkUk8Z7yHQzoruGJzITEsTdr6bWjTYQn+o
aZkmLucYd3e57r8aBAUgbHPEFxrO+8I2MUTQ3clBLyP05Kllx6kdT6jpm0OOmm/t2oxiw6M7z0n4
kY01FNi1r9DizEFjqBxhlmI16S5MT+LLND41pkHwSF0jmpZPeviZdTIvhkTuh2xpP01pyhdjjaj7
OhOg5ksNSZHPteTQ6fwpne/boZbgmWlh0qErXTSlPB3RoSWw8VGOjwtmL77hTQobRhBsSZu2nu/t
u40i9kUPgTvX33cKBP5m6R3qyedg3S6mCWo8znIL7lHV1a7Bxzmc8jzrh0qPYS42WU9iXfDAN9oK
Xc8N9JMk8Hps4VGT4TmSYysUiHpOagw1lWXuzin8o+uGjxNpeU+i5uIJVtyOPeyCcS9RWC/p2iJO
6fq169tQZbT9ktLJnqirX5D2BxTZQ+ZdOSCdcDuP4UgSdCu37DhY+4yJu6nZ0nCy1VefRKnIh/7H
aGtQihn7Gpv8ZWgTqDrjHWLNs1dzDs516o+NBueM6MHF/R1ZsrFMWTccmqRooEIISA3QMnijXGft
UoXUpnxmrRjw2Bx+J0K//Z1K/Qm5vA7jZnUN7eB3YvTPj//1PBj499f37/zrP9+51r8+Xf8BxP7j
WYe34Z08uf950p+uDL/+x929M7M/ffhfAO3f0db/78E/8bPXwffzO46r9dD/iYPl+D+hM1i4l/7H
//rC35kZob9i+o6+0iRFKPkdf/3BzOAIITnL04T+DsCApv2DmdFfWZzmsH0xY2mGGZCsfzEzQHAI
wjuj7O8M7h8P/qcNBMz4x+d/Z2YZTuL/Ac0oYDuGswSB00xpzADP/Ts0y3BE65TludByBtE2X1o7
Vg1DF4ufwgili0axIPEG3jOrJIFGzDTHrSqzWB1w3QhvQZD4Io7bU0saaIzQHYYe+ut6TD2tQve1
Sa/1+tDpk2Zg3RwWMRkEGG7RmmPfxsW2f8vwC41uJXgiDG5nC3MFuIH79x7gRz7NL6PyvPGQ9xt5
MV/wvPPNRbwFNrHQ1ykF6mJkGeIAZfGT2sEite6mDScHvwC4KpoBG/ipaMy3dY6Fj7eKjY/j9Ln3
zeM3Uz9DNnC2Xkn+pPtDPF/iDfBTDiYAZ2JkD0ASwAinCSSvO0QO7BOBCkqaIrfXaHxIhmOW10WU
FVmScBl967trTgBRtWOh5qbos40P2ZcRLko86OfHHFxHXOjxZYASQ5tK+uMsNZRXd56sIL3nMkeC
IVCB6mqjw8TOsWVi6k4OfW2zS9OqAlvoqblYGiAPIHYIPQf8M3PHuafgmte3YPMqjuJH3yZnqq7K
2nLzAwd/59eE72nRJuDtQXL2rOYN9YcaTNFKRYJh0xIs0JzOnMIzNlN7MPHn3oLAIV9J7UQWn2Rd
bYssYlbNGlRAdg0k8JZ+1uY1j0HbhzPQ0kLn4JyG/Wii5W6KTnqfRBJngJ4ajvKVz2t+2iX0DwWS
cEO8zlXZa8k7cAE7IqW0HUCvB0NX2IS1yFxhUQz3ik46zmF1gc2oqRhYU4TjFj8tuQKCyk5W1sK6
7ko3EKp+P8fgSZC8svQJRLLozA7IMVxzH/G0jflCFi7lY+5TAc4NeCuogPampwW016k54Vzzhj3n
ebHGH2Oa3AflH0DW5+Bs1Ni/s2KB/N1qb1gT7nforGqcxaJNuU93IwjbhLY3ZgfRYIEosP002uFH
UFWWVRu7yeinRj4oDeqmsvYUzYeYfQOWZJg+hx4ETL/xDlJkaTRnIX/EzVyuwKE2wg6u2cux+8ha
CJp2Ec26lmivhV+lkIsVQx5dUF9zAFlcDx1XjS37OBd2qk+RPtpR3cfWC6z20qdrgQwCltSKtn7J
4kPqC3fYZLgCHZnYp2aKOR0N2KtVHRMr9uHTngILvenHlJOvrJa3agU/rEcIXsjXwfM1N5dO40NH
Xuz+MyYfpw6uuN0DzSmla6tpwgcTkguz5pBQkQJ00U61YEpctVvwlnsJZlHH7OLG6Tgvy/My/4hd
yut+PQb9mbGpAC91yFR7GDL7OaKGmwCIAJ3ViMtovdP9C837GzQ9e3dgzcJ1AtEI4je45VvTnufx
Ve3fMwS8SwKIkxB6+fcufti37jHYGLTDIiSE1AjrnQ4fpW647TYxrfSy6K1qUXZu66eE7dz3thpx
V6qEHGGKBKKGBieiuw1fWdMy2AJ77gZ90OZngEqUIYgle0ZrW/aGVPGYnNrxu8tioUJXMdoXKw1l
gvNzHT6+Kzyi5gKRhwaB44vvTKoqcDXl7veSJt2ZQrmoAcWGPb5Kl71TAk5be9INMJLoYkmdgp0H
4QH44ijt/r0xvvDZl12lw411C4MhgXoJcZmC1yub0Ac+dzUp5wwcbI/BJ4W59RXZqeRZiil3MViN
RVLMnVU8ztu6MCAtd5xdk3wxtxRA8rKO4wHLOAWAtt1b2576EWtBwzvV3H/QvSMghNL1kCeRvQ7n
CCT2yhn5gib9GnSneBKxqs7X7EwS/YlkJD80dfSaq/SSJXV3XiNycan8aJLWHvrM9kVqu+TYJ4Sj
YE5b9LS1DZBll4eSxXXRk6YiMGsBAsqigrp4K1MNhXxtpgox/4YdAIPBJAtYq3aFWRDTZZrrpxZa
16QD5Ec8C+lCCtiy4/k7nO9n9TWbsOYxYi08p/5ZNyg/QmkHpu/bsRY9jJ7ofoxU2EWdB8B3cvWn
iWvdNYX3gwiTUXwdkwEqsQ9VNKYrpw+ki2ypbJGb4az6tS2yeROJNbhQk/7pJuFzOpY5Srpi7QZ0
mtLmzZXbDCs4jfo4bN6DjgSfPW164vN8cMnnWX5dcUw4m1vul+6eyggQKG3lMV/tj63MbKTKXTX3
+7Z63m25Oc1hOQFKEYpN0yvR88Oy0e+K1vQBoO4gbBv5g7fvY41s9Wc/orcVQ9ebJiiMcruVSFfz
7LIyU/WBWpgmZOOtn7KfUNwmnmLLTkzvUN/U8tjpKXv0trvNMRR7nY/Av2d/h2UWDrG7dqjbDprs
GKo3C+WwyYrq3Zfg0D62az+du2z71oTlO9nMWo47g40NqRgDhuc1z26xHX+PDEt4kJDRs/nkJPm4
oxYXycQelf0yrw1kQO6giMX9cUVQk+dMbccNKkmygAFrqPo8GSDcZFBF2Pf5EJrAPkahZ7yuIT9y
u5wyHJ+VQv4Cot1VCyOf6ixT10Zn8ihDAwVwfp1M7WGYMXAHi8MN7puzXwpUWwDrrf2UDEN3VRP+
vCSMFVEO8zWPzalzdjou5bQBe5a12oUi4HSWlNIDW98Nf3craa3u5N4ktw2+tTODMZkBgZSv5iWB
+ZVgbPiRTB6VCyVQtCBGV3C2NsnrslfDTRyHugDg25dAT5Y7ZOjTBhzhmPYjdJAY2osGm+8gpk55
lz5RJdtDYxE7oIneAvmyBPwkl80IQN2hBIygSs7JFlPhZwBIdFyOq3T1ya/Qj+G0rUBWhxvZ1J/S
rDV8vmEw2IKWl87VHhY+sma+tXAydFQWqmaOpxKeDjTgNJzh6ZqqyX7kO3miC0oFgKpZpGG+SaJ4
rly+3OTNEK5hmE6IzJXR23Pb5C+A1m4JDYfIxvcwlAfy0wwVJrwhRwqDLBmKBaTgOKx8gWZEyABa
6JJ0x8be9PGJkfqwNkwQu4ou8gKkZc0KYBbC11UHzrU2+wnPLzArhQFZ6u/ctAOvQNxAxUyWrKiH
6Y525059U/g1HS4xfovzu1wdLIiGDp5AuSdmniKdVeAo7qwj8JB3pj7V/U2OokPU/kyb23Yeb00w
kCeqdC2XIyl8eh/wed7qYhzVqRvOY91XgT3BTJQvfX9EteYzpi8bsNW1Xs8hTo4kXoq2l8cN9dzk
l27W3/oZJmAw80wAI7G2gjrD62iucGCgKbwY8Werv24wuTawe8Fzu1/A2YsM9jcM9aWdHkFCZ4v9
PIB2nfO9itJv47SWMr2dsDsDbbH3bmyf0xl8PEQ/Mud4SksfvrpgH1Vzt+5AseQx7UwFOoezZgec
GxUzbHsASRUoBUl87/07MAY8vqibbIlhpnbG++PQt4CKSEkjdKHokuLhmWLw/kme38NbBKWiwL3x
bbLlJYy289EUCMeiSWSRJ4c9ys/IAlgK220TeQ400pnouENig/YZDiPhG0q+BN+KFeSE6SuLQU7k
+BL68wm09sqOdJzv9ToIDDnU53th5VXNozD7nSTjMSR7CdiHqO9qzSBed24Nj8BXrOvEEQRVaE4M
PaB2LL1XXAbgROmraqvYr+UKe9WtMziYK8s3eNHgR+sS7lowXDvlyr95NPIN5oGN7coVulgKA/kU
qFpeNvZS1y/BVqu8R2PCNcjO7gqDUcHocH1/MSL97A4WW5A2D7t69EvEvf8YkYT3OIEq90mmkahB
8ef7XHbQ6qR5Txh86nRTMAKUR99NMMUaQrh1tr3daKFNVrYZO7oERn1rN3KU1XfKwPKO9CBpZjlu
9k8+5IBawGHQWrgO8UGmYh1ZmQ2naVP3eqG8qeEuSAIyNS3nVXOQLhqfQqoEi2/r5B4P9yOFbhfd
o/qR0fuwpGC10Enl52nBN7n+SlYjkLYVig+5iQVKm/Oy0iKgtnAtg7clfqT6RmapMPaBGTAAAX5V
fmtVWxBYzzFbKj05UL0w0d/7KqYwvY2kqNH4GNrtKR1vA13PMQZvqLJj78ayiWEAyVQJQ8BipETM
7OoH/5lFwyGGeXt0yVRTTaoG3fUFuhf32y6a9L7twaHNt4qdqAb63KTnDsVnRK6QjDBkhpcSbAHj
AWFMc9Tmy9bfwqzhBH5nyB60X4tpaHhef4PR2GlakssoAa/lAtxmSO9iK+H+UF3h7OMEY7s5TJUG
9zURBeAIopYNsANfEhs+Ugq9IYvhpYs7gpdig0FoTNRdP/rTCPaijc/wrkbl0fUdW9oFdO5+8Kkp
JDvqEJ5J9ryC8onVUuZJx+P0GPvmCLAfTEPuwK2f/Hzexv7Zmabompp3FNwovPnhMl2udnyaI/os
JT7o/fs6JbcEHPxa5TAN2nZc9eslg1uN8SeYvB6pmqGqARjts7nE6bEFJLGOUbGuF4N8UYfHbVY8
RK8wci67GXSNdhImiU4s+XRcrS+A9x+lPo4YXmFpssqmHUx8O3UH4w/RM3O/Uui2CgYfw11vvi6M
HdJ6PEWQA9N/c3Fm243DaJJ+IpzDHeQtNy2ULMvymjc86Q3cQRIgQPDpO5TVMz3TF6WyM+2qFEX+
S8QXYM6l180nr1HabQazldHTNPTFenBRvOzmwpzbFG57Wi07Kk7bVqZ+FWCbeBlXcyAzOxjfPzmH
OZh3kbcdKSXFFpRJ1JOkww7fqwUrJL+hLORkErdh62KrtFMYzTlWlFerYgcvmK8jGrMbTqd+GlLW
vhooCisvjM3TicGde/Lpsy9kMkLWhAHFYmPa96hhRVfNl6XNqWslIhh3ZbtkUYWuy50rtU52NO4s
UyaW3dZQFr0/fYhL713mipwpaqMN0XwgsOItY86q5inYlazxot0UNRm1ktr3X1a/xs0qMU1CE2KM
xkHvfq9OF9MFH7F4dbo7TTQVVUm+TUiyFW4fH8JrTbdriBWy7zls/Y/GurJoznz+vQbPYnufG/fY
hC3m35eg/O0AW7Weh2ofoW6IZGwUGJd6SPjCr6r2Ctv8TsrPHQbRAlsC89evsfHAXPDDKGcY5dWc
BxSDbJc54SrjHq60Y+Zz1aHl2HNatSIX/vpm4CdYa66ZuHT1AEMIbiFV76HpwTfsIo1bL4JoPzSJ
gk7rA5VQ9ABSLXW9p7rfW9pKgvvtvj0QLEwSM4dyu6z0jt1gpa+2Z66tM+T28NFEBIrw+ODXI2bf
nzV6M51VMMtNlPcroRwN44W7Ou/LJhHrIViPTGNl85xj1xpcKjh/7glySjpZ59Ls2hDjahdmdf9p
DWXWzdWJeP6HXUUPJdNgNNi1uneyVWS1+2RNrImF97D5e5+ida6YW5w+oR0WUyj9kKYO/nC2fmeM
2LWzZBpjBuu7PTSzib+E3XJsOrA4Vm77855XuArtHBM+JG6Ap9iZjrTUiaLridMInchLIvFAwmuA
AuglwBy7wX3n9d5uomPLox2vxpPFQSlgGxvLQrgV3n11Lc2jW80osCiu7mX0+wJA241r7IqP7sZv
Iylkc4RVDrMOFKD1VANZWi20n/kzqpZnz5kSV5tUji5Gxd+l2rOxBO9hPu8W5VKVaQn2pIabUcNQ
I45zq6cX9NG5eSujz4V+VvKBRs+9o7PNGJgm9rFfDlHf7yCvBVNqk/dtqt5qqDbzxtFrttSd1j1z
eW62LlW9yIEjTfZRDwz6fp9EtzDImReHdh7g+lfg8cqT9xiIC7xNLJoyGRjk0T7hjjrOMJlayB1C
D2mog53Be7Rpux9rjfcAZMp/sLHc0UXvvXnAxoONVDXnuvezgDtHN/d87Fd2AmVCtigezhSPVf2q
IFYBD+gXJ75ufN51NdCa8Vl24bkZp3Te2kSzm+UUYbXkrHmPai9bN+cgFtBVrjjQejnjaYhd880i
jGyevRvxcG4z/oM66IRWDDKHN/hQBAoLK3O93CevfBNXGIAQlDETgrhR7bUt19zBqDJY0Ve7uKkv
qoSPXWz8Nt+sN7uss06br6n67VqSOe4Ra2Um56KZsdwKlXe8GLQqVqBZzvos6h/LWhI8bnG5ztjW
A3irPAa6mPUODE3ncRWoPBVYg2FDi/ASEnxQ36RVBA0AZdVAYZRAHSZzadm8N36IdzKgpEZY6Jrr
09ZVB4AzGTMcMhl2INNg9QdOqZZjD5hCtpfG5WCB/NgGVdDgceMVvxo5PwUCv4KVtO/LB6aa5EsC
mot7ixZkEDnMe8gg2M2tmKIcteGU8B+O0oe2JAygQzeHNoSZVRwUfnyxSaKATUR1zrArR1AAlg5i
qT8fRQdvsM18tQtGzDgMQ9xwAdsUb7Rw6wPrq/PgDEm4XLQpj6J98CL8cJR6LFcR1LwJsoonsxny
jwevzffOppXx1Kp9gzcsdBFpeMh83qtwiDXc5amOqwoqZPgdwj03C5S5QUOBnnZeb3bzfYoaf7v1
TVTbvqmWlCgnX6DwNh2muajehws4jzku8ZQuwLtmuWBc/NhwL8/mq52jLBjFHqQRswWejQ3KVL+n
094JUopebbVxv3M7cKfTG/F37tJhhBLggzoMCGe9WRDhpmTQuVZD0tTyvDaX2vyltUomzuK76BvZ
KBch6g2quip7TN8ttvbj4G152O1t/6xnHjNz1PK0kQ4szLu/trAzdcrZPuouMjgQeBm65smwTpke
VLq8NtoktcLdL089RoyJF2NwdjqDS4cWHF4sM6FyHkNM0qMs96P3OohL6cu9s5JYDs+j/2dUUdLh
32bVDx2BxMRm+CMqtvtzsF0s5WesA3SFqbL78urXTZsDdfXewOAFkAbtc/lwoyvbrNhlTYZVBsPM
rgto3Kg5duipqQ+ALCY+ZjB0Nsvs146Ba2Ux3LPMROTQn43BfEe31AQ35R9HyLNs7dBtion8sWee
eKj+4xGYSMybr7lv07Zh36786aJngTVq6Z9GbXadDaryts2fOlp2usUgZLuZB1ktVO7eWt+DaAM1
XO+nupiqo8WCvBb80Losseshbgg5mdLJBKAPcLGJP6YCtUeCCgjCm9RTjEbnoO7VuO/6lG1+Al28
8s8uiM6GB0W3/dgGXcAzMMb/0vngeqjAQDAXHWt/SidH7eq1fJHAIAeYrsqWfzhm0bvcS7y8h/q5
bTcfdWsJOzg8XwPKuCvDhDh36M3stnY4B213//Bj229voOiOjT0dFGyzAB4D5i4W1LtS9onSeVT9
7TXgFwMBJwv6NnfsETbFloQ6reEBhWu2sDUeNUrF1qR98+03JovCoZDkPE7PKyYZ1yzpympcnz/E
r5JuKdxwzCEMGYyoyjwKV+9Ka95tcJYhqaBnTG/Kv2/uIlX2Wgg1ns04J30E9wbYbGheKMCGEuiw
uwF1Z80eAuMSJV40Hv12jKOQANL5qKoVc9qtas+hzZKtr18l7iValmk3XEf7cRifvfVTAWARITCN
2qQTAcsBd2ZmxeDxhMjfcczMpIEBudMJ3mfcO9dSg6icmywA+EFEBLbsfVNvhqY+3dvv5fJFe4C3
K9CIYafYC+ferXvf5otAzVqBMG+eemmxUwN4fxxHldiThNy7HbX3FkgK9hv04BI+se2v7vFw8bDg
szgpKJgt6dLZluAAYUVauOKAs8b+eavGzN5qHodm/lit7bWroI4F6Om+SfQg9hPEIBZFELY/Nr6k
JXAtg1Y7OmQfaj/j6+eGddFrXo2+RE5q7CA1Tn+cbJ6VnYyj6c1t4EIF3YeGMEerKLFcdQqZiaUS
t863C0zpx3CyoVAFFphFkBPdQ0ibI7NoPrT1QfonIosoZK8KM7+PuuiVbzNWgmWdd+0k0bcaXP0Z
TZtlKx2gc5NnwFZ4no6mUdmwRim2ynTomxcPThwfGyyDXjysOpGO3g3DY9M+hyPPBEhBbH85K03S
1nW8liWGnfC5GsDdgVaorL6wIXvbUbuXwbu3Vhggq72m4Vnb7Ql06yaxAXPIl1j+rLnMK0bSIXwO
ojJrwo9uelua4MXM69fSg7B+GGwvcZcpFkHhcieDwJoqBYyv2HoKmXpIOueF1mPWypeokGN1WUC7
O9OjY60gLAs16biyYG+XN+5cartScee+ALmzgUBWeCox0EEMVr/tnQVph121VbtGqbcS/+++CK56
7nMKH8xa5MHYbqpAwI7TtxBNNoeimLH7bHNTgEiswvpEh6aoPNjJ9/J/adBPJn9NoPEnkTlJBS7c
l7EG7O140LInPF1qB3HzgM9hM7lyZywj6uhBzWf2BxrhXn2hEgTiiS0nC8yvuqzRc+3dqtxGw7XV
NzoxqS5t/UpnL53DfJvemu4aNo/GAA5/7LlTgMDRT6Pcs+oggUu+2N6hVWcAwS3ZAakSUZtMPeIG
0D+Cv1O3fbW9na8Ek13l5cJxEyCAAvwMdqKgTs2d9h5ACY4++vtPb3vHoJ72Nhe5WZq3ZlpjjtkJ
zh0kXXrV4aOEwNEHt61fCqLBvk65Rn2XyLAMd45gNE81AIJJNH8j44CV47mEJ+P1TkptO1PEgf74
sDlBdjc++NbmK6I0DZz4SY2HFsMGfMOjBcNhQod1/Dvd2+GzuQ24MRiHQ86OtQdTFw1+QNCim0Qa
rGIv1u7glh9k+w2GCvvZis44JsKp3nskXDZBUz7BFAVCh9mqLYNTPTMobmumAcL16wJR73ENyV9G
byQanjzn6smTp0MA+2ssOJTPwIGa+wbGHhOBWOMtD1zniS4kbY0BeP7p2PsFar0c7FSUP5Z5xzSP
0A59c/mUMPuPxetYLH8drc6oBR7M5HHD5tY+yOYyYBFwUKMobryt5DEd7ISKETs71thR/xnbv0Ht
pVW37GxATyqSKevkjn5Kp8ISrPBmP5RHoXbceQwHn8q1Dl+4HSYCeECmNlCLvANijGfXKeo/tAQi
zzGwABbu5APvP7n/Megoln31QyY0y758jJhKav3pI2u1+GnlvFbUOkte7iTubeL86Oih2uw3TN/A
S0QiSP1Nly4L1bRvYNKSBpLmCve7Qlf3ZGpXGCfIzkJDh5+aNFXwOtAX1v8OXpXM5aWHHNa65tLY
dgxyEu6nynQXxFUvsJs/8cCkpQW2TBzmtULipk/mjmRWtyWb9xWO4iHU0S4oq2fum2PoRYfIRahq
OYXqxTQM0gG0FMx2OnoL+l9/wDU4hnWYN9CARZeXw5b46K4TZDWvg6EJzNQF3YFZG7RK5lXkGSQG
KgBKJD4WrHN6jP1gOfMFSy2106UL9rp7oCM3qOvNHkBh6izrgXr6yDq1X0h1EzwJO/2oJPlyZJRN
dDmCT4eaKXdy7I7byBEggNoHo1X2c4bUlidpTobuGaTjD602CBfACkyf+9tPp3bV9NHQFXu1uljC
jcX448wiDrEbhLCMpLdeSD1jlHr1Q7jcbcI60PWALoZpOrtR+WacK6FeXtu8wC8WY9vBksG7eFu2
5/vCAEv+A2Gd3GnNnjrRgvtLQfQasfhgq//FGLXvnfGlj9y8Afb5tCyQ8kpvPPjRt73JJFrq3SwF
SKSjWN29HsVLO0CtAnzQLG8dIP6Wkx9KXJGE0Y2PMJmsJglt71KX1oXrPce44ZUN4D7hxL2YdnJV
mWX6E4T3AtGfp8YxBzHzA6u6hDkYHaEJ8NHezQD5hH7gdDno6uJ+c4i+2ur+UlgeuCwBf7BmTOCO
fXPZUoAIOE3L/AuasgPvWG7Bbgy9QyW2fPT1joVVwQOoPTXyauO5UghFOCCDWTzaiDus8CV9HRxc
oMkMoCkoPnt28pKHx2i1U4ui0viRSuuFxraAG9tvJOGoUvYsb+G6fLmlTIs2mA8aZOPYPG0zGkw3
QMmbrhRtzbiQ5PVn6Ql4m3ahIRDCW3iK2qVOzFDG90ANwI+lX57Ai2Sz0+8sjBKuK1PiB4kDkZo4
9rvc9LFB07LJ9kx9N+YtaB1i/YUhkCJdkWL6RELQw4IskNO7at0hfzI+Sns+UQouy7IPixLYKD5C
LSDiBywNZwCexFmzzvD9PbAC7TNDICwLOp75bXBVgNmpsz4SkBvl40RUbDAwA1FSt7aKPuaQYe7V
8aRf7M6D7gY+CwGFmn1XC6YT3PzctrIaq+PkFT18xYF4J9uRf9aeAEB5mTFs1o17YPGEErDsiQ+X
ucwCuHOb+Vm374WQAyam1HRlvg2AfRwPUUI1/HjVXfeWx8ERB4GRjFQFxhI9i9fh/uRVGOrEctjo
bwh8aeDrbjZbykEeDUjaBMCHOeCgjtJkU84rIL/ULcN0HTo8nhF9tJVKB4MZdKexmpRc/pEt31eN
nQYSVmuzGwVSlBJQ9PARSvSmGWI0Y2SvBpIsPF+hWfSYBGCUaNwcgwbHNO2MuEpZnVuzpsh1gWGF
74vlWkBtAWpRBhQAUp+NYZ2U9rQndxOOkVcUzZS3j4F995113s4PvrcVSJlAMS4LXJAHu8TNbdK2
JXFXLxdW7oWt8lLTwkEaBLj33o7Adwmwt5DooYcgXQjiTY65hwhE7yAuxQOkHYdL2bN0/gxxQy4g
A+9WEZR2YEH8feCvRDuXTt6bO2SFWl/Huss0+K2Ihk8DdvOyhdKMzXAI5pRfp5nBD1UxnbcD8Qmu
O3jmxSSCDxAQPjzvo94wiFKsIlZKNW4pJJoGp4DJ8Eox/M6KQps7t9SPu0U9j3I4zn755Xh4ivk6
7mtPPZHW/XAERiV3CHYCGkxvWdls5NGV7W5ayMNqMBUNPdSsbW/VVuxgVoo1Q1IEYVzPxoV3sIVD
v5icnI4bZI1JP9Shid3VPRAGMSdEHg1bZJMPMsQk3kJDKL/rcsl7LGVdy14IEsoT3UC/jOkjojK7
sXKTUG7HZvtuAbCtQiWSu+9lc1Dwt4z35pGfEULKCoIxGt5D2+xYA6d7+jbuznWwHVQXif5ZGoRs
IkB0zjNZ7b0ZXej59XVk3p4C2aaJrO/0cnmY2JI0sL0dcHSyPyOzmQRVc/DaPgU4nXjs5vp/tuHQ
WyqfFvw3AlOz+ByjGzKe+9H3EZOp4Ow/bNYTG5+c9a8eIAp5WYOIJwIwqcGV1TaAL1dcly38oT2E
FHQGjLJyxUMy/OWViy3fv1W9Lirixxgfz7wmmXbHnQk36GEycf3mZJT4rC39YfeIYWo79giHARPs
CYwSG5MgjXaEnFeEpH0FUATFbNzkdV0wuwSo+tTzofTYJ12rONIITfAw+tG0+kA2KON+i2LiLucZ
xW8xQMOn9c9WoiyIT94zjFJDe4ZB3brzAwqq798s0i+JsJ1kWyUYFVW+d56dVHg0+wfAobgbmIrH
zjwu23SbeHX2VzcRxgEfYBV3nDEckcpBdtr6UtBrZyQqtu6vWJGAGktPJi3iC4gLodMgAWQBBu9P
qnX6jADIf4O4+xj4S120lcV2m8LyGqzWq468b9ZaJ1lVH0ow/hayNeMbfR2iySBn4k97q6qg3kqk
spvA7MrZQBsdEFsHSMWefBJRFjsYfPEQY0aI+UzGm6XhjI5V5lKdDMBBlSv9P4v2rMT3enW28WH3
m5jTLkBqroVXDFWh+xjCLqe8eYzUUucg1WHTo8xtIwKFwwb1boUttQOo0XWoBmUr07V0kbz35XeI
1AmGxjB6KmugSVEEiLUZcPv13idvrerYLEuZhost0rCmv2jDwd5HkB8KKDYfzy4oUmnCDMj+bNvM
dm03vlV4flsBHdA3FgInURw1CItjnNyqNrPs7SjLV3KyK8h/3nfkPMjIwLB+Z9115WuBySe74xcO
EhlBabJOQEmGd9rfJ3QwPPgfBAnpJVZzCdEvI7Z3KNJ9zEqI12TcccCeNQdRvsl1zYMKsQ7Ms2Nw
GCzcMVD+4OTDjXcLm5lbqXRZ9Ex3z14IKMXR1ity5+rSvxoPzWZumodplWPqNfCrJP1SEiUsWD39
1gViyGBsxZAgolSTAVhL9aidEbvhclDrvSJweayXbt9G0t0p1QwwNNclJxUiIitIxJgjz5bwdk4V
4o9J2cLeWd0+SJjBFrwKyI9gUF2Ml/DUg27OmXubgCRP9gK8Edo4stOrAyrJfqysZj7a0/rZQJDa
az5DT1vVmgBYI8+ILxpuD/FWjxQ+Rmth2RvczA8uwga7MFbD8wryxbCHGtaty5DaUV8bNDdkWuD3
g3YeoASh/0XQ18rNZOEEHnk93wcriIWJZx8jg7jOCEFDwRXUdVpiEKKoCy5yOdyzMuqjkzGoQiAY
XCe11W+HPXQeQPR5Ly6Tey3RmT1QfU8CWlfEPidwDiE+rcb/S/oOIk8Tdxx8BA4a8NK2CjEVfFMX
Vi8yoiPzE7Pgt1kY32F23nZAqNe9qI+r/6cfZM75cij9LwUmm/jgcpChakDYB/HqU9h3UcwZGv8I
nX3voMI3yD8jB2h3yTrtumHLbRfLd30PuEMng89HIJiH3vvg/208eE/yAQ12Hp/78S2EaKQscbhz
rIh9I/sP++7KqzWOCLyesANojCEWtEutsEiWST/tXQdvxxKnmp5Qt5E4j3u3SVvrj7YMlMY35HYQ
irMgQgJfKZ8Da4Zj866QtLHRHEUA1WDDurSioSMo2+OqCbjn9VA44y9WCILhoDao7hrQgR3PwYWi
Xbi0PczItrdbfJeeB3EcgeHcTwbwtU66GxQngx1Ynqy6gIThl5cAWr3VmrySiP57O41Nn/p/lP00
Uhyc0fhxZfIA1jbfssp1Y+QisX4eIlJmGOKTKBx3vYgSgu7oQXquviGLJr08gXdAwZ8TaLNt/V01
HCLdAvAFTvKffgQFwC/l9HA3kAgMDuDH0/SX9wgewL3oYblZXeYuOJ6AIE+GAc2vp3zFpUGqsYRy
GiDJS98jSLhL/T7i0qw+fgafCgf8zKd8UXUaArK9k5jUYIp42yBK+/bDKBok2cY4UDWwbSiI43sj
DhOCcbI8Ngh6QIQa7YKpH6d8HB9L+LYKzU4759XCHAkLCYlnxF2FX2gkBSR29HF7IhLsdtWlZC5o
+ewAFsERBvHQgpPrnvtGHVus6NV4Mzrz5q9tAkbvPE7V91QfkZC+c0atPpvop1TQVtkY994ANykL
0WFd7SMtbeU+KFuzDwBPDgCNfyIx3z3gQ4eHeMZmTnyZB9Fv0KG6bBA5Vz/xgx+rwmKoM7nhXWCF
n4Zjg6yf7b1Y665EO1sqcSybrCqLunkZcN6CjzW0dZAf+wUJGg8h1qY99wDWdBCMcjsY47Jbkx6l
2z5ySG5Vudt8EMoeOawoJYt1JVNGCWga+4KTFmIR7gzAtPndZkGhuy+GaXaRYVzy11UXVpCHZmfV
IrvfOhtc9gYrkDVZaTD+XZEEmXN3vctxxwjKJmN2DL7PDHnvvM/tLxpt7PgqZ6iWbs2xnuBuaHBy
zITRzk7G/uC2z1vwI9SedX98AJ/TN0fGk0cJ+NOg91JSvrgjQBJ/mq09VUjV0W0wOeQCUa/jY8if
qLHE3kYAEIOp+jJ6ZCl37OBgG7870BBxZA6vdkLmLhPYhHK/7CpEYxqSznd6jkh+bWH0QWT5cS3v
I9gIEGZTL7Al/PIW+ReNJYnatfdK6igdNbR2Z0IWTk/mu/L78FUobFII8r3PC2zKmuNQHL1YkGrg
mvMQCjLtd+saPsDa9l8W+ccZGpoNndOneoU0FZLrFAzsyeu+IpwCAgMNpYp4EkmlwKGYHNVvP5q3
oEP3BB6GT/DKO5BFdXAT5RzuqiXIAyY+bBirn/1U8bjHpuDBzsJiOUJzQ0gxJpVlZ5WjWd5byaJB
zVyYPV3M8mLhsffwD3FpDSfkatd4GIBPILSIgyxwZMMNgdIkRCTK+kSoEKeNPA3taYkMcE8YTOEv
jnmh1qPh7bNBiCgYtuPs/JYSmqbmu03/Srqfkecmp7D79khzxWkCCZhoimH+tdVAXQMEnxYkciHE
AaXRATKpi8QJN08CIAlDTKnCCTR2ex7WV5xe8hBFfwhyO0T9MxbvzdHtNHRkL2srfZo9vJuqP7b3
4xLAcetHbqkhdbDIytr66GbnYevhn8sZO/NWRonvTyPQWI4yL8C/iQCHH9hxR0L7G3LrzvOX9qRU
0pTV9jjV4lARjDw9bdAfg77KGff9okNodYfO/yZJKrpJX/zFbeJww4fDRLBvkCLdYVJmyC2d6qF9
qBXqHTgiND9bw7FqgxsizplFJz/lxMKRKuO4HqIJD4jssa84kw9+QTcI11j0sSPNqYTNiQOWpgc8
C/cgboOYCo5u6rRYc5xD9RqOip+dZa4y1YY6XrbuFLo4X2GDNf5Ueg8wsJ7qTlLk4sQ9hQxia+vB
lHKNfDORwWXuoZX3k+ZJXQfgCo/24Kyp1pWDo4HmWKxmPHcb8HPg0ftqaj8jB4ACBmJ7h5nuEFGx
4ZNKF06eK7DCYXuZWc8TH1tZ1hAJh6n/YxvFsGR+Gt9aIb+2KRFIlIt2gp3ddj+QcO48DrBMPLYw
VPAPwtVAyMd+5bWvcQ894s3VmPbCFYJ/nc8l+vs8A54JFgB8NeHHHrZnPOFyYuk2PiZGe1dWFNbM
AEGirvZjhPOd6qkKk2imQ7IJEiWsYRA5VADJCXLyPflF5HjfTjApMmvFYSOtKzLaViAwqu6GIMYe
vATmCICf2wQ0gfdo/bPNPwbZHJAMPDIPnQ+nQD2aNXBPNOhwIceMsCbCQVE9OPoWhwpA2RgoGOmN
wZlG77Nr4A7rxDG5lXXx73tvsjzIEe3N3I+O0veXFudwYVu/f/nvD/+9dD41x8bRErbk/ct/fygn
AivFVZdoiiIchES0n/z70gC3GWJmI8IY8GZOsLBjkuHwNIU14HiK+8tKy+0/L//+7H++/fe3/+vP
/v2tlPr//bVx2KpjOB+5i1swCXD5j0aVgFlsRLJTcj+phbryMbIZ0go1Br54XF1ekMlq/vtLq6dg
uyNrlodwKpNlY2MB8pAX//kLG+XVQloh7MyRjBrZON9azPE/L6op40YrsMEOYjqzCejx31fj//3q
P9/W/nhwQeSRRvVF1f6fF9fFyQxOyAh2S68tfCBXEGb9Ao7atgMaXQ5GFg4hiBfeX/wGXp97f/lf
f1ZOpDvgdBNo6Q1Fq5W0+PcV9njIUK2BJgE9w8NeExs5uE6OEQGntzXLh8ZRKDjqBgf+nZYu7MA+
lkPOnRGHneCq4cghrwjXtp4xvtY+vFftFaRx/7/vq5VtRfX2Pz/w77f+/egy4Ckp7WDINmslJ2i4
//2ybONc/CwURlNpNcW/Fx252IT+53sX1wD+6ALhwEN+YbeW1l/pzE7h+wNiNSGdALR2/m1T4dso
JXgG7CWOdyVDbz+UFfQP0swPyqXZZjfi6rmyPsK2/eMgFwRKDIQ6wJZwpyUWEH9euzPTCK0uTnTc
pA1CGRmdTK8gsjycSHUKGgcBeMfPhWeJGAELCK1QMIt/Lwh4CqhABOjDMk7FWvchviQooMsQyYwk
JZ3dgm3is22ZBB0NWAashCg5yUbGXljpTTDhWlVQGFwQrDDHD6E+l/NMsgoKY9zUyPhZoypwtIJ6
mIj1tKnA2vd0O/SDBlaAk3AOAcWMFgE0HQODJHILOc6uRM4Hd+cHG4Axa5qzlXUU1vFyacr/Yu88
lhtH1jT6RIjIRMJuSdCJpEh5s0FIqhK8R8I9/RzWXcwbzGLibiq6q7tKEkmk+cz5reqQjM9O7Bmv
EXnvcuBWAeQl3pkmNzay5uHB9ROCvqmxG/CXN2rxt9KYgkqRsLZKqC2x4m7VG+Ylymj3CSHG1RIb
8R2kGg51GeaCN/fbvhE3LyN5LH1ks27p81MVNZzGiu5anRe3Nzi0j/EmsVHpE0mm0cuRyZq2u8T5
6t+XtruQ8kMo7GNZ00UYk+W5nKkNziHOlN0Pz45BnYVoyr//cW6Q0SWXzUNpknZRVe/s7BytdfBR
dGZKScDuYMI1SYPJV/XbyQoJu7R+uq7Rmh5Ggluc5ouPVqR6I3XRbOOCI2gKaGlfOKW4giqDp9Es
xY7+z3L13T6iZTsg0ffLh/CX8cGhCemSacvMbt6bZNPiJf2t8ohYtZTZtarFeVhq9cZ7YW6qonbX
8YI1ack62nGk1YHp9ETG8uw5q6aOKOctaxpGv6WY7aNJVDgsDohD6P9Z1Z1TNRsEsKdXu2gzQEDD
/JnQj3Hrsr1GffY4e4X3KFGIYHi5eAnafexNNexMhKOaFzueTOfB8hvnwSV5y91QFdv//b0mvanS
pk2SSk/6ojtBEFL012HBv6f3DowBaeT675euiCGf8CVNBT6qtN344izmKTRvrdGKG2tX8jJ1MhK7
AhDJaUpUtpUgPVeJ1UfgYIzoiERe7CrVgSRdodi4bIR9fMprJzpxwhbqPGSOhTGd+LdbKpKaOUc7
GwTKmeRMfW4iThFVXfsbnbeoKhy0t10/mSvXLKr7pvdKGlB2u3NuklrXNtU5DBvSvK4mEGNTX4kQ
y4Gc6enEgT85qDQ/97dPY7aQfV4Gwh9Se2QVe9U3a0dH3ypDN4t8LY/UJimiTib+bGmch152J4Ni
+GRpcdK9xS+mFtiEGmnGOztsKcdcJu41BkZJC3uc9x0RdZ9C4UOWx2JdtxA6//1dTQH90Lasa98M
SEal1T6YRu9eS5t2kiGCUVvi0M/u9O5yd8JJdXlcXuzOI5TahVR4OAA6qXavLiiVx8wN33KC6DhT
2D18DeH1ydo2YuOYNJBhYu2ZKKlLdE51IokVY/M26T0EGHEcuseuzdGJCt+7j2i+HkXvdsdsmoEq
OlW4mYUY7vOqGe4nGT04EX1u3mpAKHMc3qus8TYmJ8LAg7cHvUq4ew+GFxVF5yFS/mvdzz57H9c6
c3DMl24ch43lHcTA2kwWfTzgkTwqTdHUF8658nsTJObYruYmzckXzc8DUfxTbiN+pFpt4qVYvmqv
fh5NSuBhKpqjkRTps99SsEEy4W3PXjgrFZuQU8TBFNkQSEUSpTGKc42Bei2xUN3o2fMTk2rW1FJJ
LeydbkjP/VukQhvRvKhTogyx+eg0nbXv4ZyMK2J/mi4hXUO3ncdjU/Bu68kdj7aVZIdcQImUJIfs
liKhNVexXA0dHy4vzhbkYDywIeqtu4xAgkyT/3y+XFo8hjnqO5RHEpjjFJ9749TZUcUfScgBTmFT
f4xLKi7KJrZZDk8ixAMWPaa/07iXJp6N878PlJ8hh4kqBbSURMme4/lhHPzsyPbVbZradd4TsvS3
4FS971i4Lq2Uxq70KpLDYCEvWRxHF+cpqqRxiVisthKy61rWDf96+z2Ps8XeNKk++CFyMUxdm1yP
cu/72y+xnROQhTH3nyd6HqwzZKzl0GtC9FN1/++BW0ZszLTgr/WGniKI0Z1qg4NdNPgxEQIfqceK
ze4ix0LuWz6cK4ww+kBieA3TzLxwgTEvAAo4DZSwA+PG2Tm5ldz3YZ+QL03S//xTB6XOjjVhSGR/
IKQhbqnNL4FvZG9q7iRJMVMFHgTfQwYqIIpbuFq9oAU4UFKfpuF90lEFTo4wm4eKlimQILRnkpvD
kt1PPfimqPZ2KjUzBFd7uvaz99vFbrqDZRMeQVkMIgUWVc9//VhGgezUNgyFu3ZUUgTJkiP8uJm1
EUaybcgi77HArgqbkxShoN0eFqSooxADdKRiP1WUpeAVHxsbcUU5+j2tt4Nbxr/CbEj41Il6GQqP
DQVFd6YHZ/dhuqevnd7lNmHlLrMpa7H1+x2BhJB47s61oDUW42UyrcAvuwPhXQ46s32lEvXY6GXf
xeF6lKbcmoJbX937j0sSPecwHabdSFT6Lgk/Lbvwn2zpEEVqAStVzcZPyGlq1ZJpLOLwzgn1Op7p
oEGmFKwqy2Vp2+2QqQyxrM4gkdoPRVXvF6/k5kd2a7T2pV02HGHnaltgYRXq1guYjLdi6s/cP/VZ
3MIkjUdRx+DM74zhpeSVdtUtLDKc5skzgySFwZh63sWquZMLL+nvxmGmQHeZVcYO14hDMWWsw+0V
MRiwSU8PHbiAQ85vXbv5RQ8lx4zsB/xMdAT0lawzXWKVwdtqDUS4fFNzM3Y80L+cH8HrttGXmeYQ
jhtyBE4ZHv3BNPeGd9t2lu8hSg9CoEgKY2lOWo1vMiJ9VsvlLJvx03O5bfVdz2JkkV/3oGwqUder
tLeaQyOwBi0ityCv4PDZ9mOZOD4W02isC9c9C54a0JmOeTffiG04SogN2cn3vSfDjAIfQrKZIL2j
NRD2ijXwJ6NKtgaQRAdSCWGFdi1EZx2jWR0F5YOONfJBVeN9Z3XdKbLkfVT67euYD0Q3Cn70uX7w
vQXyqnDtS9Qj5y1lhQpPcuwuJ2jKbt2TTSuAsSXAAZzE3HZQAdAZ40NstRrAFWqtGzpxoG3/IzbB
tsxZe/LtuLkPUdAJZpibUmoEl9AgZNk+tIAOP0SX7GCJPeWxeanbtgnyorszKP3RxDaXQPg23+6Y
XjiutXva5cZBi/GulALySQFWYrSX5ykfyyeXLuOJU9urVvHDv+Pfv0NfKPvszvDMb0/BaM1GhwNs
Ve4wICZSQmqnb0UD4Yb5bpZzQlqATLqdAB62KrY9L8XAKqrzRGwQm6pfp2LemM6gt9it3XrJv0Xf
vDox4IEQPlnJBXUzDQ9h2g1Xz1ebxKyrvc6nmffHp1TDLXQQNzDhPH+JGJSrK6ZvIgL0/h2/Xw91
CB81bm5iNe20GsDQyPdNrlZzgqdi41m22nfzj5xbcKxt8cgLrtH1catAKHrg+6jUWym5cGqEO6tz
v93Kso9i+rN4NhGs+a5XZr2juP0hRWQGWVXbZ6Ft6ujzUafjR18aUSCalIDZbO7mqeL1Ni2KsWP7
14DFEMxQj9deR+gxflhs8lwJSVT6Is0Q5IhWYHiGp8nNlp2hkZZTfaUobK5yWbzHs/krLVet8rRW
QWEibhWC4H1KJDwsSeYveHOadLHHigszWpIj5+N3hAKisJh7lb51XCI2fQpluER5/+PP17LLfyoz
32uXPlcpeVONAvRvYct206YYXXnRGmsi5FthtiJYvFoB051eY3hEztSUa9fJPk13zrdW+uFjqu5G
3REJ0M3ZLyTBnB44aam5/HfGc52NmHRp/q5t/RpXURDPqLWWbT51i8Rf7jaopaLK+3fRmn9lMean
nrK3b7INCg6ecEVy9qw639mN0scZcIKWoEGscBNnOaTKxt7aQwpGm3QK9PGHRZcfsY2JPtgECscI
49pDk6dHyQIIfQPIc3I39+mjybG0rX4j1wh3ZdpYKyHBDPjRX5UV78kMiMKLKUeh4u9jbQEJ9qHy
zF70a43mtB4yavCWIf9WTozMPE5f0jVeyhFeeFXi18ycZBwzPqkWiJM/WvdQFjgWVNUfq3u3nHEi
Wt58Nz6H93BmBzdk+zmHHHVk52wcXZEKI1dUK07EwyBIZyCChXm3dkzv1GMRV3Ncboh400Vewu0k
h/uyALnUrEDgOdzQtcB/Kbt3LjxUdWb2T1c9gtgIgwe7TL/avKHpG0HvK1ngQ2d8j+Jb6VC7f6Nq
UrsoR2lKaZ8JbpHwQOSjTH6yyHnuXWdnDcvrnGEqNV2hUBYwCWWDmWIdLDfLgt4ZjLssjV/gYWJb
9iknmOrL1jHJ/IrY2+TZl1u1SIbm1rYmASGxfUhNG6kubXZJ0rG4eKis/g0d0ZUzDooUME8p0o/6
9n0l1gHQ8cxlmvTBFKtXa0EYc+wpyJgOkBXunX+zfZcaX5brvgfMIBftxuqa15TT6AYaxq4qo2MI
rr3NwmBMWBkSRZIQ4Eyiam53GMB2rfItZyp8Zgc5152p4Zl09GVGvbEbm4Dw6FM6uceI4ODgLVAR
wh7tbfBPqM4Ue2exzYz5pW4oybdxzn4z8gU9Z4H3MKfEUri35GH7Y93SnOZXL4eCUqP7mSlCPW65
gVDsotMiZtR8a0WYvE9D/zyzdQJ+cfZeLJpNpN1dxbLlFNyLaOQDr0lWVllcM8c9V0RiSy79Ir1q
D+KPV/FepyW3tqKO/uQtDwnEcaob4tTQAgDPkd8xoYFAe+juQ/kIl0ash5AdrSNFZSEY1OXT2JLY
MMq1lq7Yy/hPFE8/BarTykqItnP7XJc3iifLHBlW2Xz5HZEzWUOXLiAYC7FLyzJ5TsiMjlzCeCUB
ZpdjvlZhwe7CrgSqZ3jtweQdYtQlHmPMWVGQ4YAtBvp5BncCPuWI9qXWWZMGU5a/gDHdE1T9FOJx
7OunuizBJKjWWntarcmV314YkontPN8NFetPGFp70cTDVodVhUvQPlhp/OFlvljZbFI3POUxb8di
UyRfc5k5MHaBs9jz9CASGgsmHF3LALTGeRQwZJrvOVWhA7N/t51otv3Ei9S41k5M/UYIOEuGT7sP
NG6ZQCYnuLQTGk65Jfz8UPgWVUDnsa5Jj3hp9zcJ55W+tQmpjJFRrNEKU+qmtpIOMbmHkUcgLFu6
GVnzk6ezs20tDR0ifMJloRs2nTN08UBrnJRmbM5ITg8plYd9e3v9BhfGjZy4iMZ+eid86qzSeY49
+5T1BjmHSf82RRsGjhxgppQ/2a31pywX6iYF4pVQ1ptp9mpVzmUM0cH8o/v8SnSuR1iEbTfH0X2m
EPaqJQXBD+Q8juytETlvfJNg9XX6ns9MZqBLA+fPWs6A/dDLPIlqyAOwW2oZuC0FVlq/R9fHB4XN
NbYJ6U+GLwA/cBjvQWTpdsID4tOQYIE9lchZrjXYiNmB7KUszg6VSw6nqgTaCJGE2shJxoxkPTO6
p1BE3ga/BpgbST7IbeMe2NQPAPTbo5HhXcE9WMr8VPNx8pQz7rNJQypGliAQZ5Xuuwz1kaX5qCP/
d3Yw5EAiknKDHjWb1hNKG6DDWLFzZ5/LottdVPT3eeu+wbQH3VJCrP+OjPrMs/rZ/EP0oE2WtGwo
NBV8zGpx9CLznKeawQ/jtQzNZhNz3sPZtDkuUubhJ6d77GKi2CSoaMtokD+MrOCC4zBaYAQNVLO7
AlD4pAaHPDLI8mIo52fs6q9h9lYeDulWlQSoK+viptF4VxSHyvYowbRvM/Yqb6Dzlbq85eZidcGk
xXo2OF+vDXYMzgS5uh+hySyj3GVIE1wCu2jNT44g4kw0nazheenqFzI+RVB2HP9j2YiVv3j9HUzp
NQezT7JnQDsiC+gBstHR66dlxQvwTErdL1L/WjDPoBppsY1eDdPQdB8JDBMkIWmxMpL5zafqbLPQ
5/1lNNWrE/HzS47GoYExt2iAgxlPOPeUmRQz0xluEQzstMe5U7QmDAM0Sy3+uCebqRtcA5gtkWYu
DxAcnWDJrebIIemtnTDj4cFsKrd+Kbkr1mlc77O88Vcj4BU3TxByFaWzrDsyrOB7oTDWWxFY9CSj
URNz+F+siIX6dup9LIyWtcDNcUzMhjB26ch1OjX52vHSfAOIJSZ1l3E7AoY4W7DDwIbtl9F/lDGN
Asdwl/XY2TFfDEW36jsYZg1J0Y5gXItqnaGdrk2HP9wN/r5RIcAWgyudTk1QIN5bIR9GN+SMCIJk
JfyM7G775t0oPuYQvnad/tQNEQOnR33Nq22m+r3M1VOnpuVB5xl9J8mfnvuCcLw17aau12t7leaO
ed8m2TEMJ1LG/RwH+DCXOpKQh8Hbruo2/5GjYjX1os3o5W/sGXyQI18SzJz4MLYOHGfdbCzfuZiN
Pqvu1c6UhKw3BH46kov3ii2g9E+qXhz7JSNHEBw2Yeqe9S3tWyWQuaGdPvUVmCQ/V0Q9Q1TxuROn
DoBiSAhm50cm2bRCfqYLlrxyzUMxsJjrWh54CFlWUnMdxs6fOq5CdoEIaKLHYt0D5b/NTdnUKFa5
R3k5dFoaZqHBK2wPNBzstuagxl7tLfkjvh01IJ9qlJFXz7oKuREo9Milhnalop8CWZAzJaQT/I/n
ZjIvlUKuFhSVrSWT2wUdHZWv3nkmGrFI+5lG09DuWGG3vuH7W4MEotCU+A0LfzqcmJbSlcW583E+
na6oL+nE2cruCGF7SW3vUxSqPGJnj1tNuQBolExo/syKIQZZKfZhgyyvcVQXS3+lVQas6qGhHbfm
7ELJWtFgjMz0WCTTlrtfFozRVylCQq9VvGLkBI2BBYxdNYJ28EOGEbkYkmWGOiML7I+pgFERLtu2
iF5z0grZzV0PS/1QsElHeVADq6/gjWGwH4vQzzbdQAZVxvlz6XFrI5BKTIlaN6BGdxmOsaSAErpw
GIVTXvvM+COK2qA34k7ryKuZYFGd+lF+amS0dRUm8yr15fXfv0EKrIIyh0ca4SkELlbKqkvGfB+x
ZIZK9CvPJbjVzZQdozxiSXd4ocNxazqQeeocS1yJ9LfvRhC0cO06EvVNEv+CniTqZnrLjfy4J28z
vGizvuNwV+4dn8BPalNvM2syTQyp0VvhkJwV5VUnxJkiQV5tTtPtQh0Tdj5UwEF6B2YI1UECcn+l
IzpSpTVuq6G/l8lwRybyMBjZdE3m6bfhZsq5AF676bJndnQHwpB0ds3wnzmjMmb3ox8o6LSEIokE
JWxMt48H7JYarM2Ns1Nx3FN5/5noftoa0AFaa5LrPht+k6V8G0Kr2Chj03ND4DEdl0BTh6tNzvUj
RPONlRP2SAnz+OEZqwj7wUtuGW0aECyLQ/9XiOi1gPh06pbyM6+zmXNT/+BNTnZ02vIUeg1RO4iD
SdYWZ1yyt0ZU49qOYwhCkPxBxTNPhjtQ0SrY+Q6vRloYbxw151PpZZgaC7dQLzZwU3jkKjUf89FJ
rxwqpxx1eJ5CyWmsnHb1UOw5Rh+NHuKDsQixXpwe4r/xpgj30Q61972M9xVyUAcjhmcfJNOSTLs0
4S+21RKkyqV3W+pgSIhZ1gX8ceXzMYv7ItqgsfARKe4G4SLNxDbTO+B02DM/iwMgoWWKThDSxirc
0SLLNxONb1RHzkT81DyXsTBill1+DlG2TyGDGrhxV1yRCPjF9RJfRU4zZaEiHhF0YpdPWFWpDhRj
67HNTdvFiMbDnMAZWqbfGcdzNenO2zr4D0chjWue2tGZnC2QnPRt9BO1zRKVAH6gP95E0ILodzTd
HIytxRm7gRaIuUZybEh2mrpHRzMmSCwy6H4cT6da8uHnvz3GI8kjWBwZrFu+9ZHYZMmxShH6aOvb
gkFa578jErr/jkj474iE/45I+L8ekfD/bFakkeg7Q1X+gTzPxYna+jgz3WxVquHBGKjx9QYybfSX
EMgxnaDM+VHyTYXpdTETgx6SQZzd/SBNxk1zbg5FCrDAopvCeZvSNK0Q5vXlkLGGV/9jGK2/jmOy
Lw0epysEkXxyvkKO8OuBfE+2gOKlXaHIL4a7TCzxui6xhkZi09S+pq3VMdukbgc0Ktda9fH0b7TL
S1HcCOyHnDkh4UDRfFHRmUzPlqGd9o7wAZU7MZOupPHwCzUDbqGe8BgL9ZSGGEkF0r7rIaxL26NL
2n5OOX350RYykJBZHH6ETlZ0H1Ngbr4F5sz+Lf1ZBX0o13anjznXx90yh8/a8+Sx1/sJ3uFdZ9Zb
UFDxwe6nn4g5mZhqvovwUq59Nx6eSNWTEhuzU87wmtlP210zykumfSp4NenMlmzu2snGOwN0Wd8/
6bbvmLgSBZZl+9gkayjgq5QAEUmWK1rSgaEQgPQY2BRo0d36oTDrknx88Vu6g70xvuaoP/DY/Ivl
iIfMgrvTht43g2vQgtVCMGa+9SYMTWApmowgrKHyNpSaQigDNTISR0cKdBcAqfOXgqsfpLphWEoH
1740dLjGt+/3HDvQBUwrDpRffpc1f0Gcvzb4pRiaRLSSpF1roweZEzZ76IkZ6PLsLhkoeWZoYSpp
CE4Mzd8ekXgc5d/RgKtWMmiGHwHfukvQbmcSN2bLPNRpgTZBxcRhit5sJ86maZHkW6qSIy76TdyT
DTC+CcWqmmYoTGAyO+aPCtjqG1y6U+0xhEY7Z4OfcaVan8pcNO3soqo2YzHZgclJKxkIzpdJD35v
FJ+FMwHrB4FhERorUXZG9BQAcI0XpJO3axdwOhUXjE2ZGq/jDMBrceBgUL+B/IDm5hG1qHoQX+NS
vC3LLs2qv/3o3pkRXy231W4GZcUXQn6NLIw/iZVlMLASx/lQGv5RJpS/csLZfiScg4jmh3KCNyIJ
7axcwKWVKN8YzyQ2TB6DWrFJC6L2/bDEePMelqKN+9699Enz1BInAl4ByKmfUci0euJ+tdOKstTS
FDd+RHnkuoGoouyNwe0HWYMm1EToCsbKKVyWZ6bSdquMaZnrlL5JlzgCk+d2Mc5oIphOvp0NVgG7
tQ8Dh/C1FXrwa+HgrCyzesjHozuD1XaSi0gpcwzLexV/TIZ5sAZScqbgllyWmqfPUucE1XRdzyD8
S+osNqMXDIUFMyW47/j0Wx+vh+cm8za3D0dNVwYnqyBJMU3nuPoQDBFaWzhOjEZq3k3UndqhJ1il
82uSM8Js0qwso1XB6V8nMSj9dPrDd3HKE/dyKwGPU3cCwv3S9BFsp3aTJf6wX0qDJiiadm4BbF6i
8cNt/XlF5G0uXXpZiLV16FZgbcW19S9D7AMNSrrX2IMr6j+V8fidQdff1u9LiqpY9wB53dq5N/P4
nblc9boyW7nR1jsrqCQTOV6X3rgaoEMJuyA7N/c8hEd3svdE2DVBQIeSjY8zP5bpn1rSdiZnEd1k
BKOZtrHkqr0oIkfSR0cyTeipLiA/KdQXlllgxAmOaFLu1Y3Nmn1PaK67rqzI34004IYYxZTZskhM
4z7RDTN7ux2XJihZpuPtGtsG59uDKF7Mcgmcm9PYG68yr33aMyhBTGWLD0b9kucTaHKovSZTpZgz
BWVEYcrg4uxwbMHaLqwkwrXQAGV/lPiL80B3So1MA56b6eRH+WNU2L/FcqzppPh8yBOUyXUb+x4w
IMjqzohCGyPvoN7T7Wucbp8X/qmTvT5SLb1d1AEuouIfPc96EwuPeFY2wyZ1fgwLlJ9vN/ejlDQ0
Iv0cK/SCeihfCcBTbQpZYxbU1lVbhAETdGfuMl2NATDiQQHqIPDsbOCjfVkZ/hL5g28vYrKU7U3P
zOE0mRg4pLALUORtiarPJKos0C5cW97strliShAk8Kw/hSNP3uR7WzQeOhYtjecO6EK8WMHS2F9O
RDeRCi5Td20uS5hQc4YooahCJSVwpKnJQP57OWvvwu8bN6b1uDeM+W+s2rc0tnfMfnucmBxSmyHd
WOvKkz2QrUIhjT3gbbGNDE590AsZDdh6A8FVnjxp7iObB8lFLCmBmkdJ4azyMjR2jCvxYJ+qYCqG
q8rM5mpoeo5W3B4KPE6n6PQuj4Z72fTJpqm4CI9jePDs+gfX7mTMWFZp7BIK1pQe8+FSUcy6jc0F
H1AagSCvQOczkwxDRO+BTHNgwFZg+ijObmf+kKZzeJFYDxhhsOkW3HRgigaDjNOfeDIeyip/Sq3h
bQmJDaAJ/1S+WW16hnjXvb0nd/GTtn52IMq+yenamartA8pE3d53nI05AfGq4y+mArnwZsqTDUaV
Dl3oEYWkuS6pOULNn1dFT3ulawBN+0T5MbLOkViMO20ZL4RyvmNolZtoHN4ZL4kHEL8IwLdrXdDO
kE/LjFBgE/JYsgIEdI8kMCK3LZOLxJfnwP6Iz2Z19hZmPm4K4VqmL8kPs51RhMpP9nfX/VNO7Ytq
6QcbISNL0u5aG/quzwBBV1P5mXrwFgv54U1pxiOJwZ+1sdo0dvI4qLdK5PulSbITofy1DjeSCvQ6
o9DVd6DzjfFrUPKjbPuLlVmvHTM1qfqpO6LWkEKrYKKCyr39i8r0k2xJ+3SDCUbUTjeqIjMr8RJc
RzNrT4p7bIIhMNFcNgkvrNBWRbCivLRsucZUvs69Xd+5I/+ANnQnnZHxuuS/dQQXf7HDa2pTH48A
KlHlg5App+xJCw8vFWlz6l9CH+nUccke+3n23lTMrgBFykFs69P7i+l/11vdwsah3kKzbL4xJSAD
D3lychIS7HSAWCDbCSoEHJKtffHKAaf9VsowGxPYpFW9+xbCxzy/RTYoTrOKjwBhSr6e1WxMfXVc
JhxpTASbmnWQhoBiPCnXcpgjarn6toMifo0xzfbO3Piz88rUFLi5CaJR8U7ksdkOgq+EKkJ6neQo
z4/l8J+dbvot5+zeL/xmZRbz/UAELEjaFBFXfhNoLI6mT9GlRXbn4wmrQ9nbOKP2HpbORST5q/uE
JujvwZpCQE4JLzI6ymM+az311yV36q3HkVyx33G8XKj+G/ZBFdi6TXoZ29vhZo6eB5Xt+mFQ9zac
Joe04srT7PEiJidnJ+1BNumvrLJ9173mWf3pxn0MZUtfq5BviSHqlu9+1IrlpiGqGeRxfxOOa95g
5e9DU/6GIxaQyTBnOaZoWwUUpIisOMG6raPtJwD0r7WGwwQmOigdZiSWjbEZEv3pZAUzJ8fp1Pd5
uWXuuxkwFftkuhuZgsDwPJt4olTvtTQCzVEtIGT4kgpUWpPxT4FRE3bVwwwBbiS9RfyT2o1b0q4u
/qS49EHiuebWIsGU3aJ4spj/MAqFg0c/PWsmWm9JuzJ9QMljbtrLDehKY/mGBnNBis2iZqbzo+fI
l8QjB4e0LQLl3saDzxiWYBNus4OMQw8HnRjChmLdd8QoqSR0P2wLmuLgQeMcvFeBVL+rHazHCnrW
Hb3nsnJqhmDzs7dV91pXPhOkKaUZkU4C90Z3yEk404olnTz7EFqN5sVuoJZQ5dQWDBSdhndFzL4t
UoNdyaEN7nEYCRWp1TDB+e07vU+V+R2NM56EgjvYULoFxOGCPaeJPD0kybgf054ZoTeK15xYDQ3x
+rOpXd6QsmEoRmb/jUbnc/GYlVM5CfYebZJYFmwRdnY6Vxjy67xnE6iU/TP7HynYC5MyTQBW61Yg
M5/B9abriYRQoMjwB5MhSMe4t8KWCTmuYOJRjyM4gUcLGOhA6S+mjuXF8Zu2XCdguzyw682BiozD
0vqPhkLjpYBByHoHZ8JYRWl2qm9zzfA2qNLn3guaPhnHfuGjKQ1U8LFhQAlnhU7ngBABmmLYcZxs
3L8TSHjm9TCrR1KtwxLHp3qZ8pIjTAr3vwPaybDU3n7o1R+70r82b8R2KBwvkNlP7SHoM7VonZOk
SEKyjlwM9dofYHYxcMsanJxFqaR+Vokte0jIuZZMpScnLkuW49Fyw1DoSkY/RaQlyGGrbU8ObG1E
pbGdFealMsVOVJ2EMuFel6ExdzKCrlAtat3raW2p4mpH7+7YnUGjHB2AemnzYoS/wHiuyiyeuMAm
MCfQlp3c3qR2+qJtPL62Tv7SKXk3GZsEL1EzbkFKG6QKAAR/WLZzjB+UJLW5F4Z6YTRZ5RRHt6LH
Usc166tZM7OBj3PW33inzWepWbVn8lmDQ3rOlcCtSKQv0VcTEaHsZqfEcItfSt3t9W1B8Yqj0eo/
kTnDv+ZFr1J4NGR3VvYfrza+ZK3c7ZCkv3Zq1rvBFATHrAw8xsKdm63jXLTauWcO7MGmF3hHcJQS
MhOI1rgpcIodCq1liLgN5ciHYnvq8hB4dvxh2cb7xA1i6wzVK3HPp84XPQ2xR1927XYx9a850QVt
MqZyWCVRlJoPW34Dc5AHIf7jHDzX7Q8YKAvvE198epxI/hSSeQLwGjGuIjUd0GD+EG3alNE3yxcY
8RsG59ae/Fpus/5G97YxP97aLnE6vy0yJ8jz0VsjpiikLFEfEshJVuHs4ohQV+0fCUYQXozqu/9h
7zx2LFe67Pwqwp3zggz6wT853qQ56c2ESEsTtEHPWT+THkHQe+mL0i+01Gg01PMe3AKqcKuQefKc
YOy11/oW93y+nOrUE7Yk1wKGFCixs6ZDYOnlJeQg6fExFjClbX3AE/tcooPq5WEIi7eGW0E6xed5
kW/WwpFkTLsqeFPkerkcQ8Gwk09p8Bz6akrvXKd3zZtbxxfLeontdz5xp5GnYA4DCD4jm8HwhKXm
hovRJqvVpwdMoqXZcXwhMEuBXz88QWu9Zk2/qQNtqOBLhJvcj+Vr0/Aq9IwDbqvOoBykk68LXAc8
ZLidmvupwz1sbe0y3IW37Ea2rgtSIrfuuHi8q8HZBrSa0/Yaxs6dC6mktLkwaFeCN7GC6KNzlIMz
TosHzXry+9/YZg06hPa8GmnwGUPr6GXZgSb1F7cG48BFteeVYSJ9q3Bdc41f2b3YJ/70GLfyVEp8
nM2lF8O3sJ4s6o44TVZlKreZ5OMJddTx7mczZkaZV4kR3PTlzTwzAv1XGyu2sW5+BPP/j78+vou0
3KQt0aev7v8pVzWF5eJO+I8qWa8/lmpMf75k+vPv/9Wfj7b7x1/C/tvCD2WHToDv2wzEX//tn92s
4d+MucIJXcvyrcB3/7Wa1f7b8QNqUn3WdqEpbOev/1PN6lp/m5ZrhoHrW77v247z13+impVvyqR6
tSJHXpXH73/85fN9mvobDU07cEAPBXwV/3c1q9QbwCma+JzAiOrSEeKk7rmzdWtZ3uvKQ/rN0Rq/
HIvFtLCzJ8xbgG4BnXfDr9lxfkbY5EuX4a1KUgpZuvKXWLLLpF88U+Xw4wvm8CKBExaUyHVmz2jO
M3CNJf5U8lB0tUCXFaBBQ0L0uOCiLQT1bPBsmDmamejBylgWHmNYkj4I7FMzuTjYSPLiV6U8cZMy
dFe107O+5s4deMm4KRfsMYKjO1TEoqFN8JdHx9iE6SXI8My6w6PCwMnhaNxUksB4xDpV94Lssll9
TLYZMdZWLt7lE5its6oJVns9BCmYWCCPmuou9FoDbpMOx1jOVR0BvrEeJFqQtHrWuhXK2WIa5P2C
Fw4JlqAOvICkAL2cT+k9F2BQfcEESoXLz44uFwf00zp2hgSo6IwbRbCLpS083PfzW4z6p0lhD8rt
muOIzMflGfjLTEoavzBNm8GTWrjCcJnx9jDDuinPb23dSTt1R6/yn3q4FWBUwzvhvi72OD8XcBlV
uvyKxOMnYJXtOqr7b2bychsbMDHMJrgo3yG7KYNjFjBB0uJurFMPp0iGXhmlpguYc/5wB8IgvIEu
nLfNupBoklHv/RS+WyH+Ehlra9MH4RHQ30D97Drkwk9iEXhel5jQG4ybuKO5wsfsuOpGWdx56US3
tl9cQ3v6Hm2xTf0RLk6GyN1akNfr2dgQjRKoyEtEeyseKFI0VmHmiJLWA7ltqC4WTVZD4lKsNvw0
rkmPYdrc2nSABHL8ZBMd7EprOLgYwA8D5gFvrheo78NFjnF88EvbQ7EPKSziakuaF0xYwI5CTiQr
gZtOaeVvzCQnJmRxW6666Ilped4uWRzeegE1fYOXmLsJG1oyDwH19PHRKI1HbVyh0TKAVVAC99Td
C0MEHcpJH2NrrDcNR7lXj/2dQ5xmTOAZBLJ1NmYfnL0QP1idThIz18ILgd9A8AmswGnjlod5W460
xc6gp9CYoY7aMA+7uSZiyPtF5uhgGRDlCSYvSYdt4TeN9ouRy4PdrsmFqOqf5PfCbTrRGeOhr07c
8bawDna5HJCJDd69OHutbRPMHwhqn3BZJgfcRlDReGHXebPpUgQCJzeAH/ftVaP8cJN2JcyIBBoe
ZXd7jwQhgh/RqwFET+SFZEwbAJu4Aq0Of1wcutlmKJ8Y51pipWCc8ty9ohlJIMKVYHMa9ETHBz/p
jqeACRa77lJRZ0W5Ma3TlzJvh01dGvOuDunLkv429DCJBVLeV6wENq6MGm1jQ+V3CNgkc7wTbtqu
9dFF0IALa//hV7l5hUP3fuiKVIugAwsi0hGtzyXMTEcCeGKLyPE20Py3trDWrCyKnzcgNuY12AF5
corPxpmv6yx+SFqcfXVMkmTJ7sPSvrjke86gKdASwFdR5YpIK/zcvRV3LB2ISvSoaDhOftuWqhUH
4ZUW9mHXet2XoWD3FSQ6zWnhhQlbNCBrE84EJCfptXt7oZYEdGl0GgiyDSXvMBHWzw1umpUVTL6G
gi6b7pXB1VxbMaUNRPNQ/A+5nQQnIr57i4zOig4T5ov8IZbkhGMjAmkHvdeFhrwbE0q7wgGDet65
emC5bUcFhk0t+AxNcRhKzKFEP5Gae/MpbUhLDamkEK1tv3muYD3p2ONZYxrtFJSGnaxyvI7gdPzx
uS6oJgRey89nlKj3O5yzzibKcryllf9NTpPQD1yKk9+FsEbxO1OVaYG6JIBpZP3Ga5qG8DK9SDEe
y1nf2BigN+6YgLWfGB89m+6RWf00FUdSmhLksILlvRIfSyEv5TKj/7bggiUT/wDmhnOFiapukcin
Zz4ARIbd7o6pZrgdfFSpxunmA5P7j9LUzKD7tgyo9QtOxbg1800OCALv7seQ8zGZawGlVa8wgc82
ZfqFpDjTh7CMu1mWBzXAH1cdtHGfNzKSao+kGvB2xZ7UrZuuuMobENXkO7dh4cA4jpaLTw8ipXhg
mFoCCStjkfGulXdxZGssZE/aLVuO84H36kTuV3gr3wk3yHvpsa1RXuqyp/Ksm7fmwMeaya1UJJ8w
nvnQFaiR87ZRoFiB1q63Z8ICpyKIoIyoSqkVo48XQIgDmlmgN09whFp5NUvrLk7h+E/ujLmwaB6q
GV8a6xhPOWLj9ktB3nC+hJ6J+W5+UDMtn3woq61DfAX9BNf9yHbTtyl36IRvgsJxQ4BtQQSuxWWP
NkCYjMIWBRkWKgL5ryRsvfXt9Nmp60SPwTmkpHy48Y0JE2RHQk+2PsthrguiS+CWmgCo0rrfFtgJ
wbRGcqPyN6XyCrhbAa2uhQ7EU30XYII1kTe2LuuVbeYPPLdDrkQp0Y2VMsU+bKjehLnR3DC7rBHd
9l1Rmtd48qa9XfX7yIoeCEntWrPWT0SIR2KAKRkRf4Wb7QHZrmE/YHlc+YsOkYnq4HYZi+IcuTKI
bifMf2PspBurhhwyiXGi1JkkCtLAnn0kVYjJS70Yj2YFCUcDGQvPfIVcspUjbxvZqaOkAIyfC+Ue
Xh5Aa/Wobu1ZcSYYtK16ws4eL5uoIxruxYF/Drv6xcgEpYwYAZeC94RqXozcvDZ99ejNu5aC042b
MZj2LJTT2iF9xKdvohuC94DxAeA73vY+UKnBwRWZKtKicJnyNQHfNysU90mA6EuECphj7GDiJKaL
qeyb2xtacDfBpZ54tInkuWmrSxH2rym5rg7TL1+kv5tDK91mMWOgLbs3AcZKhqwcIDpeNwHGdGd4
XhLxbksLuKRlX7uDp8N88+1i8SEGhQv0jPKsRMTE7ef+x5mjZB2DhZgL2qOJ61HAN284/eizSZKV
IQHIwpvsd7Uff8SL95SE1bqynNem725dXTdfzD7xDBRcs+HTPtW4fLNZIrjM1quXqk/EI7nJZkfu
zKJ7dIZip8bpve14diyDTNAwWwB6KlJ0+yAgmXXxjjP6Aqso2RHEnnVfSZfO4EvVcCsyptQ/v3gj
ZXchASJ2PCVs5YTGJS8hKJhSBiT6N6M6YMy9i0nTnfR/Y92MEFrpkMioYXACg2jMzFK669kPxL35
Om57cGnI1Lp/RBjQDl9bAWjJC/I9CdzPNON+XxcLn7+wp/Shio8p8OpdXW/GAZ9nWohoz4p1yyFd
HFPDZuLuwnNSGhSI2cEB7ukAlCXjMNMVf53bUl6W4JAwXIbkMN+YWb7snEVcDK+6+G3n7BrDwOSg
5G0CbsUI24qMlwAN2n/kCeWsQk7k7zWQIlViazTRlStPDNTjQyBQo7M4eLeW9hUJCfyoyRMi93kb
ilp7xVv31OBK8aS/BkhwJv1eXJmKTFDadI9wOe2btGmgDIpfrMGXYRB7sxj7le+iKstqeau2nswf
wT5062X0v63Ce/HkyZuF3OblcJ+p/smf7v1SLPugdaF1W8+xkK95319BiSm38AhYw1g6C4IwqV3S
C41mjc5WWz1aeJnXAzxllABEKmdTEo3ZzsrhQA5vOnenIEZEONMrZycjl0PTivZB5+6dhpUWlKGT
dKd4YwuCvLY3HHAPGzsbVA9Fj1BIs5T5piK7G14TcMNOXeUZneTBNUr7TpTq00LNOk6TXaIrY6jI
5oZXL0qfCEMgPqiIWs0IDkYZlu9mnL+22Vc7lT8yDm8E1T7W4D83XB2VOXHhbL8wzdD1kRwc+EtH
cCIPsmjoFoTiQKFGyNhT6o/d9ENq/WZoySdNrXenevPFM/3goVDtZ2aH2Y4ix7u5cq8Xk7JioEL3
mSfjEzIv7SnG2cTPfOOhU27GLvisGQppuDbfA9uv9p5xcJf7Macugwq2kRaUA30M6RqY78dc+df6
FENlLn4DG3OzU35zsJ6b6NInfb2zPfexjccHtg7epuDg2FYs2X2FpTd8SIW4qNqzeeEtnxMWHcgc
489kucZLEK2bMfY2FULoA87gMaEEDStO/d3zrmv6TRu08Prj4tqM+Yj46GVSyoJz32I/sUTPDocq
rWAZqZ+RAaqdTt5kXBowlVQzlc1tHnLZLKr0k3wTFFNBxXsxGgOuWyFuAro0C0tPxEMoXsZJpORh
waD/+a0sjT0HYgsT41yxHCSckJ9CZTvk6K17Y6m/FAd4y/X55EbN2QQlzvogfB7b4NzxsJSL/E1h
UBCdWCjfTghj9goAYDH9Fg5Cf1GmnxnrOEgxFFJVC0/8DNcOS2qa50DxbdJouSPltW8MTtTo2hdG
oaEiCa1IzXOkwmMdmO0pD+dfRpubkIegiIuT6oFX0Qzb19cWkJgdrPJh43TTMevL9xYk7GVoCto/
IL+J2CNKay2r2JX0VfbycVZPOTuHo7EszXYYRvwaYXcgBHMYl9jb21P0xUO+ZU7gx8RIzcgF1RmG
dKxabFdNDkGGvZ6fwH4JLYbguHzzREZsZejuTEvyjYFKBEDHYEKcrVn1Du0bVU+DF+F0vM9XVmWx
D7H0raC1Tg6tZZwo9mhbW/JHAlPL1VwQlQ3dwdi6+qFi5NdBEL4zEKUrCqXybVmFZzzpSNGZR2Bc
qE2o5HOlCxXG4F2M45bJ/Rgv8VM/zc+29E75aLx2lfMZOF+Tk7Y3rAanWwmKbm0ClU9ZRNAICp96
MDFGZ1kdQYYmwEQCBXNOvR6WMDyLnHkckuCduUwfWeEZrA+XmjjF+F6pdD4VjteSvXoAAxJtp2kp
nrkVSUbU4t0GCj1BfOUMIroy04HlIRx0PC5o45rJdtLENlxHpu3fIlnzTM/9M4nqp9GJaEx2+TQa
oSiuXLOiyCMnKpE1vIajB/57gvLbKf/Jh1owu7sYhbgziPyXrXyE5hpAVs2drTM7V0H7KjOSwK6X
/+IGaYkkAOke2D5jNwputMmI88nPj/gNnxJ+5rusdrj+G0i1MUaQyJQhveUWHdLmVJz8VtsMcwmQ
pdny/Su6eXLCBg0PWEWeoktG/WbMVj9Zmrz4E/uuNOcLa0v3aqryM0+/dTSkF6dpbvLUeK/PTW38
UseARKAfm2OgDiXGlM2kSdxs0mBeLWB/MQO0lCyEvHGghmKYcGgYpjaBlBxgHopt7EaAA17ex0rd
gLvsverdctpLlMibfp4gyDfOVnkdxFAYs2yIIDR41bM1BOfYRUMDZEf3OVWOtVtZ10IUSBAu8v7G
GAn2Q1LcW4h7fmAyGY9oETCrrjOTJ4zBrMCtPrq0QfFBhuo1yfP3viSqFMGZlR3IaoJrH1NV8ZMi
bp3P0VUnY+5c2T4fu7fYHn+URTEOS0VJ6va46Ix8P7g3kRBnB7495kk+9ua8k7lJLSv/gutd626s
fsqwiU5wisNhtMjpqWovWfp3eLz27WIUx5q7c97V6Sl3+i8I4WpLfRTIKWOQ51HF8Tl8jwanXgsz
/+4cgIWGqxlp0O7VdJJd9sJtTcMOVoMxNmtMcGwLGiysPlvSqOY2pPrhdSx9FJdlIpAI9qeGnEA4
XBg77Z4CwFu1ex4P+8EkEz74uMrC/MbA62A7sOuTln+74hsGdfS6sH+h0MTelaZxz8NokyQAcY0F
VgTdte/Z6KtbB3US8hyrWBQXhYVSdunbUBgXWS+figctoGy6zzkvVnmLeLtaDOJaTeNTKeKRIueq
85TS3leUSXCv+uY3CpPh2A3epuQozqrMv7ip/wQD6eLWTBl9dBfMztpyXjoFTs8yy2/8Qfk6tJlE
Y3FmrniPrV1hURtY5KzmiPgiT+jfjqNMzj15eayt2zBDykknr9zH0jgIO5iZgHEitrS0wYu8GEnx
vkjf33m80OlAtakRJcTBAvMu5ayypp49nAnwPWwFFVyVDS4UOtCe5yohZySzGvRn1HqfXlYxEcaH
gpGOMvmcXNIpnZsXJwrRvORtA7NjXYYUEgbSuK5Edi3r8qYezZ8uzDo+0gzJAVfBfHA+5OCGV2NZ
AvANgSmzrKQgt+eLHYmY92rnuvWN0Lg2O8aJJ6NjWKc3vQLLmkY3Bq/ZMC3racg/mFLClXK5wiCB
mPLTszEP01mTrRG/aOIDQxHaB4Sdc0SvUdjWFxFPCM4hGcqeITUK+68So98auOW37H1yuNWdsAaG
uAJVUYqVJezrwjUOKe1/81LtKt0rF8b86N3+isfbfV/x/OoUwFPLRfkIjXzf0mopErZ0caUXU/5s
XY8JO+tocoB7K+c2mrKNExQ3TRC91F3/ggtob8y4Kifpk8bl4nggaAkgUN6OmFVrkojvrICdZDQf
exo6OuxzlQpvTOOEVkzSSOI2Hb2r2fia81Cic7oUfpYucUTYIlk0PTYAn5iF7xfD91chghIOkeR2
jtF0QRsQckN99Zz+XhXEhVxDU9RM4xqgKH+/9+n/UHczNThOfbCL7mSgPwuMgbQurdug/yTBpSr2
6GWFsRnyaNaa576iUTHRBSI8tFzuW3ksme69m6JyHucQG9yfX9CCHkeXZkbfSb8swaTKBenhwfXa
9hAPBIL5icR7hybhjpvHLWOsuakN87WO/WQ9+9/CSONdN4zv0aguod0e2ugON+4JIt9qSmgtp3rg
Cdc1NCf5GnSkSWNtITAxXzogEdl73sEfSD6Z2FYFAft7OAb1uWy8G1xg6tp3l4TudT4/iW3sefYz
y9DSE2nYThm8lF1+78TRo8rEbx4N04rmLnbw/Ysfm1c0X4BsHzI+EQxkI5aGM2MfG9wZjamel7Ma
eRXiJLhRnBOHzjRvI5PpPneDb6fHV9RVLyoLkKeN9YTMpprnJuz3Hf4BHtvJV10ja/rxA37gdbrE
37VtAxxkH1EztKwzx7FId+FzxgQ54n/Mzy1JV5h7BVephhcaOySPGwAEdTyHm8pxdBWj8Q6ExVvT
xWxiYfW8W4UFGp1sxfD12kQm4IH4WeBrttPxTgN/B8/yT430P/xymtaiHekkSr5LLl205tFWX3GE
rzR/JS1/6AOHO5qgPet6ZK6sxdpiuCVxwP+B4SC1GDgXeq8nSJbRLH9c4V4Nja12U6Q+PH1NoBn1
pJufOZI3LJZxj9TtHh0IaVcinaAApVtH0fTqzPITM0wDRcKh5SD7immKd3dFDqUvL+Lf3uf5m/uJ
fUhC3DrRmOF5yrITsDXsYIvlH1vLeh2LhTaLqnfIYqfXCjflvuaiDmMikPY6aZDgM6YhIIIKegZ0
sba/62p24MrAckg/CpVWYKGB1pyCEbtmFXnp2rGKW9PmqVgWwXEEsXbVAmUxveaxBIC7yYviALZ7
3roxtR5z+jIV3CWjwIyBf/NpH+yYCqslsNbgtEn3s7hYhsimt3pZzzbhPJkHxaZu7XOr+u6gUZsg
xOgXwyQeKnAReq8eowCWPnu/oYs/Yzg5WGJcLGPdXGxnGFqwUdzPBacQziO0XMVTQ7PZLnYosNYG
COj5I0fMsEVjtI+L790JFp2nyMVwxT6EovEk5lrVwgfgoCdM7hLLzMurlNJvTGbcDd3R3czm+BVx
yz4bFFraufMyus11PZEOGZryrcBsiN5AsRtEkZp9nlC43rskj3hpAUFgg8ZTZ2/tGFOS6VUn04pG
+gX6t8qgWpsYNkZDgbbTG3+IEPDZ6MHKcoxsXQFqbQJP74XOyQxenKUetmIIq1VvIyT3UGu5tY3x
Af7YQQqKHKRJbSHIIgLo4qH07XgLsqzFWVU+tmW+zdg1rmYPo4LfsSKscKes/Hh+Ghcy5dDu0RRt
9q6yhfsmw5dSJSsFIasjN4Gmh3OFO/iTzcVwvYQQnIcYs5AB7iImaA7VLT0aTWXQa9Lw1hv5I4cY
59pXMPJjidXGQ5kbuAeuczolgeeyAAFAKHa9dmfN5dLgcs5AodFlMNAQECvsm20P6MHFSeY3XL5d
s7irVPWppvjBaKmkzp4CEzMs54ViRQcfpe5L0Lyihssd7Jr8YXK7eD1YvcWTA9CnQUt0x455mcDT
mMSH3F7YuK0mFy/pdIyy+b7C4z8BsWC9DD5vbCn7TFvGMLMPw3WKPbOJaWbp8vHoLKW3M/xoP/fx
VcHdFhOPzWtoSGdvWZwtMT+gxCbt1EKHXRVNV/HjG6lOy2Ax0W+qFGlYVWbjFbnpbb8E82Us6Z/v
23p+Lh3ui27E+9Jp0cRDq/oxkBDDHqd3P3Y3jMnhqkiqeu3k938o0J47Ms7xxFqrpbqudf1ZGae3
oEvWGSfGelbNckvcoo99Yy9KN9wE9W1kTcN6mjRiIE+wbuJunyLnvXIy9TjYOOto86F1TYEWSqOf
RJy9hnVWaFDHFztJQ49D5WLvH9gzUTXo+JysQUIXrzHxaYX1gH0SxlbPAZpZAfVnfNsC79dEGOLW
BDtsm9WVEVEFzTZfbZQ93RXsjHgDc+6a4J+2jsNWYjDVXgUowc1IS8pAp3rOeBIVCUsnN8YqNU8Z
/c4uJSrRWfABXUUiYfMYw6mxbSfag49+ELZhH8wiwXwouVs3OGBp7ICFjTkyQ8WPnhyZHkCc/ViK
65YzYXxyi5jYVSa3nj8H+yV37y2KIlazxmNMyn3X21oTroDQiJKgwt9bkayqWlFdvNYFQZBWNu/t
KT3rLaAmb+80TANL9rNaEDFLEM8ciAlybBjee/V86cd8V9aANYIswvVohndtjL+opDJ7YxdGesDF
Qb7fAGFqY28D+WrsqGruHVZuNMNRwpS8iY4Coy7n55AN+NWDB/hQVHhD5N7hF9eNIqCWsMXvRIEj
1O159topm4gCaOZkZD/Z1L80hoxJc8STZZ7QF64zT4xXQ0VsI0mw2HkY9gAI7cOI2bGhDY7FzrWN
WM0Kdd+UYwznc6Q0XVL7XtIOiNbJAb7zzI/BhMTot+Uz8QV364Hz3lAWWLCyca/7GBYPSXHOxNx4
DhMuuk1bbyc3YTH/poqRwualU9tRVNdATTBMw2aNR+NDWFjRTOJelKHujYoskDFNmC+FbW3syg23
CQUdsp2uGpdKpHRJgA5ZAGCafua3gF3CnuuX3p66/9tvTGvlqJF8dI28pTl8bYjExbb35LZzedJB
zBiO/mDfUYFwmiR4Y8DU9aHTVKumNTeJYuu0FDhBKqvn9JzQxgwzOHqRQ1CjZXFXV/FlrAEXjh17
cK+KzzQd0q+TsWqkMmaXWQhxrpmrNYaGhK0fz5ZmgXQEAAkMdIBn3t3SrMCsycmrBigxo8BIU1MR
jhJ67/T2FS21TIppyDgLMcvBttuWnn2d1el3G7mnaLLZzhok2Vg/3ys3gdOh/I+8dH49qKZbI4IM
LwzqbJ2p3ySLYlM0iJ3yaIwreCnIYnA8GTgSY6lzDIKWixGYZgA2i0eguc2RR7YWKyOewP7zqEIw
U9NdIjFvSAvPIgMHOFIUiJbl3WylM3UYWXxlx/NXMdu/fS+p0IELsGUV8ulnprnnXIFLwdYBawAV
9lw4M0akVPYBR7/Xr2aeJSuU5GFr59bJBkxA1OsSVf27QQEHU3P8nTWJs/KxARuTCk6+TD89r77x
fevN4ivYG3btYUfkF9Pj9GWGjocjgFQ+vPxZE8TeaW6L7FQ1NWhIRgGna/a9BU6y8+S9WcccuKfF
yfx1uPCC5y13ICNvtnQavfs5ci+xFxYJHN6Od2fWvD/zmXLihNPTteiYN7EjWwBNtv/l4fv/9vBB
JP+PPHz/81/+x3//Xv49B9+fv/hPB5/5t4dFjmWI7QdaVsMj908LX/C3GXimaTqOcE2H/+FfPXzi
bzvEwwc7D1So6zp8HW2Fqekff7nm34FrOZ5v2cL1AtsN/zMePss2rX/r4TMRn53Qtm3f5Z91vX/j
4UuDhFYJ7rI5jV0waWuYh8VxFDweZcWTYpEtrcFU2ufhuMXynRJ71HmO3j5WnQgASc03pavuO7U0
6yh4aJrsE9CbtautxGZ5HYHKfMkdgk12Am0jJULhVnAOaaEO8B2EYgWo+d43mEf9W1MU7zHE/42x
mPehKs6FbK9iCEJ2WN+4xG+DyntOF1e3EHMVG3+BZa3rtD3ME+bBYfg0moISzYanl5HQ21A8JA1w
JwVyNq8KutKN22UKCc0UxRbjy9ck624bO/mhXVhQL6kpSXKxaupjOJo1V3klyh+cicG+tB/iuuaV
wEaDJb69L0sOCZ4T+7obkQpyHvZNZT7mkHO2VuLUDzLq2g1cTwSb0b0EAqKWkY/3KDhfmSA5Z9Ys
RtKxue0bOpndJbsJeg1MSeWrUrQCLOwdnaKc17EMbCK4kPINuooWkMKFxc61n7OXIks7oEQ6sJRc
DBkFJ0kx+qk+ZG4zrVKvAxfFI2QSxM3yqdSthTyqmjnbEQqkp739crQFqw/dn8nwLgs1xGyv0dms
3sFISV9y3EP1mXJuRl23M+ntWFsht/LJ9OjgCIhGJOkAV6gieGB3SbzrWbqituDjKTKcm90ZPheX
OMmkaKq1vaTASWtqF6GC+ZyIhFkFIY5ysLGoYZjGRMHqH1lActuwHID3NUhmLoJc/zZeTuB35Ps4
lab3QK6XvhSolGsWAFhyoIpO/J0tuE/2+8RAAn96qh0YYNjOIB9xd/NDUhNh3BwtN70hE0O0tzcB
FFIRgZrBlUp4w4dIgRmNqkLglv0+wMyxxoxpIiV8GVSXnkm7sq9hGsi6qt7QL1TgDsAYVi7WVRuB
Ifc8rkkkFTvAj/saSRP+EliBbnKuqkDIS2H8KhMYnSuppmObP1H6QeW9wWMwYyr2AwPaMyj7oqBN
I8zFZh6rN1THvfKSDtjrzBfFFKAvWkYwvnR28SPwePoFj51uSKYtrXZcz6jttXJ96TRBH0L3WXZe
J5i8q0fq3bdQQVkaRgu6xpi9iUjANxp9fEGnymqMnUrhVy3YH7SrZu3bRQa/DVNU6+PCzYVxFwAV
oo2cC+fAzdPXN1Buoou+klb6cjpQbLCWwRN2FWLJFYpZ0JLT0VfaSF9uIdRmh7hP6gvgJ56wtHow
o2KI41asuB3P3JIXfV0W+uJscoP29VUaavwWrDONc+zloZRz4e7oi688SFfcxC19JR/15Vzpa7rS
F3YzpyhYLKVzmJvwYcGYRuYdIBOEKYqq3ID8ns17OfKwDXnZmY8IQr2dz2tPDwvMkbUeHho9RvTM
E7YeLBY9YmCoZz+ux46G+SPWgwjYKu7WejhZ2ltEfnVrMbUwKBNbZ45J9UDDfY0bcthvasLk67IH
yzXaLCBdBq9FkCyO+KQnekiK9Ljk68EpFTQ1Rj9cKB9YVHNR0yNWrYetmakrhvbt6TEMaHPEXlqA
CDZvCz/Ct6WHtiomEscQJ/U4lzPXVcx3jR70BtVcg0pioNVDYKj7g+z8vuDyvA71oDgwMUZ6dGRI
3hFg+HEaWqNROPk39KA56JFz0sPnoMdQBAZIvAymrR5Rfb5rFhX9yWZ6LfUYCwmURKQojFXCjCv0
sGvqsRcXO47mP6MwM3EMjcPVQ7IreoIp9JF7rMRM4hvrTI/U05/hWo/Zsx648bWsoni8d7rxaNdw
lDsbpEdAcgMyG9dn14YSwATvM8kvCeVqORGRNUFmEfu7iJmf3ud6lXsWwRtfux20NCCf4g6hYOii
e8fOP6kSuDNqcCEECA+tz5mUaJmBoPa8y2F9awHCa51mUwQG2+6IDqd4quk9c+gyyjJ0uU7LGEaE
QBmgbKAPxpjWEDtGLXvECgGETrNjoiURBW5tzVeyLtMiWoP7rNYSBWXUUkqvRZVW88d9xnQw+q1N
G3rMHtXkfbUepyUGQWI+wVXmq/fw4C1auJFawunQcnj+PqLGtWt/hNg5ls5DqIWfHAWI/h00HzQh
cOLxYdAy0aAFI1tLR7hOhq0cXlrDdE5z8NxrkQktTDGCyAtbP8wMKFGU6QjtSEIX/yNToVe1vT3S
+z1XJwcta9aiVqblLabUXstdtha+EDmjdZLfSS2JlWhjIxpZo8UyZ2qv0a5fFqs/CNcNaD9Zvjot
sCVaasvQ3BotvlWocNr7FmlZrqzzXgN1m01k0QErcHKeDNe5q7WgBxEFkjg9kih9jpb8XLQ/0JOs
wbQciCu3WWVaIdRSoaVFw07Lh4kWEpUXfvjAN1dubZrYXGCN6JCulh+NiYaVyD4HuLYOIbnMILUL
2DCIlgnqJatuIgkqxhNOwjWg14v8E8Ha0iEpKYyBSom5ilhvYHFk1stkM1MXJiG5IZtiF3zs0FF5
PhRXmLePEgwJb3x2KD5niKkg7EICOZVaOY20NNui0fZarOWkuhtRb0H+cxwj56Za2LW1xJuj9frr
Vgu/EwrwrKVg2B5026IOSy0TSy0YCy0ds9JdpVpMLrSsPGiBuTbS36ggfp7H++R/MXcmS5Yr2XX9
Ff0Aig4H4ABkMg5u30ffZExg0WSi73t8vZY/iqySRJORE5omZZVVLyNfRuA6ju+z99olItj3ouVo
DqJ662iFukGqVlq0HrR83bZpj3La7HtsYxvTzlmRmxtPi951lJ06iK6uPTY7JmgC+ulv9iXDPmyQ
zBOCVVpCB6wstaSutLg+aJk9pJ5UauE9UBWtCGtKa5DmKwxe5V8iffRjadHe0/J9xI9EiWU3GhAr
LKoLT1kbaS+1Iy7R0Gc7POFE2JTzViAK0NJLp1NKA0QUVruKpSddHicjJC6XEuOLwvleEfK4uHw4
9sEAYiQyO/vqtDeviTxtdOtPdcMKimgF20wjwASIdzqWdU05BmmzSDvmKl5kWU7RRe6rdd0GJ4wb
Gm7jfeWVBLUe7qyQ1MrCA5cnxk82dcThBqIPtnqWrmx5a1W42uzdUI48fV5K/y09OWHokh3tEF3G
qj8tQQlvr+vp4Y4bYKiAL7v2pQj8d4iG776lUb3owQdbYmuYSh56YJOHJuGQbArHXK1kD3uA7EG8
nYru5rdEZHBfceQbw3poGJ2yiXv4NGJlTT1o8gUu03GxNoC/aVwksmHUjk4zeKSbXVM/Qu5D5RHp
n5yJkdAj/lJorhBbGuKwjHqLj+OWZl6V1Pd2FsP0zxRbNDShsDebnUmUezXALYiBdK4Hf34bzDDb
q/bZmZNvL1aKlDxr5Wggcl/mpOIdbQVoXTI2qB8nIBj7UaXHBIT32mDfiJM03wy0Pqw4yHeVhbdm
aagDFClB6WV6FUVxFsV0ilz5jCUwx1oBLWgOSSu0GVx6CRh1WOYjB1+Dn6fsjmgKF2y9cp2GTNSV
2+2qIGZFkstvZ1x+9+QHadW2LEzK4ItGvz0GfccWtM/xfpTJNmg1E5saCqBUgBMEQYjAuQuw3hJM
bUnhF/iI6pZTt9Uh14ZNFktPhvHc+rHIevu2JS+yFFdpG8hB2cmswAosA9xpcmFvTTw9GA3jHo6h
kWWZX9Odk+TEakCStlMzroWVyJ1fjTsiuBdwyOvZrkZUSntm37QXNtMxvYOYxbz4q50zGlEy+Kwy
/qo7dlx9SgEaIGDZE76xDbiYDU3YMvY2MQv41TiZLNnwONvjp5XULdDf+m0GzcKxxe4OkhfbE21s
Uoy1/pAyYIUzPv2CXoMh3aZEbWl84gvVitdan9+k9tla8Z/UpHEsthIgk3co9MQg8/QPs8F7RQ4M
4Op0BC/8PnrmANbLeQnIBnejm7JtU7fajk3OjrneVwYtCtghV7Ho3TX9IBAkXfOAQUMQKIjgZbj1
84ATbac7Zmi+ji8mFPEBCA07h7nfzn3yYRh5ga82eutyILSkMRQ+1OVkoeTtGPCOdpI8dMMcEB6J
TfqTk0ei6SS0K1nspTU/WSlZm8CFdA//9UPiXET9YWQ3WDwUxE3Zy+P68rvouefwX3x8g04t+v0i
8AQP3NCG0cCmPVGl3Hq4agIfQc6bi7sZCoAZ8i3KaH7l0GFBqfRzVVNwIVIQVoYEpkk7T8bVjpw4
lJbpkHIualF7vCFXu4ZL1KOgSgKcPHXxdFcS2R3MCGCPci7g0XAr1iH1FXO+sd2v3rMv9ApTgK7T
XK2++gRUO65KKgvtadoTrr1N4bvh2fnBcNsaryu4LAL19AnFf8BsmwfHE0Sd3P6w9GW/5SyDEmSZ
/SZ3bHPTu/6TGrmM9yY06ZIsn52w2KnE9GpMA8+cYEJEOqfVgCrRdh1FYOPdscYYxLnVpuj1oa0Q
zme5m+3XLPaD3do1558kTxLmZWpR0ti4o6gAl6owz5GdG6fKRPhuRwxV3jAve/br050g28Y934RQ
u7Bd6oNfA+idbZ0E4bqUmxL7e5gyG9u/vCDqsUH2umfBQehI/9Rzfh/NWAGnjp24bxd8KBwMfEXq
bylA4H/Pw+Y8eDZGzBbWA8Ftn6hS8J5O4jH0Mx9Xj4hXIz+ssM7Zfld0RNZBe2cZTCptlODF9rCA
2dyXI4EJyKuq9yCdH5ZknJBOlnRbddyKYo8mJs9Fy+nC4SkZurdY5m+p1zI+zEO2jvrSWKsP/l6C
3BJVWgxTYwQ8yu5xqIYu97mBnUbUM8Na6U8YIG1Th8Ig58qPluu5r818BVX1OLETH98+QDsXR0tX
VPkmSCFDYJ/HzqyODdlo7a+Ars72ZJsj/0ZFe+mMJ1/Zv93gD256lg8T3AZR1C+k3+DtQ0pb0NBN
XXjXVu2NdCFqNCidFH/9qpXMqa5zFHQkb7hjPZEBWqBW9/eGM5JoSuMOdbriIU87FtqkxBoB/B/J
Nex5ASx3zVQ3ZyG6hw5gOkUZYA0wKkdqoMazBi3ff49L/D5nZo+T5KDluFUnZl0U1U5rdBemfNhx
bQ4tohzS4pQHbbAdLMM4dxV9TFR50p0ShCDzCMxg9iPpWjMlDqk08HA5gHXT+s52SX60JVidoiMG
WcFRCoaBXcJSsaJMXuJyiTdWgEm1l90JgOLvxQ7qqyiOQSC9X+B1A++5ZL7dejkOPcktKaaNaEti
sVs1eJMiqxr3luDu8qoWzNhpT5LCAik+hFdXP1PF0O/D4jYEgjyWz3U9ZgeBvo2bw2LPwmTFj9Ly
SOT7L6qn/JHS6iekFFJvngnECh4cnagu+nU+2NAUzJp4q8MSNzShBhTzb39gNzW5tzypp3t/qtEh
eLueZOk696AB1WXBDdXl7IibonmIHO7kRpgth5G6reic5zK8YYQeweDPHDBDtZ+8+RqW4ptVyMGC
frBtw9wFw7Gg4PT+Xbt8j10bwDXyvspJgTxK+VToghBLvy5bLvohug8YKNAFYBX6xBJby+lSYrxg
INPl0GDXPxXcIno6TDc2/Y8oK5Z7kYM6dkF/X4fRs1/YnOAKbSpwHb4Ih2rQTxmeQyfYVLPrHmoB
VC33PPlgjNbJNkZuW1P906nhZnu0PLgGLaEectE46KY7lplLSSdyBI/QhV9Z8OysIc0dYA1w1w2P
44Pf7jg5hwWQV/km0lKwDqoK+Ei0D3psRUq7ffI9zDsJFYVr5aa//EmIAyEo5Iyq3/P44PBBrVsb
c3xMW+NzbKJ5T9ktUZbWXjag+B8UjTlUfWK/Dcbu1JEUZ3FRk1XBYTej+7nl86DATZjpgHfNx5xX
24+G7ZibtO6+E2SsNf94tk0dfC65emJj/2ngBymMcVmThPyDGDEib8Dbr5Z3IH0+cpc1bj2IlXxg
3MK4YMm7CwkPbpYOt5k6hwnF32DVPP1jYJCa7Xz9X7sb+afv6b9/lxUiRRh17T//D/3r8He5+ew+
/7dfbP9aWDz0v5v58Te4l+5fQ/v6n/yP/p//7fd/eO2h9I7gn/7xD/lfv/n2mcM9eIt/05EAB4At
2O9/B17Ab/6X1Yfp/41FoUtPm8/hjtbwd3qB8zeX5Yb0HajkpjSF//fVh/U3dhtKAwU8jn3aYP6+
+jD/ZgopbOUr5TjStf5z+AKWMP/X6gMvqC3B1vg2exjFv8U/4gvcaLaTjDXa2kD+qJs5Os4L7HOT
FAV9Re92sHBb7+tzCFWR9q2pR/7hQIUMmw/SvlCuI+sU5a80qxO3ZF7KAWcetsZPP/BprMy43jVV
cy9LBk6LuF8ZEaeadem5PWcP+FPyiyogEda+JDv3zS2w3fkR5E5c9m2TRtuMhMi61e/BkhdiyHhg
6Dck+19iC07gr9ggnk36/HCKxhjP9bsVTCxpAPkh/3rrZniX7fQn1u9j9debmVe0naOPlPaAYQKX
k36LM5iITf3uT4mxzvR7PoXutk70q58RoGcUSHMC/XQwwqrRc0KgJwahZweDISK1mnfWLimCF/OF
7ofFm433W2LFqnhh+HoaQUBDueyJwzYw27GMEZgQ8tFsWJUnVFdbJdMnw6KxH/WsU+ipxx1qn7Kf
INs6ZrnxSS6uYz0lNYxLgR6bGJ906oYKUz1RMVphGrqAWbDdTZ3GEYQ/kux1EH50ObFaV09nGplK
4dB05+rJrdEzXKmnOSpc9FzHhNe28jUNo3t+gtGm0Mlg3lo/u8rANKEypiEbfW9xEV4QoU0D5Bjx
4K0ZmP4KplMHvGmsVrtEz50hIf5NzSjK/YqZVE+nlp5TXQbWgcG10BPsYqh+44hFyxo9rZ/FCCWQ
cH9qS/OQx394/2Bt0FNxiIq+hf9bHLL+fU6rG5F97spIi3qi7vRsTacJPC0PzaBf1MXmIol8v2kY
yAs9mWPBuIx6VhcBkQVm91pP8V7V4fqyMHSCZ13q8eZNgbPqQd4c/Bm7DFeODIkJ24cXatY+EUQF
7mpNA8i0yvVNQuo7xcLlwueSgTA/rFJHb6kinP+ux9M1cilh0wILQ99ThL6xyKHZsPh6niiu3XLl
CLkkWqsU0/na0jceLs0fhr4DLZAktibXIqHvR7a+KUVcmRwnN5lIWaeHafaAIewo9f2q1xctfeNq
9d0Lh+pbQ53eQQXZBwCuXtsxKlwfERH8Cg4fjvcmy138zzVNJ9zvYn3T45TSvyNlWuYWaHMdLPW9
sNE3RI++q861xUZCgljXn0MNN5GC71Zz3mZHwj5bOoFgJsb72QCx5anLNEw7AQyL/stxxEzKfRyg
WL4pMRRhIyHV6/o6EpYs8CPVmxEaahNVTIwdArq+xVtc5wN9r7f5ZsZc9H194/f03b9DBGi0GpBo
XaDTCkGgfzqWy0pVsDHRKkKu9QQDYQHH/nY0SdgbWnOYEB9yrUKgGVhUuaJMKCQK/JlagajJCGuG
gOGtc5563qXjZZrH7rhoraNH9DARPxqtgkxaDwm0MlJFuDmy2Hnm+Tp5qjzP0yspc0xhWlXpuonT
lm7epmvNlYoZ+0O3PaRajSlLansUNnMe/xOdSk+QbuddoTWcUKs5ptZ1hO/TkFTk37XznMgi2y+V
+TYXGclKbL+kuTquH+hEg1fvJS3qKxtn5tpFTKIQhq4wiqu0ypS4/NAavXyiOGpvppLCloLfG3j+
A1XXHGPMqzu34W7MMuloazVrnO1NmBQBK0cE2MxO99PMp58LHt4yOrvYIkRUZPJzGZHKqB2JtxIO
y2pTayXNSnAVxohro1bZ0Nbzla2VN2cG1Ex3y3uJKEcd0kuGSEebH0/kNMD3xVBpq+Fkp3ifmRQd
il3ybabVvlHrfpSb7zyEQEsrgo56ZvsnNnyasKYiGuZaPWzmGOhutEN4ukGX+aLHo1qrwCCKRa99
5Phrdoz8aKYuOuPfJCSnsMerwDkqy6Vg0DkxC983R3cuzqhv+65adnQ6drvWAsDh9saLUdePprBv
mc1xW5vhIXLc45KYT7R4RVvls87XyadWyreGdSAf7YVLcRR/FY37OLrZkx+Jy4B9CtwcWznD3fns
6Oeg3xcCHqEVPuAWPImSA8rgx0/w9G6QxgtOpufJIW0oOx0CT3xvu/gaEtM2D0VSuUcMVwZITnEN
J/mGmeOjKFMOQv+uis39HKQZsgoOVhYv7DwcgqqRWtIdkVF/z+lR4OmUH0Trpsrv4XQZWCQ6mOsL
J7ucDXJVhOzbkp2Mawgus7YvthLOcuN35EIybgPOyN8690mdAOHTXYVnHpEzxYz9Khys72huqfiL
HpocA0QCtD23AnHtBaJ/WvXfUdud53g4JbK+2LM6ayiCiV+ViuMzoRSH+J6/6/puHwXW91IWl1kz
4VCat71I8Ak0EVJOMr2UxfJl24ioOPyCWyLHFkYLGTSrnrgEplyltEjMtu97aHBfzrmDUwuymJfZ
J/yC+aVy8Xix2rLbDgdUOD1wB3hpU90ZWvRkSjDzziwZFvUQz2C+u75119UPoiJuD1nyPbaOlire
q7ZtWJSpF8fJylM4GO4BWIFLlBG0bTdQQJmzF2AqiFl+dHzTBG6MKQLu6i8Zo1WeAIQce5/vnVYH
7ySlvmSNpk2LoZE4Rx1TcJt+9sa0SvPuTd/PitjfeQZ+AlbvJCj4kZQ9R39HxTsSUdlc/elRWLwP
+yBG2awf2owxxNbFgvZ93MKcnD37jr6Yrd2KXT61X27q/+nyzMJ4QeAtoOctFZx/OLrEmrxCqdNc
nkvdo59b90PTPBDCOMG/hu4ir/DP+babqr/xZKzSyjrng/PclCnXKnfczNolGbFOZvmMfJkWZByS
8jkcTLzJjbgVofEV06Upi2djLm/xbFMhMOwci59j35H8d6ppM07hx+DMx9Z5CuP41xTheUP4EPIe
UMyd6JtrcHQDDzSFJiur+UmV5WudjffgEb6iUt1Vrk+mUZDPsIxfSd2fk7wjga+Ks5d434hXhDOS
fWRQ7pgY7ZODmX5luqtEIdFSZsAmol5Owo1siM6ACN3Joj4OMNbOryl2dik7W+WCmO5i75k+iKQb
zSufluzcOM0fP3LrW7IkiDDJxSiz+8xkmoJSjRvHfXSN/NUM+w8ukNeYxSBWUWtkDRYd8TE85mg8
XsIpWQx3kT3d2tNS2/SmTsHTUCJsDG1xqMbxFmRWd1OxTlYY5bWtMAGIbBsYQJ7D6dgdGltdkMw3
je2dTD96DwysKXBmfpcZuY+oAeUb2CeSub8c/iRhZHdgex8gjFLr7cbRLrKNlq2+1qpbNDXTB60C
LOaIYPKVOIxSRRGySRqH3wBZ+ZwGpDf0N4X9UVxhYxWLg0oL20M2ZJ6ljeE5eWJhGSFtkikpleby
BHz8I+YWNwTqk6biNcq4fpBCZXOqnuy2ag7xIsYtJK5050y2hc1SDFiw4EFD1VwrxYieV8ldMH+6
QX6N8uLFZZ27T8Pky6CUgEsHMVTf7KEmcPMmw3eQtf3gjdl7XPBOMONs09uLew/Ke3xkf8Pr0m3m
TcmAu0mooNyEpn8XiRJEFJElv/5NVvJdpXQCsJdyzP6hosdpzRWIGE3TZifbY9dDuVdjlv5qLrEw
FRyF61GFLwTpUJnld1smZzcdn8NcPpa5gwjdTLpE9VHYejlcTQ9uXyfXaKKEtnfblxLKrO0sPxjJ
lhNxOE7byXO3aBkQEcDYroAH74Xi81uCCYU+g/EG/PeANzP3trQ+7VlmUCXbo1gZFiZgn5XMQ4Lq
una9GSu0BfCcqF8I3D9bzuNo+ZsmLEBn9NxxhvIZeABGBWGRgPNjHAwyf2SrSjcceoaq+itiLqgT
jsXE7R8kpl8bIHU49uauHf1pGwfgkcOUssR4pLRr6epX7kCWVzyKcuBgDWlVd/wBvqyV3zh15uNi
03ViDy95FT2b/XlsWzrzUo4xezgLa27PMyvpRPhgZKgQ5EP7J/bmnYBVVM9UCpjDJ8v9/DKZLvSg
qWVfziPMHtfRBlq0qYy0FfM8+nb1xwNag4aGNJk/SeJuU0Cs3QP4uwrdgXygUeY36vBYKfbOn8i0
2pOJ4XgwBZZhqE+4cg4Bp8hK+HG1WfSeQixYCprwdeCGai1eeKNp8CpFPOxBkBxS3+e9UobBlpp3
k829iW13cchRT2kDLZXueGguYuuiOWkPVDRdoV0cWkz1Vyhd6ppaFa0PnnhWLnnaoj2PfTNuqYVp
t+Fi/bL7hP0rQXEkG9pCuYs+Fl14bbPwNV3oLnMnN1/XohmPQ897isrkjcuC5xy7ksoYUxdyEjBm
mabS+2UpP2ZxgDPMK6+WMWb/5RRDNobpmF08sevMtryptDwK1MCVhnCvLSqlMxCDbAT3Vt9dM5bT
Y6VF6Qm6ROlfGy2SohgK8mZ3iXLuR1Nsuza/4+WxnXrgCa73Fg1musESBrdQeVcnT+xdR9HMsek+
QSfN6zzmrQpBgVXshOG4qVyMALWV7mY3OCeY0blegFUUA25xx8eCZT9OJcRp9SX4+++CMAm2XQqT
sU3dBNcjPzJgLua2i437RTq/HDN/Jfnbsskm+JqKt1Df+AD3Ue04gAWuSV3M6qvsBMDZUiBZMKta
fYrjuejJxSiBdaxMqiNWC2wKoBHCMX6yQ+HtHHNMD00FwFto33aXPBOHeE2y4InLtruZRu8gDW4k
Pscxeu1i4hmtLJXsMsKrnVHzgg/mK181t/1Xx0gS3ozR2S4MeecE8W6m9XUjg7HduYGD+85+rxa0
ipTU7dwP9iUF8i5l8wX3nyuIDlIQh4hWTGK4UsH2FUEeb4hMx2n1TjroxBmWk0JJcL5hiwzQVRK7
fS2m6sEsl6+Iw3dlMp8aYfQ+gDMjFyXyXeG51aujAHUvjFyX0g/vOLIXQNLxstVx+lVIVHwh73DI
jcTEY9pRg2oRweltAhVGQ2eIab00hf9d+OlhZvdGQ0oxbHjNvCTEAcrgBVRWuGJdn3K957UDrq4n
sWDI4Uxz+yYK2MVavDUptkR7yhfA8wZ8DQxkuPp5P3HgMgCXHHGxZ6lV4oh9fqeTSJeimL9Gs8aG
YU/ZHnT9wRMRtj2jWTl2+Ducux8HwHdvJByK4of+9vfaYzHlO9EZox4mBaCUp8QjL2DMT1OkEJFr
wsoc7wCX7OYXaCmMHF5ybNgVbFkad3zM8+3E32o1Js6bazvU+wUGoNDcgCScVnglRXTnTAVqxNDc
dezcaRxCyOrm7FjQCnBcmFIu0O9Y8F+JYFinspJPmLX67TJzeyEKy1Qn4K7BlWs6azt7Ch61St84
Gg9lLV5cN7+jiBHSBIUTTBloeDyOB3PCHdR5Lr6aqn7yneIqHOdeWBC9vXS4dAnQiRIzzFL9jLbc
Rl50ozceHZEYm30LKXLMmYJXaNcduJ9y3i0KzwV7056yd+aXgShbXpwmn0gggsJH7+1b+NfxRKFo
GDKXGnrcHlhMOZCMpBcevKYjyB/P9E/nBuRIypeymagZWGifPPG24VSEnQGsy8wGusi5J4Xj2aJA
6cA96XEgHcuDec/b6yZnzGzpML6BnnnKQ+fZ01UJ1GK8bMu8ona2dz8Xpz9aAs8due+XaM7y1Uwf
5pAGBBPJq7VXm+LlAbyRKosNCkvdv+ccvStlEGRS8z2m8whTwyag/BHLt3OCF3/xSliRGYB6NwVD
0INAd93XylfXvPDJ35VUyWBHtLULQ30xxYy5uWxpZ4Xgco9EQUOH7pDPf49z/ctmIkOr9HHAJoT9
UtPirJFkcKrpXvYn0xhw/0QTn1CSzT1P4r6ddpZnPi4T6WoqLemxqbvNXhTyxoaKvmpdJQAUz2g+
llh+hGG6Aw7VbfLcg2FpPs7K+GMZCXlAGLK0Y2aPCyD1Y+YDd0lRwUwTv9DofA1G31ywgnxkCqZT
K6NiI+0wfurQmkXsXGKvJrXvwLVvGXz3DlzV6+CbZEglylPOdZRJNGmP6RDuMw9RJicmwtAYfajF
sA9ViDcraNQdt55XAyFom5TZmwERkBTZH3K2/a2K5HM/eKDapgpwJInWuLmE4IAYmaiWVxP+28C8
F9H4KFr8FlmLjse3oG+xj+O4Fha8CfyWr6wI0i0Vw0+wRl7HqTmlqptOpuU8OOMXnSV3dH9wsPXI
uqmffIjmmsfcioOwZx/XkLbCUXSMcf/T2VI9DxnpLpGeZ/j4ZtMZgITmW1IuXDRtaoDjTmFr5vWP
xsfT6M5vELoYcyoPa1gxONSH2/cyaF6iMdqPHXrlKOSnaNo75Q7eynECzGPTfRT3v6OpfcnxwkBy
DK6lBg43WF7TIf9j+e79QzN1h17Vv1jLZngsAlx0MAfWeZUCvE/LFzehaEqPk1y+qbB1s/NMLcuQ
EnwHBVq7Q7fKMizIkaXLNrgKn4yBSLc3hpe6j8qdo+afnhjQyaFEepcBR0ew/5pAJ0pXA2VLoKVV
8isZ3HWiQp6l0vsjg/prhpBgcmLVII9W7m9sJZ9m3GhFvr4tYRXToYvaR0SMh6ZZZ+Dx7Lk5WQSM
1o4bgBrVbdne2aUTaGfU6pWw+s+UQkZyzFluHFipaqx+qXm4H6MEx9bo37ywfcx7/2Ta2Lgb3vpc
6AXNvAB5XgHV5j0ybV9XjBoDPogFn/e+PuRtM9ClVXKHaKHvoMvs0rbHQg9zCQR0vl4zGt530fCc
LfKO0p9AXVR7cs3oqlqIuwT4PYOXr6VI2NFx++i7fAvZfHN1POGhLcm0zciixBuS8XXwnHe3KuSW
+xE9vChE/eekUHXxDn0NEqN6gjTtyvGKiIA3uREfY9P+6gQ9EIz4fASHZGss7cU36VWygxJvlz4t
ZJdi2TLGbF/Rzs6/sr2ZguKWzOW07sfKAaBD1Y4hA7AznDBpLjAyOlm1b1UEOTUU56k3JJYit6SS
YT40Lg6VqqK+rRDt1ad2u5AXS35ERFLnhWSRpBEqmO7IBfzp0TYg2eOpnqrl2+h4+mpbfHuD4uLY
kb4x8rey5+EfBNxcNlm0VX0Tq2PY4upBJrhY2R5ENn+cTyjTv3At/goGC218ZFCwuxd7fuombKsV
DURyhIHUDPmdpdgqQJULMII6FuUMlNKnSoLamycatyhrD/loOgtvHHTAXWUrdCuyLJOXe4+tmu8U
m0qWLVir5gpZOuruTUsbG6NwogDtPHYLbhEGe1WRK1388g9Y4HktmWKZgo88EMelJFPt+OrE0Ehr
EWjm0ervU64lfOKHsxTWw9Q72Y6FxXe7uEdlj09uFP+iGVviGfKvgZxPdtL/msLW3gaSowyqL0jN
v14qPcUtoc8Wh6hDJeFnYHsAQZI+BE39p8PyJZf0LSxpqqPA+VktR3tkjiMPrFFTlkG0pywAF7Bf
W9FO85gZ6ivAzr6isv6rcrpXP+j/mPEPmcd+lwyDuSp9kLcpbgWjo9KKZQZYq0MhaLXEzPiFZD9s
+8SjUaRwtoXM6jXLo21YOns3k6c+nK9GZN45rbPJ5yK6hlLcYy8O9+lYfRkGBeldXPywnJoJRUIL
isqM20bJZcYm8+A0/Lc8SB+Ew4NX+7nE+JNNR2pjwqM3Gx99MFyrPro4poHgwvXceHeV/SEAskTG
TAaTmyMD1rAeHZXvVZbfG6XvnIqCGLqV0tadIwbMtfGj7RmxhG4AGeHZxCe5nHowfLN5hK2JoR0c
56aiHl4B8d4vRtTA1CGtpDrjyhgDa+vQpegueftCePYi2/ijcu1yUwrdQjUapH2RZ2z3OmfyxS/w
AUQlaFeWO46xyPNELbhflZvZI6GRqofabjz46dZVGLl5mYcN8er2xEiFSOik39j7wJhxYBayWNec
WusHWs15HfRAO4bxRqvjNjdgnFAW726dyfS3fcytllWygXrY07u0qJExJeUCpIiw1V9iSLEbtsxz
kf+nYj2yNvUSJg1fQ9v6TTztwsLyza5H8RdDALvYeMRT/JXWMlm3JguiNLx5Cw6i3DylQ7Gje2fb
LeJu8QqaUTP09FhZ4vzXf0C+4UeDL5wOqGDcZDgjLiPTdd+nT6xD3iT9dug3POpRCujMMV8y0Y5b
27EpiAtm3CAaX0ZSFnBSUybHGdTeUFf2xkxgX+UUMZ1kUMV7K7ff4RWTKu8izcQKFswwDGzpFKt1
akT3i4tdCPfYLkpwwM10Gk2tf4l6hh+rPvpuXFxzk5ZXEmR8B5FpAw/MhjeZyVZYpJYNT+3SFLXc
nbxrH0fZZqkq+jV4cewr+eO1pnmhuoe8XxZsChHeInpKZBP+McrWIexUwsS3MRW5GuvarxMHuGru
MOwCjgKQjDPEYTQNGN2dpaQSfMaKLka1qiboCZnnHlk+c/kp7ccwteZny62/Zww816FAcF76yNpR
b2jYwB7qx5zevTPdCbYL6sabmwXXiTyjo9NuYFRiW+JY8oqTTFPsuhqIjX2LwQT4FUbXci/79PRD
sqw5N2yKwIzKDweHeiLLTx9Z8rwE/SmmcHWT6fBy6bUfwgEfleTXWLY2hz288npq2cc8OBSncD81
S0yn1k2B53gcm0PHN0AmzgGXEl0snPQg99b440vJFqOpK+8x4prW0kt5qlo2++EMNQoo3jlN8dOU
ZnMYDMJYgWliSQxwY4lJHpN0eYiV92SLBEf9hABRF4BRZHdwGtpjW3rVgFj677TAuXGp1nOLvtAa
4qO2y5cEFYelWeyu5oR8FLn7EFWOLQuAh5OPyATu9GK7gNL8EiKxHkXG8+Lk06FZcq7/dvSorPEb
HnC0aU3WiX7ceRfnVLbJ/WiI56SEj9c69ClNzdZTLkf2QqgrqrHGF1a2qUzmmtansWE+M2GS+dJw
Ivr+xmyxdyL0Xwenyg/so0tB+WbKC2kmybSeuCUjAUffUwdiknY7qDWdOo+iLK/x0nP+0GmJQcN8
bdEtW2eEoNPeA/K7JFMMHkr4T+VM8wBLxcdoIT3Ak6bjRKmzrZ3xanbmI8/zLqOrVkcZqFtoWEKZ
7rzHo/AkRuxcbWBhavTl5zxFLF4oPQQYXbZBTz5qJAVm0Hg3m8F1niXk0B5A1TgVmx4EJPcNfiFI
x/zX+qH+0Q71z/vfpbYbtX+5ov7NJfUvvqh/++X/R6YpPE7/L9PUffmTfjbV579b+PLX7/23whfS
3hS+eLbyhOk63r/GxSXuJ/LZkvQ3TipS5EXZ/GsgXIJwpCLG9pQlvb8bpmz/b0JIvorv4rizHFP9
p7LiSuks+D/2vfBH8PVdm+YXkmt8yf/DMGUS6lKeBtoE3Z0xdee0AZvsiXNjPg0VS3+bjxvu9U0x
6mgdQFbUI0inoNYjSsCon2x+Ooj7lpUeU95qLBmQ+Qt2UNNB9cRYsl+JYlP7oOslEGgSIPWWLPHZ
CCbnQ5ECRaGwyfy0jVuA59akAmGmTpuC6VVPfUuCEajuPivkl4QlIfeVz/zdBMIwt+TrWNSN9rcu
n0lybbpFa5pfowVOGSFzpISWP0HXnmj0T19vkvxj6oBSWxQ5V49V/Vb0yeNHHj7j6OMFdZXQfIu9
1Z2tGest+JzYRJv2Hor2ltN3gQolgZhwkTUlb1J6Rv3malQPTnnAbr8x3I3rYP80PoqMMZ8MIETC
qEs2BWJs6b5XfFHJjls9+pwB1iauPv8ne2fSWzkSZtf/4j0bJINkBBfevHmUnmYpN4SUkjjPZHD4
9T5MGEbbQC96741QWajMSj2REd9w77klzQ5pFUF/IAtlU7otDiPytVnh+eZamfCdouuyLlI0c5zv
Gejkj1Se8V5vrOaxmv31kOALEBji2Opav4guOgLWq2r80Q3yK0M89uxmnIgZGAmvmGhRW/csfkhM
SJmxEzm3XSLrEgfxL2OTEXu2xQ/NtWBrsZFy+B4TJiS5gAGFBcP+sEOMhuIYhLsJe6lQVKLt2ZZX
jQUudd7i/K9PfdbqE93xZmGjz+XMTHO4r41jjATdxRWOnoP1AKqW0T/OAX61COY4KJjQZzAX45+A
OjabNqEL2dW2H3KHJC8FERAhlCn4u5rHWLAvpsrBmLYpFSkhh0k8DT5TpkwdibQg6Sy7sl3Hi4tu
KK+xa1+V98QwnGpz3mhXX/0e+XWK1xRJdECPTB50j1usXYLg00vhECuBdvtokR6ZqGff34ziRTju
TUf9wyzuYYCsowpDUcRH1d8Tya0SfZthnUVEVwxxvp3r+wr2HeXXhRwdai6DZIj5WDXlt4byD79a
XaTzmgQPxKmBBWyao9HtCdSlCmFEe9IFRXgxUW+KDUGWmBL8Rws25ciAY7IZCxJJUGUvZMIAtBvW
yQgxhIKxHyEaLMEqPpV4AS4IC3lMMGWUNNtC+GtUYwQEMXCPboKlpxXNiKdGbDWM9yZAouGnFHu0
ay1SCn1FjF4zjK9R3FTMBvsxogZYz+UrS+9tfSkwydsfKgzuogWnhwLFxnhb0+qOfn7O0GNk9mcz
/wr7pc74E6fbwG4maNMdghIww+5ZNfneddYew0DGpCxiRbubm3qt5m3hH2K2n21VH7pheB46rH8e
yOXxoOM3RY73Mo6WUbon/JFcKmJYtUlffIoqwHzjfVx8On5xMVGAtXtFKxZjIpwbcm3b4U+Snrrq
bzR/SbNc2wH1csCj539l4mGeskfdCHBXDKx4pCo+b698QUqAKGpa1yO8gBgMrSlPafjkUr73RQMa
IyO/xYaziN+KXR1AtHtImioBlVAUzYm4eFIbfuHXraXJs9SczDHdFrm9E5V7TKuvVmJM1NlO4RMZ
oda4FnmM+mVwCKaMOjb9D2AgQc/c48/cjTPA6H6muGfDynERNvVez+IatBKiA/SttDnGtLWzcW7A
YK/SGLMnZcqBsPCvBIJwL9/nyCsvTTvA4uoiwnkBMOUIEXWhV10W2tuOUFlIeB6vC13azsZwQMlN
Yd8K5IKYB/FeIGMS7AI3ecVa3pJX1x/yOwfB0jBWFWEKLBLccro1TXos8DSsHa3YVs/fzpxhkZ0g
t/qu0VzLk2GsbXw39rtZx391nLHoM9Qu9Edi7d341Za2v09C468feWfp0ugQ8r5gkl5yN232uPIL
VowZdTDZIKbOj5PxRKbkAt3xNSLIJZAn2dkah2KGTxHNi5i2HvJaa0xqsPf9j8XOccX2mdkgtPBj
6pPk6/nxExq3hzrWvB+iw4msvfeSVgogNTzELvqQNU4NYTKlcMv4N2QHe+Boz5mEp5gtC7e+OfPB
iOBphD7SoywY+yPe/xhOe8+YG1Z5xKTHJRlw7vWOMKJx5TzYmdFsIySEeXmKijFlITmtKb0tqlzc
U+Ry+0iyfJMh5Qhl7Fh7yU9L7hGfYF2xvZj6fkUfH+NOicl17vat+9YFHyP8mZUizhiw2M0JaMxK
8mcP/th8T1sJAnI7R8ltnkagnpOfI94ZjlGCL17V9V877h6Qyn1FWL4ffARA6yY1+n3fxPQbcuxP
fWX+EBa1UIY5GIPpjiDMXde1citJgXfA5GayuiOE9ZfDDUCD1aijivErZ0ybs7iWj32T4fDgsF/Y
enbW9fdWIPVetNfMzKZ9bM80FsQPbUsAew41+bYZ/ZcUc/cpk9OfRA9fLDDGbTXjPbA0FBkGMarL
n8klylbLk4EATqMWqrr8FazHy7yE2rk1PVLz3o3okDy/5RATxYGQjHjToSY/TJwkLumP5AtFbzWJ
wTlxzRs9z91eJ1q9GBo0SUjGFyu54Qji5xShLj0ncdbuBmW/hlJG1ySWwSHQCQdg97cmFP5ki3LV
8uHAfSmSE8yVuJ2szWQ7r/PIBLOzwaKI1oJx7rtsmMpP5RA/iR4eRnQDu6JIlwlOj6IMZwuWHyws
2KMh3YQ7V/V/mbXhxZ6radUGeOGSFupGn32apAZhGaeWKhZ/LBs/hPJ80HeD+MDLQcvt4bwKbCPZ
WBZ4aFxnmGHsjQ1uZROb0WIxo+GMRPg90iZtfXhurPexnCT1viv5nmhKqlXTdhVTE+dbtvpszBwP
BtKE2MXoSdQBDw4aWXfUhGc1WKImgiCcTpbbGVguw35gmz3L7CJchJKLD7dszGEtFwVmygjksQ86
/1IP/XkqLrwcmsBNk1j0bIcCUFZ5cKni6LlADvpmTWyYJsKgg3n48m0HU3kB7UvavMoEDcS7qKr8
ezWMtMQcj5OIT16kFN/MXYhebc0Agk0kj+u2RnMtGkqBBrDlzu++GeCoE8/xU5eiGEFPN5zEYPLb
egP0G02260PVGHI0VUUfnxWX+bHreqA/UfwHbnJyTdCCnMq53VDaRPu8zT7ISEh2Ts416xgJfwKR
RUgUv1DJfsyC1q9FZJS3fbebDIX0Yezuuj78VX77S5FJ9FMMNtX2ucd0+VoWrBzcZ8anGLkMVCXI
5GZIqPmbOQoLlt2iLypD7smCo2kOATJPx7xiABouhlvlOrexTZkBmaWDXN3jvRhLawvxfNww0scg
3n3CyOVuW35PqfRjX3eI4T2qRJVzydoGT2oED3hCl0/VRx5x4kJCK6jteFJ2UYnBsMrSZFPVFh4p
W21UnJrbALEhfwce38qobqPN920Tl7SOHVQemPPZ7a9y6N2MEbblPhPFjhlzDfvDdDZAb1kMYzM5
NK7gJ9eEd7FVFIeiMz6I3j3bacycv+Ud8iKusGakLOPvSfMg6+E0oxrqq+xdZfJDlSWr+qG5ZFPV
nUQZ99cuxf9eOLfuOU5ZzUzBzE4u6C6eicOuS0juCsFrkPyNUImBIEvqRWLT6CNjMTIgcxgy0EOM
AAlHX9b3S3i7wgq3yYgGwXDl84kIYk9KEJ4tGPq0rXf0A8/RaCPrrSxokfFokq3ynTMV2FXkTk1d
8CkdfNcyJlGBPOJkUzbuh4N35KyXJDpb9OfI9hdHmXZ3Zg6LJwuGZ9MitSOLjOVX2atpVf4+BAjW
NJRCBvQ6GNm8VME3etlaIjYz8UcaGRQTzDXA74Zv6fC4qXK+eOHMSm0oLxBsX3FJAFwMOWUD80+C
m0UPobpprzugShsZU3bxNo54A9JrmjCLBzhZAcRcVkS2tbJ5P9HbB6DGFxoTSgF7K8S1shShRNOI
PsGY3zDVTes5CN9iRKyS8CMrCqp9wJ+061p4IjH75tRyNgCciMxsnb2hpnKPxhepVLdx0CNu2pEG
1S25XesyhrFF0MdIEQBqSFsP8dy95jkwqsSJza0rivPcFJSsYrpZsrKORp7prYn8zIyaXyCOSMII
HfWa0dx5RegjJ8yfuxylBDSeVZVSHc2dY+14djckSbnrUCc270EHV0zOsAhH6wJY/WPQrXWsx/LZ
a/uzgbVq43cDmZutOswOPV7LHGwlID/tBf0yg1X5C3UbNrYMT6WLf6V2fkNujN0iazMW6chcmemR
ewrLPVs66iFacxaCNh9fHsiHuLJeJTEGa45dbgCX4VEPhSlWwISMPjhUJhWTh8K5TsUntI+ehTQ3
SXIl34morPkNcPTJYNSNFItWcbJxeWNrPoWe/mD0S9SgcD/gFAVrLqU/ZpYyTCVWnGxAxXIz3uG5
xOOfnolZ0RuywMiP6ek2uxGOjq0b6Ayq3YQl2rRuyp9igcSPdCXeN5M9ZB53gCGM+8xOfqQqH3L2
a5CJaX043C8m82Qgt4h2u9IDdqadXWvFD5kNvcVJ753eHSGU4K83PORgcHP8i6uqJQlheBzQ1+0z
st52ciq3o1XNmzoc3Dv2GDvVs5hrG5A15TRvyhyFdMtoBKjAaGztAhBWH+cFGDlECiaTOWGH5kMV
NBUXKHWmCZ8LsF14clghoMyXn05w74b1s48K5pzyowKR9BsnVbJRKZkM+IFXsk2CQ+KN6AgFcQRp
Lw6Gj7E3ZWczsJddda1uD2ZhMoM2w0MHvB7/h7jLhD5J6c1ba9BnMZv8TafUX+TR33bd7l2dx6v2
6FSE+GX4njdeZWx02zBK0cUnDo372cWVrEt99t1wXhcyX0bgiC4E36Cdjj8Wy7BTSYru1uOzw4bd
4CurYxq/Qed77SGcsyiZEwf9Bi4kpgHxAD8fPTg4RZp2iR59Znt7TjBcteqjDz8oANwbKsZuT1/B
2xrML36CLtaQscLN4CGqGspPlqwY4ZAdhKX3PefOd6QCfOuTAQmEaICmIFTW8w/YYtC0xHrcuL3l
nayAoLM69uyV15TFnjf1UHk6PCBT7eJ403NKwwVhTY0ScVMW3nfqGMyzM7M/mCX9DvtBFI+4RKgF
92YaPbVoU5Mm9EksxHJbKHc3060AOfJZKhbxa9l5zjkXlbwMqv4ckvQox8+gi364oo/KtoddZGpr
1xTsTBuIs7VFu2iRlrKabJSF6IMecrzjFwH0Wwq0ZLmPSdabmLwYnA3oXUIiefsJ2N0UDgkPKbIi
Oc73jJ3zM/mtpCzpwlzruPBPzQ9F6TdXKKM8IZbROZfFiBW6Y89AjvKAuo3sxDXWzb9UztQcsiAd
ok8AjGCVomhL0H2sopgJWJMO7zPEPVrYHlM/rdpkLGerQA2RQb7r8WLBdzSCfSfsjzaRLs5D4Cqz
yN7LauDCN8jFzdT4liTtTTcuu6p6qRHMDWhmsgiMp9GDlNS7n3msHT7+4NmkOll1MW5mJicIVkV5
dmVK6wQnENFsyoGFlqxS1EUVtT3GtfTRVuRjiAWdK4aJ4L2cJJw4JwO+ltAvilluUHoYR07G+9Lg
YjOknyPwS94CGYBcJd+NI/uIspyCtIribc6Udp3OkMTiieGZjqhpPSscOVpgmmSGSf0+e85disNk
1MSjkbq1tVFibmJVpsca3Z+pIjL0hhIARgN5mwX9yS2dG20IFxC5tOS0dG85EaxzPKVnO5myXVgR
9dVL3GvSnN/p2lkg9TB4AsI1QjFr2u/6G30cEDaWISWLP+wwmqwbN/MBWhYWowwiUZqoQ9I4FZuc
sA3mHOx/odHmfRKcckiIKzPhQnNRYcHOx2UoypL0A4lJDdY6B8/XQpsMXEwacPHQObhrErQAZ9fj
QxwPhyFBl1Kh8oMt76CJlNUfVCFYxwos8Xbq/oSDB/WPtrokdnUeUDehqfdXaFguVwY3iEE7wHel
cP9O/kcimjtWfwDyhWwpXJEr1ag1RgkXXmjapBE15QqTXUqLlLwlOcORDkzumE74UCVzRTiKOV+i
t56Z/Cb0cnbswKlEaCC29B8NVNVujFWxcfZCDga4ALylywg0rvjWpky9FNkSudGRgNJbbJnSAenD
MA0A6NH4jRP6vKgSeNvlz8gAm9aeOsrKkayhHEvHF2IGGjjywDPREscb3+/ch058u2X/604YhnTu
wYRJ/1L2UzJCY8kYsxBXymmkY6pk3flbZnOO9kC7pRy7VWnuIkncOTYqOB4W7aFg07Auc9KzWt5w
lj/TiutV7LpUMncKIUGTusGOzjb3pOEhz0XcNCMHYWBf8qTMYt31I8dBfnPDdzm01zISZ56qOqlf
jOCXivQm7PzJ7UZCkJNol4AM2uIveOld+q2min+KqXpHv4+G1uu9bWdZQMANZMVQR8hRmRnmxagW
TUO8MMUsF6BRCZkHOX6zKe3qWPNJ7NMOAphV/ynIlF1NEQBqT21BOp1L4n23c/hZh6hx2wkHCtlP
LwXi2L7pb6XKzwQifoc2TsqWD71McHcrALbut6qMT1BCcqfj5NdN7GqvbZOoNIfodwJ20wtV8pWN
v3eX+fJI+KiLvIiA3JhhBS0GwtPao4ovgvA6h3iyyEW4tLQO7HY/HNd4H22AfR79VdSHTywZu106
PvrW4tCy+18yn+mZ05Q4D7Z30NTEJjMwywwJ40SXwGgpuyOM7JmfE//z8ZGddUylmoBRAP6CSGQE
jliipmUOHn5ZCeHQuK2alvW8+JyXtcAgDx3bcJ2lz1EyUfJm+zz46JyB05EIYLM6xhrkWe7to9A7
lpV/9n0GABDJTwYjjcwoT/2yKTZ6tqUk6TA3MKDWpTc/x/vp9UvoIO/mxmOQo0AANX160H7+wfJ5
HY/heZrTD2sm8cEYd6X6aGxE5UNggcmOvkhgtP2/rIphhDzUHyAZb5b1RiYbb9xpIK41C3sgPNYK
7OOpKoo7KUgirZovr3A/W5ZAw1vfwFGrev3i6/E6KE5sVbBh4q8I+7EfinfAQuRdAMHDDXj2URc6
yPNamwMK7WhvEgodPnrA5Qp/xzSAuY3L2AQI7YO9ZEBrZ6uCG9BLiLHOgzu2G5BDK19C1cdCgmA6
OAcZrss4f0KyMcr+NxTEcmpfTFQ/mB986+glyaG3ozdCRr+ddLzr+WSEDD9KvHW4DVeit/eRHJ/D
FnUhfq+6vvW2/ratFwu+DqfJCsjoNkl5PaOKNdfjZIaXljc4MtRdX9wRANOs/v8W97+BvmDl+V+j
L25lXjb/BfaC3/h/sBdUsi49qLI8y7MtFrLo8rr/+T8s7z+kZdIg2QD1zP9riev8hxK4QnzPsSwm
q/9pieuK/3CxadiKwTC/GVbFf2uJK/4Bvf/zEteiOXYwonqMScBeeGyY/zP1Avuuw1CxgwRgLOPY
mRBiP04frdq+c8MECNIGHbGNWEPfvFFjCs7U4unxXh2yP5h+ABCluiGZRhww4hD5WKnDxAV6F5v6
lDQ2PWfrPzeFuYjND7pK3qLavgQlhkiQQDb9iXXnB1V4SlM88EX8JwPBNEXBQ+XIHf7g794uzFU9
D59DX7+09UCDYAqEQX1irFCnNrtsiDDmljl3kBpflVU+eI3xk4lf/G/iSDIJizoTzXUDVwl0LpVI
ZSJdrdP51Qq4d+18Hyd9vbO4SLclYqiMCkZE1KWjZD5nQXISRszWCe1xTzTpxuG9XdUUh5GZnf99
UTL5a/gs3KbR45PUj26ISDqp9g4YhMflHzorRHWE5LFO+3snZbNjYVrxclToEx3TlCMei5zs25sp
S9vOOYzchuGQ3bMHPSPabG+VQVGi42neisqAez1/WsvQvq5Q2DW3XhXLUCfAB7wo/Wc2eeSSs23I
qaXI61xZM6JKYtlpZ9qYrm/cF7PNJtRjBklqyJ95CUtmsN9x44ForVvm3mbVMjq0jDP+3HDt24Ox
wZhRMmhkPtWGdG5SWLswBSGq/foZM80u6Z9KL3vOUD2TuvtWGSmIX8WS2Z+Rb8n0x3P7d79yLxMh
uQDiWItP12DAfpIx0olc9F2KiU2fcb/PohnZAGA/ABzVghcq0ABEWPIHPnabHWsSts9GWt5PojyE
o/OnU/0bOYd8dh/wIF55MCinsgqJqf0nfUMb5r6O+hkmAbCDHL9QMozfXpdv3Sa6GGyYWV4lz6Hp
YbLqXivKlYlBBfv0/NJnJm0kRBM5jndGD5CyVMyKBGMapsVrGwirPwJkmrskh6W8K5LXstFin8+q
PY4uhGtZNscpQkNYRO3nBH0W5VB5YNWzjbvQO9eomLZOzZLJM8qfsK7+4v9+KdqKihSkYV9WatfU
yIhsLJncvdZN+fFH0kw/ZCTy03WD19Q3v2eYMvDmDxZItDIsnzts+nkDc75ZNLtufazIHff94qUC
xM4jGObXf18w90xrUbmoyQQXlqQV5ofRDWfYzq9e6fa7LIiBTyWeOHU2EF0lWmKkPrtRrXU6/cS+
vtrUvceWfszFPDjUTAMxb2eh32zdZFIPKRGf6yGh8WTJRNoG/IQ4rT9Cr//ofetWFzU7n/ji2MZz
0Pf3A/ufQ4lFDuwXq7HnqppHplUegwIgv3NFwJswpLPC1SPxiL23UdZco2q65CRR+oxu5qq8T2U+
7Rr6v9Qqo3MMuLkPj66q1zPbdAaJ/MDaqt9Zw6jvHV+XOwK2nScdMjchrOg0Rf2f0Ck+w1j88fz8
2ceAsrGrdB/FI0grhIiEZZkQMOrgTBwrTJGuXuaZ6dkJGFH9+4IYrtqzSnxsNT849hFvWmX37Vhe
2HTt3GGrq+xc2NFfFODPffLeWMOXV+fvZpMhhMbfaHYhQ6Uu++bJzq+IY9FJGjUIXlIlCUsvnknw
Jg0Pv53Zilsd53xcBelNLiPGnEjAJPoKgWo7Vbijj/y1bTVfLOWdDYd9ctM24TVJXtq8f3Zl9Ov3
/g+3HnI0Wss0fXbc7pYazrmZ8h+ndW/CLZ8s2WlEB9FRDvNR+vW3xG/Kbm1ttpxJE/beIkGgOfh/
hnlFDje5UvwUy+/OirxbRRmJwbXMLqPTcFH0zV2evskE139kmR+R71LccFRhJpFvDckLq94k7MUf
ng3d3id189KwMCUM/lZI4hVoREtjuAxzeh09nJKjv3MiuKDzXcSY9FHW5rkou/rQ8GKBsC53VthF
K05B65oi4HNCPCyLjCCkrXVk9pa3pMXOJjUxO9U7gYaSnNLxWURqkzftH5i2OYdHFdYsaKLoVkfz
mTL9DfgCyXh14N9YP3xayGCicHiJc/lhe8thEzXnVKQwNxCudG5DEvKhI1Zqb3P051X1PXluc5Xh
3s5de2e3dX/MidCFSQHm59JG/wRMrtwm3fSUq+7VgD63ahK3WrWsnreZ5+/s2K33k1vjd/Dxs9Wo
/4ZY0lKE/ksNB2MHP+Jg27065N7FzeZ27QfAk40xPMnSOoRFl+6qmpmfG1lQiiwK1URba83oZSPz
+NDmIQegYX7Wk/Va+mKtcAn4VnXtiACSI1P31H3PCgatsRxJ0kUPYXfxd5wxNp4E0nmmdHdyqHcT
c1BKgmjbS85WRrPcYTNpqUpX99HU/IKDYCKh+i9u9S93MAnWTA3GyI4Di3RKrSOegXURkDCdKcNd
OUPJtRXs8tqELJn2X/AxACda0Axi+6FxuO+QPVaHtt/EEXlmc3AfNcbB9Cvcyf6Jb9Q55sZEujHE
3H1ScO3QtEf7FIWQk/CZsGzeL7GovRuNj/3Czu67SbPYJuwhy97JirIrJo9D8F7hAc4i+RVAgLqo
+ttrl0wChM1AfChXemtvVQby5nqfEem7wrbGX5IcrLObjcYOq/ilSntAkFZ5i2EkhrZ7DUoWDq4T
nQjBu6sTrl0lOrVPQ8yPMfnSVuwRjmZ05Iw1k79jibVtfUa8XWO8kVVC3nCfwo0vfsbRKbd98TcQ
zoNQCRZ5yFP+zIzCFRXin2ykiTAb7+jZC23ZKvbWSKdlh/fUhiRMaH3nWVJuq6q+5aR3n1sCRo1J
fhLeDnUPEtbaccJnxNjx5d+XXhnRhU7wf/9SGsUpVDrgkcF+mnQcPUYVvyFOoBIirYoEX0TFimwD
ouCCRUjg35RU/k0wSWIsU5PxDkUB7Cmbwpk9npdKdcIkO77923wOc3R0TLvbj4H56Yh5OnemCWXB
9mAij9aE34MIWTrPR+79vev76lnYwr8jMOUyWc2PYrmM95WE88jvmrugcJq72IgUmeZs88ZgW5kd
MGLEBPlVjO3W6jS4SjN3zRPqTRRO8FPgkUlkXzo5KTXb54xJ2jlZvtQdBVUDQAx2rwN1gDvUcBrn
5KXdcKpzB7U2U+eAtEgxX2wnf4BN+2bxfGD/ahwIDeApmZgf53g+TFHbHEiaRX+fYbDoRB4dWVK9
VQJLyVh67s5uhuTemRj69JqC18v7d82q5TjgzkpkMx8c2aKV1s6+EumXSYYhf7ob7DxHACSXN9gP
iKckQ8hGy4OnxdnOC2aTAkXc0uiWXUCAYDdJDPlVD0SCE5P/1Flgs9ZjxnBmcpEPpY3LQV8wObdq
68NiorrqfQRyxcBPzxmJ5FDtU0i09k4HubuwxbmkMXDkCnPapN4Jj2AlYTcPAQCwjY+8fRTyx8zR
EEAppXZLrQtp0Yc5ZnRUc6VZ5vdg2W8ib8u1b6EeMoMGSfh0TDwUmkRpkfVa8p23huy2k1TVwvB7
ZmAdr6N6/s6A8XGQwM4jBZBZmjBwe4wX0/A4v0c2+m6O6cGvpzvuwZOJwQEUM7eG1tbz3A4vSfw1
VMLeGEN0X3XxyyJxTLV5aTyOKpcIeFCV+T5jHU4Pwu8bO9hc0SwfqdDX2jSgvlcwl9u2+KkCNjVj
2eB1nctTW9afwQC+YFpMp54Sd0USPE9L9FLBy0OaMiq03nkzy2W4J78bx3sTcfIpalYX2n7zBzbb
ywKYgwDiT5Z8klx8n1L3IBGIP6eyW4hdKPJUd2tiTCpjuJjDfQF7kJWZP/CZMWnLKXlW377RmosI
g+ETCge8oPYduDm9iQb+PRlrsB/K6Bh4w5MOEkkONOp+kZKBxARJ7GqXJXoU0yVIjtg5oAsTSO81
biADZZRc/nArH09dCA0INwW6jwbfnjQOwtEXSrOjKRfslx8NpxjxXBFwUetR7yfmcusxQEcX5++F
McEI9vy3BBoGhFxGcBZeTmt5AkJ4Wqtyzn+jZKS/Wf60fsRH6CdrnUieVY3ytOqCbd0+RtKH5OeX
w042KM8mrBRWZtziUD11WODWPqIqNZkVAGAM2ZUovd1IFCRaRVl41Yt2Saoginxm1H5iALwJPCqJ
qGZQOCg2NYJQecnM+9I37fcwEZA7mlSIFefKZBv2XRQ0/q0MGbLOSbDzs/lVITFL19YMmmGIlUa1
lqBY0gvOlIyQU5tmqHE1H/GEn37T5s1R5+iwnFxC4+3ZYmsts60M02O8dwX9ZZwKiTPW8B9s9Ro5
ZXiIF9OyQATd9MUpCw0WTCy+9rol3mRqlEVaIRLCjKjjozf3e9ajePYUm7xTG6sDzRHC58jDQG4N
cMyj0b0RNzxvvMm7/T+H4r/jUbnMksuaZKdZV9NZmYvItEGB2pLUjHqTL3Yjg21QsyRtPE5ynncO
aTgOYCJi9LM+CYOuCOEnLV80aI4zt+meDtq8QEAyL8A+l5dYHv79K9uCt5b3ztUCZpfjEGJqOobT
oWwQVoCsZXpql0vuFM1pl0feifqku/z7QrlSn7EwgtE2/eu/L0CZ5MV13qsMJbXXq/zYcnE8/MON
ASXcUXMDxMT8CVbXdh4qkbQPkoFsAbTQqcWVsKuQ6KQxvMzIBc12y1WSv2sk9fBqh27Vw5FjR+I+
EeCYPYxJusmWX6F8I8WiYSoTGtiGZ7MSJ1zN/bk2FutO3e1nnqlrPETtlYzLZfcmC5r2cE15GV1E
lXnXimDsdePZd7Xg6PEK/TWbAa2MhboQl/pdb8ewpIMUWE2AuctjtRZxB1xjik5vigb4HfOtigFj
AUXqNnY0Pwas6nD2p2ovk+8xtOO9RJecRPMnNDmAP+3fwdfyhCKLvZdqEJUQsu7k8J5GhQ9RouQg
J4ixkGZTVfTEsCpvm4Q8RrO4G1PvsVfDSyj0DlWxiv5m3hmyEGCy7piY0zMt+5+o9e65FkEpSXvr
69d5JlzGJOjT9+5xfEXMGlD6qxoQdOt8yF49yIHNaW5DFcUrna+7YsD2icC3TYaz32JWBkvLcoHk
aKNeSqQO4oHDm75vU+YkFjE/cwgGKZD3OWEOEDkDqJrUCxMhYGJ6jHE2NOWsDr5GDojn6t+rMkXq
ZxRpeJimgD0j9cBqQIu5AqpZw/4fxnX6jPf0YhsN+00Gy3Y/fKrI3v87i8vKObIGP9LvkouHhNkK
xR0BeXs0uu2hLWPvA/iKyqyNVfvBZs5NcqN9YGSke/0hX+iH+IZBd4/B2D5lnX1K2/JUV9lTssQj
AeF4FYqHP3HT69xiJHSVwG4EhCP14sccFgIQuepmVq6/MbR8aaN8wTz2d0jVLcfchwyx1lT9b6ou
IVkBXZ7retHhbesBxhUr/WJjjCy7My0uuT+oPeCS72C6dx3rblDikrbZPkYf7LILWY02Nqsm+kwV
yvHaYp7lmcmxHVL0rdZjoZirF+hV7l1r9lCqt7sua3Ae+GVwiDX6azTFnBiBms/m/FgPk32NfcQe
oPbXdolawe30niekvuth86LhA4LoVfdWwlPYel6wLSP6qLzDZ7DMjBB/g07pudc8c4qAGYBMl0De
ATj2Bwwof7scPxU//DcvSgWxYgwyO8F6PgTikDru04Sg598vynFGCW8mv8Sco6gbgvupbZnst2qB
MlRi0/rph2ewkwxQZg4C9VxGFdEhmc+GArRBwHgPcpIaPsyhCA6yiR4MvwajpJkolhmsbK67DMua
3nEbxYeOjOwt/jzyOvK4PDUNESwBh9xmMM0QaF90EEW+R65e73zPNlnnwMjok/kcdPZhjNPxzKiF
ODObjco+1RFF3miDiVyAOjRmro4e8gAGPv/XAysbCMIweCZYPC1IHnZDqyLNsrWz4HrEAu4xdPyU
cuLiwRNrCKTVcfRggAQL8Mde0D8ts5lGORYTIy/aTtXfCqXyOW7E3Ux6DvBgEEIBLKEcphAzbOx3
bfr6v9g7jyTZkSzLbqU3gBRwMjWDwai7mXMygXz3/x2cE1XovDfR6+neVx1EVWU1q+6qeU5CJCQz
4oe7GRT63r33XK2yPmQW3NIVP9SuICJOvnyXKjEznbcxlPesJr7zPY5dZBZPy5KTtYBrlK6Ao2xF
HUmYR+4KP0KJxl+8ApHMpufMpjOTSI9Fa6P3i8J3EsiYSKLBIj3etzEXB2TmuXs3FIWFM6QusqZX
yFa7DCqT+gvPBKeJLd9mhNsEku8hMVaUPkQnE7LTDOEpW1FPpnOd9DX/vEKgHGhQ+LcaWCIRQbDy
kqKp/0Pf+U/oO/+/lF7569/Rd/gH/x7RC2zEG2yt1IMZvvf3RlciequoYvqBR6Mq/xPSyr+m9Oy/
2abjmbppEKKjavXfqObm30ySELrn+b7uO4Hl/6f0Hcf7P0J6ZP1c20fZQU4ybAPq+v+s7+SzPXRo
vHXYBW7B/U6nfxGjGQUoNrWdxD+1CHVo2xjVhVoJutupU31TKAos6rNzkerJXs0L0D2pv4rA/g0Z
/DKm6cc8JM2bz/2mUd5rzVyEQcfpDnqKNY4hfWszdu3jHu/IAgdozUskj44WeCA2BH7dnvBHzGtB
a8mvAkpo0x2eCq7bqBXW6HxOAl+RY1fzHYuIHcipPizd1Q7rc28P/PKj9umZbPJbACWWpVLGMcJi
ULXggmql9K0kXrtn8Cux0DFDjpzLxMc6Z/zt07+FAc8PHuMMyQuXBdNhzbWisr+aQk9P+UQ3tz9B
vvIz76dl2XhwuPcl5C182zbOHkfmQB07rAnVA1Yo27c0Y+Id8Oo4C8hXikwCyg9cNRx5QWOxUacx
ftUuRgq32/4dmLgqFgyo7wm3ukaea4IJtMXgeWnp9sblhGrfYaipvGlnztyu8oDAE9Xk+dXvL+QF
D6Y3o35Q4Y5FoDFNIia8FuO3Ea4B/uSj7i5h6x5rzD3pSLAR0lJuWqDhl6d4FvGZ6p7y2YbwMJlC
p+w9m6/V62Kbr3af5/edHFvIkhBxRu97HikhdaUt3rhY1ZSQYFTMUQcEPrcuTm/CbDV4fiTLsaMH
zXjKphIw32jt5zmv6W+XU0SFC+tkAkebRgi+a0UP2HqYwJBR/SqtirkMAONWDhOR/H5n+Wxo166p
Pkqsp47kYUe5DzLqxiCzLHkHSWPtru1PRie/8oUtgGj6Za+AanPTLrRnTKlLY1C7nbGSMQ2S46ZT
WzvHvZKL0PiygQn2n+IFkzd7CStJw3H+Vi4xsFwPe8EYVWN8ws0RgF2P1bLzO2KH8q4BGjaDF7Zx
LbAEdPFp9zP7B4xwcQovZsY7NWPhtWEOOkSreA+3EJJYCxjzT0nws6e9cbZfrGQ8CCplepvwzuOg
CUwFX+QCQp9PK3d+YRbmFQzCtgE/oYdITRg7N03227PyiCg3G2gMRxP/NGLfmlmlm+5QafIwZCfp
fFb1GDXNdIyd7xlTveZM2KxejJwgLUsi3FoD9/YmEeHY7nv7YLKJyN19LiKMwlvJfrJWkWF1TJlt
WArqzxBENR3Tuf2O3SK3mX3He/Yufftctdz06F/TB6L/PonNE1uR7ew9QE7fBAhFFhWOTUBILlBh
Nn/Mdsyr+IDmvWn04ZJ5F2tgMMJoYeVhAWVHX8LZeGvAntFcRiCSWHD87OrIvM37jPvNABwxuLQS
Kqo/JcZdauIqfmuDiulBO5vtT7+qe0QXlj30JMjnjBVc/zF8WB63cQj+hQJeS0PvcGoxCxG83zow
2Msnx31Ypr0xYgQ+U/rrxFfXFVB3lygd472094JqBM/5nI3HFouZzClmXSKXSE2jdqlFuRmiNii6
QItx8OHWRvmhl4lNJymVhWzobzvgJjFerAmEB42efk2P62+44qEJYW9G/yw+qzYOneYad/fED0jC
9Bus9V33q8HMXHcHE0hrC5zWop0THFnoMBg7WRfRO8YW6BIvDOz0GHvvAf3dU/be8quRDv8fPpWG
jGPTRRMoTh+5xuA26C3R5L+p0Se7e98O+bmxmO/mjHQmiYz2HWRYVxWUSJxyxiO8Lq1xTsDUxrf2
FiPtztlMCvZOYgUmqEg7PSkAQMNnQSB4zEkTq0cNc6cLqEPr6Sd8BpO98Tjvayigsnymm/hUoNik
7dMCb6T/Vh1pWRNh5XfHRoMV0DS9FOJuCf7Ec7tbRfQKog5sEiIDG0s4m0TpkUOYbjm4ZKRqAkN/
Aq7GdZseSx7iPqE93AEjE/y4JaeL4voqHTyLf/R0QMQAmcJPkSdRtzr3h41hv+hyH/M6o6rgFHN5
jM9Z/lITy3BycL5mlLU/BL6w7t4P4tDYD5x3pFYjgz1hXEq2eAwqp8bHqxjvlUMQ0daOkqNk0h+0
budpNgDgq0WmdPD3i7Vr+ncD/VeU30nSbqfR38TNqxRnHSF8oYtq2K1fHQULNcchpndUEbS/8NY1
fWTJYttVsNjpP2aMcG/zUkeV+U4RBi9a5N45AnMOr6qJFHvNKUdD714lKfq2OlrFs3L/DPMhKT8d
fSe6301WhJCUiJm51MRpUCHbAWBP1+sHbx4w7irqbWuaUtlF3/zm0Vv04WBQdQ4sZP5eRJvgzzPc
o7GA7PL8zAgbt9t0oFloATaHyInLlGRFroU95XOZNjYPBSExvVR/LN3+AERH2GfBx1hOTgwe8crm
kVRcZr9q+OdbQTLS7BJoqN3yOyVa9TrMWJnpg35nebOOf80DMHD93hfGSTR+cXG8ai+lf48A47xM
46dZ59Q0UzgcMmLnyEcPHYbuR7v8DmBxHkzJUYUqCpDANb0NiMyfqmWWK3l76tn6CT40ZcOv030a
4t7fp5MbucnwYcz18FV1OD8rnF92XxVRY6DbmxMHvpbqxi6FrxNVTFXiAgE5MbrrMr3oPPY2/yGW
l8GCejAyHgaGjYA/x6kZgZ9MpHJKgDP9Sxb6oa4fa6zIwcLylNiw/+Pne0+/LU3xTPFH6Nbq1Js/
8RjzX9HslfgZvUMvnjvt4pe/CYU9ZPx6iT566FuvEJOL3IVvQPuFNW8zQtfCnUFxjxvXfhy4IybQ
CHArIKnd1fIVPf0ej4hm6RttXvht3K8vR6sUxMLsXZGKS8/q3k6rUyHhExDXFLdGn4EUEmYfM/2j
7M17VeHTQZk6FioOto7TtQQXKF8thu3oD+7WdQ380L7xG2zM3qYT+UJdRx6nClF7OKagvLgQ5bwf
3SqN4F05bPpw1vDmfxs1PPeduDoTkDtf8eEkg3vI2Wwi5PEaZrOV1cV9NnPeLT5AmQaB0FKFywaE
q5fXOWGjYSU221YeAwCVLf0w2IQ7StgVLnlsC96N1uhLTEC6XTiceRYIHhHRjjpmwlLAgSyX5NVv
5+bOnPp0Nxfo75MC7UvByyops3Gx71mCPGbl6LG0GURo1RjIaUsB8SCIMGmje+0rugSqTlCSmbki
yk5GbYJwF6mJUQgaj1zauxJOsozz9kBt7VdgmuZ6ITb23OkgKA2KTyqklu8Z73bqF9c+wWDs0FK8
y7Vx18jq04CYRTnJ1+Lo8hRMBTUgeK6GokMvKMo/pKUgHGFmok2B02PiP4jfRtj5CL+ZI/gO3fjh
sP4HvtwaYxb1Me/3vtcXdqD4dDKMoiwa7U3HrxP3KTsgkFD7GJD7BgsPu4H00OLc2mQddtKgpxSM
TVOwTXKodPVMJrVnhl4BD9rYrtMJN8VEl0OkFdaw8wp0GoI6TyzD2UyQZWpSGHgdamdT8eoHFv5R
j/kRAAhdd3Aga5IHG5dpJKxj+TJbzA/CB+Rd9/Y7m3sHjDy1JimwOsN40TX/Alxlg0rJmIENw6rJ
Esvqj+uPdxqsq3HxMSZhNNuKYggz8JqbbBLVQTHp7Dy9S7Bo2V/WDMTRLIt7A9426zGbNRetz3nH
Z5lbyeeYJC+puewnN+729Yq7rAsNGap4KUBmYKQHIG56ktx64ZzBtH3NfZ4cW+EeiW4SmkiorVGD
jXtUKvw2OLq4WXZ8T3JBhNxsKRug/CSqx+qq+Tp0M/e04BIGQKC1kdH5VxYQP4kFkqrJbbSZgQg9
7TYHMluUyUk8+PGEHUxfeozYeXWzsckuMyTjoNZ+aFL9qXhQL0vuvOEu6s9isOc95pIckxw3faeG
9OVyAKdwJCpStDs07U/HiLGKJSPQZo7CtJLoV6n0N/zA8Oj7VbFIbAxE9M/yPZrfpMkeqvVjG8Cl
rAgjnhtVX5upGs5Gb9s75Jq3AvD6c51N/cFqJxwYpg/frVfdHkf7F0jb/vKXMiT6FICMRLFfMFC0
K6XLGr51eogPvo1dwJ+XSzai70yiM9fvLwcopQybnG74cDIvAardY+s6QAkByJpr8V5ABJ4ib+tA
713a4aunclGGBDhkmDbaEnraWzrSPt8WXGhp/gEAR3VNobwZUczLYVdgNWQxh9sMr5HNn1pwGSz8
hzT1GPLyl3JEjHfSX1OfP1qYRbgGu/Njbj73Rc99/5JAZETNW9F1BWlkpNwsNW06v8UlSHrjtahE
sVsEcQvaVu5oV/zFu5n5xiftvyrWbYECirmcGYdByasT7j2YFpPB/HZtBS0i8KuNQfMVKd73keuM
aPiwGjI9R6Y2QGWJxL5RpM/WhNO+64JhB2LLjiRRdRt5KtotPRftXCMl2VH/dm7VEsWGA8h46c6N
cZ/XTh5ChxihlShaFKshnK004egoxvcKhpodZP2T5L6YJHpz6yrvoc3U/DrGYgdKq706jE1Z45W3
QkHu1dY+wYDplIOfBfCEegAJwoodlmwijndZdp56I8HkNuWRmKeDNRe/sNjoGBcKid5AnfvIqrHv
OyP0Evk5004ArpJ9oXhYiA6FvjGSJVT0VmGI2cR5YV7l1HyNA5v8Hgd3lVkgrp1W2+g9ybVUuem9
H3/xOuHrAOwc+Szfs/SbuJXVNKpBhtcIY9D7qD4tAJyD07j3ky77m86zx/yVXxQGSMqP6r3q9N95
SQzJLV2XeCK5cwVuWw42DKSML62YhuC+wpW3renJKTU+G0PemNHZaMcHR5Vv3M2sk+8M5m5WdIFa
SXew6a87TDOsEqW6XUE4h5vqizYWz3jYYPLG4NC4nD4mJkfzhF7WM8Xdsqn+tEaEsyKHbWHlpOen
9s5Mrx3wMyOpTj6DS5X0KMPiJ6iG4RT0wREZ+1XwHuNdQLFvoO7osXhhaKOrRj1gb2F+QKCZPbR3
22RfrjxeAhkZ801ZZ1+lLQCTV/Jn7N0DRe3jdponnX4Ufdz5TvqTcne1LfespPeqJzlKTt+eixmu
JzYwDuD2O5+Y2oyFfYORIy7nMqz0s25ws8hrbZ/Mgfk2T6sbAa3/n/+2NLjSeQtBVM0070uhzWtd
Op08pW+EMFm+1p6HcEzqFdYDAMEhcrUEC1xguulkUEBF4stXqvh1QZ/Y5gU99VpPE6BK5pPmYb3E
ArFv6akruPeNY/t7TnlYzOUCbyJ5akXihk3hgx0KYMHkX97sGRugX7SC6am9Xwz7VojgyaUbryWU
kppUxK7mR0LlT0pZz2uhcJSh0o1U5djfRco2AgTnT94SxVaNdyeV9jlnHq7vxE8OyIjxTjiPtmJP
d/Asj0Mw0T8bZZtQXPwvhzgQASiUaQxZZxKh14xStpM0BTGEzItk46A2lg+ZFcDX7wf+Ac9ne6O/
icF9mAbP3mddf18yPsYDKSLN7KKc5RyJXigO0JmehDEyoFOgG7AZn4vhu87VsYMfJN2AbDVOJy++
72X9p8+/kd3eCaV/znHtRHkfk2QfYUDgdH7Jls5g29SVAGKtmvDMMh0nb/xa+ilSvn83QB+PMtPR
ts41qUhG+3k2cd0nga+x23E9Lh0KpmCe4DXKaf6mAS22TlbnA9Fw97Gm7UtqJCIyeNEIbaWedm2y
J7pIewOpVbkE0KcmIFA9G052iTwkU4dP2KmR4a2BFA+5ELsQkIQHHH7o5jPA+F0xTRfNKN7t7E03
uGRYAv3IlY9ZzwRcz6DCOdA7/9i6ALXI43reOKJXZc82X0b1QbkSfrBK4IwhFlQE0y2vf1Dn13KZ
1MIOOT6rHp/d0PXVhaafs8RCtW2TP3LEz2KbLd4F2uy5+BNrSVtWimp4x+vwiYeqjcp5FE/jeKK8
9M4FeW/QFbDyvtkbuHq183L5K9GsYxIPzR6v53Gqqys1a4zJFe8EBcuG79ENFU9F2JZCtQq3KUag
wRmqvcWqljme/L405XyeO+/A1mmGZVsERMOArjVedWwWf4ewE7NXpNayYVni2mWEOyE5TsH02lWK
HjmLgzeGep0Zxd4ffH3vTu94n/fxyAAdmxzyAtj/8k7Wpwxtv2Vf52OTyQz7iNUQXFGLOOyWxUlb
/8Kk8BA3B9+cPvioOOVLN90TijyZJcz4kqWUI1aSQM716K+/2P18HbKF7XNN+RJpiaHV0iiY09vg
UAKPzk2+0APQnBEj0CRV4v2YmUij8tOaK751ECIWm/nR7QuILuNXsxjvhDoJHTmKjUGLPaUkxRiv
oDTstNhF8HPXhv2eBAAYFvel8ZJfcZpPUVxUM0InK2s4BJDukiXU444w/VLtNfPN1ll9sz79k+Ao
3qjaOPU5AvwCBHZb6cvVmGKw74Z1ZxYGO7LU/HSz5XVZxKU1prs8YB2JovboKVZ66z580b1sR5l3
RAHTyEdTfJbBRMFXQznAqyYkAd3BiNkXMY+puPuNsd4nHcHl059g/fv8KHpgPvLHfjQpsdCU++xm
siGnjh4nOHaXBL4HbcPmCDkBfTjlFNvhEUdoIC836GNH1WJUZNNzXOp3Xfe2VMx4cU2Val/bj9Lp
37oekPnk6QZ8gkSFk9HKM8jWUCP9wfHByxcE3DqLtiHlPff52CM180HYeQvGYHl3vPlJNQwwgZu+
aNNbkQJJx36o7VPoo8DgiHi3GDBm3MQ0/qEoOz5J/ZT+dp91Nv1Nrlqrui3aRdfCnXSOG7j2uH3N
nrrYycY9O8SYOWfs66aXPJvNtDf1XO7dAFKzN++YDknMtmUSFbwP5854/Yca+B9WA50Age7fT3v9
j/9W/vf/+n9VA//6B/+e9gpcz3KCFYgJyvzvvE7D/5tu6yTBAkf3dQe/zL+JgaA8iX8hBtqO5a5x
r7+rgSA7rcCxoHnavmn/JSH+axHz7Z9DXDBPAaXSE/0vf/9f6qm6NVk9DgTMTB9h8X9BdpqsrgIS
Z9Zff5zt/G9qIOfz5AOqMbad6ZbAgGDLOL1znB2bBynmxq8BRALd2DyU4uwtsK5cagtyVq+zoinp
A3Ta0Z7RC0ydwrya6m2K7nAF9aKCrw9XD3smcoO71cg1cswBFfFqTkB9negZOTBeEsxks83NvCIU
JOVd2nzohTluOY2JRrPNIye7aV1UvSZfXgETwded+noLhxh4HiMYfLtc/ua/Ajy8dx2a+kPI4UKI
7aVjbK69fof7fD6oGu8IFLBDSWvoRiWUWfW022juYak9VBTi4y1Nzlx79VsfXPE0aLAChtfUB2JG
E28qvgqQd1H7Tk+Yt2lHrHHkYu7NMn0n3U9Zstkb+NLfZ8nvM2bjpUjbaEbioVS6Sdjdc6c5e9I5
8BqZdpnB0z0GoDdg1PzmEMXMPL8nDt4CrEVRamQyUtTUsnrAJ2OaHKeeScZZX9O71oMobe5PS7YD
L0gpyUDBmEPGy2rdm+YopNzAeSpKIwoy80s46k7l3tPk1qAHsw+VZfGRhPLdILVlR08R7pogI9Xr
BDsssTS8GtbN6LJHyBtf+mi1yFCB5OwcPDYt9p6qLMyddGNDVxseWIoZZyfFt6/Zj87gFdGs96vW
1f4qWVRJ+l1d3g4GNS6404qdmFIQ9dn0Bo7+aJO0KjPrEerzvGkG/8pehaIJkrOhU2HvlD0wEiZm
wcjLDcTAbCpcdtqZx8K/bp8dNfF+9sR88gdPJzwv//B6e1syor0zsdko7Xld2VTF58CZvaSct9OS
ng3VI5Ws6QRX4MS08NlvqRB8SC38glPDG7jRIX0HgCDLGLyPDrfCxaSbGQhDTbrQrdV46Edi200e
6BN6QgfWh3h1zKfCzr8N78cs2cOBXxo2QrECVTj+7tPKOvFtLLFvsOX0KBUEQ9oL+oMDzwonYV1H
rXqi8sDbClbbSATuR0Md8UUvqhS1DIjZ7DmRlrN4ojcVpJaSGKtd9pfCPoBzP01ccbGxSu1oegAN
i+ZOywkuZj2kXXTVc+KwYXUpiBgcoz1VFlstzyN4knQ31te7wVZVOMZs6KCv8KbSPgbBgq81ZWR+
5hpP7pwgLLWtZm57xdKJiGHoZcScRYsSK+nLhm4Q530ZLsm44uCNZ3aD8le9oEsb+VFyj9ZPxKbS
k6+sZN8W8sMe8Orjy9nolffTLyyaJQFHVir4rwg2YHCn0pwjEayFBWccY7hJ6wDye9uxtQApbgQe
cEOQMT56utlZLMamGxcXXDh2FUe1LrA3NNhOBxLgRtfiQbOrZ3ec8fh07LxUQ9jNwAC8taj0DbRU
bJIG/Pzgixtx0Y9mRc8FXUjJRg+qnWA2LexYdPx1000cfLanA5nLTZ14eOgV7aEM2dsxh8lS0/HB
tUZdtI6RNqY7lL9wSOZt/Qnl6Nv32DLHfvxcsxeLyJ0EG7u02EGI5lHWw6cpgfdDiMSJthoPjc46
dwyx89ww59ZJFBTzzBensC9ZgScA0HpRxewChXYzQLYc5ppS0pi4ZQJIdbs+xtvWfVQDxrGspQ28
ytq9JpkU4pp4oyXMA2jyt9hhmey6qYNta1mADwhi8DngZvxg+6ydfmawPWFO2se1EbDFQFd7knLd
HmI6ultTcIEbztNIASS5PwI/NqvkZ42WzCPxVfo3jYec3shtoJRCiKGCBStbyLfM4y7IFqNJgwhg
jLf1YxdmMGToEqo+RmJ7OslraRMZSahhQwTvXspkuLl1hoRc4bSQuOGmUTEiogHBfwL5J4fmmgsH
FUfStW1N9o/rIYJXJLLYZ/Gj203hbUASh2Wme9EYqx9Ci1XY2VDu0q4+o3S7vB/pnMLoeU8JWsoS
O0f5HYoBXBPjkQ6VgTkdS6dCdeRV4JGTC4faQQOhq2WbURkJlor908LDOJg9gzO+DLc4KbOMoACL
MPUw1M1piX3OGZ8XuPyb2iCJKztioFV/RwnVY0UfEB6DaqK5mewhbsCqL8Ai0U7paBQMUclI8Ojg
2sYLHagt4CTEjMG6T1wyCPpED47roXn2HBxMM9PR8QbrpObhmEx49lzaMdnHp2o7FtQLqZaXAXBj
QtQxnEf/aRrNAnALFpIOrw9PSIkc7/WHeFn3fSSDiYqWNKAjMukJP6EAr4YHsvU8gjYtPjmfClMT
tXEXe2WG+HAa2ZYenB6phwYXzoL4VlwyWPiYqyI6CpkG4/4D8846mWW/hgEqmp0vOUZbog2LR+PF
YLwLBX7Qrm96AGqi1Ay5X8zlEJt9NPraZiIluGlG3WQS8MPBXMDVLqm27ak9BvSTgIySHA49AQYK
dZ6qmS9drCPRwWvZIk02G24MwHBoemjm9JfbDPhPqa2pKXM5m8gyxHPZYPcAyRLOtshW5IQaIJYD
oAD2fgTJdBKs2wL109RGuDim00Xg+JsBkBsPfXAeJkriIXVGtsaTOyheM6UYWbhq8yP8NV57az2x
Gkgo0hrMCsw6yg6Uqq0cknm5bt87LQL3UumXtlQ3MfunYpUb5XCW3CLuBMPcpi3f3dTOnz0reArs
SRznxuHdgBGrWkITx1HL6ELqgQfLD34GozgOgcuhivWGHVm1tfCchqaRANDKeTt4Z33kFEtLdm5l
W18rr9YuXqHCYOtXlsAqyje1U+/8WJh0hkDsskH7IZkJIDKFAEAJ85jaTwMA8GzxYBfPAJJ9vftG
NTJCepgIW4yPbU30J5cxBdL+k6K0iz8GwYWKiwmT204TIwFkfFWe7WEnQjOteX+FFPPyd326kLLV
fiUqW/PWfKpJRmCwnfbdSAdbLHVUbK/4AAOKo8cnEsxx+CR8PjofEFeveJ9R00Vlc9e82bWhQkDJ
kQDZnSVHJKOuSA994SZb5XHgzwoHsaboaHIl/RFiPpqWD0NFe2wKkDOTO98r2f1mQ22fcs04VZ00
H7KEoX3UFTfSQo/DYMIQCjQVhohjAVWv+SkMpaDixE9SG2506B0x6nkXoWc4agLomQ0b0iEx2U4U
6lCW446zo4Ala+m7ituHRQvJtk1ZUAOzXJFdbxQtckFPC2Ii0t1Mnv/Ftodkg/pG+g2uIJzYX1bA
2Wma3HHzO4DW/F785a6fwd+UC04IA6cCqOnkHgrVWW4SjqwDsZxxV/R1/zBVEj56fOY8cGGOec7N
19vqlPqVSYN2LACmOPf02Z7Sef6Dl7/lNY4HtlcG6W8sbRs4tibvKep0oWAs2wAzzNYY/CdX4Kwr
HfelcllfsgsNDbfuEb1gzix9t5l7XlR8CtB8/TsvZVD24+Ha0c10Z/8uFD3IMBrHzY1BXuCZzsQ+
QVa/n3uRXZr2aIEQBKLbhXpwJfIKAzLA3zv53Wuv2eUOcbcLPeKdmjssDOaJvollcWWpU+37bDav
w/iuO7qJb216KLlGrwiNcFyxsIpWnEEB3pxpmEvpHlMapcZxEWihZ576Imt5emDadV1GlDSjzLsB
4iRz9aYLDIaxKs5zAlRw6fUPRLGWtt6FDGzD9ZFrMNewwXaAWqkvw66fELb8i1rDHjPDjPFDWISg
UvNcg4TGjaLjbZu4RlTCvfUuL7Cug+f3vVBIQ1kCFiCS1nLj4nenIpuSdG9hRT0K08e1DGzPnR2Y
HhIpo0M/qYnFLH3MaRW8DQAAjwslNJVhfcb4AkOugLd2NXIqwc+N9/pOs/gy89Wb94bjb21I6Aba
lPTVr3Qi7EUIhju/k9L4y7KkrX6pXo/x5nC0eYn14ngBL37YsTXtyElm1/umtkIpesE6rayuwqdY
AcIkNjseXGJ4HcS7dPVyVZ5iX6Vnh1kUd1OC7wsEJdGX4WEKjmX/C5LDa2FOB4LO71ZOtNgXXABF
6T+2+UCaZoIyWwBv51zw/Z2un7Wq9u/++osg9Op1ZYGtH+FiasYjgqm3G/3FAh7X3etgVnh3QNW3
RQ9V3Ti3uOE2wkleLdakl7zEgetSPGGX3UO7ELrEHmJuKglb2nGfx8bGNzsjNaJ4njPzrapA5a11
3V3h4eEpGXLamuJuG5eimBcBGT49aVb8LROlQpPM22WqrDP1fFDZTB+MqoSnaOoZJQweSZD2zit4
E9fI9cZM6WRjvkyATmAJ9HI/F+xxwSXI3qOTy4JQaDC49YmEALNoz0UBvtOGL5pzc9z6ObEqOtQK
5vENitzaXo5lj1qBRMvfl9r641buNxUlCI2w+6bUIDvs0nGqZwhe+I43PLNfObw7rL05Rt80ooyS
wdaAZsRZW+EZpDtqrES4uAMnO9FkYS33pZa8zYVEtJyWj7Ihj1E63sL5CsKrhZixt31vb8v+K+F6
eCR3UHrc12JRjYcKNunSMDLTFDK3LncoLPub2uOq7L4FNXC/9Zwlh0rYegg7tZaZeatLYVpxiHgN
sBRR8tdojA5iOpW6uBEU8PbEd6JGJ65Q6B6WDix/cuaIDdqCOfTmJmRUAIzSLG6M7a5rtUM+Jf5O
BfVHqrk/pibmsO7STyx0kI87ni8ollt83sGm03nedRyzjJR/ioYgV4n5kbsCfNkcxWNw8AS11rMl
pixceIvuOYpvmjooL72jsB2Tld9j8OuZjP7qLKoNJph7LQPAajXBMRH11U0QygCH8Zuw5gdtFrtu
1KgKTP4sPvFl9thYU7MvNqevyszIA80afkbvAzbovo6X7ljltE/amJPNjqG6xxa8ZSFSbLL5NfiY
hf3Hdc2JVadPDbkEoS9d0qxWBWCyAosI9AR7LTcEn2efKvVtWzcrhYgTI665Ig0sftp+PrA1511B
m/bWqvOXqiJIjL/PHHfxTGMuk+Vd0rrRLDRnP7eNDVZ/4bPA8voTl2MDf08W97KynnLeVUFFR4zn
24xXjr/DZfwpS2jOwuEqYqzR8vWdaTDfxaBgo8B2Do7zUweLxaTMJwNnt8wFrvglfp583ziP00Gy
Yj4R94/crk6PsO++k97NQ3JlHhBrcvheOj9hq8TlCkiuRI5euHvtO2FciylgT48ovesxZ5HGFCdt
uVnj+DT1bLclpVm27QQM+SufZZPrGJcW7VYXGO18P9/RADaGkz74eGfwcmSleAl63q6jJl7LiaHL
rIMrm+WHwiZL28f+l+pauGQW78VuWY2z2sTNIpEak1w4DoSIVEyZetu2+Fvw9BRXY8yXXxbbrJBF
OU/8QH9JDet3W5hqPLQ9/aGuaaehFdRfdcu/IC1fuzHOT1ks7lhAQYfT2NqLGA4HgwgVFQBBZg6O
tVLRyhDq4rn7M9JKK4TxR2i8muvKxaSrDVdjIJkzrFtDs98PJXcyib2oIXzKdj1zd13vRtZ6HxBc
KypeoEZXDJF0D10jaeopwTpTzsfmhWye1mSX1mecm9w7jZ9xA5YdqGki9zwszU5UtNqa7DMyxqCo
xtvDv1X/XMOfrGfig+0ux9rC7VKCN2Gp5Ye59Pe9SsjED9W4q3PtVSzZWpBjbQ381xzsLYKP7C9k
rCUPcQWsAEtP82cUHmwF/rTSWXNi67tK3zcSpB6Xd7BImtplzhgfay04Gxnu/xJ3XoBX5Kgny0Mt
K9aEWIs2GGOoIqvf4ATrO+ljQa93eYXXcuSGCu3Vh1jgnKQcXrhhPfVVG6BHuysaeSYjaj3VBR4k
C7e86rA0DFN9DnSY7KO13raNT71F2cllMIZLLy+YBJ6NBINXQZJxm7MXGrgmUKtAg0xcFNt/SBH/
YSkC8Pv/S4r4/PWdNr/rf2LvzJbjVrIs+0ONMsxwvDLmmWNweIGJlATAMQ+O6et7+c3qaqsy6zKr
936R3byZSVFUBML9nL3XSqv6vyHQ8RX+fSfh/1sY2IEwGRqTobQcPF3jvwh07r9Ztk1F2vdc+pWm
RXno/zaUPD8M/RCqB3xDxm3/sZTwbHpNpghCGkWW4Pnn/M8qSjbf2X9aSljCCUKhv0MHvhdtJf77
n1/PaRnrJcb/qocycEn0zavILvcpYNImRpgoCYHMEUUhNYS/KpfeQNnT0FChfa81A4BReRvbJXWN
oN5jY3eIyWFPoFmas9ElknaA3MOTJK/rXU1aYamp60oVntO0MI7Bqz2Wyz4xokPlMlhrLAj7Rd6f
ZRNeib09Cx/bSRNDNLCbie8EBKkljXcyQN/Si4CWmJl7HLzyUDDrovhSMvRIe+4muUMWzBKbWI2P
gZF2W/6H75X76voRwGcTZjMQ2FVKWmi1JKa7qd1JJ2dpsg7VzZ2MArbb+xx33jkLwkPN383aiWZ9
kk8/IOHU62n542U8T/waQqpLeym3YoYXY3eUVrTsB0NgCAAjJD0ImXRFCrNA69QRm7QznCTObydQ
GWgziHp9eIaG9jXO5r6yTWZGgqzmBLK7XSZK4Xe13Jw6O2W+v2y9nkOMl8xMoYqNIh7Ctt34zcci
LV/nYiz2j9rXsn9XpOVW89KFDyP7bYKxmzF97aGkUGdnuaz8niVMOKRnRBUrMdE36CBSNQXtk6h9
b8XBa2IQqwDjRUbwiWzpJvD5a2W0i1qZsFJK8JEDQ3zFPnAJW2Ee3NR6GesgOYHvsm4GQ/8SP/hl
XqSFFBorLhKVJ6cVUOJs93EhNqBShslWpQw2to1x81VTnskaHUwzcLccZDaFyaWf7g6iOCYNWw/M
FXoRewXe2EEyhsVScDhjlvPmG5R2IxNLXG3JRwfhwM7uc26Co7kJlbExZ6isZU+yyjlxJfkKmY5y
XQe7F5k0JFQQTng8l3PiqjO2CaIhkzipkpmmKB2A0aP7rAIiU8SGgeCjM2HIIw4In1kAe2GxCy0Y
APGUyouDEc7MfXICrNo3kQBkM6MR+tcvLYf+uCNKIv2n0Zr+qoFNNdE3JlqIdAQNCj6owUeQw6Sa
xYyzLI80pru93QVU6tgXstWv9qlj3Os5Kc8hEzOqZ2SlFRTE2mjeihGVtnJdrfJQf9uh2YUtn1EJ
ISVuoGBsqyy712lX8xJLwnVqfeZgwDeOEX8v8XSMyuiaeQmtLJoUbOlvyCyb/L4E7jVtzRdH7CpH
wfbWR7+q/EtO9Mnj61pQoDPniXrKPSDy8BBDpxJwVliZsTRo8+EWzuJeOOyEuBmXu2AWV9fQ9mb4
LFgGfLO+g6kHRBA8a8K0Hb5TamF5Z3jvMBGZ3ysYHkN177z6QzTlS05aqRiMo5DdadGjaRnTz2KR
A+Mpjh+pexJoye9VQ/olH5oKajunjFpWLURcdysr5BlxB5+eIHDNqjX6RqjiHXrOOlWRXcEt2A+9
ZfPhblDwiorDGBk4NeaJI6rN0qBLl5TVxHQfhHuSZn6NFXFNqYI3tzdu/TCcWDWuLI+Vqsf3DVIz
zjYdaJmWZ87DGVng3YtoRFVxvfEWA1K6SIBuWoAX+OPxCoh3MqD3A2OAOILdA70MLY87Z5xeWnuU
uyYiMOpTfN+z5z7XRXtUXpe+CLco14lH5qlx869ldNvzWP3UHucyVwXGppY2AvnKOrRNyaCTt5fN
eINsl/HXGwEHFWJXJGRHDENu59T+Ir37ZTdvUc34jqES7zf3empr6pBcSjhsTumTjN3njKhEPmGT
VTbNEQBrCY3ErSKvVS2P/DMESWIsrJslsJAu/KwYzcJu6z9FXP9JJ876cbwan8aS4nxcMztQHPxV
+N36sTrkdL6r77IM6dPb4hLm0X2i4DMs4wEqwCqE0fQQeDBAkI/bJjA3mAwyQwyQ+eaj75kYMzjm
lo36+OuxQVHsRMfS3GF9vwgKq7M4Tjn51pmGSYl3eKlArpXVeDCT6Ffsd+bDRVrhW6cTv6oMXiMQ
W1kwv9uTdg6J6arjmIr3mKysZ8bN9JFikI2pcYu6fiC5rc/Xrf9S4qCKAUbXE7CG0cCf2xQGuenZ
X9Pg1QKLdE8tEEM7o32TWzXIef0CnYzfPSjuSELjzr9o/4I6L8qjB2KN+xscolJxPTfgtzvVvF1m
Esk5MTy6gsnecK7kceaICldoyevg2igG698J17W6CbdZQBeG7evG8mDEeOVlrpuXeqHWOLnIGgH2
7EFQ4AJssMObPkJmhm+3eLHfPFvunbwkzcP7uwTTvIze2jXdecX7fzXPItkEVAbYO7svFvoQburu
xSyJlaXZuUppxzJ+OtSxgK+SVwooTnvzJ4qdnZncuqwG8AFTch9F7DwxZ/GDJuY+N1WEkqfY5OQR
mMFa9Sag6RcXpnWy3fbTcmEwglolJp/4UJyM+SUT9pZVf3MsINwDmU5OrRA6NeV+LKb5O4PRQ859
XwUN7KnoNwg1phpmgsQCDZRLBWaytA2mnL+HRZAJvcEK2EkB2MqpdPQ34TqJQI8bOWMhCP/HyOXd
3qCcooM0UYZk8YgirFsHzXSKFvmpggbslA1UQ+ZUgyRNlip6S8mXRt5bSMRwTR26g8ZQgO02fhjt
vfEejLc9YDAzttwTcjuGyF1tUVyxgXOG8a5sXPXg9PQfZ79fDpWX3ohN5+dcJeaDjMj8Liootq3b
BKuglx81EJo8R3PoCes7mFpupd2dNQer2GHXCtgpiAEKrlLBsZnaD1wECLDTtV8DsucyfZ8SNldT
Sr98Hgu+mUZ9Z3PxAXDEPXcxcKQJU4AsPodK+ifmDN22MQ3OV1G6dUrDvsG/OVm8mi6FjN8plFE1
WS5e2e0SmDx5lmTbZYJrkWvCxdDuDE28oP/MXHE6GaAwuKcvpwE4RqQpGTAHWe4Qz85mkvyjQ7d9
qvCOdyE7c7+pjqb09eGQFPcwy/2JTP7Wm5JiGwvWGHz6jegwVfdgtPLJ0hyPUYyfOuwnQJLXrGGs
JeegAfpjAgFigAIJNBOkBw6CpsLBpsXRY9HkEAOEiNAsEROoSK3pIsT6CFEDHMkBj/zrP/Skw33C
oXPXsjxsrPepC1q2yfMPXa29r0kmsWaaeJpuEmrOyeKwhZk9MIYUB1gtQEPpNRfF1oSUQLNSFpb2
A/CUzIKiwop952iuCnq5ldSklVYzV6zlOTZgsISzCZASBgfxEwgtSrNaAN9tfU1vqTTHpdJElwi0
Sw/ipSnTgz8jZ6HQ1xJupLfks2DVXJiEAKAEFOPmNo265VrAAAYjU2qeTFJ456AHA2DS0ddl7g6+
PSIqKDQ2jDzCt/8UO94TTaqxQdZUCgTHeDX5sxP3xQoYRuG6lF39SPUKuGb63Gn+TahJOCZInAw0
TuBj4cYxcR/g5z3MffkiBKN6A7Lf1L0wtmKYrD0Wf3jYfnFGZ6+kOTwMhFj8gObhr7PXpB5gVh0d
EHNnA/GJseRBAWnXBXifGswPc1WiSIm9cwAAzTI+FyBV1mUeXzqy9NpT5PA3UnktziCfz6iUndAW
iyhkIT/6k6m8AZPW7ROxsC0PxN7PCnjYcnnOR/NIn7Zhq8t21v1RIrwFmmTUaKZRTyHagXGUatpR
3MI9InLyq7OYmEWaidTL8VSSl0k6/BVRNhQrNj1sj1siLAKo0tC5n9hr9KAq2gjNXcJScitnn2q/
txHDXYJnUprTFHecQ/zhy/DNV1uoQyx5PEkGyz+1uLN5Z6c7vuWVeO6Vdy0BgxJIZtnokUeGEdXZ
vArTgNhqTrJ2RYBoa2mmVJ30W0dwKOLSGxyt4AcChfNAb+yXAEg1azKVIIKlSVWGZlYxAn+GB9Gv
G82zqgBbpZ0/7Hw8nalmXjmafrVE9jHRPKzhHzKWj2/SbOTa1NSsAHxWqzlaHUCtukEpT79wXnPX
ylYtpOkDJtA92+fqVJKfZ6Fso9aiSbORLXq9EYMLhuzxnHaeT+J74Zra1MW18voNVM8UwUkHgpsV
lpgniIXeh2yWS8s96tarqMDkx+rQrm5mszQ8CYkHj+1rYIXjubMbevNJBzYPGNYw2puKzzEK18U9
Z43/ZKvdYKYepHJTICeYTrw4rLMxR/nac6BSFWFb3sbWPFkD/tuJUeqpi+NyT4lweDApmedcEN5z
iTCMAsuwnreDSId3A1ft6PoIT1hBVLC/ngp9ZK6j22D6+c5pOfTHBF5lP8HrSjjm4LY0t53fW5eK
7H0VZeeGDcS6zgn/sL9HTBQ6e+k0X3HgWUSvfEFuxToy1R1OczD80MBV27mU2Ien8FUUuc1PBbyu
X8+XgEO9PxG5wJkAs51i4hmX33ZScXVpuf8jcaJzwohTMVUny2HOw115Po2xLCTIblgvtTmQKI6I
Z+QBs0np2/2JAeXFhwO88+fhGcbdV5Zn45qF5Tnsx/JoR8MPsLHhPJSPsk8XHt58Si/sCo4inDM4
YOCTB26HWCyZ5ek8S6LES6ugEVIe8h8SL0ZvKcb47OB35kffHEeHXApiUZeOUv6K1eKLzx+Xc0j1
R8K5JFwcp7fugxj7RFullBu7w4U5dWI+eQY8Wd9KbwXV1GPnKlrrRXxVHCEdvSB1PPqKCyZVouBm
/+3YbX5cevi0JjOIvXixnKK61k4vWV5Yfxd9qaQbxDGR3cC6ceIbKO3lMqTvOI6SS0zMhlQE83WX
W6kK+Ngpo8hcp0SOpnAAXaa8W2d23AHZ7q49Qe50Iv2k/327IkHFW9IUjwk5w1R1Fn9d0Dyi8erW
3rXKQheTuflKGzY/gBZn8B05gXl1OIb2FGovhrBfZTvJU9tu/YDXTmX/FoATeDtvzLbIdzHnnXXY
cK2zQt1Uat0QduQARdyO3F0VDhl48Om5t1HNxjO2c6corJOZJ1sjjtM9tZz9kqPzolT1lIyTdqVJ
fN/JNADd6LnVc0SRMam23srWvZNOHGI5lOL1Y78VFGITJhbr7M7Z8kNh4o8yBAVUDrkgyNwN3a9t
MzX2vuibR6cwmGjPpv+QRTQP3Thii1KkZ1ESh6+zOV/bNSDEXPH+I+5TG7F7wGxXjsXaxJgbuEBK
mDtd+ES317SwsnWCn1FKBmS+ExFFoq1JbfMNFeRrRKN6JYb8y00I1C3jyu/5sLF1W2qgKpjZRwGo
b23m4HsKCSphslJqcMJ6FqWZbXvT/TvyAQRlongxvfJblsXFi23qF/q3HfCBBVbyRGDRhEFG77ls
87dOwM2Z4Qp5HwbCu5WvVxO27JZtliSHVmreRjAFnBKqw2Ipm7bADGgnrr76RJhrQpQuPEiiEGB1
7Xo52Xl0WLioX0tiDRscmSSCGOSvp6685wsjAEMvvPPZu+BGHDnG0Okc5fTeO+6aAoBAgIDDBewh
3QMIFauIt/7KHj17Zf+1h3JcS+lR5AKmEHXBa6ApIDOQVwQL+nrQtvvY+Ceb4B9iu604jPUpTiW+
RkQDt7RxDXMdMvT/teQqgEn1QIuStznzRNzd6Y500tY37JccuR4lD4TMFHYfhBirTVwWOU2xZJWW
nM6IwQCDnGXwMI3AcO1a08emcb0EHNNEz2DErrpr7ZNzLPiJDZa9XWipbn3zSOlj3k1d9vefPxw+
VUJBkh2jqpJv3/WuyQKtxpjfu5AtrPJBp/3zQ09cutRpyb9L5vxZtO4zLG1mkBA/6ETvmsbksJHA
lxu2HQapL85FT1NEbaEXQ3PqJH54ByWAiP3wmNneX5fBHb0popp2BCcoH6kXLmGzb3ICT1a1oJm3
3H1cqI2vYBlnQO0gAnlbJhnebQqsx9qDXRjL9jDV3O+XxIX555xGZ5iJm0ffyNx+Jp8v06iZenWo
74m8aAlv0qxJQ6EpKl+Lglda1QxbdlVeDrjtRl7So/EhvJn+utsDtW/KD8pPGm3BOMTQD/nqd9ax
PKNiBT693oxG+2iFxjV+82+gGJLNlM7eI3fZ50YtlBWxHli2tbVNXvR1Hz4vafyacxCZduOcwUuK
vrg8hi+e5fPab3MJEHUTptRGlENI0SuS6OhHmJNnSiYlclGyWOj6eLoNMOVhpFA9zQfvqajq/SJK
Cv/ZcCEeXOq+WZnM1bYIiIo6ZJvJf79TIL+AHVAXHmgsKLkFm3oMQ8XtBld4G1BGoH9y5qBpr1NJ
XF0KcXNrUAymSPsjsYPwCL/C4ZXoNCZ99AxrcPsIAyi0QcwmRNUeaBwTRArymxpK+OfZT2B5MQVg
VruZKs9jWtyb1hg3fb4h2fPs8wAhWkAOIGvjX9xOMTg3vGr9kmXtYNt7XoDrWi3fQyyZ0AKiMY2l
OStnfIemyGzNWi5WM36JgGFfT4aj4+32sODN4HOkpuXcu82B16fPaBWEyyTDlfS85zL1Ce4QnSUy
ElxMD9s7PHX7OFfICACJwZjIztSgXwwsuyFTdztlIOcp0rUZDq8VacF0azCr9+FD5joVaZqde4pn
52RmxqaDEfzkVOO1c7vujLHjily3vY85hXOv4I8+10+hWAJWdIF3i4kPs/yrgC8VGNFzI8cZSZnN
BoGGU29SB59DS4fzHbxMckhcXWZMa3IUEfMG5YWfie1hyszaM4oWPp65f0hiqJvSUrS6I4N3XvvU
ytz4NLt0Z4v+hcborW5bNMJFdzTSKVwR/F5IRHl8uzDEzXBp9yQvkB2a47G0sCT39I+O1AteJw4Y
LwGTwzOp1TshkqfCL+lRmAI3LTXOI5/C38KpD2M2+uwyGbwyYJoYhTk75YOeNoMop8I6pxT7TUqa
qU66VNYasyzcsqK6TJZ7VDaPB+CuG9vn0UHlAC5iTkOhufsJWnmMiyxUiKJNw1Mku+FRhM4mtWu0
KvDs+fsJt/NCXoFTJ+zyef7FWC3ZBub0PSrg1Tg3e4b25P3HhGKcnwTwBogG/P895v9gj0nB6P9d
qTop+WvsiMz8d3tMvsJ/dKsCj/ZpSLvK4T5rsSf89z1m8G+2Z9sOrJPA1qxF/j//Z4/p/BuaAAIS
NmUoy/Pt/4RadByHlShCSNvzhPc/U2m57n9FLdLgIvPnuBroaJI//i/lqpbvTC6CTizTh73TEY1M
6WjsK5bkBYjTlWEzC597BwP4mAxH06vFwe2usdW7l3Cgd+Xw8UG2DCl2HM+PUvnXKC4Y/aIUCMv+
bxrX8CR4OlYkzJYMSFNVinf8XgwJhJlvu47bG04qYh7LnB3dXHc/UDv3bJ4Aof4aUTgcLUAqLkhE
h7s9Eug7xu2XrFUfjtHz4ORg7Pu3Ign27dktGx9hZfqLn26+BjserkM2kTzPuUbVxBSagjF0Rl8J
kRKxeYhvm5kWMPSxyNpYLDVWrqEOIRqcXVODhNaiJCN9CYvghijzhwKKniePu8G5z5wcqEQRwRbr
qq/e4YL/LTzx2zBpgCrTJHA5+PskAeZEJpvfL1hO1KIUfRyMGSHTuY72BddVQcUUIwVQdJ5M4/tC
TdlTtGaG0P1bVfEb07pnb4neldHtqYsdgiRMHgKG2cbII0FnptwyYl/CLZBUzjudVLAiuvnOwHDd
uiMHYYvTWlBG7HsiMASzM2+peRxpgsP6Kuz3PuMUDxLmx2mzkU0GX0iZNWUQeF/pyB2gNSlilGZi
ri23ec0I7TKTD4ttJ/jpk9zcCme8BYzug6oSFIQ5OVd+eW2sXqxVOb3W2js0N5x/I69Zuz7dG9Hz
W6oaXP1AeUb1IdH/kKmXWwkixwy2rygUB8mILsmYtzKv2PPTeRjraa1yu9y1TXevYvXo+XG4pUF1
4U1IIVAMcu2M4xsj2WGLhDIRTO5D6b8OJV17M4LZ2PXOm0oiH2YAp5uuSb8Z6tIm5+hRk3EPY81Q
IDZZZR8L9XIeuu3bnHBknflJSBkCxnyKHLaMQ/9Yx8sXpeJ4m7Z/WGIkq7x3PugOm0x6Iphp0bTN
ZBXvOLtnK99ncvaa9clrbfFadPr8xx1Zmo6p8bqE1LD++aVk8d751yKGJYj3XO6cGr7OXIAoZUnU
WKbeXJ78snrrKud3CpBEqO8YKU/K2ZxT45/AUceKmdKSX1zEPYUKXiKztdlzhBcyfumqY5G/DVz1
nHC1WjlxRdWQ7Kxo5I2HEjvawAgeHCcG/jyzum/m15lhVD8pb5emwX5CrLuejJ/BP+cZsZ7UZzJs
Vqe4NKgjd/uh5xbFKvkVlW0jhPoCecQAPLtluY+ELJf7Gbg77Xni+eGYEZke39MasqhTXUMkwlCO
buEErwXxMGDiAPGRUTJktRePra9NTpDBdy0JZHohuBYFs2y9WHy3w3g2VTbzjOhu00K21jb2OWAI
HoAXbg8QR6wCXiSmCElZVAUX6dW/K6qSK9qOP52CNsarJVo7rHbB3z1Gfsgz0TlZtbcXjboTPaFu
ySnFc8jkLdn31HW/Gy9/EokgOjDkv9REUt9yYatG176Nn0Wdcv2PDnYMnVISDHG56BmxarfR+Nu1
vf4xUsUtD0HoTbix9KE4xAbm/grBHhgCsdQU1P0mrJw/naxZm+aXMDMuVVgL6EkzCZLs5kVhv5Nz
A1caAEo3yHuZf+ZuvG/C5q/R+d9tTSehALg2JQAXM3/atZVDdpSSD88p4Kbkp+odDqRnGdlspatk
m1pIQ5uaEbYWyrRz9TUZ6lE0KUR4CI62x3iI7NehWZJq5yWAdCIDhASDWPZEdFJ5ZlLusFhb+9m8
ylH57gZOLlJMCGihtw1hIdd+2zUcuaN1M9P590gvUrGJSe7uZyS2HZPcTWAFZ7kYH0NbhEfJDvUh
ZVG94lDtbEi5g6knp6n6l9Y9V0Xy5A3i7xK1zUaOPCK9FrxjSuW+hbG3jwF2rSIntHZtbV6Cor+M
zsLnnsB6GMTU9JZWNyn7fjPa9kfWEv4m5sIwXYLNJglAjHaLhqDceXqQUPW8gdMgUHS/6vhEsPkB
SMXDXDLXHhgQzc3Qr4JE7sMowv+mGcLkX1/qF4PaAMfHM/YyVtlUimTpnAl9bEozfHeU/8sz+qcU
iVFfdvAuvJVTzJ9+Ul5Ckb1jQyGUK5xXnwhnajMcV9uh+eQwvCp98EOJDZAJP0M9insljHXT4n2v
yflFLgGOkB+178VQNPPwM/TVHVEsXl51TaqGlHn4abSkKhNjFw3L1/yYpMafyd222IT2oL7+lBSX
uDCpH1YG22Wh+5SJ8mIX3Ybb9Gv+lyDPtJq7DVw0cLemx193nFzDMbgKemlV31wGV74EDEUN79Gz
rT9RhJjGCk4QC/mMT7c8S6oNvbcLd5Jgl9kUnpY2vWejcwjiH7jwrxGBB5KiUAzqp5YjB2GjsVte
FvhLG4xy9E8Nc5f/mKZ3CpL40+6TtajHiDmiTPblYqI3A/fXtIfCTX7z9Ynh9umHT8AK6/Ifo1xY
pFSsKFycI34kfkvRH4lSv8Cw2BjG1suN9JjlKl/xJmwIoMysEsSiaaC/a1Qv0G4LbCn0icasZ7BC
lzm0Rb7vwMQXVB5Wg+jrFZkGkEmd81hbG8Z6up2RvwJjKoJNMtRHFfTNwTdUcRmc9HeX+OkW+HXA
+0E++qH8oIr3PcgPuE+vFQq+ERWfT3cJMV9WNucRUV/dmu+9NvcBcn2WPkRXT6v9/vml1qY/foez
p91/s7YAMrc5cwAgNqANgWSndpGDMxBH/GuCRDAG5NrM+qZaA1TloVvbvvsy9na1hR4x3EysPFuw
Qpg6ERT6gjWBNhbK78424pPBCosJ9L+4blPN/HDw1hZIjk4GzcXvPiIUSbwHXI0SZBnZalNioJWJ
2p3oMHaaaeMAihzgZuyLubtVQ/iaeKdWuxeHEKiyrz4lUkbZMPpMgKBO2teYa3Ojrx2OhbY5lhBa
td3RT7Gt0juI4GoAg1IXrmB/qC6sis9Q2yH1+J/W6eQcJz33BoOFEZJBHMnW8SRqGNKFg2uSqS4L
c+2ftLWO8p9fGm2njMLyDVvOjR76IWqp+jr1wMdF8zQWzSs/tz92sje17zJHfGkjwJy0CTNrZ6im
8ScrwkfOirR8tDUzQk+zDRFpVh1VOe6YbwmKTb8siBvrIZ4LyFxqD+eAkHPRZs7U5fE91L8aNhtX
oeWd2uJZLqI7EEh3dpW8Ez/mMpDfpgaeV1F6B4uVXBtUNCLQvVCUKFhHTFeTzHSv/aGKxXjjzhh2
oPSMRnOPKVEAgQHEOpBGs41TylggG6ffcUl1gclTDXXvtbfwlubvARJTE5kpGqr2AXngfR4+pXD3
dTW9V2nwtTjVfqkK6kw1brMaK0co4bf3cI5pMTTaoGoUBYEQ4jKbQftVQ+KRKYnMbZFozF3412Yj
wpF+LqMQfJlz9jz1oXC2Ut3m+cTco9I6VwBPgPfsXWXK11S9LFhfVdi8EudDAysna9ukvHB5PzH3
xjtTp62xtjw+Lrs4OnVmwV6jqXglT+O4U0vcMyFlyaXgiyZaRrtYc6jXBGjE4pPVY2EgZQ7+QReF
CzZdQh8jTaeLVi01TabsHB/g03GGrR/9tnzEPgrJaPnFj2CltC630uLcXit0E1y6xpDfRn3Ijh0c
IS6RgUT+Zj5P7GO2jIeupZE60XSpIGuzN2Qo5j8rzR22YI1iRA6e9T/4cQ1s8Zl1KUvyjmNSiAEY
WH6uifn5qaWi2uBohPCXEndpTLJO6VZplfCIUzgISGpEuSsfwKpjMwfNSbJ+C5l2Z2Mkhpt3b/TE
XtoN6UgHi9tkkoyafD46J3L4h7r868/iT2cVT9wv7sQN5YrXhf4NESIbirm3rSXJvdYlT6p5a/En
DzYcDLP3fjeYlRcMy8k476T5KTLyGDXsMaBkC2twj0aS77NZxdM84mumtbkv4StPefDq6LKGT4Fk
DvE5LgLWnu3xGDatPZoBiA9m/uqU1BUCz793WhXtTWCQDNk/ykXZO2tFaDNlYGNil06fqxmgURXS
LCq8iSnnkG4nObUPHHzB432Z7Egf+4F1ZFHMLtzQWayMKlQnU5gVtFqxbhD1HMqWPgmfGzB7RfgW
WBF+08549j3SDQGVgLjAOTpK65P8SrcZVDtugEh6QeFC+RDmq3Tqj6xofXaqnXcB4AIYb7owqfd1
+oEDBhJipmPNBLe+XZiyuVg+CYHSkuBKGW1MOxUrOFJ7y0yHHRWlC6LO+Ep5iElz9MYWllAbXw7J
E+8zSU/KJmPTo91kJs9I2uM9BZDymCnvb6FHdYQC82vFCXEt7JJ1bsT5AN/jq1cXRDmwSQYT3DhI
5wKyfS7y/BRxup0hHRDahUlPi+4wWkFx7ou5OPvW8KueRzAg0x0AKV3mv140lCC4iYo2EAjEUncn
jj+nuGWqOwDsMxWjG+PFGfo3gzo4r8X54LScx6eGAXk1VOG2dItz0BmvLllG2GbZkzCt7yauWcGS
xREBgK4sb2hP+/kzuqqZoV0ykhczpJcA1a4QmI5oUoxBYZCuK9JLENn97qm3GGqaXbxqAqO/eIba
SNp7qV08j2HKos50KBhJbpUwEV4pPpHRLuE3ZEBvISktJ2bJ8dZyUjZcgqcJwR2TpvGScMsEql8r
jox9BpYG1wJSbrZxKrKHnV2kNjdWoBKLT70eEdsu5iXxEOEl2HiTCDazJK2TZ91ydFP9gKbUZqnu
LZ6KNelheUmr4Un0ozglSfPcO8OJ22i8YVz/XEY91T55MiP7hwkPb+P4rVJmQfanoYFvcTQrK0Q3
TP5tT+Y4ScHUNDGt0dDk5+F2R392jkFXfECO+9Owl4eH+VI5wW2wDQVxx+L4H/DIsV232qrIGp97
dwke6yLjWlB5x2DMP6zGfeoMuc9JMwlLiVWZM3ZdgFCD+Y2/HYxFUO2yN8wDF5X9KnpwjoOEZYVx
rpz8/NwbLrvEifahrxuJ7EWpfadTu/dtfHgq/wyHODyZyr6LmIZ+BJ9lW8ucFICpBRtwejPUgOvY
kS+17d6slug1RKxl8cptUlOeR8DFjdd/YMC2jRxez8Lp/hR0BPiM6vO1isxvfymyQ2LpFRP2vAe+
1ga6erfKRhFv814Sg0VExGb85pYcpir1CTL3mNNXrDjV0lNs/9gm3dqpyT6cJjpObPSGQZy7vRVP
YPvBNGipAfA9O6nryxxzO5sSdc3b+Tp2JZYJbp3kyF/K0OTz+ZCHw9XTv1PkrSIazxGbsbjGxBEm
0y1tiECYjXtJxvartLP7MDy7hGQZIDFFasvysevPpVPgru/y9tp47d8mjzCbG+29dvghiMXdQQ+4
DgvdX9Ewmp8nx4TIEhDVNUHTU/Nz91I0HJqX5ZT6NM/N4MFdYGamRvdihQ3PVcqfQZTcAil+6rI4
pQV5ysEmuuwYlPgw1o7ZxKbDvwFl+q7z8RFxEZfz+SUOFOQYgZriwHH7kibqJpKnxhbr3isu+Bw/
W+9FeTPmj/jLZZLU9zDvcL1D06Glm5IZbvvmWpiAqKtDERvfJM2uo9/XewqorxkfZrQguoyXxPSE
Btc64aoY1/BIfik7eM1rh7cQH/6Wr66zz0e4UxAls4OjGSTHoKmfptJ6zHp+GLhriMFx9HLJWUmT
96/LsI2rI8I2ME9bPwv/5lP37XRolDgvTsK9NT3TMjTYj8gHzKTm/mU/EY2Wu8VJQIhPz5VZtZfO
05QrVSYU54gxBRQozIiRYpHimaZ6L4se9jjFabP4VfdTustizbUJw2kdLcHGc4YbfwSlONFUbe1s
pkiJE0sUmm5N5KzCFHxF14qU7hmudDVU19Fd5KESAdYOZQR7nCnV0evg+nUUo5FJf8jKOYReuTaB
6K+sX0jnA1aDFLuKxX/63+ydyZLkSHZlf6Wl9ygqZmDBjRlgsw/mc/gG4kM45kEBxbjs3+jv4X/1
QTSLwuqWohQ3XHGTVZGZEelubgZ9+u6952ruPOzaQIzLEORVDs6rETSTLtd4HFeaL9wiOEa9WfPs
RjOvVu2QCx95/LwP3GL8sp0WYqCtnbOBn+NoFU6QGmN31w1TdFuvHRf1Mn4W2fRc0AMHzSDj3Klj
wmddu8Nef/EX5ysx6eYao91CcDFMsA9h7ggFg+VYecSa5WVKh1PcqTNowi8lygGSSCRuYHRngSy1
m9mA5lOPW603v8rY7De2npzz1mvOg+/vCn8CMDyD36kJJpjuokJDnz91WoxCh33xpq3ntfRFYZzQ
xJaCbByhijs+WxU2nj4dqgRqW+O9LTkEQZf6e1U5+Y5oNBpm68YHrgcr9LVh6d0a5PW0u7LOf815
+q6NBts1cTMRgyXpPrlHgp/tVWvVsewyP9QVI/VoQxHNl+bJ1ZKXoR7veLjCfmJrvPTTCcPkdQF+
JatxDwItHGzN3VmR5NGDY9DSL3R0Ppat+1Al6Wcd4aHEE8ExahivXsp3bfviwQEGxYGkP8a2e8R4
Gx8Ssw6Bmd9GUj6w2XnJawNGG9SgXdeAMIvV3tSKM6DC3L+PcCnapssd1sY2wi6zbJOBG5hKzv8t
ff3D0hcd0v+R9BXgJ6j/5X//faQgv/tfZS/3Ly7wCQMMCKFvYf379J6nO55Y03sGybm/IQoSqIMl
JTwHeeuPHtbVvUr++X/a4i/8BrQr3+d/Hdd3/3PhPfH/iV6kjBHjHNMiDGixDfrb8F7ZVGmmJxSf
sOhIuZxxsylbc9lbTqyCrNRerdTEve7lwYJhClpHolFdP464GudzMTrZPYvLiV0hvcvRCkCqmG2H
8oCWcNaUl9FxKQRkIdZP/GF8FVAj4FIoPTnUiO+dwWdCeDDbGG/3WcofbJsLkH2X+AvjJlAs3v8l
9zzTh+mQKK6fKNpNAaVkEC5CONQrp4e4Y5P8tZ1ebNo+wYTMkr50R9ZQLFR3mcQl0y/ii7AzPela
cuTrgfNdtY/wOqONViFKoc9sk2ZJ7kUBUWUZuXjQJrIBKUkPjrf2crReWHHaLlo8HudUOy/L9DNX
YMmmvvMAlmNOF7p2X2R2fEOZVcAM+MrUawIzMklBWBxTMr7r8zg6yA5IXmvxGKBygJcad9UypPs+
pdmBm1DAqjbDOpxM8Fop7eafPSQj0QUsMflLRiCaxw/LmClcTATBtlmvBQhCA4ig2DJuIkuhHRAk
huLB65tz0aYrk9blB71yqlNkx5dCkqQe+EsgYxIYU8ZQ7afWm8vUumHeAonf/5Q5feluM+1dGw9y
l0AoJrDd25gBiWZvtdSFm+XN8BLakj27nW/jCbdVUpP0VBmFRkn5HPWUX48mNobeUw/6Yo17B4vG
qUnW0LtGb1FbT898dycrkeTSRnunpzRKpQ4NEeTRbyaz1S9TjdpIhhEIvdaWUEdwqdHNzRDe2Vh+
DsrUBP0urIr65mqo0b0xu8I/iQlrWksEQQAvsTUIZ1AVb+sIymSKFX6bRu29qSvccPwIrBbdK9Ot
myxF85yw7LKlnEFbOo7N2fyCVdW/ic3os3WQdbu0eGsTfqtlluOT5cV+SF/pTsMwtmtW4WAeBfma
vt8RAsHqACPhPHk9t5scXFSfcU+K8+8ZA8SGLIiO1GM/+n4vzyX5DlOQJHTYr4G1qMN5YIPjpbA3
plF8tZBcnAF9IY/Y/zsTA0VFSUPHLMroYN9BPKPmBuvoiDPSilZPLPKb0VYiHKh3isfhXbVENgqt
eiSsiNa92J9d4V3TGrhM/xAPc7JdrCna1/UQxsBFAi+pg8WxceFEMqyVCaJwjKYTnLm00L7bwjrP
8R1ryqcE1SaMauw7TitOBrAiLyfyYHc2wqQ09iDBncDOCe/XIrkWHsV++mR+rKbIBWvARg0ocHhL
KB7LuFfrJkAN2xpAOZbMzgsxRa9nNarlIH3YT5/MrvIPeqln1I+giKsBtgE5+XEnlrvqfvIkCBTK
EUJniJ/1DuXALRpgdDp/2yBj0BWwIaVgoeDmB3AR4yUCx9D1SbaLM/hq1QLGI2IMWaSWbwu3eo1J
iYmqN+DjYCir0ug+rgYWGVFPH95E8BJcUA0EitYydG0YiOW6ryUSNib38+jg/+tATtnSY+7NF9oH
MQlqVbv6Wvg8tpM4NLQK4W9lPJvyPDlbNotiRVeBY141I4LipYGAZniiB2XAyWWg3/stLrVkWvsa
5tkOBlMku35tSml4p+78eb73jfjT6/B5EkaEyZUHKR0MLxHTesBi55nq8vqGygp21LzqM+brcxkl
X/qEjCwFCNeVbkI1X4OFAITRVHLj8l/gbli7Gveqi9wPaR2C3Flh3ttIneaBqTIpY5eUdeGLwpfg
9nxYQ2VrZOSizNqOpfk0yuJegTM3uMTJUd+4BeeEhG81OdlDt+CYEzYISsI7c/4dsfwN6gnchTXN
l6SFfFcspwJ73AasQhyiHJHPcqhIAuIF9m4sn7t+fifKXNEEWTvQX/aW8t/UjAzl9wl1NfQnEJp0
yB7w/Y15esKriyw1Xam+MUhu6uWJWhksgohiSa3jp8qdczL3Fn9xb2Q3TqECbHtKCX91soFBtA6u
k7ZVRNmwXGxAfrFbyuxDD1kX8UiaInpwO2yaHu50NtrVRnt0sCFTLImEUvBHb/B+lTe6fWy87h0L
LE4oICHI9UTEjHg6IwZ9OHzCSWG8d2YG3IKM1fm32ecnVxX1XnoELWDocXxQFGDmuR30pVedGrTy
hkdAk9OPMxvEeWBp2rCkgBIdK9ubzlknH3g7IZ4JuNo7t4IHJSkAuVnK+mtcte+lMEgzU+DLiXJU
C701nRh5MZP8pGJtpBE6hVWYPbcK/lzh0ovgsqDSrCQPKE4fcipDaUDa+HNKyi8tkVja+Cft8BcI
7OxaEYEJwUO9PvD98lvZcb2vcrAoBk1IwWA5N2SF1907S284CWzA9Qw9j+xuyb+wSeJUQ3xlyapZ
5Q0kOdxvmHU6/4KqRvMb9B3L46Ij0MQLOm6Kiai7Bq0o4KeyhKMi2G/TdUSC0Hpj4wt3Ke6NU+Ms
8FslYLB1KGjbOju6M2MLTzG651gabGwbV2opqLVzbP05zYkqpWw3zTEuSFtGr0OfP07xgDzrqkvt
WGOgcBZtcBsYG7QVcf7zF7/gtiA8CKKMKncNJhCqQ3aFV9JWufD2uhU5GJZCGtk2Sd3P2GXnsRZs
A77EhT3kr7ZfXazR+Z2rlwkK+kYWKZ03/k/f4ZrWhxwfdyk/48K5lPm9cEa+8L4HDanjUt8NKee+
j6IU0oZBz5qGB4PdbTjKYbyt2v7ilfXzA4EXmEYVbU1mIW9HuTZJ4A9Nh/wQrzvQiOynVnILms2b
Fo8wdQHXxUM8X5ychwCVEbNHx4vIBdWiQE0H7U7W8bdqs8/GAvXEiPpURjd0HPLFlQuIEiYzNVRV
0EnmSI0AuGWUx8b+VfYMmc13SQDSGuL+V56Nd7FVFSv55TDSs7J1y4VLFSsSzvFsYlZIF52I86Tf
xc3chFYHLoU9uTaYofCf6dbkee7Ux+zH4xI529OrUVOBRp1KSqspdZVj2tCT5vlU3+C91xPvNMce
novafMTpaRG1BafruDStE+1ME/UZzZM4pj42rHSgqtPQGC9SOf1yfIh7KG/V3DnndroDptvy2R6j
AKGaj0vO5xZot9otkRmyqnphnpJBn7PELkYf7AR2TM+xf5wcmKJp3apYfvFfLOOr9Ktr3CHb1q1x
6dx1AZg0dWip9oF4M8MNCtCGz8tN5kzHKDEPevpi0nWeNe5rlOZi7TWxDkNjwGvwCDnX2ZOkxMjT
G6p7q+auGdN8U9cl9IpleAbyTRKrCCK3utQRoAmvPtot+O80JfNRYn3dzoOCQLV0TBvzOo2nSuBq
YqMoSlBb2gTXF31hHOP81GguxbGSQj2IEKIdvzshb+zUOrZW72w4Q1vOGrzzNqSI0BxAh82EGAHl
AE2gddKkMWIs76OyvZ3rUt+6Hi0ka2HqOHsXzVB3XmXA7HflXRobnwMUJCSX6rx4YD1mh0yaapo5
7Ib2G6fWew/Ch3THcGpdQaeqQVdHZH0Vw7OoDbjRZpIAjbW63VDD+FxmdDk3buJtv1qcILFGrglK
r+l/WzZ6f+GJLqAVIQ3iNhb7hWpkkSAM5JKVReWSU0E+fzSWKvSJdQZ+7al93bHjFRl/Cs6fTc2W
9oLjewql434Us3aaFYpo1uCWdlMdUoOtg3PX+DDHDlKPxtPFRlNmRxxnEfoEm7XF1u/j1m6uNW/k
KzzWh3J5wwHU7GU5wJEqZP9YRPp9ITvjOubtS17aRC0T62tJWEniQjs4qdL3mKGKTYorBfEGAyDG
/q1n2q9WQjspdHf80DglkoKtvpu/zdX8MeYafPHLTEkddb1bH0hlkKmFsmnwKaOUGmSY7GXUi8cG
+Tydo7uJWRcREBCx0W3LHocTaTBVuS+QWfSdvR4cccHPIfkYmQlQQsRFSOM4D9TP+0Zx4xTDvWFy
CloFW1P5GlMdwk2rx6OQAVNzy4khLrsvnOyunlDlO4FU2yUKjSe78kx8ISaqlfRuGJrtgrpzPhtz
PeHjCbO7e68bXBb0P7oFwYy5Z1RzC4K3DJfDiRnHg4m18dHywDLy9mypC95wBG5m2POsnTgjJ4Pg
WlIY1rnXdZ5qLNcKx+edVHp+WCTOuyLycchgehz1lr04NuwXGkHyg9/49R6tVQ/dkexD40BHmYYS
o4GBeuSVJdnnCM8+aSXC4+nVjcxfU8Obg4AccXsQ4HqzciehF4BO6HVXHPTkO06mr7IG3cdlH9ch
KS5EzZlPGrBVocsPv+Pb4BlwXUr6kQQ59qpKnyj1YESivSNlBZBWI7GviCdDhbecCySypo4nBeSw
CeiErL9Y8V4J0eNwnp0Bfrt3pnTF3ObEMKe8eLaq9oA99l2Ih1E1j+iqZJjM1toy8W8Xg22wUcLl
Bxx6GmqqPqMI9gXEUCQTFmwgna9WlqCG+nTIYTWHolKdC4oNwjL9mBHLQtPElGnP01VABfKJ+OFv
5TYy1ZTKuty5yEagEKEPtjx52GTwIklaj8SkOEacJdD8+nft5o9VylZ5KNVe9KBrYSoWx9K3drbm
PDQN1d+QRX6nGG0RmFhOzxSbFHDE+iwjOG3qzglVaCxWrbedGUnlV5HNDhH7HgxA9EhFJlyD6SbH
uBf0PW1ocuRBXAzXLFlg2K6v34BHgWsTW+nEz07C194W3XlKPJBD2Fg37dT/yBI+CsrhyYuqr3zg
zDUtl0WNIOMrTOvVMBTE6pnN+NQY370q7uupUWeXiTuakxg0JzMydkD4QShdSQzFPnZe+SJ5mvXZ
G8/hchv7jCWzRXDQHKie9fQSY44OmQzCgNvqMNwr4+z61KWBUhlJjeJ6YAMy2k7QKPrm15wGeUi5
J5S4svpnWDQe2Anmo63JiL+FreBy2oDYdBFdG7JdgTWi3OWA9CxNvA5+wwIkps+vb6V7zAHDIju0
Zw3FKNOW/VIVl4a3Ewuw8ZBP/cWP2iu3YzzC7pse9ecGnQ/E6M/M7voQUdbEYMDAaFiPXOB1tGPz
R7fy9wUBZR+XCiHJfQXlWe1gBmQ1RtPmpmzSd+nHYZXYCUTFKD3mWCT46IizFxs3sOYuczzeV5Eh
w4TUBpwGeMxRNiBKI6/SD+BhzktNhCxUvV7GDhsnB0zx6G38Rmf46fx305o5cQe9utNM52vsmo9h
JnKGWQwsAuVFtYVAFI+nkpqlPzH3FuKFw6dwcT64PMA1WPAsT71gLU5KZqt1DFSLV5i3Iya6ZaRw
aqFgM27QbfnOEYSdydn21vC0dM3z3LQlUARCPImOFcJfcIJ17OHV0rz7cl7pEhblR2PRnz0F5oYX
4An9Blujf1/Cy6pH9kIjjqEgN9wHiv5oAacme6Ol86sPm8BmYijU3WiYLw7HFzpHumfJAx+4T1i4
8QmXLZWMU7sCi+jPdvvsAROuFSQaIw2Qu2/3Yi+tS5gHmGwGHb4vuMWykbdoKjSK15ZoZ9zqeVi7
DcitAWEzaQ7I26tRtd2BNy82g6ncMEdX04xPvLX43lAuRZp3TFCrPGXFMozX7MoDUA2eBS5YSCrQ
XH4AXLcyTpGtwyxE+JA2eh43ZJyEyafDrhFxSJyO/oOe9CkSh7tsxw4RPYffzT2te8xjePyy40Ro
2fCALyhp8+Q3d4PPfTG6nS2NYFafGRzj3mupX0c3goauod3gswKZ1L56Ddx5Y4heuq5/7yX90I7q
uSvUO+qcDnphPnZUjV77Iq+3EAonrvjlmbXNRJJQ9Vu4lAXR9zbNz1FEsWekYBbTs33XxHrEHkmw
AW2LLx3wZ1h6cYiz7pUzgzdyjIdU0ybejK1zdvtehhasAEP2rN9e7NzUYdyCPsyo4ag8wBlD+j5I
Lh6VXj9EZmaEUebe9CM3xVWM3mlW/KjqmbxWYY6UnsMEmjsMoiuiMJPAsmJj3MHAeM8W2KnkQo7l
wMO8b/QjH0IeKxmIr8T5bhICnbjhMcx4PKxVR346FUbYKHgy2LCDyGmZVJCUDtLGvBXZ9Lg0JpQT
bykAmZM4IGA6brSifurryKDpm2qCpSnXS9tXyYovsGavhuUVPcEGv6tN+CciVeRScyxQMQ/HqW32
nlHidcJNQloWHAlP2J2voYFp/swVuwZQYrExiiZIxx1x2w64Bd6ZsrnLpqZjacaOz0sxXK/U9CJ2
QDawv9Zxe2InWTTa6BKKSSpxiGS8p8cTMdDqP7I6V9viKjMyf7mGd4O7OPlTg5UOHTUkuPJgjD8q
EeU3Ol632ohWVXDiCT7WKR5dg4s7ghNsSSTHUmm7qfTAaC27toxfIO7g/kVVjqr+WnJI08PWsAyt
rSSiHZmtkU/6YgDwgqjwVHnmAbRmC/mquRlxEbPkPmMA4JBxsZ0Ip7pXufYtSrxeWe9O0Owb9P/6
oqBXwg1MtnWEE4Tyifs/v/K4McPPSCgayai3cGfJAiIdi0PMIzMyhdp4LpHwbsZsFhcxj3QStCIa
d4bDXRLRoCFRmP2ojlVhnIwP5Je3Mk1+UjvP+DR7S8Cu+UBZ+vDMPHXyxVQdHJ+29gzuw9ZomOiS
1Op3wmkehajue1yidBvbbQDYHvABdnjDLesT/MBjvB5XqeAn16Ok6JU17upB3dLRc9JzcRwwqN8T
t/+RyjSYC8wtDEjOzI56jShqwOa603nOWbVgt+R20xDA1Vv63FMOpvXtsS3LBltLB9i0xhNgFuo9
7dW007r8trUmYuX58JMu1esQWWVoaqGK8At57Uhzmqd9YPTkamQtemgVNHVnNLH7EetRVd0aXnpT
pxrOOB6Lg/otRPxSIqNc4IW8F8TWmZvU1Zuc/Ixh7xJ5EmiyQeN13hJ2sLpXCYNqC5U9o+Bh81+r
Sf4TbVtfdTNTdJgoyrfWX9O+FXyoj7/5RfhHKLz2v9v54XfXF+qvPV3rv/mP/sP/8fs/ITcizP39
pN3Nx7/8L2ihxd/pL+P3/l+x0dD/YiE1Gj6ioYPg6On/lrHzEQ492/A9UnSu6a0tZX/N2Im/2IYF
zsymFdQUaIv/xgqlwEx3HcMhsacTvfvri3D/j5SXkcf7W06oYWH2QGkUZP2Ex37u/5EaUSIN+NJc
PegKNsD6MdYZX0LxRtTQ7Zm7Uvo0YiOoMJeTjcu+kkm7VnXxmFnD6xIRJmXG+Kp9gzXysHUbZR9I
435lEAqOOFHDwq7vDLNlgQ+V5IB8GmL/acIm+SAyQwPVUF3sMoIItgJAuzY7WvRgbmRJeqJUhO2w
GlP2N0O27vWbWCzaqbe0Z6Lan4lrgkYfh7c5nZgpk2chObz7Etea/rjMCJo20V8yfRNnENLlyOOb
LluODAo8sdFDHm/y1yj3mc4TGFpppP8y2pknTPUO69l1vyuae80WOp4WkenIuvtG608qd0gLTNV7
5gFUKvVf9F1gSSdmg086MUNppw+D+Ur5FVZE8Gisn7Z9FOoWYeRcdAfV1QTbsI6a+q+qVXdWbr10
OhrhkJrUA8NPpxcZPxtLhvRD4qfUWzLgHU5TrmwZ5WI469DiAtchpufo4paxE08V2nAIiC0UPYY1
SP53Lfhl8Jsvs7Ib7Gr8H541J90ZcVEB6OljubB+iO4zUF2bOIUq0BJw2upT/tgLD/gRR+WkniOf
oxhWqL7xi/xN1hBcs0YC5d75gWYn7aYg9NV2pNZyia195ngEMooZOr04KS6chZeL43Fqccms0E9W
PkMGPKFIoZsbXUAc/s23EGjnGR2nI65fJ2caMcCRMiqGRn/vuN5O9QylNiUFAREgDmAu6PpA/q7O
2ZVmEw/TESPyhiJmf3ZeXL9C3koRt8s3ApVyNwj+S6i357bvHjoLD6HDP3a66aea81u/9HGnlfPt
8Cei0WYMBfone+7ybPi03oMaM3h7wqcw7V2S50zClXMn0uLFfeSM8Q+DCSo/z45oP+3Ww53STOoe
zFiz87jzmtTpkc1eSiIauENKA6NKBgJoBV3P8dPAkkwNg3lr96jmhmHDeyJlLxL6be20Peoy+9Hr
/NB1L0XevLtsRLZL29/XEV8SLH96z341JlBpGStqazGGMYg0/IBNnwof/ScauVIYAB9BqqwgMDYd
sYpPfmft2LCBmKxfmr6gLZwyYHRoOK9SC4e0f3cwazJnThelimpX0V1EGmW6GG6oZxHUCc/2Al83
3xpdw4ELxmRSwzPcImdrtHRYaTw6idnOzc4YyfQLBStB4F3XnPI7010a3D32/zi+TvkKaICp8W3R
h7Dz1fTUpwuv3do87pn6uTBs+qZn7qmAdTCGTeT8V8sh8TWHzb4HHYFRCaSvyzRjzFyAITAy5o/a
UbH/01MaUU3xGcvsmEbuL9uSFNutHXmD9yIY/faNw1W2ViROnSqoaofyqfV7b+vupan9EpIN6mZM
IYA74QAoZpfOlsWDS+gjLyN/2isotSt3akw/YADRl1WZtIRz/MPnkAR7zavCG78RAyWm5utco0Pw
DgaCyEOzld/8hAZ+aFRrpfwINchNq732bXATmu8bKrDNbC52gtLaM84QjNY45Dy6ZDsNB6ZTW6Ay
uGe20MPNkYFT95Ji3/IyZF4NRaoksth51LDnkSBhSl1GVqB1Nc4YeL4hNy5Gzd2YLHGQzVwfOk+2
mxLOFo+IChddV7EZtJqjIXj7EEMO5EBwQsOJ32jrMCKHO3xO2pF0khtIycBIDQFG5bnML7kJsqsw
k25nes13hdX0QeL5k16vuHbkBgttbqEz9zTAdvW2z9kOCXAwfepRpxGzxsrH+Bk3sXXQYu/D55pu
tk9wq5mqsTtIks1jy9sw59lcetOr1Ko5hLzMSJnXb43VYBpzNXubVGgTS6nt+xLmYq5oLDdpEZtI
D27jNv3yBKgE6uoRM6b5rZiacbOYG2tgAhUwzZB385OviAEXfYxvdPK/dNOjwYJq3wBVJ2Mmn1FR
HeqvicfzQ+eywWH73f0e08o/QeNm1WtyBRgWWZ5NMd21MWYbCjSzYJiJAzEZMexRBaH5gXTmbgvX
ghW4a2oQHHaVaoaL1i9XGUMCnhqWBzIR3bZuuARo2Fjw1Ok70eJ0yMfyaBT57yH+5Fg6IrZzzjbu
pVEOGI0Jn8oqsWtL7tMf6e5iDGssdQt/m5f9g6izx2QGw6T5VoBz6DZPbIvbmtsfOhepqKmcb0p9
XFqd+svgJHSWEREP8q1Eyj8g6R/cFhnEgSaA9Rggki4j5ySVmAJDtaxNKu1gttW4U5zCqNDaLvWi
d1FaIEydbwI7j05B6MwY6480cViz6xX2n5gAuqyMZ8OB37JkkdrbilIk8kjK+1Wttmu7QADOij7I
Y4taKQ27ZxdB2mLbi9gyeTdTDMaH6nSMGeRBzJHHdQGmY8uih1EkhRdk1BXp/m40g8IYDpkCoFZ0
wGabTAfvV8P5rt2PupVHbW09Uw62n9jxVquz+KzK9MlCGD/ErnhgBOSWKG0ebSvu1XCOQ76aAdLk
1AItQJXFkIlJhL5rXnUJZ9Geoa7XJatU2o3J2wVTjH1gtOJfBJUvnT09tgrhAbwR5+I4nchHTSc5
u28dgZBbn6eaNcmzZdbYvUTWh0NF2mFaaz4NW21a2ewWIYdj06VBm/D0z4rmw9SWV9bR4KOuUzbu
ZzEQ1gQDh3rFksggZNYO5RkCAhc9m/vayFP7VLnXOeu+2xVsVigX/y9SiK5FbgjJheUojIB5aUMj
AmRKNBnLgRN/5qX2aCB5yr4rAz/nOujgn02ziQRkcSPANOgJUqnv8tlOoIiCaKGXUek04w1saOvZ
uVZ6BXFdkwSI2FIgLdOyA6Rvh6TYesAZpY4URUqAC3yjZ79Lt6ajAV2GBRZU9T5mBx4zorUthngh
1alxW8pbkvJGmtWI41t9T/1wllVH/Ypf/ZK29WJOWMDM2n3ivY+MZNiIIpo8zWmbUyBx6TqtI9Lo
rHJu9Jwz/fJcJaicunhY2bKCZ+KULStKi+hqD3o3ybc+t2MKYcjzQHfYgq7kOTiLo6gpDa+Wjmtm
xDmlpHtyQWVVOWYvA6AYG4foNc0ohOOKf5+XwPJ6fLrgJxk0vwzhZ1AQCcej8kA8YwK3MmuTtNxR
kSy+WOin+7lNbIjUzdvgSbiOYNRmquFAUIFPhkKTG95Jb633RB90JkL7M4nbJ/w1nB9a8pM3+sHO
shmpky144pfsMgZtb/Ks9JWjfhl5v43N2Dv4djvseOn1cPJ3JQVYgSNmM6yafDtE8Qs4/jDzuRTb
KRNKo/hQrOC+TBanDAJr4FXoM5CsiPi5v123psYvFldljLRxVJF9MpsyyFX3aWO0kTEbFL9CIp6m
zbRIj6QyWbiCv9OnYJ1wfzuAqe0Qi2EZUC5HTk4QqoQ/ti0WIiuSdk6IRiCXBc/dIu7BitCByMJY
3SQuT95Oo7fIL39jcEt39ljPW1s49CLn0dYYhdx6dMEpvZM7q+DqT6OstjFhb7APLd9YsX9Q7vrC
DwJKgeLN2ZFmDEtUsmntpDQpp2zbaN6plFSpC84I0TnfpRS6nwYuRFzEgAPQHIIwlaytl7UHTBGe
JGsWGo0ChJpm67QHY+2BrdYWpLU/cxgiPnoFZZ+xiWnJomazXfs2M5/zzzeKc9rZNNOtrZw99ZxJ
Ra+8S4GZpTjRjLXDs0piYEcxZvZF6D+ugo5gVrjlirGEccg6ljAIfQ7GwPaE5/6WSF2YLk5zKOPu
vqBGNO7sMcBVhrHg9k+fk10B5czX7lGfr4uSL1qw1l5SKBcbUlO0r+lEmrgugGYsl+dqoCellldE
c7Ifa9Pp42TRBFHbpGaHtQk1oRJVa+hGZXKNg7pjBpx5itprg2qqNzf92qmaUK5K3HRvrOso+hL1
kB4MoksSpLwBv+VAVcNrm+tYvNZF7bx+61S4Zg3r+GEGDqz6B4iIE+txXvdqbX4FML4z1i5YQSms
V6LYGXiSUsfdk+ozL4kHqDOHT9WCUQ4dKAdYjs5yhbvago+3PuEfGamiZTx7MNdu2mhtqQWBCFeN
4loXfhLA8PwrpdLWX7tt/T8tt2vfrUnxbTnSgNutXbjd2opbm5Q6lRTlRiAJ9LU5Vwy5fs0cN2QH
dTPS67pJ157dGAv8aKkzX9UvxIF7Kx0I98Nl5JNdktrGASDW3t5sbfDFiwofgFJfQeZt01Lz6y31
goOGK37CXLJrcly59UgtMPXA0uPO7hfU2C31yV//pBieJqw/zBvxkNmrqnYmcox70K4WXLuM82CN
x7WVWK79xF1n/cRrXNOmulhSYezTOLVvdZGc8qPuDAfYfUd3olptVtOH7c1PKYz6IEpB9hH33gKJ
3BtrYzKdq6GjoAsLaKOSD952XPuVtYUGQuJdYph2nhx2/uT9qpf8bjVDck/syyCmrDnW7gbPxuOr
c1npCtWc8H3dWeSSuRAyVPAkQQDEf82S/kanDrrrGm4VIx9jSVW0lbFLVQYcAI28XB1xEVl9SYAv
uSii37N8SAiT0T6thPNrMBjcuKC5WztrMDmvhLLECvjZuds8w9kdjy7jd6LvkEZKc4WmGSSVaL42
gIivdymWku1PlyVfhJYehTHisK6AOk8i2q0ZWy1CZ6nz8W4uOjDYa9t2IyDAgePqfFJSs+MV3BNM
jtc+JrzhXLN2LrcEeoug8NBoxUKnNzrD2Ykp/Cgz+r5xdCHTVGG/NoFPayc46+VX2+t/C8tE1XXp
DbcWdA137RIvDHY6knrxZe0ZR79JA8abgKKU+ICB62j9aSVf715oV3ft2liOD/shTjLK5tcKyfEV
f4DkFaTlHD9GOK2958PagJ4T+KzpbWfZragT3mXqwR9JZETpyDvN47ERcdI3S4mgZhp7o+NBxh0V
0QCic0CK9FNQx27r5j0YxyJYfHYy6AGniWYP5Fla3BPq3Oe1191P018KOEIVWY9WPN9AO/rMNapL
ffsxWpvhjYaQk09cuq61MBPcFZwpCWNntPb00V4XCPGEuaCk8ciAmcHJ9Tmh4O67qi63Fc4aBCz0
VzJbCFbjIe2luUs7ok88qyfDAf1og6eoFbHUxagWxrKGAgvtRS8an1UTpwmGouSoNc9FMZVHfFWT
8e02KzG335vdSCuCu8fEzON/oVNMuFwbFl2ddcoq56E0uCfyWs1yuvgx8brS/ikXnIjRs0/dVYrO
uWVShIrteUy5vCnrBLEIL4C2aSQ54qL0L52u+vOoZ+vaHyMUnoCz51mvYuGzCehhCDPnS7M6TlHi
dqNO3y++vSfKcM0D16EX7NcDIVzi/gva7aYto0A4DHAu4iZ2gjFs0QXpOZQOfNL8w8oxGcEk/PTi
WGJTmJ4KhKi1JZbxZ0bfh1PGnS1dcoYt0C0NZit5j8UBuKBnfTOOXLi1eTsUI8FikzcPA36fLNgH
pf3hxFjjR+4GG2lj6RdtSDAJKBedOGlFi+H/Ye88lmNn0u36KnoAoQNI+IkGZYDyRbLoJwi6A++B
hBnr1fReWuDf93arQ1LoThQaaMIgeQzJIoDM/Pbea5NtxMzhYL6LZj6vUN62GnYULv9EevOSRKYf
VNHDqDvvdHiqJI7uGMfIQMO8jweS0tbIZJ447lonYDltsBlHer0pcJMQDAfDgvRSwIIPQfeusiJQ
/Hyeueo1yjlzeaenor5TepfvJ2ogg2Ccztvez0J50Why2NYlvsdhCPaOWX2NGA6UieUkiWx6B3rB
vF9eKW5vkAIotzAKZaOyqVjVWqrtVQP1KMIs/H9XEPhnPeC/+D/l5SP/aX9lgX+XCf4SBv79w/+H
VANriev8r1WDl48mj//bf10IffSvMhlN4x+Ugl9RYv9NN5cqEAOW/+Pv6oH4m8PQz3EdTJS/8sE/
qQeabmo8l01LJ3/0z2El42+GYWMUEiZnQJxe/1APTP1vmoFu4ID2sw2LFfg/piBYaBRM7tgHFsu3
y5fgy9NdptI7auiGqar/o4KQJbMQbYiPLqLXfAVrkl3mmOSQmfD8CpRkLfVUWjIT+q7opb2aPXe+
IsQxqO0L9YbpOsGntF/mZ0VjE3QcfipFvulm6o8yfqHu7xxzXtlO8IrVzPgAyY4dc4xWskBKho78
nkFNB9n60RlUdSYVpDqXYCer9lmGIA5kn8iFWsRJli3TsFiJB8zvmmD7xd6y1M7CBdWSdZQBSaZ6
0FePEVa7SMMmRJAWYZzMadmZ224aiTNG1F7q/R2IlvegO4VJd8kD7X1gQs/UzqJNOMT1wexvpAJa
wMRtXRVLkdzMeXSkpBuifaSU5OSpfrRoogzLbsc+yKApLcHpUdHxfeQ482HW9UWR8Z3A6jqV2bEN
rBMv8QJer4Hox9HLd2uG6aqapvcaEdStCRsB4GKjvWQakwig0pylV6bcW1Udc/BUWKNdNXU3Btjl
NWVPkOg0c+e2CSQbM3qm7CPfw9HCBJk7lx4tYs0Dol/Vdg24zsr+JJzWEIhfAfmekioztm7YOV7Z
po+9wjcWhfo7mF7ywHsC6k/sr4hrgW/RK7Z5Q5nxmtvNgo4Ni1MzFFjQjMAA6qE/iTSzjyPnQldd
IvjyXBe9r04MHtgtkRpIl8laCLTUlLshhyWudWsN6JfZYDiEC1E8k6QLKKN8zBUS5yXbmkOiTe8B
R3QfB7vCT6R+KAwwhHCZIAd5cKzqiH0GxcrUTtKeBYVprobRC1p6xKflKasCHKOEhDJzqY9XjSXj
klI75lifKTRjkVqHvBiehyZ4dKt+rw3DNoiUd245KN75s5ISoHNz54FLCRpu6R7LhdKkUmhN/4r7
bijZGUWdKi+hbGO2hqshPOsTa9Cs4iQMl+VH9dxWY1whe7B0vIbM4E5JMYGDmOUu6InLkg5YBQ1b
CSsf0G40oBbZIO9twZAq1N6iMIJQ06faJi6A0MXUil3sfGg37B7GdSrjkIiKDbDcqLoWkSP4sk00
lEJoOpu67IXqXGUXMCXQxjuWGrzK7bYvHSaPoU6ln0GdJ6WAOoEqjiblMJ6ZxGGszpj/TrVKBglP
1oR8oup1cpphrjEKbO4ak8MpPQJeZ83voEUwqmBfxumEd8Oce49tR+IrHcs/BsON031lVhpfWh1f
bWV2FELFeuZLhLLIacJdFjefQdCLKzgqNrA0tdsUCrIhQkazh3uaCL2e/hyPtiY8W5KeEFq3tovk
ECY1rEaHDeMcFR+lLXHyqYmXc1thKTgmA52y6JjUFZt4MnS37CkK25sR+ZCyqoYN4eY3q8zzO21m
1qSF9XUMp62bhcNzXLr3Brf5HS7DNWBSMo2Q4HM5da9JUYcHMTYt0zjmixQfHBQEUKjrlyFrjwFu
x0tmzoC5c+dYKPxy4oAT1BlTLc59xCICyvTplUm3nc0WhaZOHqma5b7Cp78qwLvsZTmipeIvnEvj
tdKNZ0hBBSNjnfqOyPxS2UYyuIyfzAIjlGrxVGiYqRE7NMhscILtG84hivuBGnW2RkL9bYBRi8Sn
9jxX04mhrXEI9ZR0QBp7LWkCpiXMQy8K3kjKZ59mMx8ebGKha1r7HqYm5fxm7+0meQoj+5qkzj3N
4ozhOVoELsdUvpedQ2sx2apjMtvg91grJoNMGSUZE3fRaHqye9XmdN5klskvzWKkjGufMSkvzzTr
u4IY4UpQSzzl4O4zjR0xXvOHnHuqooO3mLBNT9GATzfvF+FGQgnJ1VOqIiJqtRnuhN5+iajUPTJt
NziA0AibaD/nDTxU3GUnTCOfVjPXfiHgfxpVv7ij+iV8NKoUiIkXQjIUT/ZQcKq5uMbiqNtjzsGE
LeiE9s4uT750RgqhkSH13qKHfpPWaepxJzrkBHB4aWWjrgfcdAwFGOFSopz3RrbF13mqF+ZMQTym
qbkgXPoFvLE1pN/mTXOcE/MlAGZ4YqP5JyiUP7OsZs7VAr4SF+fUiB3gg3gVjTaiVqoz2bQC/Dkx
wMGKIA+bWEw2Y/hH1JzJoON7OFVbjgfOoQG4OFfldawovbZTqo0JyKFQM8jaaCWRCmNEiCkIyKwt
GJVbQVfF2lXsPQJ9uMfQ+qkblEZVpuuLGIgMviu+/TF/go+urGeiT32QNfB9Zj8q4ycczu8gksbN
MM1IQobjq0NLCjhLL3YfoL8J61MZJeJiZhTI3VQ4Licl5OsO12bI/NfGfdiMNUBvec7Ej63o/TVC
YmZZo6uRua8jghNZwycRjfvWrjeaapiAJIxXkPOVP5uMUu1cfaol7saySRERQqaqoWEu9DZ5NxH5
O9nwYYeh2ioh4m9f5M8mqlvHOGiDQRhpKtQoKsAaGh9pqsA+VskgPv5+bNSq4eFwuE0EAw9M/OCM
ZErL6WN59/eTv29+G9gTUN0gH03K2H8/2dVMYVr2Im7tugenVwYme8u7uCPAX4SLpm6x9mGYZl7e
leApMNGrh355Q+Pm/Neb38/948PfP/2Xz/3+adcN//zPMOBFB6c5MH2CRG8xPzxMku4irKEJiXJl
Rk3QuztXw6cmgfLy+B65y5VaBYX/+66a29IBwAPZwamDNe6Q6pjLvjz+9QfaRZdqfwBIOB0UTn45
w7N+Ovz1RpKvTgapkBMd7cNvpOf3vWoJ9/y+99eHsckUIV7oWOgXUfpvb3RdS9fCodP1FzD4ixrU
TPMI3nn24WIGxdQdBXuHv94wn+mO+vLmXz4X1EqGBCS3lZ3YtFZ39vH3PVMK+yhSfLeIdxtDxwZK
gZUuPAybpd8k/dsQ6KQQGTB3px681NITV3ilqJKdzqsW9Sbn5zFlaJfrsXkM0sE4Kgn9u//0cTSG
8zF6+cdf+P1Xv3+1LwQZRc0qtrM6Kqe4t//+ZqambaswZ/Fgm+yjifoU1krmvLP1mdSkFQg2febC
ZX4DymdFyXbN5Q7UdUDrdVxMN8yncmeT5TcFNM6mUPggoCFQtriUs6U0wWAONkw9xtbqmA4mUWOX
biI3uMPW1h67eu44cTPZjckMMGNRMWhGM3wqxbgqIE531g3707GrdMUL5i6nh3MGNipMzOgKTRaS
BtmkoFez44qoc5s5T0mwqnX0fchoIY+nfq/MeyXFz+JkfbwGn6rTcyJ4SukkKcom3KhmslMmkgZO
rA+ebdLgNI/UWNRszWd0fdzlXmH/dpXEf1wl/pNlcthEAWK5aMKXKeofUNXw18XyhwyuWBtjA4pm
vPbhgHXKRKPlpMEssnzSBibsjDoolFGVXSoD7CH1UG0QNhFn6mlvtcXP2Bu3INZ/sIYVfqg21n6G
rk9oHe+8MxPGVROj3wgnObq6cd8VX8NolNumBhvIbg49JV9jl3phGrz0pEdbHNOuRyCsZjeHQjAm
Vrxhf++3NQ2gZD+xIvbphequ6OCWEGw08xyBdsXwy+Cey98wtVNX1orXQW08UrOKz9fFZp1pNWW+
ytmlA9gXknEUQIIpmyv8LF85iNWT2RqfGnYGcG2vWtX5HD+yLHvFMwq7aCLWTGOs15nR+LCAjktL
a3w9YXhHHFOSYvPjYmRT4hYRMw86d63K1kmIOodWLx4x1O3KObhGEQzFfjNqQbWDszfxuBf3lTbQ
icEOYDSGTzEaxZryg6FvILU5Cl0tARbkhgNEMDHn6AzIvDVNz1tjUKONjIrPwek/gQBp63Bq/tiS
GN1MnsbUmCjmKnFYsw23NeFxrt3KKyfzMjnIkdNMK7bWxd9J7H7GOUbhETbDSqLGWuMiKZkHfg1n
eyCSszTUThoOE/UjzVBK5UjV00RpVq/PoMkSlLumBxuQBcOxZOPqLQOhJI55SnNsdEcqnkiFaqJ3
dg5dgrWSuN5UKU+hEWgk9UnlSVtuaoL4GwzitV/NjpfmHFMVW2M3GLs4sabmme7Tm8whJzkqW1nd
OuYac+q8gQoa93s4SlTImh7Zdz4z5d9Lv0+UMBJ3SP4oXXOvI6S2WcwsozrygKEoMLffNL17qqTu
lUn8wQJJpmCaGGIrxkvdjUe6m651iARKlBpjlF807bsRLaVS4yOsnsVnLS9MFAY4mgwDaEl9iZhV
s53PfcDQzYmjYr9gtQUDcn4BTekhuJI66eqdLkCc9HJ+sOLpYhAWcL3BEphO5vQcYpMwB3Yt6kTy
xrgrUHyVqILUWF870T/2s7yHssqOL7BfGkkzL5Bisg3Z9FaUYL4C8WwlaXPJ+DrdoKQwD61yPXbC
vJus7Lt3wCJOD6hkUrE4cyck4afyNrfzR+ZQ6TPgkizKbyXiJl+afO0OX54JVq7T76SV/Ki1fmS3
cjel6SPW4VWVl7egd39w/nBfN49SPOpMic+zwaEhKk284fN8QiD+A21xy0/py+kjryG4mpi9Y7XA
5OUA7M0YM4GLpHmTtXOnmMWT/MX7LqBftEOG8rWxRNm/3QUGbBNpd1K2SQ40JlZjER8S6B59inY6
3WJyJDxavtsFMZwssGEOH08j9GFzoRB38StsPTw9/G+oRvsIXjEZ9KewdsIdgkDgiwpjXRS+YcU4
pl8RvGN3cdVNCwIZE/dNagCS8pMaFvcmjUgKxGQtlI9O+EU0Z0+xMg4V6H2zCmLZauxzskCX1djL
iIsfdGjM7kJlhs4cQ2m29F1vJDfOTWcHs8bYupcUprNUmZ6ragzSf9pWEilvOXSr6qMGDDoBCj0t
dGhqFTwHXHQyIBI0bvSH0vF5h7c+s6M/450LZLpYYNOgNlLg0yEQaqYhl1zMe8fqn1Ug1eZCq3bw
RLkGXsUSkHW1EK0L0NYliOsE1LUbE+pIbBxH+O9n53VSWk6RYkcRm+roj0nL8asqixfLLM+JUN/Q
i3mId8d4iq+LpVuA3M5Bbxc5TV2wbd3RRCYDzh0C6Q4gL5Y3YwF3LwRvPGEWjboJ/viaGgWLlWDh
fVc84emDxXEDCTxamOAotbBPepwqc9OSWy4rMN3oulWz70x93LZw77whNV9HBxQYWTy46QuDvOWx
LhcquZV357pSz+7CK2dlJXi6MMybhWbuWtVBmZj94AMjegLyvMyxsPWnrmpuRmb2GBxXtu2ILdWL
GXZDKtYpjXIOxCdeqdM4pY1oEZGIFVo7W1LiZqBzVguDveSlNhuSjf3CZw8WUrteD/R2dAg/eu3r
C819WLju7UJ4n1RVQTwC2JFpcXTulsd9hvFn8/uhonp2Xb5Xmk78AV0EF+RaqMV334Tgz4wXSuXX
bh/cW5Xi13N2R9fbkxx6+862FCQhm5oHbDUKJSKUODoPlkIR61w+hRaHr6q2K3JdhEyEuoqo4ipa
tNJUuRTYplbQCj/n3F1aDN9sVnW8+xgzTErckdfiwW6uPL3eg9nUdzhhE9rbdHRY5SENdFYAnLpp
q77OLaNTN3KAH8APbFrr5rgZW2g7B5qvP9eK44tOtn4YSv7jyWVxx6C50paupxF5G5qWe1Xs8dWt
ZuQAG49jQtWEwwR3xdGiZvZnEwwEItIlL6HLnhxCDhj/c0SIgvWj/O5xT63HL8nA86gEMj1SVVyC
HneabWr0X2lXxfQ84DqalXyPV7H3E9zHidqU/v/XG/7PUgqqsBjm/+/0hlP/+fM/iSj82z/8u8hg
IAqY3HMW0oNqLrU9f68BIrxgkXExXY21zhR4y/4RURB/E45l6AsWTThLFOE//QOIJhDcXIQHRwOk
9h8Douk0Dv2LxmDQ8IOV2OGYJnTGWHyp6uvjIYZUimLyn8F3o2UAZN6oYYNVmOE8RM3sHNXay4DF
iRRwsBK9hhLaNvVu2NbLXp/Q30zjAPb9AXgbZvbsEqbZhcL36Ep3t3lJtEvTOdy1+ZKMHHNG7mSg
HYchb92rkBqX4TD5z1FX1o35myctT4TKgINlU7HtcLdeMS/epjA1d+yMUAt1ChniBERGPcV7N7Nu
RLBAWrI4+2ptXAZASIKRBpH3St2gQULiB5Z2MCfdWPfdgruqht0YtOG+H3PG0wn1qmoTy1OQhM8W
ruRVd3IamAxNYYGikAMUNASIhr+8iipHImzq9ZafDpwMXdn8dImX2N/uLG7sfK21AV1zbckO7JYO
x5A+Wxc711mytqmi8zhMPaaJ+9H0zkUwXoL0eZd17UbvktLT4KKIHehcJ5AMaJZla1wNROgFqH1p
Hs1slzSnQt87IvRH9EzRjPCs+jXVKOFCY2pxFNMyzMqbz3ut+5jp+dOOVn9tObphNVrlwNjMwUYS
qa9GdsgiPGlfVnnUtR/dvbqR31Sk6PgJovbmcCDFwMpFe21awQ95zcM9woKrKr6S/rGSC8+fS06R
cuxGW6Yy1I4zN7yT2gHBYFNV0R4MaBUWnnRuAem9ocDeQ0K/04yPiajqSMmK1E0Gg0x66RGfUDhy
95h18XvR5R8Kx18zJ2mRej0ul1DpPI3pBqsgJsSXJn6bstTL+e3JHnDdscW+aPP7lWV4TBeiz80e
GkIi5apzZzzx70tYNLBoJGoP4Kubu7ZKH6l/x2EL5zI/6AjhvXwDhfEQJZTHRJw1doyIvZFvC80N
+5my6fi1y3w7S3xlfXTX96pn8aCn3vFkD/q2bA/UhmN0XQ2URRPWPhrq0dLKR2MRtIEv3qH6LSd0
FqiLObnbtn5zsd2p2nLGZZNj+rMCvo0UsJTTJYEgEWsUhSg7hvYCv3TpY1OYVPMVtg6bMd/JC4+I
L7FNQLTFYc8hdXR2aA138YhawT1UuPOmCc4Ru9h8vgai2kmTUI+9F9En40quV05xHFjzgTbbGisy
84Bk76j3Kp0CPfzvQNL9DB419fR+3I78rrJxYSSeqQTezON3ComuXYKEuDai/qdXwf/PhPqbbDua
sAyg41oG+V4G/ccw/CB5PAZ3Kgao2DnZ2VlmGLmN8mw7fmq9tPiT8DyP93P00A8ggfon+sfIzZo+
rTYBIhVJY89lywREbbXQixOh7ZfnFlPH9Rxfa9qtSikvbZOinlDVS7zZdnbt0hs0sqpS9HKNcALL
yvADw8bdlczPpCxXBTp+YmBjxL5QosuNlbO1yz0BwLsYhMtSjVswMdEiawsyd5X3m1jbs9WAAnIJ
zTvO+ZXBUVbBmPDAwUgOgARAukTuAcLXyY3fxEjkJAbDpPvL9Ea1EqaTaKdqumlTthfDtxWfAtta
5829A5CglXzV4D0FIiV4PSsbOnHd7syGPclceDp6wKQE5DCrB5lON/oe2Iazf2czE9m7oq22ic5g
B+aq0pLPMgRFN+e+7F8ctFF9POoK/uDEq/GjjN1rCuukZyScWHdpgTujA9W1N2JSGQksalU/qOLM
zYjEjKgFt5JgaZ4nuziHdXKBe7bPnH3J5AhM2ZKkd8N3Ysh7qAfHKvjoE9o5rQdpXfUGU5tYWOf2
Ux1G607WHh2O+1qgjMRctaSL2+wVo+uTAQ6otzkAT1ehDZtpwgAqomuBEkhL6TrVD01heL16DsEl
NEPLBegvRqDA2cVSPgJjRtimJX3YugTHdAubECMqhSNCSanEYOz77jBVxWPLPhddeAXHcTVjRWlt
SP9NdQMd/hgEmh/Pn2NtXkS+K0YP1yBXt+YVmKv5VnVgcksUNcJ127VcRHa31axdqkf+WClM/I85
9s5QPkycsqXyNcPKQrbmrm4BoYTtGjb6bmTyAvV4F8S7SsMlmdge+HlINll0DekIIEF+NxqstiiN
UXkt8rfBYeaEmQvfDpkkQblG8lnSn0WgAxU/tE81zOxxr/Pw0pJrKG41ZmY76n27Pc0zG3wYVFjE
q3HaK4gImAVPYt9Yje8anF5tEJ+ghN1cwe+LXiX77VyXNx4LnlK3N2pYwQJrmxw7wTxlz2oU7g2r
ua9YmHWnPnF83oTp88SZA0/ZpJWQNnEPPZj2o9lyikBPnmg3oj09fXWT8Mh4DDjoUuFKEX3lB2m/
dSNW3VLc2+pJcytkagxWGmyl2DbeCaEcbeNKB/oZBNBJC5krKjZkpWmiyrvckEDfJobrk1TcUo0Z
m+YTSMsle8X81MwhBdlIufr3KJAhen7F7bPIWGjC+hgFyvfkKLirkR8LwJD2fO9ghstzcn7OW6Le
L0UyZvk9Wo/t/Nok+iEhiOeqT1bwJ2McnxoGT3uX50aL7CM9vWZOXvblvYyNozb9qaXpiVCnF4aX
yBy/FmnImcp91TUay8nS/O33PDcFsUD2/4vY05yjjCVHazZRyrEWPNfkjCuVOFEIzS3GsNpwerbl
qzPl19n03YFLj2DSXCRrWVyFicou7T0B1Y1uPMQ5/lqVVhwu9/kCTnLTsecgXAdO7pARQ3rWjOk+
FYWnFW/4mjknVxcT6y5Q+9F9mTL1GKr6Whp/0NloHoAAMHhIq+t23FvjIRzkihIZ2PUTL1XkNfpJ
TOqmVs/B5KckaWTmbOP8Uy2CLSTuk2KYb1rk0heJo80O76NlJRvx/esPKp7mVWtcZjKmuOJN3Cim
yNd2ltGBAmCv6PdmcVb/NM5AzUK/xZGKoxOCaHesyyem1IeEVFGjeprZ7MqIV4EOGKUE4GZxF4v6
YAdgTu3xVMJRjB3Ooe1Fce6pjrSM9VT94HR/hQug0fVH+MAvo4oxEe045C0r+mAAtdK7cB9Md3rU
8IDl4apfK5Pa9kLcyuHAPIv4060CFJccSvzm3BXccg8xWuVI5EM2n27UPxq4t3UCXIzm2Sr+6aNd
CCGkjKZPWZpcEQFpQuTXELexmntYem5x/cQ62iQvgfvZ259Rd7Hdx1wQspimdV5oh5zuyhxSZnvC
M6jByKkjwg1cJjPYFSz6ej3uSKFShZBtMMJ7hb6ptcNAsighAezeYAyGS9mCRzqojRZf+cm4s9pr
yUiasM+6CC+BRWJAAAmbblmK6bUdIE0Olj/xM2oQRSuG22U07HLzogFes/thZ0CVkmTKdEnnBBwr
qxQH3aMKbyWIZQBAS3l44NCoovhZokoDGF1U5PsZWkQGLqyqHrvMOZOL5axLoC3Em3t0oh5e6Sv4
3u04i33bD16lt3s77s/cDZzIv0OXLZuh+RU354wxZuY5uIjLWrEvE34p+EvVMPCGftl5eXN7Pwpj
S+iZuFW9kul9SnkjhKlVobpfaa9jvYfNABRuMlMiPy8ayk82TF919CfDmy70Q1/b2645JoxF+1Z6
WXksBkmJG2P98bGNf1SSaNxuwC9QglSYsC4ZOXCDuRCrUNzR+M4rR5YVO0KMs1Ox3mzk+YjyGYvH
6gRYuoPkWk/XNGyA9Tn8JDAThOtPU3L/MGfRPi5arC0l+jlnoClZolvrRvaHPCNUlV4TAshLGeMC
aUq43cqovJ/g5Fnkgg2Cg3keXHCXr7+6jqL0XLWPStF6xN5Mhf0Qoy6bx1Hq0JT0U/LoY1lqJxP3
iScigmCy3Uv+eq9hzM1XdOZ4IYN4V8TrPoMJaNLGl1EnmuIy8i36lPFDIQxecasw/ULK3Yd5dF4w
i05PBUFwAOpgEACVGKpCTwLQGGuxUo1u22jGyiD3YRrnKaUnKiVRxg/cDkfqJImeg7PAnEFzQ8WM
PCJGVzrfzqKsQMrGmrWd+to38slvll1URc7qBQP1LoloepHCY2y3Iey2UlxcE/2mUvG6cZf2wM6a
rme7+DZzLTfTF1PLrVW1Oyk+Qo0GvpCSGyvf2fVOWBubtVqldcHXM2gk9Yti+nqfsYVqcaxlbBDO
w4xpgawLeb0BHmACSWVMrvH0AVlyDSBypREmc/HQSYfnDU91ZCl23+mBK60waIPKduhMA1J4OB2G
Dv9Pxqz01RxJkJM9LcOdm107a0/QYz0wOEIJ2g6F3PTPyTBBZ+Tq7045W4y6PFYWcgVOkJIl2LnC
7+LJeXDYSVddAJz3mVKpwOx2AoZcVzxW5nsl4TLyvanxhfIgfvZmVS/Tr/xszVcVHjIp3ZCjU0/F
afw8D9Pe1ofdhDE9Ahos2/5Nd+9DgmlExyhi8NnMoG3ZlKFQGUHn44KUutRltdXTPZrQbsygiTFC
K/tiy6xtn5+nif2dTcGIdZPmoarqXTgSXVCPtfKOP2CNu0urDp3FTjz5auiVSZPwW+9+Mvex5RjV
5w8VXVKZ9hHVt7n5HNzeH1I2Qpq+NfJqhSltp46vlgtxt0PKjI91dFBDCx95ucfjQey5IOahnCYK
y1vyzZQ5r81q0/Ls6Wxja9EwM9QrFjqEUowcssCBNWM/5xUwz5RYwqW0jtn8gwtyDesKdO6H3eyx
c3ihMq4w/A805db0/MRj8NSVEgG12kowjfQwEU9jhmh4OIZW83wzeW5hn8Yd8VXwGNeBuitUmWHo
A89QnK2UKTCnO81Mb7Ft4tyr9zLyNUzZEfuu0CJw3+VrOXhu9IHP7WxNDHBwQaee0BhImwi/A01W
5wYTUU/0uwIJm88JNarfZoIjyymOnXKu6seRnYw+ISUSfdSoniBQCiCLbLLHYGhiiyqnu1anREJt
/JmEDiMV1oz6RQLLkhQWS208tpIWG+CpuSsPZn6dnOmJvkIvIFSuE1i2w2Q3ruoeyrdbHcwUsK6D
oqa9RRHNTM4tSs+OFgIVjJ87riU7CBgOo2bekZ4wxk9Zl3um7MxMpk1NqESDHtGEx4IaGKX7U1UQ
E0kPMOShW5L8lLgPcHlkTbK1kKWUlrqM6XWWL5MNRXinvQb9F/Ng3E5AcAsf3nZZGrfsdW6uUBCY
HeA2NORTypk6VdW7qqJ7E+VAG/GmGC8W9K2GEpO5dx7C+WPIublK51g27UmKaZUq2abROuBTEEVJ
M+aLgJA/zkAotDmmA2lq3kZ1xmDOdMxiTYfgRQhqVzMMAlO3EtPbXEJ9grU+sdRWlOE6g7ktx09C
ZRcjeZ6GK8HKSbPQ5/NDDTCJQfvKrV+wV6BuZG8DgznKpteqLk8OjknG3bcMYYVd+oGoIxMqmrpF
NxD7ujh2cghV2yvSGI3jpHSkW8NnyZ7f5LloBC8NR4J+bPy0puWkIKSrNCza4Xa0i33qUhTG0TuB
8QklrhhBjGiwYvPkyYjZEoGK7G1jVYzDmsSiTw9Rkj46QF5bl1Hd0HohKas0hjEJjI5s1WNUmHhd
DT9S86Mm57XmprvOejXGiA1ktBts5zxo6ckE1NtxAi4ZX3L4U5vAi0KFXMYj8VqUrLesfukT6wmP
5VdP07F7KTRjrfcoNdZRL8U2ITQn5QEjy5zb+wgESSaebBJTaffk4rmIrn0EoKG+E/h0J6oa8RBH
andMg1sprrG2oEP1p2CGDW/KiLuSDZ22MeWf1G6vbVr48A99oFYvAV8dOf1+AIdk16AO+m4/YXEG
lEpZ3zc+m21DeK/h7DM3ybGzyPLFJ7tIjpHh3uLl8X9NWE9qc8SRISG+nAAd75FLV0MSrYUReLT/
gZb1GW7u+T3MkyfhYgqH+BG4dsyuLIQ7+cWTwGofwv6kQjaV19F9jI1b5GksuJr8ZiVWomsaP9uN
sYGEPNcvCfXIyd1EDqq7y0txrEEwPVQdysu+w271pBn7VJ5FsEsVWoxXLT3ZNQQxh/mH9VFn81ea
E+xU2NlFhtcKHDQdljUJfyrChTH13SantFKpqMyZfsAPHKy4xpXSwihNXnCg0oZRbDq4Zg325MG5
6xhw5NZtzvujMuR+WHsDz/duTs4FQcq+mh5iYNNwXj/cJQ9Wl143g17MxcaGii7Jv1XaZRb0ZJk0
E2ErGIdimwjWP1ntUzYbc1MfUFe3NSssFZ+rHJ7G0r/FhQHnXxjhITaU1bLAF83oQ57dWGO7a8ds
rwdvyvzHKjAZ43jVOTi3InrNZbqlTmtT1uGHrfEYWEoQrBNEGSZu43bAcJKP6JU26H/lI7Rv2JEe
DHFvdICxYTdgyG4xBNeWYJr7AiObHUFLbMuzdPFg9wooick37U+h7Xqm9R0VgW3wo06v7Oa3eWK/
6GW9DrV3hHJCsx9ikGeeBcaMCjdzcksvXXKlWY/BDkhYLryZbDQY9bUNpTa2OcZWw3uVflgx8ELi
U9oSWHa7TZh1vv3ZiYhDsOSHfZOU3BZQH9Jc8Fu5j52nUnPWLW6ArQT8ZpakKSfuXXGM38GxX2lu
2OAvSrLuUuafpflWDJg/8+hHIY5Y5MGdi3gcD5+mcnBBv0TiGfPOuSsDv+PaVsTP4F6iWXth941A
2K7JJH/bfUZCuN4lgD+UhJHmiHQdsaob4MwithM0wLGgOwmpish6LuynMP9DeRFdW9eccViq062g
acR8x5WRyu1A3DXKW87mDyVe64AKtrndN5g4NbC1TaZsVdAws/HlVO3FGVzfCqj1NaeDY7h7V7d3
an9y5NOUhIwOmKWwtxvcFyv/Yxa8Bgdn4SEzA24zDxvB2mR1pT+tMzJMAQEMXp3KA+kDvt9iln50
/zt7Z7IbO5Jm6XepPRM0TkYuauPzINcsl3Q3hEbONE7G6U2qn6f7vfpjZCfQ2egEqva1yEggIm5I
7k43+4dzvrOzOQE4IvlYaOcGRDievigAjZUUbFu9w4B8vVIT53p6iPN4Y+nxKJ3hhFvxoI34CQyR
T9xa3xlfVhdsa6lPswku1+v2XZWfULKy/2Tah4u/K5pt5EPhBlFZ5s99k/5IZGkDjT0Bjzt3/sn7
fUxsrxzpq8mjI7ymrX4sMBY+vYHPyqhzxjsjaSilrq5/yiKCVnLAAjaTtrq+2EH4OlkPBmLtRKgz
f/AMSZeVDK/iVc/PS8OgZIPRkPcumw7SAt9Zgu9FcETjQ1f/u7j8C6t6KQKbuJxV+Kg1o7wQGIsb
fIsZz4dO9k3X7lIEU6N9gHD1QkTZInDD+vWaZ+YeG9Iigm3XfvCkKpZM+EF94dwloXmnhoOi3HDC
FIUeauGirffd2G9NxMYM3s/CNR5TUirbRh3ZQyO9pHRkJqAqsW/wZ7TDrZL6OMR3Nin1CAbM/IMo
5Q1vi6duzYYK3BJPdqShWk43tW5+R9D5WA7C2dtXvnOMW3KE3GEf+fFZkSeLYS6Kq0vcny2Oswhy
diUkg38CA9zBwx0aks5yVpOzAE92ofJPhA1sTMlJ4wbgD7RciXZAlDIbQAMYODbdkz/qLzvsNmfC
8Y4DYQdV+ojLFYc1ZO+4fpBca5PNSH74DJ1267GqAHx+ZbfwGGSoCQnuBdCHkQ+/IIgUFeDytoq9
SSmBcBMEFrgjhtSGJd66eTilXFrCmJ+lC8AxmzAbmh8sBDZFKBGUi2M1OjTIKLvChwGYhU6q+040
N6Cxtr0pjrpv6Sje/YEUhwWs7DdqMUuR8j6pA2oy/MXhNkpouHMyNDPvoSfKRlrjPQTXVXhfG/1q
omDGgtI/ZXHw3vgRdS+RpMOLyB3mbojmNGnc0XesqU54+JUwtwmtY+2cC/aKpeEgOev+jCiOwval
odhMUpSWq5ojQCMuuuRmSFwlX6bpZ5y/tWEcqZjAKZNNBwY4trCaZn35s0THNkN3IvDo2FKSGfGZ
smRo2mu5fPPALkytPs7y12/yS6lGWFgziDCMwRkWJ1A7ZJVvl7SKubeuju9u7BDCVIkaogjkveh7
NP3UoPuB1iRU3Z8uU4c4hWDSsWpN91U7QHEhjqV89zvuJmJdGa4ah74kwVjtRmYWBZUAi5KBh4PM
ys6o91P70HXxJZuIGuR9dxz2vjTXLdMWWAwh+u4kKrYVgMpQ1Acc5owIjCuH5kZl955Y9s4QeBpc
ljMWLoxeHk4yy7nFSYWreiEE4F3Rd0RNtaLfhQOSYbKlXCs6iECu2xbrPCN65iEoHAEid9XOWXBq
AFcb5Z0qq7wLMYw1nz4PpMYrsKyKmLSv2eG9leqKAO0O6RqXO2OFZHioknw7aAO2ik9gKrsHnGQF
nWHpAWN7qNHFatz6skE868J7z6qnVE9raGUMEN4d5z2ZKUQlrYi5kQOPFApv4NEsGa6S4rfpwT2J
SyZdqEj9c9WVp8YNvyyHbzHc6kPi9I9GZr9bLaUSQN49LHdGNua2mbqTTdBjrY3bcaIqgrrfZ/PB
TIh0plbCCGVu2yUXRPDGW3ThzC9qaycrnAdNPdwmPuYoEpaMiGGOH+8yusgUSBJ5YCpjhhB+AwHZ
FTRlCOFfjAWzI+c97enmniyGfRXba7+bT+n8nUEUGFtUqsp+C9Njz35rcl4d46dikDLioQ/KN19M
+yhl011/47yyLbqD+K7j/gxRelegXBrr2RjFYarI3nSTh4qwBmjIK7nGEbAOVHisI71OWXtbREN0
pMj0qMRjqD1ZsWmAioLXtd0/c3ksTKjKmv8no6FpP6vgyUqNQ4VxKCzJS+tuZxMY9qM1fgwlQyEH
fR59h5NuJt7ZQYyH3m4f9Oz/SHB4JTcDpWw38iXB3BTDHendp7gYzjHyWMrHBSe6HQh8mPyZeVi3
tt30Zurbz8Qc3klvWokBp6ShWMB4B4NFiaASlAFk4cuo0Af3FkYLB91V9zBqahePU186LpMecTMk
/SoYIOwrP/gZZPzeMFpXLraExNaXhsMPEyh9wvhnDjkW2k9VRJRSJfTb+TGzm1sOVNd9Mo1Cr1th
reexI4akD99yR6CM7FfFbeBkPA1Rv6ry6V7P9RPpXhd3tAHNknXWmmfkEzBvVkOHNcT86pnXYvaf
5/yjXSBudcinAPYiOwy1uDImXdVVHu1sTBT4/bYyQGXlZsGM7SrZxyRL6Gaob6u+w/VRC9DDsbnq
PMK97IYKMCjI8TINf4KVma1d0ezi0Abtn0Xzrm5yBSbovVFhtmEQi6ex0ltltnR9XVzug5RRSys5
4ueCgF5jJAsryfvbFKjG4ppcdrjJNXdMSumi/FWBsy8yUEuL3WvdazYkkLrCrUvE+64yTJOZ+Rit
5bTcIIwtwMDztwyWRPWEMKVKh6dxmK6pO9x3DbMDGiFr0y1AZjoLp6if8hHgY5QWvEfp/KB1miEz
bDBNMsnkY2I8JCIy3SXhTn4f7MJ8JJAiGD1GZI2z6hVQjf7iQBDFgt9026x+gSs0rOyim7aixUMJ
M3oN1To5UkNuAgsBrpVY44EdIEFkOENIA+TN23XZQ2Rm0a5LBXgoC0CSj3hiQ3wneSIOwV6k9RY1
ta9nZzfRjDLE9dlGzxEvvNQsmo3GzDcGDjIcveVBE7LKpHhh3JfJV8Q1aoaYFkhx+0WKyEEzfDCs
SNcOeLsNdDt0AGw2h7z5xj+6CpCgMI2dOBCxx3pUSXed2z3kfTsd0vFat3prNIlmjglHIodIV7XU
bmqeFvFGdl9ZH4CM/9CN+ysvbHHneuqnjqJLjBwahBYtkNH11aYunT8AJ4gESmnxvKi+aaAyRiUN
HrNhsao0jCGQZ5vOyoaTNzQg70fn24qovZkwOxtWbzMh15HLhpZxGmoDOVwjZAa5yndkVYNZ76pw
Z3uoMNOBXUPYtt8LmXZfpwwVx3x6IeVHblKe9i3hWofU40pAMghBBAoQQv5N2DfdelxirDxaDADU
FMdlZDCZyCLsbvmTMPVXbA7UTK69dz1SBYXJDHrZTdkGPFWOm/jqGd28YZNIkZBoZOlBdUWAEwCT
jeibzRD7KVuKKfPavat0vcaPEtdlwG+hGXVT9bEHYTeTN1+QIfrdQLRDSwzjIYnT317HAGyyFgfF
nWV4zl2Xx/y7IMK2fRSTp1yOpP4pcW/YD7m0bGAayKFVGj1VznSxi88o67NTYZF2YBod7hGQ0yuN
UGqdmu27mVhbM0Jq5TfusSjzftM0Tb9tGkA/Reo8lqA+gZl8jGDhNsLxEWOENN34LXZ54TRrPMm0
XiG1kNGQwJVlUCyBv2Ncg6NW3nUkTu2KvO03rmPfj52T7uISCbSESboeXJzlUu3iGssv0QMUwS5O
w0rbNwUf1MYp2U8O5UscuClvo6d3XYizZ3nSdOxfZM3kDfoI+jWMo53R7/s2IbdQxCnCZRlsKt3e
sA/g652gSrCqvGZPwEJocMjOc5GMR/ln5U8fLsEkWwSvqHKQ464cBPrYNYutF0Z33sLRECjQtqDy
PqVRPE21hb7YQdMGR4P1hbeVbdjukbPtCXFDg84lQ2ImQynLhnvvTY9jEc4bDABA6+OQ1HhEZJPF
ZoI3DMYHQ8pYA75MKDF91zu3ouAajw1AUPSEWJf0Q8PoPxbYbtzkeQDZsi6WRZHZ8oSNoQMyEOp6
pIzn2ggPnaX8XSCMFZYuhg4VwjogLv5dOQKTLLvwBe4ILMI4T3asKSR0EpQmI2MmnzkVHJV8F/su
GeFucO+VKDnIUmBdaff37lTNMJCheU/sQtJ4PLQTP8p3ps85Nh5Go7krbBsdU//DE6sYZiNfEgak
gnYSTxDiFsnwkiNYHeiUaBBEziZ3gpTSC6ymadCzAR+w0f8VK+1+4/tnvZENmypz8wdD2XjA435m
0mbc9l1sbpQrIwhKiLxrkrcmFrM7n1TO1VR3FJQ2gLHCsn8omlyYY2W9Jk7y3ukZnYBC+AgS0yWk
gcl57GF5d/HSlQWij8xEICOdmjhG/94A9L8h6LTcFnPznddpuw4jK2J4PgCipTGe0+kaNm9DJrHi
O96tZzgvuNiPFiJBRkz5nQx+8tH1UFwTURkyZCnS+jjiA8Sj3ayBJVC/ki11FBox+cK57aZ31RA4
ndaIIRzJ5Rwldbwl0Y2Bg7HVLiodvqH1TmpQONmYwLthfjw4PL1eHRUUq94r+ugHLmF/ZYoKXy57
AUuIJ8VJGQtYB9AtfK819l2tluS0dp14rXmY+t9IO++kNqUcSTWBZol7T6YPOUbDK/52ol0W9FzQ
YMcRgfNH2NMP3FjJJgO9qTkNC2z/rXZoDSfHQN838JaGTriugg5w9oBOPYGXmA8uxvi5KMFGJVuF
fG4Xt4ihDFnzcPTmKTXymwz3/MYtkjvu2mADdPHiL6/NazSYnU7eU93cFI0dH0JSNfltyqs2ZwaM
9GQG4U/0z+NemViDQx0eyO3jQUuzbehy97aSeDkPWTiFC6VSuHxyjPJTi4C0ru6LY8Zhgn/foMc6
Nks54FM8qA6OFVfJ7xDF+9pO4xMruVWVhb9zCPphnol/aG2HSekMEsN0gwOPIs8O8xkW2cTAjOqZ
jS1uEb94x4cibio53yN2zbaGJlGii2Ny9KTihh/FToHeBkzFALCoaR2L4tktowBa1mjuhrz4DU0c
M5lSvy096lwaeluNsTiifZjuS4J2RFace+HPPLaqPCVVc9UFSDWK6vTQsQauVMKTprkGMwEc06aE
BXe8If88XoeIZPZh6+yxTwkiGoTDzgJtWtu+BkUb78w4rPbwptcx8fBTGEG44u0zIXDCE2HHLfyB
5fylNhiD2QPk6tEAByACHJ1pa+EwY6KTtxQ6KfxE5pmXOLb3HZOgresVbOK87qCHyL9PYJr1vQ1R
gQEg0mKGlPIaRJ66YcPxI9V84zkpVdTwjVcRoHKOVGqum7MnPVbO2cENvxuONCSVmqLVZOHUIFoU
EKeyML9msVGuMtvsEFnqZ7CJhCVhjNpFVkBrYOuzXm5JG27tOZLyfbBAeXoJkkhMEC3kMfkR8NXU
VcoN4H61nG63iUcnHo1WhQygfW4zcIo6Vd9BXZJIHDr7npyijO4Y0AIW/oB6IGzUnYzYuER9zqhP
U0lCnuAw68EcFzS9I9QVe0guMX07lWt5kCbqqxJOC3szkysDSHj1CDFZZ7ONrwQxRjFV9KNeddNa
ZLXKXL4zKnybVLZPJN4SLTjj+rAnVQkmHx60gZo6SywmOuVZdcY7ZqfykE/hpez4sgJ+lYRVJGzR
XcifUTRCQLTBZ+8HJg4u3jfPY/VZqpvYqd6EBYJysEC3K6O6h2pGQZxM4KeTjKkMHIyNsKyDyDiT
utFBp6aJtALKwQnBwMDhthwJqgLWBQgZMctaFk0OBaTHyjZTgCljfExtobn9ah+b3Ucbcm5wSY8k
VXGDk8SHJhvl0GFoM0EBZd1jLvTZZbULiBG7U4DZcmJyyxhxY3nMMChrgfwM2WtGdNxmwkCDOSpm
DNE+qyk8p2591XEEjY69akTpvuzmflmj/YLh725Hw7/kLfDnpss3k83rjsL2XQX606FXBeYuL07O
Mo3EoXQXeuW78kcSnOZ2k7RDcOLWSC9ZnPxpO23vZV+OxzTOzkORECJLRgDLmUlejFkbByidtxq0
JiKNSeyI83uqLKakfvddG6xMmkXANXXdFwHm6TZGV75yLO7EnqeS0GgOvyg9LQhis5ovAv/VHRci
FPPUx1fVQISMEx8FSzl/xslg31ZoORtbTq854Yw2Mcw3hbonG7EmomxbjGAmx/KGugTmXhfcpJGy
kLTEwyZieM10HfbgrE3i/jD4oAWkKysHAQ+FTWqS02LHYbTtltu6LPBHmw6SiBEgR9HH1I2Ehdsk
0Dat/K5bdNRdhsa5VUscNOkH85ji5vYYWkwl0sUIwktF6m1sQqQVNfFRaW4RFjPtTcFuPLCgUrSe
62xcXHHboXrHSaxvbVxe65kQBCoPQuXNmPVCl38kLdlKTYj0KgULssJijxLG11/klO/yqQD7FwzE
1qaCj1YjXimyC1UyD8zMd4hRAbYvV30YvntJgwEgkeXB324Xkn0sr1xxYvPfNqH/nE3IWpBigLn+
NZYMm5D+Fygy/tzfXULCI8jENTFK2tJ3CArEpjP8tB0WHOdvgM09GQQeP8q3TGJE/hFkAm/Mckzb
R8RpwSrzcCu1Snfxv/+bK/5mexYJKF5g+47Ee/RfQpHZLkEq/4Qiw6Jk47Rc/oOW63je/4Miq6D6
kukDCFOL7IEJBrDhMS7QAxPe1Wl33cHUWucm8cFotbk6YC9t3TYjBZbwyIOjp+s4Y6Qp/RrMTx1Y
h3Hy/9h9Em4rVIPrtIT0boH5ytG2nIOaQJSy5xzxgNriv0DtvIRK2ku8JAl/cP2WyEkEv/4SQenl
DNnHJZbSMK0d9leqP34qQwt530Tjo7JJCfRi71Ms8ZbhEnQJbtEh9xLtXBOj0G6WQEx0MuSMkJE5
p/d9QdOiyebkGtf0OyFK02BqX1WnvsKRmo00I1eXl3mJ4PRd+yjBIA49dkDxBfOR1kLBSLZK5JTV
FFwDke2JDCIKlYDPBmUMdHwMf+Gd0D1iyBIfc3olP9bgTHe3JbfjIVxiQz3yyD3yTp2Lmpj70TV9
eNlbtISNZiaxoyVoahKtKCQz/xXJFEkrJWl8IOM3lo0MCyA0+ySSTKcl0tSwPJzAAUt43V2zJfYU
WPp9swShVkskqiX6ap/Pb6McHsslNJV0dJJTXXEfd2iFXOy0SUp4SHQhVAG0AMb0Q7GEsNKuE8fa
WnvDBDSQVNCUXJyhdRd+tEXJcG2KghsjzsFez9Svw9Iq6hTyVspZbJkkiBbmU5ryfMBP4hDMwFHY
xCMadWTukyVItvCJlHWXcFkjHn8syfXhN2Q3F7wHMX0Lw0NSXbge1pA0253rMNvDarJwrF4K9U3n
AJSb0c06bJjuhLFAjTz8Acz/rSticGePQNzeSjwqm+qcOpAnoMl8kvB8F5QgPSKbMJkqvHFtcOiK
G61GA8ND3t0GZPBCgxBLJC8eZ6Q6bLQbZOB5FCesk1C+pIbV7GxCQFf55B7NtgUjLIdvSYKrS6wL
rlB2ElVGQIZahyMqnyUqWAnocCqfze3Ib0LFMxC4V44IYZaY4XgJHHYAFvGcHYEwZWfXUjdtVKAa
S/e1P76UivqV5FsEgai1oRaAMQcW5ev8GcHiZagQ4kc+83SDeuiUVfLVyey9lbCd4++p+Qj0/tKz
5kDmly4MzO6RChZQhmSjWTbWjdFgYK/IXybf52HZ1tRfHtnMZOChhHR/pyW0ORu47pcY52gJdCYJ
gqAcm9x6op7DJfQZM3fAxUgQdCrpeEr/LvWFd/ZG0rLJjI7JjrZsnoqEjLh9kheEnqkKa03cfaYe
wrp6IdTYSxA1gH4WDYSOo46LzeCULJHV9RJe3ScVeomZ3e4SbA1YqdyMiOnbIkGuslIEYBcJSz2z
vsoJOTHiuwh2DslB1ZZKCNgUuSXGTF3ItwLUebgpISuRq0HedqcPTo6wM4umO8W28N0KwrUAieqW
h678U/phcUz7PZxI9klTi1a6ZaIjIhjVA/F6Wt36hvUsOskAKMw/SXH7Trr4vuMh86Ma9pNNXyDs
2jpP7G/MWNEQIdX3/PmlcuRFjO0PDQmbBr97YUygNnab/Jn76KYo2hcNPJ5FXdQ1R9mBGZmBW5lG
jCzOS8Z9TadrkhVCfcOJRBTpsTfOYwCUaFNLeNBE59FTzYe5Nr69YgHO21mxU2yQoipwTzLHmUKL
tG9NNjxmMq4YzjKamowvbK1/SmW8MWWFe3wBTQJ3TV/aOPhjppgvY8cfjp5KrHXbOYwwguRBUHwi
+gm93QBYmIRll6xMlgRWyH5IJ+V3FDnxLh+qT8MW0d6xpvvC4RQSJLrwDbsr3Pli2/bJYVJejuk2
jbiLyhJcRzEHR6w3/TZIvE9l9g4L9jY/WOtII6BKZrxv0KAR6fXoNoYaq13yDfDut0uHqx+On8Zc
IjWunc9RxY+IOlaqxUXCWU+/1kzp6t0ZOc+m5uhI81l5lPZaJa8MhlZ6Yp/gsbIqsMticvrM/7LN
0mX6GUPmvzDNizaeBTS2uah1tm6q30nCPVmGvPhlCbY/xsLuDE/dLI/t3H5N2s13heWyV0cq2SGw
H6zhvmfclS45U4ko5MlIWSIMw3Ecw6OdohKFpLs2A/Ursd+wPcmwfM1Ye0DwxRGBQ3ZHmGzS3Jcj
uiuuBqIwFkcTKtDJB7AYVOgtqQbODZBhb5b5eo5qdxXV4a3bTyP0IDYmPf/ITl+Wg4Po61s5+jc2
zWQRcIL5FXd3Re51ZDz10fBiuvLF6O1qjdvifaitd+J14FD55Z9QlytnglxouFm5jnm19FWSsC6k
s+RzNearznIbvaWnDo1jfkWaoPLcEF+A/2hIPQbYxPb+Igu+44ds53n4WdwPaf5Rh/ZNBYKy1WDL
GqSk3BjAQM0DJiRIAtpACJlGJsK5+FT4bUXOsc3Sgro8IuCZTXPvHvqhcrfZxJE3heWtYTjocWBP
psaQ7+0OJWqeCZtvMeMcNkYILMwW8U62RQKMLMIhfqhv2nfRmH+6GvCUZw0Xmfromq3lfgo+A0Ft
PjfjBx6avIBwVpUW5iv/zeqmqw0MvivMs52TOlia6pQyFQslrK45eXS8ttgGBvcMfEjWhEQtdull
EqfAuwkMgm6tuzbuMbQN97vSdZHihW6OmVvfKJXtEGkyNSVzjsDbhovrYPascdteWZu+riThog1q
rmkH2Tq7upYpty2wJpRsKn4oNYbVVD/C27tlqZVDTx3vJY0NxnZW9hNvaybmlTFl31HjXX1I0Tsr
98/jrA/CiJ6o+UJcqN1pFGhs02btmfmeDwiXU1Ql+HLq2zhisDU35Yf/0wibnF48o3UiD3rqPtGo
/CbA1FEEkeBi5+9mifcGFOB6MQZIp68+CxdtQAN3sCA2HD3LtxeUake4SHTTUDzWLTKX3AJ+Vzkt
4UDlTIlJY7uT42ttdJ+BXsYQFsKmIlmEX8mdlakXUjfIR414+tiK2/u6oXfTVfdu+PrwSGLYfd4X
v6qR2CBUdmJ9xfiiwas0ti9Jon+q8d5zMRHUzuzTS+o7Vbofjg8UJMLBJcLmZba9e9nKuw5UI5IS
Hv5NqsQremdA9RX6IyPpvLXnmIdMMbDXjHtiRWpHErHuw/835Oohi6vn1CWcWIklZY0YY22MGPlH
mkFTXNqu+ONrFh1uWs7IgsWdMD4rVz7k7N9OQ4K2pJuvHqlBljSzbcIel3tIgOzG96+n7SRohMNG
P4u2uTOz6dGmkOzgWcJswmIZEtU9J82Nz9RR6Bp1RAQGI7aec31r4Xf+bbIaEj9hnU3I1OsN+jwD
BkJ0Ui/PtsLFxeIWxKjA62CrOp6dJr4v7eBlsNgmlrq8HXznTM7NtUtmUqIssh7kxIsdQ0Q6ADEg
eeHSFhYMlhB/jaWK7Fa3d8VM/eVa4Sca/moVDYbknkG8apQ20Wj4avzIJZ990YmXyxbIEvkV9PBe
D8K4c+EFloMFpq3jI2iH+kxLdmJVvzaL/KlxiYBZBjQM0ieK+40x2a+pkwFRG14dCKG8nkclcYiY
1RKMti544AYjefAm/3aaqJVyENDouv1rDVQ84rvoRuJBzXLvPBkWtX+PcspNxIP2KE7pUxzuTZ39
FkbBnZy3Hw2G1WJ6mqRzW+VX3/ropHlHYh8TBDd+CkpylXHdz234MaqcbPLyXYaSbadU1crx4itF
i71KqNj4XKEotH29rz39i98dmQ7hX4iV1Qtt3XlICsH+vje2eeoUN0lLe6NL5G44X+xW0kwNU3vA
nnRiTSgQLDH38BMOvSB+l/OEcydTGIYg9o1i/M1T7yFuMXsjREsCXd/+9ZdiSptbiHDhFjgG8l0k
QspymD0yhllJG5FYjO0TvaoH+1T2A1Iy0uPVWCBMsh5bzVK3GNDMc6OdZUHUZRAzpsymG+ae48ng
2sLTzfAqnGALDUP2JydSg8/1mPn5d9UQX9DN/I+1lKWnkdGqSO8DE9kCHKNVowU6b2udERiCVogU
h8mJ6VzhU6H0D3dd7xq0AUAxpy7HhA6WMoX+PLH5vmkbI7wb3SUubXH6YhPa8VDfzyyIDn3kPmRF
IE6J65h3kmb3sgwLkVSIuwE7+pmP/ylsfPNoVcEl9KPbtAWjn/LyifnEtkKUJGoqsKbaC4r9mCeX
fAyZ2R2ZIb16EWtVtILAz3j2M4mfvk9IGuswGUWs1zX9/2pMnkeY1qMRbdgiBFyC6GzqtHvtD5Fp
fcFHvsTKQV1qfBdg84j63XZJTxeSEfNIjM6MYC45W4pN5YvjEf0jg/6Mx2Gx0Jt3xLEdsAr+6RnU
QZb9sCSrxtGwvwsQpiQUIL+MSQ7ssAHaqbtJAms3GCwLpTUfWCOfOKDCtWyYuMnKfiHOBOXQ/JMa
SYVaNXmzUA2tukaYm7bxj16VuDfKuUacxNxgBaD+mGwt3FGYhvHoDIG1NhR7Z4vsb9i56Lyb59YR
r56RtDujG6BUCX/rmch70iBoMXJF5bK55j5aYiEkTiwfrCEy+s/YpvvWbKpKFAyJ/mthXnPEK/Ox
1xJSRnNTd0zVnY75bd4Hx8I2poP/jPHSOGU6uDErxGiEY90pMpv3oc3uAgbtscgN3pSJjzXt1ScF
PdUNGIcA26VbU2QG5KFM5nWumJqWRPfhqg8+EFdQ5KcISpnEIvhAw9cUh8HnY+96Lldi7Cm24R+1
0xcA22XoWjzK0NNrZyKhzAnY5fM+EKqcYkLCs753Wvkp2ayczfF79l30vtOpsy3w3wm4OpME20xV
7sXULuyT6azT4b1jLLAx6xQ188RtOSrjqC0HCsPQ/BihkVFxGQlRTyjs44fZRTycYHvAnFj3m5xt
xiat+6dRZvPe0P5+SvU9VAoLaGLxFk/Wr3AkCeGEP7JVLWykb7i8UvxHYYkNbGa/rrGy+OC3N0En
MC3lxXjWwAHRM3V2+toSyLPtUhI7SqZK3wGLqjb/UlZ+0BLzcCkkopECsUeB3mjbpDTmeUG5h19p
Z1qNuWFRaXNtjNcY+CDQ+HItveyPJYmSdNL3QJoRvERynBxdX4KCYYMBPjkoNYzU1niusiHedGn+
pl19jRHexCyx145rPbXEmzDv32IWNVXevZmN9SOKIb/pIIsEVswbGCFldrBTr9wq37s126GJXQZH
UuE64TZGtrHtanfn9iw0baSQnSwfZl2+xy6KLVJuFw8tDxQ4/R2m/X5t5pARGCecpi59pFhlD/Qb
SSPclyloO1PAtAmiH7q/t2Sawp0f48R1puIQazjuVQBQdPKjX2ew4ARmMFccQ/wobxkNDuOHkMZL
OZQ4j8repMPSJzY0dAcoLJhf34L0waSp1LfTvjkehPjJrT/rAJFDOEECN0TzZ0KtkIvW27LQQoLM
AVDZZAb1vYkUEFZwmDMhs3wAaN5RTaTa4CcCfDGHu1H0t2VB/4f+5NlYEGLa1Gi42zc3tNmqUjFp
aT+CAg83D26ZfjAIAysR5ZS4JUZdb3iL4sXhruVPpEZ7z9gNaAhWZ3NQHbBn8SiSryzynjvp7Z1+
vk7kcSH/K+yLhjHgCsaJNbk86FA2ndfzTU/jFyOTHj1YKg6N+nA14QsNFNUV2SJ3i4+V3oHh1Qhs
PGweUiaxPE/1nogieIg+4TOBhFPUliS2pMLcNRXUlkEvv1fiHFFnTGj0q3g7xvbVAWK28lwAe95X
k9EakmYIw511F+r60YeckxPG4rT1NXUmtQW9tFdldA7HcdNk4WZIOBkSu633WbNPbLhrJSmrbmXn
u9xhBWd7yUlIVpuVBRCG9QRDmqHe4FR4Skd5ZjV62xNytWIrg/+sZzODqtsglW+HTO+lqiGyNHEe
rdOBH+h7M3ChKd0A/AT3HjZfzmIdoIYRPcTXWv7JbBSksoQLW0u0feqYVPxqkEjfxr57ntj4rrrO
O/ixWW8jLfeKY8srFNUGmLiiYlhWFveZJy8K/0UZPwxmeq/9AL+x4rNOSwvdYxV95w1fEi0rfILm
TY3lDBZUzjCJnrgO5SEUj24D074P633eJus2ZdhHZ4jOJ7Tf/3uj8p/eqLgBGLJ/vVH5X/9jSP7n
f3QoD+bp/7tZ+evP/32zYom/cQ3bbFZcT7h/p6z9n81K8DcpvAD8GbfdX4y1f+xVWJ6gALMDuEyk
uNjyn/Br/Pv0VqDLBVsQ8V/bq5hiCYH/p4gXomIC3/EcELHseZwlAub/wq+1eW/3M6P1dVqhL5qz
4zC0J9s3nG2G1hQhYfBMSxttuB6vJFK8T8Ns7rtkPPfTgGi6G7aKtE3MLiH2m7o79T7chajO9nrG
+htjma5Exnfqr+DOrvhBxYvA4uxmLpPsJeKzPZRL4KdFYsOK3jdf5eC0iiUWFP43VzNOM2YlSzgd
hBuX7yiSLSLoBEsHOvqL7RaXxJ7O02S9xKNNKOoSRqoDd+038TN3ymfoxsYqNMP2kIh26xNrsnYR
t+M38LfxwPhsLEPaDLrwkQRUINQQYAtqYADDvg8xAxnM2fUM8DsxIqIJSa2HKuvQteO+jx8RpqzJ
Ynwt7ebDMJYYDJVi4pz6YwlhyE4WLu8S2KpJbh2XCNchpYVQpEGMToa8JpP0ReHbPMT/m7szWW4b
O6Pwu/QeFUwXw6J7IZCiRGqgJE/yBkXLNGZiHndJJS+RPEYeIfF75bvy0LJNSUmrq6uUZbdokhcE
7vD/53xnXJqm5Cg57opgKiTT/kRPIj8JdjFpuHQ5Bhkgq5GxJwNlsxqCneWeZUHpEm+f6UtayjFy
aETUDnbxiXqOARrJFA4blcBAzAtmV7HUS0PG2aKoeNF26jsF3CxdYWSavgy/7TmC6La7KZKaCW3U
iYzB5qYE6CvCaDgybaqWmTttTTrNB+TrEEXTDytRYSSDh7LqhEsciy/O+7Dc2HmHIrbABGGLZmZm
Lov3sgEciX+bnN/efk+ty/VsR3SzIeGG8vEGDPmwrIAeiY7Vo9Dt4MixNUIOjZoPt0nOZFPkuynR
ta1xFBkIjCNrgK9C6OYRKypnAHCdY8ReuJfWnTRH1MqjtALS+cIs1mPsb3KpAw96QnsdqASoVTD2
hlOxsAmJvUgEOX9p2B4zaaOC6WSbaRjwBZlEHuXd1M1g7ZE457bM9bk76whEHXtLnDVSjaeAvRuC
PD4MUmopWTlealLdnhD7clKFHBETg3CwXvisilp2PpTGCrzQBfMG8m7f9IwJni3s39TDCkcSLbSp
NkWy0LnlRdhmW6sM10BJFina1YNQ0qnHjNNXO2ZXKOfRI9MRAkvcEArSD6gtufnqHYX8Eff3jOrt
itQ2qdM7rGz/2tKxFzjsq8nU095WDkivdudcZ73rUqUegeISm0wb5QiRq+ZV08QEgS++D95kJnrY
RE9PiwTOM/LzyBCbgIbhQTAgOgP2sgJ+/gr+L6geKUyz/Owkb9w1vxXmASleS1Gx9VLOZqFrS6XA
Dcv5iS8lb4EjGy6IWQoph7PYRlIn33mZlMqhhuXYDrVQGyeENVJQ16Gss5SUfYwU20GxfuNL+V2P
Di+UgjwdZZ6OQs+/lepNLPl6gug48V+HsQ7ZK7TXnRT4TVLqx6byeuo+QMpQjwjsrGYGihdq5LjW
2qXQIzHrDRUP41ht2MXiQ0ngoyWdRYyUclazEQLA+MKN2Yv60VrrTWVm4Z4CLsOcVupJDG+XuEpy
KGcTwkOvhARPiDgYu4iLFyNm0xwVs96Ab0BDZ6xOhASH0nFSE7B+EHWWQbrNQldCTAG4nI0RhoJV
RwgdIVKElPtskeI2YhLg2SJkeNzBrh4IYm+7ats58as4E2IxqMmHPJRWCLuEqYK+HrWiLLl8aIkA
pFsQryh2vkQg2MD3i2/ipKfa0FavUdepM0SjHP8yeqwKOEFd9amYVdnM0iARRExT2YipVSsMvOTW
RZpziq/JvZs5NMoRxb0NAAcD5dRwCsIFV83Y9oA1akVwTpbmZaehUGvMplzEsnBdAkWw3WhpEdKx
LIgQXtZsqDhqtpT+mx1ThPx/OOGspWjsYcFkcW1DGHCS6B2yG2fZsY1PyhAMYBS/n0KjP9BF/3aM
1ibr+oGZQoykUktQIZFDZWuhnKc7gkOJroVNgadLT6HuanNdQWtDLIa6sCsiiQSCdziIw4KCxAdE
/TfqLg5OJg1sOb57jzRM3NshnKMYfhzkAnL5mu6iD51Fr4pXRYsElNhYMQ9xFLi7tOfEhCU3m0ii
HtkzVoMz6wsM/TJeFOkWTphINw4xJuGINId2JnL2zzbNKcsG+hU22gekE5sdMcEHrYgve4WUYEXW
Wai101uN3lOoMk4F1xviJ5XtyF0mGlbhwNROTMyQUPFngd4GXtlBx1Rs0lkpsx8W8JK6ZhNbATkX
U2OwRiCzLZwupCyRVl6i2RMGsbDmKaUWaiF8t2FgDg296KHASYvRHIITB8wSczwhJs5xj0EF5ydu
TubdyIsqzDFuWaus2OyFm6A4aqT/Gb7gMf6Xi6BSu2Poif6MTCik+bQa4hTLKlbXayY8hzt8pKnq
wog12HgUg00Vj5KsNekAn7USrANZsbNKEAyN8fwE6uylmQt3nurcn8E40GMpFP04Fgttl1E/hOpG
/0rZtIM4FUHt4D7IJBcI1JZT+POkuKaPdowPviARjDJ3qrwaEd9QwkJ04kgL5ThkZ3bcccNnsZg7
9e5Vr47Qi9TNyCn3ECNxjivRqZnFcX8jztTQSozxwhxVL8ejUGFh8/0GDFOOiL6wxAo6NsbVXFDw
0/sTo+9PQ3YUy/SdjXzRrUbqpJjETPzCHHuvq456iD4YKyI2NG5g/8QtYYb2vinmhNEWQTbQWGbW
p61fz1IFJ7KerOvBPME8z71R1YkXulO1wFVFKQO9GcHWFBw4Idk4ynfGmC1Dm5SpOKetbII2sgPN
XJXBDURu3DxEfHhD0i6GKoc+A3lpZljdhi0T5EQQ4p7fqqHXJ7LCIKIz+szHO9GzmUixf+I/4BrQ
Aq+n7mVJjrfSxFBacOhwk5N9gwEOPQwcqlGdrAO7Na94XnZ0g1GXEQgtQqQyLhxNr0GpQH+XW4KW
I7JJBMHIkidJVcGYP9X2kRC5vbRxKnvmFIFFqXBTMSkB68Ao26xATKZoWQpI4JAwgLwr8wbLp+d2
8Gx3pMnNQO4qK9Ulk2wiG47A9OZwHCipWgDwSCXGB9jlIL2UHjQ+eB5XMdd6YmwN6bkw6KbmFAtN
fFuHgUpnXIzpmozF5LjAdnQwQiWKhORHHNF5cZZ+4rN1CtdlZnAfQ2s6bMb4dQtShAaCdVAh0iZI
g76ogPGJSXP0TFKnDoy6WMdQHNQ+w+YkwjMSuYClTfn5VGBYi3Sqt6Ua3MQ00VBdjR6pQ+uW646F
mTUWMmZxlfFTUCJQoaAhGi+bPiQ2WOOoLqdPv74E36rLHTp5ucYVEDVnUeu7rVbgLOjbwGSTCHE0
AjXaTBB0QjM9ajLizVhhb0SWzY1mbNeGel5gzJ4bSn7RwD2kFJVcCQMLh0jy+WTE78BBvRsGgJp6
eUR73jNvCnDwSI+ZVuzcekVU1aHuFmcKsoY0ofVZZSuCOi77vMrxFSVoIcS5oZ02bMmcRvCNfcPB
hsYeb6eCvNI1N8T8xhOSvPaBfmm+Kz3zjnoYGcE7vWdkHS4Ivbhs8v6sHzqalr52LCLwbuTjcARI
3X4uMMj79MjYGJ863MbHlLSvRGgS4pa+odukgVTWotO+XsVawZrtAjjNBiiv4wnQtIpsDhUBy8Rx
fixjFvZO54AAttqYptPa52YuW40sTre5DPOSLCy5gPaBkP60/lBV+s6L7cpdmdyfM8XCfyc4gSiN
jTNZmyXOQCoXBt2DikecqhcrmjFVZ4BIBjTo7JhHq0YWQ1JjVmrxqqTjLvIarmWYbNrapaUfIjGS
QLtsCKBfqIiMO+r4mVpfxVXOMl/oIJzJLy/lUYKoaSzWOkSmOCJuuEEZhyuJXQbIJCJNDkdwgMjN
h0XSjAJt6Xme43JCxSzlXwe5CaPEiMHIVXXgMrkTUqKaQIn86rqVUYitLpzDsPecU624iH2CE8yq
Bh10VBMYpy/ZNqPJbil9TiEXAMWCl7qjstylDZ17ZtIU8nXSvigU9gYk3gezjNO+p8HfIEVG5bFg
++QPncZRFGocyPUrC38kU13ngWQCDUfKuqoxX40jfDulIYQGgy3FttpYijRpj0umHNJPWpA3rFqK
AKVQGWdqROVXDVr03qb20u1JEskWpkIfN3UoCqYVCCkDd0wWvxAFDtk0Ratm1+6lkVWnVc6hma6h
TeFdvEqsYqOZ+RubvCecezZ72TTX8NSitbfrzNN6AG9VntDjVq1zs8+hB2QInQd9qyKlJB4EGGsW
NhgVp3GeBHRLJhw+lY9uXcot2RiyauL1STwHlqYit84gfAhx6q156dCY0fECe2FJVqj8m2ZTuFc5
mqFXmVuOrlDPzxZxU7/TAU3vdmxFar3HHxqoF5adt7QA7a0dWDN7R6HSKFJjZhNCuoy6pUZUykHq
yqq8S+nLCDOy5IJXGfgWoY7GPLVQBJEOY+WONndg9h4qeuAgpm/ZQ1jNNYYITzF3yoLrudET4jWr
Fuulg29TSZWtq6jE1gfVi1GId1BgNW+wtLdObC+hPPhU5GZWq2DHCCBhorMD3li8ITFQHJmOEy2S
0LohbQ6NBMmunDEA5sVEP1uEyZKqHh+NCTNqjzKRHX0GRJNMxHUYGz21Tv+1ZrGjzxKqGlYC9aMp
7WXsm+iE8MCqxE/xXvhkMbBQXyWqstKzeTjStGxsRN1Ghu1A4Si7tDswACgAQ7vjzDvAC4hzeFpF
6r8MyUVlRVDq+f9XPfBPJEsH23y2aTY496JmvGi3JPZsOXU1REh/+ivCxPT97Z+jbf2/vOD+N7ib
7+xqX1XOt5/0Al7rp8/efi09/rJ5n0U7TA1NFd00t8nXd/54+98M4+4//zyyH7/73i/15X8eRdtq
U92E0sfI1fj8NWXc9s8/oQh/MDji65f9+advvu2dmuhDb39OhfHHsuhtLAWVzF9H+9vefU0be1MV
m5t96drCJcTiqZ/wX5Z3n3iVTjcf/5LvvVLo7IVr/Q7j+PO//vl+2n+Z0Pc//TKl//7bj7/z7ben
jPzUtyekZpd//Mf9n0GQyVM/4xFrxBN/4dcRhtp7f2KK908fAM3sDQYuLGR5Bpxx329tqdgynnqh
TjcTYu3t3mfOkpaQp34ATzV4jv3f/3d4pF9vqiz6+Fd5pTLi7O67Ur/L9HT/D/E7PNNvNzdh/n4X
cVvd/zmPPtz7lpRfvll75vLe/3aRfPQFX5fZ9abiftjzFo+/4svytectPt9jx+8xJam3q8nddKTb
T3tkmZPr8f2Lzp2P/PI+t5/Fqi57gZ+v2Z1XfX95Pu0xfssLfhwad+LX/uOeoX2/xD6Pkd0uDTzN
D41s3/L+jEbHI/7Q6PYt+s9odEwsD43u4/cbjmc0NHYsDw7t799tRJ7R0NgoPTS0/RutZzO+b92v
e+bK7zd5z2hkn1aeT+vKnpHt3WA+o+E9sn7fv7l9RmNkb/zQw7dnY/2MBvf4Wv7tpv4ZDe2RDdhD
B4pnNMpHtivr7w8Zz2hoj+xV7j9IPY8x0h94eGaZt1VebL89md/kHOt2211z55/eOa/cPfYYLjSI
25f9UQefz+ese1e7tawqbr4fULtrZJk3iPLd44PS1C+X7Q8a1K9X8d5hfTugIt3stp9+nse/4mOv
4LgtX3KTbjfVL/8BAAD//w==</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ln cap="sq" cmpd="thinThick">
      <a:solidFill>
        <a:schemeClr val="accent1">
          <a:alpha val="2000"/>
        </a:schemeClr>
      </a:solidFill>
    </a:ln>
    <a:effectLst/>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289560</xdr:rowOff>
    </xdr:from>
    <xdr:to>
      <xdr:col>6</xdr:col>
      <xdr:colOff>601980</xdr:colOff>
      <xdr:row>29</xdr:row>
      <xdr:rowOff>175260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17E1355B-1B70-4578-B725-25A3B98AAE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087880"/>
              <a:ext cx="8366760" cy="429768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1447800</xdr:colOff>
      <xdr:row>17</xdr:row>
      <xdr:rowOff>106680</xdr:rowOff>
    </xdr:from>
    <xdr:ext cx="184731" cy="264560"/>
    <xdr:sp macro="" textlink="">
      <xdr:nvSpPr>
        <xdr:cNvPr id="6" name="TextBox 5">
          <a:extLst>
            <a:ext uri="{FF2B5EF4-FFF2-40B4-BE49-F238E27FC236}">
              <a16:creationId xmlns:a16="http://schemas.microsoft.com/office/drawing/2014/main" id="{6D61D5B1-8304-4088-83D8-1991BE1770EA}"/>
            </a:ext>
          </a:extLst>
        </xdr:cNvPr>
        <xdr:cNvSpPr txBox="1"/>
      </xdr:nvSpPr>
      <xdr:spPr>
        <a:xfrm>
          <a:off x="3390900" y="30327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7</xdr:col>
      <xdr:colOff>7620</xdr:colOff>
      <xdr:row>6</xdr:row>
      <xdr:rowOff>297180</xdr:rowOff>
    </xdr:from>
    <xdr:to>
      <xdr:col>16</xdr:col>
      <xdr:colOff>358140</xdr:colOff>
      <xdr:row>29</xdr:row>
      <xdr:rowOff>167640</xdr:rowOff>
    </xdr:to>
    <xdr:graphicFrame macro="">
      <xdr:nvGraphicFramePr>
        <xdr:cNvPr id="2" name="Chart 3">
          <a:extLst>
            <a:ext uri="{FF2B5EF4-FFF2-40B4-BE49-F238E27FC236}">
              <a16:creationId xmlns:a16="http://schemas.microsoft.com/office/drawing/2014/main" id="{0E0EE2A7-C8E9-46FA-8232-6C68FDC11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601980</xdr:colOff>
      <xdr:row>0</xdr:row>
      <xdr:rowOff>487680</xdr:rowOff>
    </xdr:from>
    <xdr:to>
      <xdr:col>16</xdr:col>
      <xdr:colOff>365760</xdr:colOff>
      <xdr:row>6</xdr:row>
      <xdr:rowOff>15239</xdr:rowOff>
    </xdr:to>
    <mc:AlternateContent xmlns:mc="http://schemas.openxmlformats.org/markup-compatibility/2006">
      <mc:Choice xmlns:a14="http://schemas.microsoft.com/office/drawing/2010/main" Requires="a14">
        <xdr:graphicFrame macro="">
          <xdr:nvGraphicFramePr>
            <xdr:cNvPr id="3" name="Years">
              <a:extLst>
                <a:ext uri="{FF2B5EF4-FFF2-40B4-BE49-F238E27FC236}">
                  <a16:creationId xmlns:a16="http://schemas.microsoft.com/office/drawing/2014/main" id="{E7DAFD49-FFD9-4156-B69B-7F6A99E4D984}"/>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2024360" y="365760"/>
              <a:ext cx="2202180" cy="14477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kowska Joanna" refreshedDate="44809.47347222222" createdVersion="7" refreshedVersion="7" minRefreshableVersion="3" recordCount="1310" xr:uid="{EECEBB87-957E-4B9B-996F-FA42DF5B0D9D}">
  <cacheSource type="worksheet">
    <worksheetSource name="Orders"/>
  </cacheSource>
  <cacheFields count="10">
    <cacheField name="OrderId" numFmtId="0">
      <sharedItems containsSemiMixedTypes="0" containsString="0" containsNumber="1" containsInteger="1" minValue="1" maxValue="1310"/>
    </cacheField>
    <cacheField name="ProductId" numFmtId="0">
      <sharedItems containsSemiMixedTypes="0" containsString="0" containsNumber="1" containsInteger="1" minValue="1" maxValue="24"/>
    </cacheField>
    <cacheField name="Quantity" numFmtId="0">
      <sharedItems containsSemiMixedTypes="0" containsString="0" containsNumber="1" containsInteger="1" minValue="1" maxValue="30"/>
    </cacheField>
    <cacheField name="Date" numFmtId="14">
      <sharedItems containsSemiMixedTypes="0" containsNonDate="0" containsDate="1" containsString="0" minDate="2020-08-03T00:00:00" maxDate="2022-07-30T00:00:00" count="314">
        <d v="2020-08-05T00:00:00"/>
        <d v="2020-08-26T00:00:00"/>
        <d v="2020-09-09T00:00:00"/>
        <d v="2020-09-11T00:00:00"/>
        <d v="2020-11-04T00:00:00"/>
        <d v="2021-01-07T00:00:00"/>
        <d v="2021-01-26T00:00:00"/>
        <d v="2021-04-28T00:00:00"/>
        <d v="2021-07-07T00:00:00"/>
        <d v="2021-07-27T00:00:00"/>
        <d v="2021-08-24T00:00:00"/>
        <d v="2021-10-04T00:00:00"/>
        <d v="2021-10-11T00:00:00"/>
        <d v="2021-11-11T00:00:00"/>
        <d v="2021-11-17T00:00:00"/>
        <d v="2021-11-30T00:00:00"/>
        <d v="2021-12-21T00:00:00"/>
        <d v="2022-05-06T00:00:00"/>
        <d v="2022-05-31T00:00:00"/>
        <d v="2022-06-01T00:00:00"/>
        <d v="2022-06-09T00:00:00"/>
        <d v="2022-06-14T00:00:00"/>
        <d v="2022-06-17T00:00:00"/>
        <d v="2022-06-28T00:00:00"/>
        <d v="2022-07-11T00:00:00"/>
        <d v="2020-09-02T00:00:00"/>
        <d v="2020-12-09T00:00:00"/>
        <d v="2021-01-12T00:00:00"/>
        <d v="2021-01-18T00:00:00"/>
        <d v="2021-02-11T00:00:00"/>
        <d v="2021-02-19T00:00:00"/>
        <d v="2021-04-08T00:00:00"/>
        <d v="2021-04-23T00:00:00"/>
        <d v="2021-05-04T00:00:00"/>
        <d v="2021-05-12T00:00:00"/>
        <d v="2021-05-19T00:00:00"/>
        <d v="2021-07-01T00:00:00"/>
        <d v="2021-09-15T00:00:00"/>
        <d v="2021-09-23T00:00:00"/>
        <d v="2021-10-13T00:00:00"/>
        <d v="2021-10-29T00:00:00"/>
        <d v="2021-12-03T00:00:00"/>
        <d v="2021-12-28T00:00:00"/>
        <d v="2021-12-30T00:00:00"/>
        <d v="2022-01-25T00:00:00"/>
        <d v="2022-01-31T00:00:00"/>
        <d v="2022-03-24T00:00:00"/>
        <d v="2022-05-26T00:00:00"/>
        <d v="2020-09-03T00:00:00"/>
        <d v="2020-10-29T00:00:00"/>
        <d v="2020-11-10T00:00:00"/>
        <d v="2020-11-23T00:00:00"/>
        <d v="2020-12-11T00:00:00"/>
        <d v="2021-02-24T00:00:00"/>
        <d v="2021-05-10T00:00:00"/>
        <d v="2021-05-26T00:00:00"/>
        <d v="2021-05-28T00:00:00"/>
        <d v="2021-08-04T00:00:00"/>
        <d v="2021-08-20T00:00:00"/>
        <d v="2021-10-22T00:00:00"/>
        <d v="2021-10-27T00:00:00"/>
        <d v="2021-11-15T00:00:00"/>
        <d v="2021-11-25T00:00:00"/>
        <d v="2022-01-13T00:00:00"/>
        <d v="2022-02-23T00:00:00"/>
        <d v="2022-03-02T00:00:00"/>
        <d v="2022-03-03T00:00:00"/>
        <d v="2022-03-21T00:00:00"/>
        <d v="2022-04-13T00:00:00"/>
        <d v="2022-04-19T00:00:00"/>
        <d v="2022-05-30T00:00:00"/>
        <d v="2022-07-12T00:00:00"/>
        <d v="2020-08-06T00:00:00"/>
        <d v="2020-08-27T00:00:00"/>
        <d v="2020-09-14T00:00:00"/>
        <d v="2020-09-29T00:00:00"/>
        <d v="2020-11-11T00:00:00"/>
        <d v="2020-12-10T00:00:00"/>
        <d v="2020-12-18T00:00:00"/>
        <d v="2020-12-25T00:00:00"/>
        <d v="2021-02-26T00:00:00"/>
        <d v="2021-03-03T00:00:00"/>
        <d v="2021-05-18T00:00:00"/>
        <d v="2021-06-16T00:00:00"/>
        <d v="2021-07-22T00:00:00"/>
        <d v="2021-10-18T00:00:00"/>
        <d v="2021-12-24T00:00:00"/>
        <d v="2022-02-02T00:00:00"/>
        <d v="2022-04-15T00:00:00"/>
        <d v="2022-05-27T00:00:00"/>
        <d v="2022-06-30T00:00:00"/>
        <d v="2022-07-04T00:00:00"/>
        <d v="2022-07-29T00:00:00"/>
        <d v="2020-08-03T00:00:00"/>
        <d v="2020-09-04T00:00:00"/>
        <d v="2020-09-15T00:00:00"/>
        <d v="2020-09-22T00:00:00"/>
        <d v="2020-10-20T00:00:00"/>
        <d v="2021-03-19T00:00:00"/>
        <d v="2021-03-26T00:00:00"/>
        <d v="2021-04-06T00:00:00"/>
        <d v="2021-06-18T00:00:00"/>
        <d v="2021-06-22T00:00:00"/>
        <d v="2021-07-08T00:00:00"/>
        <d v="2021-07-28T00:00:00"/>
        <d v="2021-09-07T00:00:00"/>
        <d v="2021-09-08T00:00:00"/>
        <d v="2021-10-01T00:00:00"/>
        <d v="2021-10-12T00:00:00"/>
        <d v="2022-01-12T00:00:00"/>
        <d v="2022-02-10T00:00:00"/>
        <d v="2022-02-17T00:00:00"/>
        <d v="2022-03-15T00:00:00"/>
        <d v="2022-03-30T00:00:00"/>
        <d v="2022-04-26T00:00:00"/>
        <d v="2022-06-07T00:00:00"/>
        <d v="2020-10-07T00:00:00"/>
        <d v="2020-11-09T00:00:00"/>
        <d v="2020-11-13T00:00:00"/>
        <d v="2020-11-24T00:00:00"/>
        <d v="2020-11-26T00:00:00"/>
        <d v="2021-01-19T00:00:00"/>
        <d v="2021-02-03T00:00:00"/>
        <d v="2021-03-01T00:00:00"/>
        <d v="2021-04-22T00:00:00"/>
        <d v="2021-07-13T00:00:00"/>
        <d v="2021-10-08T00:00:00"/>
        <d v="2021-11-09T00:00:00"/>
        <d v="2021-11-22T00:00:00"/>
        <d v="2021-12-08T00:00:00"/>
        <d v="2022-03-18T00:00:00"/>
        <d v="2022-04-05T00:00:00"/>
        <d v="2022-04-06T00:00:00"/>
        <d v="2022-06-02T00:00:00"/>
        <d v="2022-06-27T00:00:00"/>
        <d v="2022-07-18T00:00:00"/>
        <d v="2022-07-26T00:00:00"/>
        <d v="2020-09-01T00:00:00"/>
        <d v="2020-09-21T00:00:00"/>
        <d v="2020-10-19T00:00:00"/>
        <d v="2021-01-06T00:00:00"/>
        <d v="2021-01-15T00:00:00"/>
        <d v="2021-01-20T00:00:00"/>
        <d v="2021-02-12T00:00:00"/>
        <d v="2021-04-14T00:00:00"/>
        <d v="2021-12-10T00:00:00"/>
        <d v="2022-01-03T00:00:00"/>
        <d v="2022-02-18T00:00:00"/>
        <d v="2022-03-01T00:00:00"/>
        <d v="2022-03-11T00:00:00"/>
        <d v="2022-04-21T00:00:00"/>
        <d v="2022-04-25T00:00:00"/>
        <d v="2022-05-20T00:00:00"/>
        <d v="2020-08-12T00:00:00"/>
        <d v="2020-10-21T00:00:00"/>
        <d v="2020-12-22T00:00:00"/>
        <d v="2021-03-09T00:00:00"/>
        <d v="2021-04-20T00:00:00"/>
        <d v="2021-04-27T00:00:00"/>
        <d v="2021-07-12T00:00:00"/>
        <d v="2021-07-20T00:00:00"/>
        <d v="2021-08-13T00:00:00"/>
        <d v="2021-12-29T00:00:00"/>
        <d v="2022-03-08T00:00:00"/>
        <d v="2020-08-13T00:00:00"/>
        <d v="2020-11-18T00:00:00"/>
        <d v="2020-12-30T00:00:00"/>
        <d v="2020-12-31T00:00:00"/>
        <d v="2021-02-04T00:00:00"/>
        <d v="2021-02-18T00:00:00"/>
        <d v="2021-03-18T00:00:00"/>
        <d v="2021-03-31T00:00:00"/>
        <d v="2021-04-09T00:00:00"/>
        <d v="2021-06-17T00:00:00"/>
        <d v="2021-07-19T00:00:00"/>
        <d v="2021-08-02T00:00:00"/>
        <d v="2021-08-10T00:00:00"/>
        <d v="2021-08-17T00:00:00"/>
        <d v="2021-09-22T00:00:00"/>
        <d v="2021-10-20T00:00:00"/>
        <d v="2021-12-20T00:00:00"/>
        <d v="2022-04-22T00:00:00"/>
        <d v="2020-09-23T00:00:00"/>
        <d v="2021-04-13T00:00:00"/>
        <d v="2021-04-15T00:00:00"/>
        <d v="2021-06-01T00:00:00"/>
        <d v="2021-06-14T00:00:00"/>
        <d v="2021-09-02T00:00:00"/>
        <d v="2021-09-03T00:00:00"/>
        <d v="2021-12-02T00:00:00"/>
        <d v="2021-12-09T00:00:00"/>
        <d v="2021-12-15T00:00:00"/>
        <d v="2022-04-04T00:00:00"/>
        <d v="2022-04-12T00:00:00"/>
        <d v="2022-04-29T00:00:00"/>
        <d v="2022-05-09T00:00:00"/>
        <d v="2022-06-10T00:00:00"/>
        <d v="2022-07-22T00:00:00"/>
        <d v="2020-09-07T00:00:00"/>
        <d v="2020-09-25T00:00:00"/>
        <d v="2020-10-26T00:00:00"/>
        <d v="2020-11-02T00:00:00"/>
        <d v="2021-04-05T00:00:00"/>
        <d v="2021-05-21T00:00:00"/>
        <d v="2021-06-04T00:00:00"/>
        <d v="2021-06-30T00:00:00"/>
        <d v="2021-07-16T00:00:00"/>
        <d v="2021-08-03T00:00:00"/>
        <d v="2021-08-09T00:00:00"/>
        <d v="2021-09-10T00:00:00"/>
        <d v="2021-10-06T00:00:00"/>
        <d v="2022-01-28T00:00:00"/>
        <d v="2022-04-28T00:00:00"/>
        <d v="2022-06-16T00:00:00"/>
        <d v="2020-08-21T00:00:00"/>
        <d v="2020-10-06T00:00:00"/>
        <d v="2020-11-27T00:00:00"/>
        <d v="2021-01-28T00:00:00"/>
        <d v="2021-02-05T00:00:00"/>
        <d v="2021-02-08T00:00:00"/>
        <d v="2021-02-16T00:00:00"/>
        <d v="2021-03-17T00:00:00"/>
        <d v="2022-02-08T00:00:00"/>
        <d v="2022-03-28T00:00:00"/>
        <d v="2022-05-02T00:00:00"/>
        <d v="2022-05-05T00:00:00"/>
        <d v="2022-05-17T00:00:00"/>
        <d v="2020-08-07T00:00:00"/>
        <d v="2020-10-13T00:00:00"/>
        <d v="2020-10-27T00:00:00"/>
        <d v="2020-11-25T00:00:00"/>
        <d v="2021-03-12T00:00:00"/>
        <d v="2021-05-05T00:00:00"/>
        <d v="2021-07-23T00:00:00"/>
        <d v="2021-08-05T00:00:00"/>
        <d v="2021-09-14T00:00:00"/>
        <d v="2021-12-17T00:00:00"/>
        <d v="2022-01-21T00:00:00"/>
        <d v="2022-02-21T00:00:00"/>
        <d v="2022-02-22T00:00:00"/>
        <d v="2022-03-29T00:00:00"/>
        <d v="2022-04-07T00:00:00"/>
        <d v="2020-09-10T00:00:00"/>
        <d v="2020-12-02T00:00:00"/>
        <d v="2021-01-05T00:00:00"/>
        <d v="2021-01-08T00:00:00"/>
        <d v="2021-01-13T00:00:00"/>
        <d v="2021-01-27T00:00:00"/>
        <d v="2021-05-27T00:00:00"/>
        <d v="2021-06-15T00:00:00"/>
        <d v="2021-09-17T00:00:00"/>
        <d v="2021-09-28T00:00:00"/>
        <d v="2021-12-01T00:00:00"/>
        <d v="2021-12-16T00:00:00"/>
        <d v="2022-02-28T00:00:00"/>
        <d v="2022-05-16T00:00:00"/>
        <d v="2022-06-03T00:00:00"/>
        <d v="2020-09-08T00:00:00"/>
        <d v="2020-11-03T00:00:00"/>
        <d v="2020-12-21T00:00:00"/>
        <d v="2021-03-04T00:00:00"/>
        <d v="2021-03-05T00:00:00"/>
        <d v="2021-04-07T00:00:00"/>
        <d v="2021-05-20T00:00:00"/>
        <d v="2021-09-16T00:00:00"/>
        <d v="2021-09-21T00:00:00"/>
        <d v="2021-11-12T00:00:00"/>
        <d v="2021-11-18T00:00:00"/>
        <d v="2021-11-23T00:00:00"/>
        <d v="2022-03-16T00:00:00"/>
        <d v="2022-03-31T00:00:00"/>
        <d v="2022-04-27T00:00:00"/>
        <d v="2022-05-19T00:00:00"/>
        <d v="2022-07-05T00:00:00"/>
        <d v="2022-07-20T00:00:00"/>
        <d v="2020-09-16T00:00:00"/>
        <d v="2020-10-09T00:00:00"/>
        <d v="2020-10-16T00:00:00"/>
        <d v="2020-10-22T00:00:00"/>
        <d v="2020-11-05T00:00:00"/>
        <d v="2021-06-23T00:00:00"/>
        <d v="2021-08-11T00:00:00"/>
        <d v="2021-08-18T00:00:00"/>
        <d v="2021-09-09T00:00:00"/>
        <d v="2021-09-29T00:00:00"/>
        <d v="2021-11-16T00:00:00"/>
        <d v="2022-02-01T00:00:00"/>
        <d v="2022-05-03T00:00:00"/>
        <d v="2022-07-13T00:00:00"/>
        <d v="2022-07-14T00:00:00"/>
        <d v="2020-09-24T00:00:00"/>
        <d v="2020-09-30T00:00:00"/>
        <d v="2021-02-23T00:00:00"/>
        <d v="2021-03-15T00:00:00"/>
        <d v="2021-06-25T00:00:00"/>
        <d v="2021-08-19T00:00:00"/>
        <d v="2021-11-02T00:00:00"/>
        <d v="2022-01-18T00:00:00"/>
        <d v="2022-01-27T00:00:00"/>
        <d v="2022-04-14T00:00:00"/>
        <d v="2022-04-18T00:00:00"/>
        <d v="2022-07-25T00:00:00"/>
        <d v="2020-12-28T00:00:00"/>
        <d v="2021-01-22T00:00:00"/>
        <d v="2021-02-10T00:00:00"/>
        <d v="2021-04-02T00:00:00"/>
        <d v="2021-05-13T00:00:00"/>
        <d v="2021-06-21T00:00:00"/>
        <d v="2022-06-20T00:00:00"/>
        <d v="2022-07-07T00:00:00"/>
        <d v="2022-07-27T00:00:00"/>
        <d v="2022-07-28T00:00:00"/>
        <d v="2022-06-06T00:00:00"/>
        <d v="2022-06-22T00:00:00"/>
      </sharedItems>
      <fieldGroup par="9" base="3">
        <rangePr groupBy="months" startDate="2020-08-03T00:00:00" endDate="2022-07-30T00:00:00"/>
        <groupItems count="14">
          <s v="&lt;03/08/2020"/>
          <s v="Jan"/>
          <s v="Feb"/>
          <s v="Mar"/>
          <s v="Apr"/>
          <s v="May"/>
          <s v="Jun"/>
          <s v="Jul"/>
          <s v="Aug"/>
          <s v="Sep"/>
          <s v="Oct"/>
          <s v="Nov"/>
          <s v="Dec"/>
          <s v="&gt;30/07/2022"/>
        </groupItems>
      </fieldGroup>
    </cacheField>
    <cacheField name="CustomerId" numFmtId="0">
      <sharedItems containsSemiMixedTypes="0" containsString="0" containsNumber="1" containsInteger="1" minValue="1" maxValue="400"/>
    </cacheField>
    <cacheField name="Price" numFmtId="0">
      <sharedItems containsSemiMixedTypes="0" containsString="0" containsNumber="1" containsInteger="1" minValue="19" maxValue="410"/>
    </cacheField>
    <cacheField name="Order Amount" numFmtId="0">
      <sharedItems containsSemiMixedTypes="0" containsString="0" containsNumber="1" containsInteger="1" minValue="19" maxValue="12300"/>
    </cacheField>
    <cacheField name="Product Name" numFmtId="0">
      <sharedItems count="20">
        <s v="Pan Pies wieprzowina"/>
        <s v="Dolina Bzury jagnięcina"/>
        <s v="Wiejskie łakocie jagnięcina/indyk"/>
        <s v="Pan Pies cielęcina"/>
        <s v="Wiejskie łakocie tuńczyk"/>
        <s v="Pan Pies indyk"/>
        <s v="Dog Spirit"/>
        <s v="Pan Pies wołowina"/>
        <s v="Dolina Bzury kaczka"/>
        <s v="Dolina Bzury królik"/>
        <s v="Country&amp;Nature tuńczyk" u="1"/>
        <s v="Dolina Noteci jagnięcina" u="1"/>
        <s v="Pan Mięsko indyk" u="1"/>
        <s v="Pan Mięsko wieprzowina" u="1"/>
        <s v="Pan Mięsko wołowina" u="1"/>
        <s v="Dolina Noteci królik" u="1"/>
        <s v="Pan Mięsko cielęcina" u="1"/>
        <s v="Country&amp;Nature jagnięcina/indyk" u="1"/>
        <s v="Primal Spirit" u="1"/>
        <s v="Dolina Noteci kaczka" u="1"/>
      </sharedItems>
    </cacheField>
    <cacheField name="Quarters" numFmtId="0" databaseField="0">
      <fieldGroup base="3">
        <rangePr groupBy="quarters" startDate="2020-08-03T00:00:00" endDate="2022-07-30T00:00:00"/>
        <groupItems count="6">
          <s v="&lt;03/08/2020"/>
          <s v="Qtr1"/>
          <s v="Qtr2"/>
          <s v="Qtr3"/>
          <s v="Qtr4"/>
          <s v="&gt;30/07/2022"/>
        </groupItems>
      </fieldGroup>
    </cacheField>
    <cacheField name="Years" numFmtId="0" databaseField="0">
      <fieldGroup base="3">
        <rangePr groupBy="years" startDate="2020-08-03T00:00:00" endDate="2022-07-30T00:00:00"/>
        <groupItems count="5">
          <s v="&lt;03/08/2020"/>
          <s v="2020"/>
          <s v="2021"/>
          <s v="2022"/>
          <s v="&gt;30/07/2022"/>
        </groupItems>
      </fieldGroup>
    </cacheField>
  </cacheFields>
  <extLst>
    <ext xmlns:x14="http://schemas.microsoft.com/office/spreadsheetml/2009/9/main" uri="{725AE2AE-9491-48be-B2B4-4EB974FC3084}">
      <x14:pivotCacheDefinition pivotCacheId="1434294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0">
  <r>
    <n v="1"/>
    <n v="5"/>
    <n v="7"/>
    <x v="0"/>
    <n v="62"/>
    <n v="122"/>
    <n v="854"/>
    <x v="0"/>
  </r>
  <r>
    <n v="2"/>
    <n v="6"/>
    <n v="21"/>
    <x v="1"/>
    <n v="119"/>
    <n v="245"/>
    <n v="5145"/>
    <x v="0"/>
  </r>
  <r>
    <n v="3"/>
    <n v="20"/>
    <n v="19"/>
    <x v="2"/>
    <n v="185"/>
    <n v="129"/>
    <n v="2451"/>
    <x v="1"/>
  </r>
  <r>
    <n v="4"/>
    <n v="15"/>
    <n v="17"/>
    <x v="3"/>
    <n v="177"/>
    <n v="97"/>
    <n v="1649"/>
    <x v="2"/>
  </r>
  <r>
    <n v="5"/>
    <n v="11"/>
    <n v="22"/>
    <x v="4"/>
    <n v="29"/>
    <n v="126"/>
    <n v="2772"/>
    <x v="3"/>
  </r>
  <r>
    <n v="6"/>
    <n v="17"/>
    <n v="24"/>
    <x v="5"/>
    <n v="32"/>
    <n v="112"/>
    <n v="2688"/>
    <x v="4"/>
  </r>
  <r>
    <n v="7"/>
    <n v="16"/>
    <n v="10"/>
    <x v="6"/>
    <n v="158"/>
    <n v="223"/>
    <n v="2230"/>
    <x v="2"/>
  </r>
  <r>
    <n v="8"/>
    <n v="7"/>
    <n v="26"/>
    <x v="7"/>
    <n v="113"/>
    <n v="50"/>
    <n v="1300"/>
    <x v="5"/>
  </r>
  <r>
    <n v="9"/>
    <n v="14"/>
    <n v="27"/>
    <x v="8"/>
    <n v="109"/>
    <n v="199"/>
    <n v="5373"/>
    <x v="6"/>
  </r>
  <r>
    <n v="10"/>
    <n v="18"/>
    <n v="27"/>
    <x v="9"/>
    <n v="368"/>
    <n v="410"/>
    <n v="11070"/>
    <x v="4"/>
  </r>
  <r>
    <n v="11"/>
    <n v="18"/>
    <n v="23"/>
    <x v="10"/>
    <n v="135"/>
    <n v="410"/>
    <n v="9430"/>
    <x v="4"/>
  </r>
  <r>
    <n v="12"/>
    <n v="15"/>
    <n v="11"/>
    <x v="11"/>
    <n v="215"/>
    <n v="97"/>
    <n v="1067"/>
    <x v="2"/>
  </r>
  <r>
    <n v="13"/>
    <n v="9"/>
    <n v="12"/>
    <x v="12"/>
    <n v="208"/>
    <n v="256"/>
    <n v="3072"/>
    <x v="5"/>
  </r>
  <r>
    <n v="14"/>
    <n v="16"/>
    <n v="11"/>
    <x v="13"/>
    <n v="394"/>
    <n v="223"/>
    <n v="2453"/>
    <x v="2"/>
  </r>
  <r>
    <n v="15"/>
    <n v="19"/>
    <n v="12"/>
    <x v="14"/>
    <n v="176"/>
    <n v="110"/>
    <n v="1320"/>
    <x v="1"/>
  </r>
  <r>
    <n v="16"/>
    <n v="15"/>
    <n v="28"/>
    <x v="15"/>
    <n v="122"/>
    <n v="97"/>
    <n v="2716"/>
    <x v="2"/>
  </r>
  <r>
    <n v="17"/>
    <n v="5"/>
    <n v="17"/>
    <x v="16"/>
    <n v="116"/>
    <n v="122"/>
    <n v="2074"/>
    <x v="0"/>
  </r>
  <r>
    <n v="18"/>
    <n v="4"/>
    <n v="9"/>
    <x v="17"/>
    <n v="27"/>
    <n v="50"/>
    <n v="450"/>
    <x v="0"/>
  </r>
  <r>
    <n v="19"/>
    <n v="7"/>
    <n v="25"/>
    <x v="18"/>
    <n v="180"/>
    <n v="50"/>
    <n v="1250"/>
    <x v="5"/>
  </r>
  <r>
    <n v="20"/>
    <n v="12"/>
    <n v="18"/>
    <x v="19"/>
    <n v="242"/>
    <n v="258"/>
    <n v="4644"/>
    <x v="3"/>
  </r>
  <r>
    <n v="21"/>
    <n v="6"/>
    <n v="14"/>
    <x v="20"/>
    <n v="340"/>
    <n v="245"/>
    <n v="3430"/>
    <x v="0"/>
  </r>
  <r>
    <n v="22"/>
    <n v="20"/>
    <n v="5"/>
    <x v="21"/>
    <n v="279"/>
    <n v="129"/>
    <n v="645"/>
    <x v="1"/>
  </r>
  <r>
    <n v="23"/>
    <n v="3"/>
    <n v="17"/>
    <x v="22"/>
    <n v="59"/>
    <n v="256"/>
    <n v="4352"/>
    <x v="7"/>
  </r>
  <r>
    <n v="24"/>
    <n v="20"/>
    <n v="25"/>
    <x v="23"/>
    <n v="205"/>
    <n v="129"/>
    <n v="3225"/>
    <x v="1"/>
  </r>
  <r>
    <n v="25"/>
    <n v="18"/>
    <n v="2"/>
    <x v="24"/>
    <n v="183"/>
    <n v="410"/>
    <n v="820"/>
    <x v="4"/>
  </r>
  <r>
    <n v="26"/>
    <n v="17"/>
    <n v="5"/>
    <x v="25"/>
    <n v="226"/>
    <n v="112"/>
    <n v="560"/>
    <x v="4"/>
  </r>
  <r>
    <n v="27"/>
    <n v="16"/>
    <n v="24"/>
    <x v="4"/>
    <n v="46"/>
    <n v="223"/>
    <n v="5352"/>
    <x v="2"/>
  </r>
  <r>
    <n v="28"/>
    <n v="12"/>
    <n v="16"/>
    <x v="26"/>
    <n v="271"/>
    <n v="258"/>
    <n v="4128"/>
    <x v="3"/>
  </r>
  <r>
    <n v="29"/>
    <n v="13"/>
    <n v="12"/>
    <x v="27"/>
    <n v="286"/>
    <n v="19"/>
    <n v="228"/>
    <x v="6"/>
  </r>
  <r>
    <n v="30"/>
    <n v="14"/>
    <n v="7"/>
    <x v="28"/>
    <n v="290"/>
    <n v="199"/>
    <n v="1393"/>
    <x v="6"/>
  </r>
  <r>
    <n v="31"/>
    <n v="24"/>
    <n v="13"/>
    <x v="29"/>
    <n v="212"/>
    <n v="137"/>
    <n v="1781"/>
    <x v="8"/>
  </r>
  <r>
    <n v="32"/>
    <n v="23"/>
    <n v="1"/>
    <x v="30"/>
    <n v="6"/>
    <n v="120"/>
    <n v="120"/>
    <x v="8"/>
  </r>
  <r>
    <n v="33"/>
    <n v="20"/>
    <n v="8"/>
    <x v="31"/>
    <n v="353"/>
    <n v="129"/>
    <n v="1032"/>
    <x v="1"/>
  </r>
  <r>
    <n v="34"/>
    <n v="3"/>
    <n v="16"/>
    <x v="32"/>
    <n v="197"/>
    <n v="256"/>
    <n v="4096"/>
    <x v="7"/>
  </r>
  <r>
    <n v="35"/>
    <n v="3"/>
    <n v="18"/>
    <x v="33"/>
    <n v="65"/>
    <n v="256"/>
    <n v="4608"/>
    <x v="7"/>
  </r>
  <r>
    <n v="36"/>
    <n v="1"/>
    <n v="25"/>
    <x v="34"/>
    <n v="369"/>
    <n v="63"/>
    <n v="1575"/>
    <x v="7"/>
  </r>
  <r>
    <n v="37"/>
    <n v="18"/>
    <n v="30"/>
    <x v="35"/>
    <n v="206"/>
    <n v="410"/>
    <n v="12300"/>
    <x v="4"/>
  </r>
  <r>
    <n v="38"/>
    <n v="20"/>
    <n v="7"/>
    <x v="36"/>
    <n v="44"/>
    <n v="129"/>
    <n v="903"/>
    <x v="1"/>
  </r>
  <r>
    <n v="39"/>
    <n v="6"/>
    <n v="4"/>
    <x v="37"/>
    <n v="235"/>
    <n v="245"/>
    <n v="980"/>
    <x v="0"/>
  </r>
  <r>
    <n v="40"/>
    <n v="6"/>
    <n v="17"/>
    <x v="38"/>
    <n v="217"/>
    <n v="245"/>
    <n v="4165"/>
    <x v="0"/>
  </r>
  <r>
    <n v="41"/>
    <n v="10"/>
    <n v="25"/>
    <x v="39"/>
    <n v="146"/>
    <n v="58"/>
    <n v="1450"/>
    <x v="3"/>
  </r>
  <r>
    <n v="42"/>
    <n v="1"/>
    <n v="23"/>
    <x v="40"/>
    <n v="92"/>
    <n v="63"/>
    <n v="1449"/>
    <x v="7"/>
  </r>
  <r>
    <n v="43"/>
    <n v="1"/>
    <n v="19"/>
    <x v="41"/>
    <n v="174"/>
    <n v="63"/>
    <n v="1197"/>
    <x v="7"/>
  </r>
  <r>
    <n v="44"/>
    <n v="15"/>
    <n v="26"/>
    <x v="42"/>
    <n v="95"/>
    <n v="97"/>
    <n v="2522"/>
    <x v="2"/>
  </r>
  <r>
    <n v="45"/>
    <n v="18"/>
    <n v="12"/>
    <x v="43"/>
    <n v="248"/>
    <n v="410"/>
    <n v="4920"/>
    <x v="4"/>
  </r>
  <r>
    <n v="46"/>
    <n v="3"/>
    <n v="3"/>
    <x v="44"/>
    <n v="186"/>
    <n v="256"/>
    <n v="768"/>
    <x v="7"/>
  </r>
  <r>
    <n v="47"/>
    <n v="23"/>
    <n v="11"/>
    <x v="45"/>
    <n v="356"/>
    <n v="120"/>
    <n v="1320"/>
    <x v="8"/>
  </r>
  <r>
    <n v="48"/>
    <n v="10"/>
    <n v="9"/>
    <x v="46"/>
    <n v="254"/>
    <n v="58"/>
    <n v="522"/>
    <x v="3"/>
  </r>
  <r>
    <n v="49"/>
    <n v="18"/>
    <n v="14"/>
    <x v="47"/>
    <n v="351"/>
    <n v="410"/>
    <n v="5740"/>
    <x v="4"/>
  </r>
  <r>
    <n v="50"/>
    <n v="20"/>
    <n v="29"/>
    <x v="22"/>
    <n v="306"/>
    <n v="129"/>
    <n v="3741"/>
    <x v="1"/>
  </r>
  <r>
    <n v="51"/>
    <n v="20"/>
    <n v="11"/>
    <x v="48"/>
    <n v="220"/>
    <n v="129"/>
    <n v="1419"/>
    <x v="1"/>
  </r>
  <r>
    <n v="52"/>
    <n v="9"/>
    <n v="5"/>
    <x v="49"/>
    <n v="9"/>
    <n v="256"/>
    <n v="1280"/>
    <x v="5"/>
  </r>
  <r>
    <n v="53"/>
    <n v="10"/>
    <n v="6"/>
    <x v="4"/>
    <n v="281"/>
    <n v="58"/>
    <n v="348"/>
    <x v="3"/>
  </r>
  <r>
    <n v="54"/>
    <n v="20"/>
    <n v="22"/>
    <x v="50"/>
    <n v="381"/>
    <n v="129"/>
    <n v="2838"/>
    <x v="1"/>
  </r>
  <r>
    <n v="55"/>
    <n v="11"/>
    <n v="12"/>
    <x v="51"/>
    <n v="390"/>
    <n v="126"/>
    <n v="1512"/>
    <x v="3"/>
  </r>
  <r>
    <n v="56"/>
    <n v="7"/>
    <n v="9"/>
    <x v="52"/>
    <n v="371"/>
    <n v="50"/>
    <n v="450"/>
    <x v="5"/>
  </r>
  <r>
    <n v="57"/>
    <n v="4"/>
    <n v="10"/>
    <x v="53"/>
    <n v="200"/>
    <n v="50"/>
    <n v="500"/>
    <x v="0"/>
  </r>
  <r>
    <n v="58"/>
    <n v="1"/>
    <n v="12"/>
    <x v="54"/>
    <n v="297"/>
    <n v="63"/>
    <n v="756"/>
    <x v="7"/>
  </r>
  <r>
    <n v="59"/>
    <n v="14"/>
    <n v="18"/>
    <x v="55"/>
    <n v="170"/>
    <n v="199"/>
    <n v="3582"/>
    <x v="6"/>
  </r>
  <r>
    <n v="60"/>
    <n v="23"/>
    <n v="8"/>
    <x v="56"/>
    <n v="197"/>
    <n v="120"/>
    <n v="960"/>
    <x v="8"/>
  </r>
  <r>
    <n v="61"/>
    <n v="20"/>
    <n v="18"/>
    <x v="57"/>
    <n v="379"/>
    <n v="129"/>
    <n v="2322"/>
    <x v="1"/>
  </r>
  <r>
    <n v="62"/>
    <n v="1"/>
    <n v="5"/>
    <x v="58"/>
    <n v="144"/>
    <n v="63"/>
    <n v="315"/>
    <x v="7"/>
  </r>
  <r>
    <n v="63"/>
    <n v="18"/>
    <n v="29"/>
    <x v="59"/>
    <n v="110"/>
    <n v="410"/>
    <n v="11890"/>
    <x v="4"/>
  </r>
  <r>
    <n v="64"/>
    <n v="17"/>
    <n v="21"/>
    <x v="60"/>
    <n v="142"/>
    <n v="112"/>
    <n v="2352"/>
    <x v="4"/>
  </r>
  <r>
    <n v="65"/>
    <n v="18"/>
    <n v="16"/>
    <x v="61"/>
    <n v="62"/>
    <n v="410"/>
    <n v="6560"/>
    <x v="4"/>
  </r>
  <r>
    <n v="66"/>
    <n v="20"/>
    <n v="3"/>
    <x v="62"/>
    <n v="222"/>
    <n v="129"/>
    <n v="387"/>
    <x v="1"/>
  </r>
  <r>
    <n v="67"/>
    <n v="18"/>
    <n v="14"/>
    <x v="63"/>
    <n v="315"/>
    <n v="410"/>
    <n v="5740"/>
    <x v="4"/>
  </r>
  <r>
    <n v="68"/>
    <n v="11"/>
    <n v="8"/>
    <x v="64"/>
    <n v="40"/>
    <n v="126"/>
    <n v="1008"/>
    <x v="3"/>
  </r>
  <r>
    <n v="69"/>
    <n v="21"/>
    <n v="11"/>
    <x v="65"/>
    <n v="45"/>
    <n v="125"/>
    <n v="1375"/>
    <x v="9"/>
  </r>
  <r>
    <n v="70"/>
    <n v="8"/>
    <n v="15"/>
    <x v="66"/>
    <n v="256"/>
    <n v="126"/>
    <n v="1890"/>
    <x v="5"/>
  </r>
  <r>
    <n v="71"/>
    <n v="22"/>
    <n v="14"/>
    <x v="67"/>
    <n v="314"/>
    <n v="145"/>
    <n v="2030"/>
    <x v="9"/>
  </r>
  <r>
    <n v="72"/>
    <n v="18"/>
    <n v="20"/>
    <x v="68"/>
    <n v="398"/>
    <n v="410"/>
    <n v="8200"/>
    <x v="4"/>
  </r>
  <r>
    <n v="73"/>
    <n v="13"/>
    <n v="9"/>
    <x v="69"/>
    <n v="352"/>
    <n v="19"/>
    <n v="171"/>
    <x v="6"/>
  </r>
  <r>
    <n v="74"/>
    <n v="21"/>
    <n v="25"/>
    <x v="70"/>
    <n v="168"/>
    <n v="125"/>
    <n v="3125"/>
    <x v="9"/>
  </r>
  <r>
    <n v="75"/>
    <n v="19"/>
    <n v="25"/>
    <x v="71"/>
    <n v="60"/>
    <n v="110"/>
    <n v="2750"/>
    <x v="1"/>
  </r>
  <r>
    <n v="76"/>
    <n v="1"/>
    <n v="27"/>
    <x v="72"/>
    <n v="219"/>
    <n v="63"/>
    <n v="1701"/>
    <x v="7"/>
  </r>
  <r>
    <n v="77"/>
    <n v="7"/>
    <n v="9"/>
    <x v="73"/>
    <n v="78"/>
    <n v="50"/>
    <n v="450"/>
    <x v="5"/>
  </r>
  <r>
    <n v="78"/>
    <n v="20"/>
    <n v="5"/>
    <x v="74"/>
    <n v="276"/>
    <n v="129"/>
    <n v="645"/>
    <x v="1"/>
  </r>
  <r>
    <n v="79"/>
    <n v="10"/>
    <n v="21"/>
    <x v="75"/>
    <n v="342"/>
    <n v="58"/>
    <n v="1218"/>
    <x v="3"/>
  </r>
  <r>
    <n v="80"/>
    <n v="14"/>
    <n v="19"/>
    <x v="76"/>
    <n v="2"/>
    <n v="199"/>
    <n v="3781"/>
    <x v="6"/>
  </r>
  <r>
    <n v="81"/>
    <n v="10"/>
    <n v="12"/>
    <x v="77"/>
    <n v="78"/>
    <n v="58"/>
    <n v="696"/>
    <x v="3"/>
  </r>
  <r>
    <n v="82"/>
    <n v="2"/>
    <n v="22"/>
    <x v="78"/>
    <n v="220"/>
    <n v="125"/>
    <n v="2750"/>
    <x v="7"/>
  </r>
  <r>
    <n v="83"/>
    <n v="19"/>
    <n v="17"/>
    <x v="79"/>
    <n v="361"/>
    <n v="110"/>
    <n v="1870"/>
    <x v="1"/>
  </r>
  <r>
    <n v="84"/>
    <n v="18"/>
    <n v="25"/>
    <x v="80"/>
    <n v="211"/>
    <n v="410"/>
    <n v="10250"/>
    <x v="4"/>
  </r>
  <r>
    <n v="85"/>
    <n v="12"/>
    <n v="19"/>
    <x v="81"/>
    <n v="29"/>
    <n v="258"/>
    <n v="4902"/>
    <x v="3"/>
  </r>
  <r>
    <n v="86"/>
    <n v="15"/>
    <n v="16"/>
    <x v="82"/>
    <n v="75"/>
    <n v="97"/>
    <n v="1552"/>
    <x v="2"/>
  </r>
  <r>
    <n v="87"/>
    <n v="12"/>
    <n v="19"/>
    <x v="83"/>
    <n v="262"/>
    <n v="258"/>
    <n v="4902"/>
    <x v="3"/>
  </r>
  <r>
    <n v="88"/>
    <n v="17"/>
    <n v="9"/>
    <x v="36"/>
    <n v="23"/>
    <n v="112"/>
    <n v="1008"/>
    <x v="4"/>
  </r>
  <r>
    <n v="89"/>
    <n v="9"/>
    <n v="8"/>
    <x v="84"/>
    <n v="301"/>
    <n v="256"/>
    <n v="2048"/>
    <x v="5"/>
  </r>
  <r>
    <n v="90"/>
    <n v="2"/>
    <n v="16"/>
    <x v="85"/>
    <n v="256"/>
    <n v="125"/>
    <n v="2000"/>
    <x v="7"/>
  </r>
  <r>
    <n v="91"/>
    <n v="7"/>
    <n v="22"/>
    <x v="86"/>
    <n v="164"/>
    <n v="50"/>
    <n v="1100"/>
    <x v="5"/>
  </r>
  <r>
    <n v="92"/>
    <n v="9"/>
    <n v="26"/>
    <x v="63"/>
    <n v="36"/>
    <n v="256"/>
    <n v="6656"/>
    <x v="5"/>
  </r>
  <r>
    <n v="93"/>
    <n v="5"/>
    <n v="23"/>
    <x v="87"/>
    <n v="196"/>
    <n v="122"/>
    <n v="2806"/>
    <x v="0"/>
  </r>
  <r>
    <n v="94"/>
    <n v="10"/>
    <n v="30"/>
    <x v="88"/>
    <n v="397"/>
    <n v="58"/>
    <n v="1740"/>
    <x v="3"/>
  </r>
  <r>
    <n v="95"/>
    <n v="11"/>
    <n v="7"/>
    <x v="89"/>
    <n v="256"/>
    <n v="126"/>
    <n v="882"/>
    <x v="3"/>
  </r>
  <r>
    <n v="96"/>
    <n v="5"/>
    <n v="14"/>
    <x v="19"/>
    <n v="309"/>
    <n v="122"/>
    <n v="1708"/>
    <x v="0"/>
  </r>
  <r>
    <n v="97"/>
    <n v="18"/>
    <n v="18"/>
    <x v="90"/>
    <n v="75"/>
    <n v="410"/>
    <n v="7380"/>
    <x v="4"/>
  </r>
  <r>
    <n v="98"/>
    <n v="2"/>
    <n v="16"/>
    <x v="91"/>
    <n v="139"/>
    <n v="125"/>
    <n v="2000"/>
    <x v="7"/>
  </r>
  <r>
    <n v="99"/>
    <n v="8"/>
    <n v="5"/>
    <x v="24"/>
    <n v="134"/>
    <n v="126"/>
    <n v="630"/>
    <x v="5"/>
  </r>
  <r>
    <n v="100"/>
    <n v="1"/>
    <n v="20"/>
    <x v="92"/>
    <n v="31"/>
    <n v="63"/>
    <n v="1260"/>
    <x v="7"/>
  </r>
  <r>
    <n v="101"/>
    <n v="19"/>
    <n v="12"/>
    <x v="93"/>
    <n v="23"/>
    <n v="110"/>
    <n v="1320"/>
    <x v="1"/>
  </r>
  <r>
    <n v="102"/>
    <n v="16"/>
    <n v="13"/>
    <x v="94"/>
    <n v="124"/>
    <n v="223"/>
    <n v="2899"/>
    <x v="2"/>
  </r>
  <r>
    <n v="103"/>
    <n v="4"/>
    <n v="5"/>
    <x v="95"/>
    <n v="196"/>
    <n v="50"/>
    <n v="250"/>
    <x v="0"/>
  </r>
  <r>
    <n v="104"/>
    <n v="9"/>
    <n v="23"/>
    <x v="96"/>
    <n v="390"/>
    <n v="256"/>
    <n v="5888"/>
    <x v="5"/>
  </r>
  <r>
    <n v="105"/>
    <n v="9"/>
    <n v="11"/>
    <x v="97"/>
    <n v="290"/>
    <n v="256"/>
    <n v="2816"/>
    <x v="5"/>
  </r>
  <r>
    <n v="106"/>
    <n v="23"/>
    <n v="28"/>
    <x v="78"/>
    <n v="132"/>
    <n v="120"/>
    <n v="3360"/>
    <x v="8"/>
  </r>
  <r>
    <n v="107"/>
    <n v="11"/>
    <n v="10"/>
    <x v="98"/>
    <n v="246"/>
    <n v="126"/>
    <n v="1260"/>
    <x v="3"/>
  </r>
  <r>
    <n v="108"/>
    <n v="20"/>
    <n v="5"/>
    <x v="99"/>
    <n v="102"/>
    <n v="129"/>
    <n v="645"/>
    <x v="1"/>
  </r>
  <r>
    <n v="109"/>
    <n v="1"/>
    <n v="29"/>
    <x v="100"/>
    <n v="60"/>
    <n v="63"/>
    <n v="1827"/>
    <x v="7"/>
  </r>
  <r>
    <n v="110"/>
    <n v="6"/>
    <n v="11"/>
    <x v="101"/>
    <n v="72"/>
    <n v="245"/>
    <n v="2695"/>
    <x v="0"/>
  </r>
  <r>
    <n v="111"/>
    <n v="21"/>
    <n v="11"/>
    <x v="102"/>
    <n v="266"/>
    <n v="125"/>
    <n v="1375"/>
    <x v="9"/>
  </r>
  <r>
    <n v="112"/>
    <n v="21"/>
    <n v="23"/>
    <x v="103"/>
    <n v="184"/>
    <n v="125"/>
    <n v="2875"/>
    <x v="9"/>
  </r>
  <r>
    <n v="113"/>
    <n v="21"/>
    <n v="10"/>
    <x v="104"/>
    <n v="242"/>
    <n v="125"/>
    <n v="1250"/>
    <x v="9"/>
  </r>
  <r>
    <n v="114"/>
    <n v="10"/>
    <n v="12"/>
    <x v="105"/>
    <n v="269"/>
    <n v="58"/>
    <n v="696"/>
    <x v="3"/>
  </r>
  <r>
    <n v="115"/>
    <n v="4"/>
    <n v="14"/>
    <x v="106"/>
    <n v="368"/>
    <n v="50"/>
    <n v="700"/>
    <x v="0"/>
  </r>
  <r>
    <n v="116"/>
    <n v="2"/>
    <n v="28"/>
    <x v="107"/>
    <n v="317"/>
    <n v="125"/>
    <n v="3500"/>
    <x v="7"/>
  </r>
  <r>
    <n v="117"/>
    <n v="24"/>
    <n v="9"/>
    <x v="11"/>
    <n v="186"/>
    <n v="137"/>
    <n v="1233"/>
    <x v="8"/>
  </r>
  <r>
    <n v="118"/>
    <n v="8"/>
    <n v="28"/>
    <x v="108"/>
    <n v="390"/>
    <n v="126"/>
    <n v="3528"/>
    <x v="5"/>
  </r>
  <r>
    <n v="119"/>
    <n v="14"/>
    <n v="19"/>
    <x v="109"/>
    <n v="267"/>
    <n v="199"/>
    <n v="3781"/>
    <x v="6"/>
  </r>
  <r>
    <n v="120"/>
    <n v="4"/>
    <n v="26"/>
    <x v="110"/>
    <n v="27"/>
    <n v="50"/>
    <n v="1300"/>
    <x v="0"/>
  </r>
  <r>
    <n v="121"/>
    <n v="15"/>
    <n v="5"/>
    <x v="111"/>
    <n v="88"/>
    <n v="97"/>
    <n v="485"/>
    <x v="2"/>
  </r>
  <r>
    <n v="122"/>
    <n v="5"/>
    <n v="3"/>
    <x v="112"/>
    <n v="334"/>
    <n v="122"/>
    <n v="366"/>
    <x v="0"/>
  </r>
  <r>
    <n v="123"/>
    <n v="20"/>
    <n v="6"/>
    <x v="113"/>
    <n v="387"/>
    <n v="129"/>
    <n v="774"/>
    <x v="1"/>
  </r>
  <r>
    <n v="124"/>
    <n v="20"/>
    <n v="23"/>
    <x v="114"/>
    <n v="25"/>
    <n v="129"/>
    <n v="2967"/>
    <x v="1"/>
  </r>
  <r>
    <n v="125"/>
    <n v="16"/>
    <n v="18"/>
    <x v="115"/>
    <n v="212"/>
    <n v="223"/>
    <n v="4014"/>
    <x v="2"/>
  </r>
  <r>
    <n v="126"/>
    <n v="15"/>
    <n v="21"/>
    <x v="74"/>
    <n v="109"/>
    <n v="97"/>
    <n v="2037"/>
    <x v="2"/>
  </r>
  <r>
    <n v="127"/>
    <n v="22"/>
    <n v="6"/>
    <x v="116"/>
    <n v="81"/>
    <n v="145"/>
    <n v="870"/>
    <x v="9"/>
  </r>
  <r>
    <n v="128"/>
    <n v="15"/>
    <n v="30"/>
    <x v="49"/>
    <n v="115"/>
    <n v="97"/>
    <n v="2910"/>
    <x v="2"/>
  </r>
  <r>
    <n v="129"/>
    <n v="16"/>
    <n v="18"/>
    <x v="117"/>
    <n v="218"/>
    <n v="223"/>
    <n v="4014"/>
    <x v="2"/>
  </r>
  <r>
    <n v="130"/>
    <n v="21"/>
    <n v="9"/>
    <x v="118"/>
    <n v="94"/>
    <n v="125"/>
    <n v="1125"/>
    <x v="9"/>
  </r>
  <r>
    <n v="131"/>
    <n v="4"/>
    <n v="6"/>
    <x v="119"/>
    <n v="272"/>
    <n v="50"/>
    <n v="300"/>
    <x v="0"/>
  </r>
  <r>
    <n v="132"/>
    <n v="8"/>
    <n v="21"/>
    <x v="120"/>
    <n v="21"/>
    <n v="126"/>
    <n v="2646"/>
    <x v="5"/>
  </r>
  <r>
    <n v="133"/>
    <n v="11"/>
    <n v="9"/>
    <x v="27"/>
    <n v="337"/>
    <n v="126"/>
    <n v="1134"/>
    <x v="3"/>
  </r>
  <r>
    <n v="134"/>
    <n v="7"/>
    <n v="23"/>
    <x v="121"/>
    <n v="293"/>
    <n v="50"/>
    <n v="1150"/>
    <x v="5"/>
  </r>
  <r>
    <n v="135"/>
    <n v="19"/>
    <n v="21"/>
    <x v="122"/>
    <n v="300"/>
    <n v="110"/>
    <n v="2310"/>
    <x v="1"/>
  </r>
  <r>
    <n v="136"/>
    <n v="7"/>
    <n v="28"/>
    <x v="123"/>
    <n v="166"/>
    <n v="50"/>
    <n v="1400"/>
    <x v="5"/>
  </r>
  <r>
    <n v="137"/>
    <n v="5"/>
    <n v="17"/>
    <x v="124"/>
    <n v="43"/>
    <n v="122"/>
    <n v="2074"/>
    <x v="0"/>
  </r>
  <r>
    <n v="138"/>
    <n v="12"/>
    <n v="6"/>
    <x v="125"/>
    <n v="128"/>
    <n v="258"/>
    <n v="1548"/>
    <x v="3"/>
  </r>
  <r>
    <n v="139"/>
    <n v="23"/>
    <n v="30"/>
    <x v="126"/>
    <n v="174"/>
    <n v="120"/>
    <n v="3600"/>
    <x v="8"/>
  </r>
  <r>
    <n v="140"/>
    <n v="1"/>
    <n v="25"/>
    <x v="127"/>
    <n v="305"/>
    <n v="63"/>
    <n v="1575"/>
    <x v="7"/>
  </r>
  <r>
    <n v="141"/>
    <n v="8"/>
    <n v="18"/>
    <x v="128"/>
    <n v="319"/>
    <n v="126"/>
    <n v="2268"/>
    <x v="5"/>
  </r>
  <r>
    <n v="142"/>
    <n v="24"/>
    <n v="27"/>
    <x v="129"/>
    <n v="34"/>
    <n v="137"/>
    <n v="3699"/>
    <x v="8"/>
  </r>
  <r>
    <n v="143"/>
    <n v="12"/>
    <n v="2"/>
    <x v="42"/>
    <n v="12"/>
    <n v="258"/>
    <n v="516"/>
    <x v="3"/>
  </r>
  <r>
    <n v="144"/>
    <n v="6"/>
    <n v="5"/>
    <x v="130"/>
    <n v="36"/>
    <n v="245"/>
    <n v="1225"/>
    <x v="0"/>
  </r>
  <r>
    <n v="145"/>
    <n v="4"/>
    <n v="29"/>
    <x v="131"/>
    <n v="336"/>
    <n v="50"/>
    <n v="1450"/>
    <x v="0"/>
  </r>
  <r>
    <n v="146"/>
    <n v="12"/>
    <n v="25"/>
    <x v="132"/>
    <n v="135"/>
    <n v="258"/>
    <n v="6450"/>
    <x v="3"/>
  </r>
  <r>
    <n v="147"/>
    <n v="20"/>
    <n v="11"/>
    <x v="133"/>
    <n v="128"/>
    <n v="129"/>
    <n v="1419"/>
    <x v="1"/>
  </r>
  <r>
    <n v="148"/>
    <n v="3"/>
    <n v="9"/>
    <x v="134"/>
    <n v="122"/>
    <n v="256"/>
    <n v="2304"/>
    <x v="7"/>
  </r>
  <r>
    <n v="149"/>
    <n v="8"/>
    <n v="2"/>
    <x v="135"/>
    <n v="85"/>
    <n v="126"/>
    <n v="252"/>
    <x v="5"/>
  </r>
  <r>
    <n v="150"/>
    <n v="23"/>
    <n v="17"/>
    <x v="136"/>
    <n v="254"/>
    <n v="120"/>
    <n v="2040"/>
    <x v="8"/>
  </r>
  <r>
    <n v="151"/>
    <n v="7"/>
    <n v="28"/>
    <x v="93"/>
    <n v="240"/>
    <n v="50"/>
    <n v="1400"/>
    <x v="5"/>
  </r>
  <r>
    <n v="152"/>
    <n v="23"/>
    <n v="4"/>
    <x v="137"/>
    <n v="104"/>
    <n v="120"/>
    <n v="480"/>
    <x v="8"/>
  </r>
  <r>
    <n v="153"/>
    <n v="19"/>
    <n v="26"/>
    <x v="138"/>
    <n v="268"/>
    <n v="110"/>
    <n v="2860"/>
    <x v="1"/>
  </r>
  <r>
    <n v="154"/>
    <n v="22"/>
    <n v="19"/>
    <x v="139"/>
    <n v="350"/>
    <n v="145"/>
    <n v="2755"/>
    <x v="9"/>
  </r>
  <r>
    <n v="155"/>
    <n v="10"/>
    <n v="13"/>
    <x v="50"/>
    <n v="234"/>
    <n v="58"/>
    <n v="754"/>
    <x v="3"/>
  </r>
  <r>
    <n v="156"/>
    <n v="12"/>
    <n v="13"/>
    <x v="140"/>
    <n v="273"/>
    <n v="258"/>
    <n v="3354"/>
    <x v="3"/>
  </r>
  <r>
    <n v="157"/>
    <n v="22"/>
    <n v="17"/>
    <x v="141"/>
    <n v="335"/>
    <n v="145"/>
    <n v="2465"/>
    <x v="9"/>
  </r>
  <r>
    <n v="158"/>
    <n v="16"/>
    <n v="17"/>
    <x v="142"/>
    <n v="290"/>
    <n v="223"/>
    <n v="3791"/>
    <x v="2"/>
  </r>
  <r>
    <n v="159"/>
    <n v="17"/>
    <n v="3"/>
    <x v="29"/>
    <n v="334"/>
    <n v="112"/>
    <n v="336"/>
    <x v="4"/>
  </r>
  <r>
    <n v="160"/>
    <n v="19"/>
    <n v="25"/>
    <x v="143"/>
    <n v="160"/>
    <n v="110"/>
    <n v="2750"/>
    <x v="1"/>
  </r>
  <r>
    <n v="161"/>
    <n v="8"/>
    <n v="28"/>
    <x v="81"/>
    <n v="233"/>
    <n v="126"/>
    <n v="3528"/>
    <x v="5"/>
  </r>
  <r>
    <n v="162"/>
    <n v="23"/>
    <n v="8"/>
    <x v="100"/>
    <n v="263"/>
    <n v="120"/>
    <n v="960"/>
    <x v="8"/>
  </r>
  <r>
    <n v="163"/>
    <n v="4"/>
    <n v="1"/>
    <x v="144"/>
    <n v="56"/>
    <n v="50"/>
    <n v="50"/>
    <x v="0"/>
  </r>
  <r>
    <n v="164"/>
    <n v="24"/>
    <n v="2"/>
    <x v="103"/>
    <n v="146"/>
    <n v="137"/>
    <n v="274"/>
    <x v="8"/>
  </r>
  <r>
    <n v="165"/>
    <n v="20"/>
    <n v="28"/>
    <x v="145"/>
    <n v="183"/>
    <n v="129"/>
    <n v="3612"/>
    <x v="1"/>
  </r>
  <r>
    <n v="166"/>
    <n v="8"/>
    <n v="1"/>
    <x v="43"/>
    <n v="400"/>
    <n v="126"/>
    <n v="126"/>
    <x v="5"/>
  </r>
  <r>
    <n v="167"/>
    <n v="10"/>
    <n v="23"/>
    <x v="146"/>
    <n v="78"/>
    <n v="58"/>
    <n v="1334"/>
    <x v="3"/>
  </r>
  <r>
    <n v="168"/>
    <n v="9"/>
    <n v="1"/>
    <x v="147"/>
    <n v="264"/>
    <n v="256"/>
    <n v="256"/>
    <x v="5"/>
  </r>
  <r>
    <n v="169"/>
    <n v="11"/>
    <n v="26"/>
    <x v="148"/>
    <n v="204"/>
    <n v="126"/>
    <n v="3276"/>
    <x v="3"/>
  </r>
  <r>
    <n v="170"/>
    <n v="9"/>
    <n v="13"/>
    <x v="149"/>
    <n v="105"/>
    <n v="256"/>
    <n v="3328"/>
    <x v="5"/>
  </r>
  <r>
    <n v="171"/>
    <n v="8"/>
    <n v="3"/>
    <x v="150"/>
    <n v="232"/>
    <n v="126"/>
    <n v="378"/>
    <x v="5"/>
  </r>
  <r>
    <n v="172"/>
    <n v="23"/>
    <n v="15"/>
    <x v="151"/>
    <n v="374"/>
    <n v="120"/>
    <n v="1800"/>
    <x v="8"/>
  </r>
  <r>
    <n v="173"/>
    <n v="21"/>
    <n v="22"/>
    <x v="152"/>
    <n v="234"/>
    <n v="125"/>
    <n v="2750"/>
    <x v="9"/>
  </r>
  <r>
    <n v="174"/>
    <n v="4"/>
    <n v="8"/>
    <x v="90"/>
    <n v="97"/>
    <n v="50"/>
    <n v="400"/>
    <x v="0"/>
  </r>
  <r>
    <n v="175"/>
    <n v="5"/>
    <n v="28"/>
    <x v="92"/>
    <n v="72"/>
    <n v="122"/>
    <n v="3416"/>
    <x v="0"/>
  </r>
  <r>
    <n v="176"/>
    <n v="4"/>
    <n v="15"/>
    <x v="153"/>
    <n v="101"/>
    <n v="50"/>
    <n v="750"/>
    <x v="0"/>
  </r>
  <r>
    <n v="177"/>
    <n v="20"/>
    <n v="13"/>
    <x v="94"/>
    <n v="117"/>
    <n v="129"/>
    <n v="1677"/>
    <x v="1"/>
  </r>
  <r>
    <n v="178"/>
    <n v="13"/>
    <n v="29"/>
    <x v="154"/>
    <n v="375"/>
    <n v="19"/>
    <n v="551"/>
    <x v="6"/>
  </r>
  <r>
    <n v="179"/>
    <n v="2"/>
    <n v="7"/>
    <x v="155"/>
    <n v="162"/>
    <n v="125"/>
    <n v="875"/>
    <x v="7"/>
  </r>
  <r>
    <n v="180"/>
    <n v="6"/>
    <n v="4"/>
    <x v="156"/>
    <n v="311"/>
    <n v="245"/>
    <n v="980"/>
    <x v="0"/>
  </r>
  <r>
    <n v="181"/>
    <n v="4"/>
    <n v="11"/>
    <x v="144"/>
    <n v="355"/>
    <n v="50"/>
    <n v="550"/>
    <x v="0"/>
  </r>
  <r>
    <n v="182"/>
    <n v="19"/>
    <n v="16"/>
    <x v="157"/>
    <n v="259"/>
    <n v="110"/>
    <n v="1760"/>
    <x v="1"/>
  </r>
  <r>
    <n v="183"/>
    <n v="4"/>
    <n v="2"/>
    <x v="158"/>
    <n v="337"/>
    <n v="50"/>
    <n v="100"/>
    <x v="0"/>
  </r>
  <r>
    <n v="184"/>
    <n v="10"/>
    <n v="20"/>
    <x v="33"/>
    <n v="361"/>
    <n v="58"/>
    <n v="1160"/>
    <x v="3"/>
  </r>
  <r>
    <n v="185"/>
    <n v="6"/>
    <n v="26"/>
    <x v="34"/>
    <n v="43"/>
    <n v="245"/>
    <n v="6370"/>
    <x v="0"/>
  </r>
  <r>
    <n v="186"/>
    <n v="21"/>
    <n v="27"/>
    <x v="8"/>
    <n v="363"/>
    <n v="125"/>
    <n v="3375"/>
    <x v="9"/>
  </r>
  <r>
    <n v="187"/>
    <n v="4"/>
    <n v="16"/>
    <x v="159"/>
    <n v="62"/>
    <n v="50"/>
    <n v="800"/>
    <x v="0"/>
  </r>
  <r>
    <n v="188"/>
    <n v="20"/>
    <n v="8"/>
    <x v="160"/>
    <n v="298"/>
    <n v="129"/>
    <n v="1032"/>
    <x v="1"/>
  </r>
  <r>
    <n v="189"/>
    <n v="13"/>
    <n v="26"/>
    <x v="161"/>
    <n v="71"/>
    <n v="19"/>
    <n v="494"/>
    <x v="6"/>
  </r>
  <r>
    <n v="190"/>
    <n v="20"/>
    <n v="20"/>
    <x v="105"/>
    <n v="41"/>
    <n v="129"/>
    <n v="2580"/>
    <x v="1"/>
  </r>
  <r>
    <n v="191"/>
    <n v="13"/>
    <n v="19"/>
    <x v="107"/>
    <n v="229"/>
    <n v="19"/>
    <n v="361"/>
    <x v="6"/>
  </r>
  <r>
    <n v="192"/>
    <n v="14"/>
    <n v="13"/>
    <x v="40"/>
    <n v="171"/>
    <n v="199"/>
    <n v="2587"/>
    <x v="6"/>
  </r>
  <r>
    <n v="193"/>
    <n v="7"/>
    <n v="12"/>
    <x v="13"/>
    <n v="277"/>
    <n v="50"/>
    <n v="600"/>
    <x v="5"/>
  </r>
  <r>
    <n v="194"/>
    <n v="7"/>
    <n v="28"/>
    <x v="62"/>
    <n v="106"/>
    <n v="50"/>
    <n v="1400"/>
    <x v="5"/>
  </r>
  <r>
    <n v="195"/>
    <n v="2"/>
    <n v="16"/>
    <x v="162"/>
    <n v="183"/>
    <n v="125"/>
    <n v="2000"/>
    <x v="7"/>
  </r>
  <r>
    <n v="196"/>
    <n v="11"/>
    <n v="9"/>
    <x v="45"/>
    <n v="308"/>
    <n v="126"/>
    <n v="1134"/>
    <x v="3"/>
  </r>
  <r>
    <n v="197"/>
    <n v="22"/>
    <n v="4"/>
    <x v="110"/>
    <n v="82"/>
    <n v="145"/>
    <n v="580"/>
    <x v="9"/>
  </r>
  <r>
    <n v="198"/>
    <n v="10"/>
    <n v="27"/>
    <x v="163"/>
    <n v="240"/>
    <n v="58"/>
    <n v="1566"/>
    <x v="3"/>
  </r>
  <r>
    <n v="199"/>
    <n v="23"/>
    <n v="21"/>
    <x v="17"/>
    <n v="289"/>
    <n v="120"/>
    <n v="2520"/>
    <x v="8"/>
  </r>
  <r>
    <n v="200"/>
    <n v="11"/>
    <n v="3"/>
    <x v="23"/>
    <n v="11"/>
    <n v="126"/>
    <n v="378"/>
    <x v="3"/>
  </r>
  <r>
    <n v="201"/>
    <n v="19"/>
    <n v="7"/>
    <x v="164"/>
    <n v="292"/>
    <n v="110"/>
    <n v="770"/>
    <x v="1"/>
  </r>
  <r>
    <n v="202"/>
    <n v="14"/>
    <n v="4"/>
    <x v="2"/>
    <n v="34"/>
    <n v="199"/>
    <n v="796"/>
    <x v="6"/>
  </r>
  <r>
    <n v="203"/>
    <n v="20"/>
    <n v="18"/>
    <x v="165"/>
    <n v="219"/>
    <n v="129"/>
    <n v="2322"/>
    <x v="1"/>
  </r>
  <r>
    <n v="204"/>
    <n v="8"/>
    <n v="26"/>
    <x v="166"/>
    <n v="378"/>
    <n v="126"/>
    <n v="3276"/>
    <x v="5"/>
  </r>
  <r>
    <n v="205"/>
    <n v="6"/>
    <n v="15"/>
    <x v="167"/>
    <n v="327"/>
    <n v="245"/>
    <n v="3675"/>
    <x v="0"/>
  </r>
  <r>
    <n v="206"/>
    <n v="20"/>
    <n v="24"/>
    <x v="168"/>
    <n v="269"/>
    <n v="129"/>
    <n v="3096"/>
    <x v="1"/>
  </r>
  <r>
    <n v="207"/>
    <n v="22"/>
    <n v="9"/>
    <x v="169"/>
    <n v="126"/>
    <n v="145"/>
    <n v="1305"/>
    <x v="9"/>
  </r>
  <r>
    <n v="208"/>
    <n v="13"/>
    <n v="2"/>
    <x v="170"/>
    <n v="44"/>
    <n v="19"/>
    <n v="38"/>
    <x v="6"/>
  </r>
  <r>
    <n v="209"/>
    <n v="18"/>
    <n v="15"/>
    <x v="98"/>
    <n v="368"/>
    <n v="410"/>
    <n v="6150"/>
    <x v="4"/>
  </r>
  <r>
    <n v="210"/>
    <n v="15"/>
    <n v="12"/>
    <x v="171"/>
    <n v="139"/>
    <n v="97"/>
    <n v="1164"/>
    <x v="2"/>
  </r>
  <r>
    <n v="211"/>
    <n v="13"/>
    <n v="11"/>
    <x v="172"/>
    <n v="4"/>
    <n v="19"/>
    <n v="209"/>
    <x v="6"/>
  </r>
  <r>
    <n v="212"/>
    <n v="24"/>
    <n v="14"/>
    <x v="173"/>
    <n v="128"/>
    <n v="137"/>
    <n v="1918"/>
    <x v="8"/>
  </r>
  <r>
    <n v="213"/>
    <n v="24"/>
    <n v="13"/>
    <x v="102"/>
    <n v="172"/>
    <n v="137"/>
    <n v="1781"/>
    <x v="8"/>
  </r>
  <r>
    <n v="214"/>
    <n v="17"/>
    <n v="19"/>
    <x v="36"/>
    <n v="155"/>
    <n v="112"/>
    <n v="2128"/>
    <x v="4"/>
  </r>
  <r>
    <n v="215"/>
    <n v="12"/>
    <n v="17"/>
    <x v="174"/>
    <n v="230"/>
    <n v="258"/>
    <n v="4386"/>
    <x v="3"/>
  </r>
  <r>
    <n v="216"/>
    <n v="17"/>
    <n v="11"/>
    <x v="175"/>
    <n v="317"/>
    <n v="112"/>
    <n v="1232"/>
    <x v="4"/>
  </r>
  <r>
    <n v="217"/>
    <n v="22"/>
    <n v="28"/>
    <x v="176"/>
    <n v="88"/>
    <n v="145"/>
    <n v="4060"/>
    <x v="9"/>
  </r>
  <r>
    <n v="218"/>
    <n v="10"/>
    <n v="7"/>
    <x v="177"/>
    <n v="214"/>
    <n v="58"/>
    <n v="406"/>
    <x v="3"/>
  </r>
  <r>
    <n v="219"/>
    <n v="3"/>
    <n v="9"/>
    <x v="178"/>
    <n v="147"/>
    <n v="256"/>
    <n v="2304"/>
    <x v="7"/>
  </r>
  <r>
    <n v="220"/>
    <n v="10"/>
    <n v="24"/>
    <x v="179"/>
    <n v="219"/>
    <n v="58"/>
    <n v="1392"/>
    <x v="3"/>
  </r>
  <r>
    <n v="221"/>
    <n v="13"/>
    <n v="20"/>
    <x v="180"/>
    <n v="377"/>
    <n v="19"/>
    <n v="380"/>
    <x v="6"/>
  </r>
  <r>
    <n v="222"/>
    <n v="2"/>
    <n v="12"/>
    <x v="65"/>
    <n v="257"/>
    <n v="125"/>
    <n v="1500"/>
    <x v="7"/>
  </r>
  <r>
    <n v="223"/>
    <n v="18"/>
    <n v="25"/>
    <x v="181"/>
    <n v="160"/>
    <n v="410"/>
    <n v="10250"/>
    <x v="4"/>
  </r>
  <r>
    <n v="224"/>
    <n v="14"/>
    <n v="17"/>
    <x v="91"/>
    <n v="8"/>
    <n v="199"/>
    <n v="3383"/>
    <x v="6"/>
  </r>
  <r>
    <n v="225"/>
    <n v="20"/>
    <n v="29"/>
    <x v="71"/>
    <n v="178"/>
    <n v="129"/>
    <n v="3741"/>
    <x v="1"/>
  </r>
  <r>
    <n v="226"/>
    <n v="11"/>
    <n v="6"/>
    <x v="153"/>
    <n v="90"/>
    <n v="126"/>
    <n v="756"/>
    <x v="3"/>
  </r>
  <r>
    <n v="227"/>
    <n v="22"/>
    <n v="28"/>
    <x v="137"/>
    <n v="6"/>
    <n v="145"/>
    <n v="4060"/>
    <x v="9"/>
  </r>
  <r>
    <n v="228"/>
    <n v="17"/>
    <n v="27"/>
    <x v="182"/>
    <n v="153"/>
    <n v="112"/>
    <n v="3024"/>
    <x v="4"/>
  </r>
  <r>
    <n v="229"/>
    <n v="18"/>
    <n v="11"/>
    <x v="97"/>
    <n v="329"/>
    <n v="410"/>
    <n v="4510"/>
    <x v="4"/>
  </r>
  <r>
    <n v="230"/>
    <n v="5"/>
    <n v="19"/>
    <x v="117"/>
    <n v="342"/>
    <n v="122"/>
    <n v="2318"/>
    <x v="0"/>
  </r>
  <r>
    <n v="231"/>
    <n v="4"/>
    <n v="5"/>
    <x v="53"/>
    <n v="149"/>
    <n v="50"/>
    <n v="250"/>
    <x v="0"/>
  </r>
  <r>
    <n v="232"/>
    <n v="20"/>
    <n v="8"/>
    <x v="183"/>
    <n v="329"/>
    <n v="129"/>
    <n v="1032"/>
    <x v="1"/>
  </r>
  <r>
    <n v="233"/>
    <n v="9"/>
    <n v="23"/>
    <x v="184"/>
    <n v="35"/>
    <n v="256"/>
    <n v="5888"/>
    <x v="5"/>
  </r>
  <r>
    <n v="234"/>
    <n v="2"/>
    <n v="9"/>
    <x v="185"/>
    <n v="5"/>
    <n v="125"/>
    <n v="1125"/>
    <x v="7"/>
  </r>
  <r>
    <n v="235"/>
    <n v="18"/>
    <n v="3"/>
    <x v="186"/>
    <n v="224"/>
    <n v="410"/>
    <n v="1230"/>
    <x v="4"/>
  </r>
  <r>
    <n v="236"/>
    <n v="5"/>
    <n v="25"/>
    <x v="187"/>
    <n v="13"/>
    <n v="122"/>
    <n v="3050"/>
    <x v="0"/>
  </r>
  <r>
    <n v="237"/>
    <n v="9"/>
    <n v="14"/>
    <x v="188"/>
    <n v="136"/>
    <n v="256"/>
    <n v="3584"/>
    <x v="5"/>
  </r>
  <r>
    <n v="238"/>
    <n v="23"/>
    <n v="29"/>
    <x v="189"/>
    <n v="398"/>
    <n v="120"/>
    <n v="3480"/>
    <x v="8"/>
  </r>
  <r>
    <n v="239"/>
    <n v="18"/>
    <n v="1"/>
    <x v="190"/>
    <n v="281"/>
    <n v="410"/>
    <n v="410"/>
    <x v="4"/>
  </r>
  <r>
    <n v="240"/>
    <n v="5"/>
    <n v="9"/>
    <x v="191"/>
    <n v="306"/>
    <n v="122"/>
    <n v="1098"/>
    <x v="0"/>
  </r>
  <r>
    <n v="241"/>
    <n v="24"/>
    <n v="15"/>
    <x v="192"/>
    <n v="254"/>
    <n v="137"/>
    <n v="2055"/>
    <x v="8"/>
  </r>
  <r>
    <n v="242"/>
    <n v="7"/>
    <n v="11"/>
    <x v="193"/>
    <n v="58"/>
    <n v="50"/>
    <n v="550"/>
    <x v="5"/>
  </r>
  <r>
    <n v="243"/>
    <n v="20"/>
    <n v="1"/>
    <x v="114"/>
    <n v="399"/>
    <n v="129"/>
    <n v="129"/>
    <x v="1"/>
  </r>
  <r>
    <n v="244"/>
    <n v="10"/>
    <n v="15"/>
    <x v="194"/>
    <n v="200"/>
    <n v="58"/>
    <n v="870"/>
    <x v="3"/>
  </r>
  <r>
    <n v="245"/>
    <n v="8"/>
    <n v="3"/>
    <x v="195"/>
    <n v="137"/>
    <n v="126"/>
    <n v="378"/>
    <x v="5"/>
  </r>
  <r>
    <n v="246"/>
    <n v="20"/>
    <n v="26"/>
    <x v="152"/>
    <n v="344"/>
    <n v="129"/>
    <n v="3354"/>
    <x v="1"/>
  </r>
  <r>
    <n v="247"/>
    <n v="12"/>
    <n v="12"/>
    <x v="70"/>
    <n v="326"/>
    <n v="258"/>
    <n v="3096"/>
    <x v="3"/>
  </r>
  <r>
    <n v="248"/>
    <n v="24"/>
    <n v="24"/>
    <x v="196"/>
    <n v="387"/>
    <n v="137"/>
    <n v="3288"/>
    <x v="8"/>
  </r>
  <r>
    <n v="249"/>
    <n v="21"/>
    <n v="18"/>
    <x v="135"/>
    <n v="199"/>
    <n v="125"/>
    <n v="2250"/>
    <x v="9"/>
  </r>
  <r>
    <n v="250"/>
    <n v="22"/>
    <n v="18"/>
    <x v="197"/>
    <n v="390"/>
    <n v="145"/>
    <n v="2610"/>
    <x v="9"/>
  </r>
  <r>
    <n v="251"/>
    <n v="8"/>
    <n v="17"/>
    <x v="198"/>
    <n v="396"/>
    <n v="126"/>
    <n v="2142"/>
    <x v="5"/>
  </r>
  <r>
    <n v="252"/>
    <n v="12"/>
    <n v="17"/>
    <x v="199"/>
    <n v="280"/>
    <n v="258"/>
    <n v="4386"/>
    <x v="3"/>
  </r>
  <r>
    <n v="253"/>
    <n v="7"/>
    <n v="26"/>
    <x v="200"/>
    <n v="23"/>
    <n v="50"/>
    <n v="1300"/>
    <x v="5"/>
  </r>
  <r>
    <n v="254"/>
    <n v="9"/>
    <n v="8"/>
    <x v="201"/>
    <n v="285"/>
    <n v="256"/>
    <n v="2048"/>
    <x v="5"/>
  </r>
  <r>
    <n v="255"/>
    <n v="16"/>
    <n v="27"/>
    <x v="50"/>
    <n v="100"/>
    <n v="223"/>
    <n v="6021"/>
    <x v="2"/>
  </r>
  <r>
    <n v="256"/>
    <n v="6"/>
    <n v="4"/>
    <x v="76"/>
    <n v="301"/>
    <n v="245"/>
    <n v="980"/>
    <x v="0"/>
  </r>
  <r>
    <n v="257"/>
    <n v="10"/>
    <n v="3"/>
    <x v="143"/>
    <n v="342"/>
    <n v="58"/>
    <n v="174"/>
    <x v="3"/>
  </r>
  <r>
    <n v="258"/>
    <n v="6"/>
    <n v="15"/>
    <x v="202"/>
    <n v="160"/>
    <n v="245"/>
    <n v="3675"/>
    <x v="0"/>
  </r>
  <r>
    <n v="259"/>
    <n v="10"/>
    <n v="8"/>
    <x v="183"/>
    <n v="60"/>
    <n v="58"/>
    <n v="464"/>
    <x v="3"/>
  </r>
  <r>
    <n v="260"/>
    <n v="1"/>
    <n v="28"/>
    <x v="203"/>
    <n v="370"/>
    <n v="63"/>
    <n v="1764"/>
    <x v="7"/>
  </r>
  <r>
    <n v="261"/>
    <n v="9"/>
    <n v="25"/>
    <x v="204"/>
    <n v="48"/>
    <n v="256"/>
    <n v="6400"/>
    <x v="5"/>
  </r>
  <r>
    <n v="262"/>
    <n v="3"/>
    <n v="14"/>
    <x v="205"/>
    <n v="296"/>
    <n v="256"/>
    <n v="3584"/>
    <x v="7"/>
  </r>
  <r>
    <n v="263"/>
    <n v="10"/>
    <n v="20"/>
    <x v="36"/>
    <n v="396"/>
    <n v="58"/>
    <n v="1160"/>
    <x v="3"/>
  </r>
  <r>
    <n v="264"/>
    <n v="19"/>
    <n v="11"/>
    <x v="206"/>
    <n v="177"/>
    <n v="110"/>
    <n v="1210"/>
    <x v="1"/>
  </r>
  <r>
    <n v="265"/>
    <n v="10"/>
    <n v="17"/>
    <x v="207"/>
    <n v="298"/>
    <n v="58"/>
    <n v="986"/>
    <x v="3"/>
  </r>
  <r>
    <n v="266"/>
    <n v="19"/>
    <n v="2"/>
    <x v="208"/>
    <n v="384"/>
    <n v="110"/>
    <n v="220"/>
    <x v="1"/>
  </r>
  <r>
    <n v="267"/>
    <n v="2"/>
    <n v="19"/>
    <x v="161"/>
    <n v="304"/>
    <n v="125"/>
    <n v="2375"/>
    <x v="7"/>
  </r>
  <r>
    <n v="268"/>
    <n v="19"/>
    <n v="26"/>
    <x v="209"/>
    <n v="99"/>
    <n v="110"/>
    <n v="2860"/>
    <x v="1"/>
  </r>
  <r>
    <n v="269"/>
    <n v="6"/>
    <n v="8"/>
    <x v="210"/>
    <n v="320"/>
    <n v="245"/>
    <n v="1960"/>
    <x v="0"/>
  </r>
  <r>
    <n v="270"/>
    <n v="9"/>
    <n v="29"/>
    <x v="211"/>
    <n v="199"/>
    <n v="256"/>
    <n v="7424"/>
    <x v="5"/>
  </r>
  <r>
    <n v="271"/>
    <n v="19"/>
    <n v="25"/>
    <x v="151"/>
    <n v="300"/>
    <n v="110"/>
    <n v="2750"/>
    <x v="1"/>
  </r>
  <r>
    <n v="272"/>
    <n v="8"/>
    <n v="25"/>
    <x v="212"/>
    <n v="247"/>
    <n v="126"/>
    <n v="3150"/>
    <x v="5"/>
  </r>
  <r>
    <n v="273"/>
    <n v="18"/>
    <n v="25"/>
    <x v="47"/>
    <n v="343"/>
    <n v="410"/>
    <n v="10250"/>
    <x v="4"/>
  </r>
  <r>
    <n v="274"/>
    <n v="14"/>
    <n v="15"/>
    <x v="213"/>
    <n v="383"/>
    <n v="199"/>
    <n v="2985"/>
    <x v="6"/>
  </r>
  <r>
    <n v="275"/>
    <n v="17"/>
    <n v="10"/>
    <x v="90"/>
    <n v="77"/>
    <n v="112"/>
    <n v="1120"/>
    <x v="4"/>
  </r>
  <r>
    <n v="276"/>
    <n v="13"/>
    <n v="18"/>
    <x v="214"/>
    <n v="324"/>
    <n v="19"/>
    <n v="342"/>
    <x v="6"/>
  </r>
  <r>
    <n v="277"/>
    <n v="22"/>
    <n v="2"/>
    <x v="1"/>
    <n v="280"/>
    <n v="145"/>
    <n v="290"/>
    <x v="9"/>
  </r>
  <r>
    <n v="278"/>
    <n v="17"/>
    <n v="5"/>
    <x v="2"/>
    <n v="122"/>
    <n v="112"/>
    <n v="560"/>
    <x v="4"/>
  </r>
  <r>
    <n v="279"/>
    <n v="20"/>
    <n v="13"/>
    <x v="215"/>
    <n v="340"/>
    <n v="129"/>
    <n v="1677"/>
    <x v="1"/>
  </r>
  <r>
    <n v="280"/>
    <n v="7"/>
    <n v="26"/>
    <x v="216"/>
    <n v="126"/>
    <n v="50"/>
    <n v="1300"/>
    <x v="5"/>
  </r>
  <r>
    <n v="281"/>
    <n v="3"/>
    <n v="8"/>
    <x v="217"/>
    <n v="63"/>
    <n v="256"/>
    <n v="2048"/>
    <x v="7"/>
  </r>
  <r>
    <n v="282"/>
    <n v="8"/>
    <n v="2"/>
    <x v="168"/>
    <n v="323"/>
    <n v="126"/>
    <n v="252"/>
    <x v="5"/>
  </r>
  <r>
    <n v="283"/>
    <n v="5"/>
    <n v="6"/>
    <x v="218"/>
    <n v="81"/>
    <n v="122"/>
    <n v="732"/>
    <x v="0"/>
  </r>
  <r>
    <n v="284"/>
    <n v="12"/>
    <n v="8"/>
    <x v="219"/>
    <n v="322"/>
    <n v="258"/>
    <n v="2064"/>
    <x v="3"/>
  </r>
  <r>
    <n v="285"/>
    <n v="8"/>
    <n v="9"/>
    <x v="220"/>
    <n v="267"/>
    <n v="126"/>
    <n v="1134"/>
    <x v="5"/>
  </r>
  <r>
    <n v="286"/>
    <n v="10"/>
    <n v="21"/>
    <x v="221"/>
    <n v="232"/>
    <n v="58"/>
    <n v="1218"/>
    <x v="3"/>
  </r>
  <r>
    <n v="287"/>
    <n v="11"/>
    <n v="2"/>
    <x v="183"/>
    <n v="97"/>
    <n v="126"/>
    <n v="252"/>
    <x v="3"/>
  </r>
  <r>
    <n v="288"/>
    <n v="21"/>
    <n v="10"/>
    <x v="174"/>
    <n v="272"/>
    <n v="125"/>
    <n v="1250"/>
    <x v="9"/>
  </r>
  <r>
    <n v="289"/>
    <n v="11"/>
    <n v="10"/>
    <x v="9"/>
    <n v="62"/>
    <n v="126"/>
    <n v="1260"/>
    <x v="3"/>
  </r>
  <r>
    <n v="290"/>
    <n v="20"/>
    <n v="30"/>
    <x v="10"/>
    <n v="107"/>
    <n v="129"/>
    <n v="3870"/>
    <x v="1"/>
  </r>
  <r>
    <n v="291"/>
    <n v="15"/>
    <n v="13"/>
    <x v="106"/>
    <n v="196"/>
    <n v="97"/>
    <n v="1261"/>
    <x v="2"/>
  </r>
  <r>
    <n v="292"/>
    <n v="11"/>
    <n v="2"/>
    <x v="62"/>
    <n v="16"/>
    <n v="126"/>
    <n v="252"/>
    <x v="3"/>
  </r>
  <r>
    <n v="293"/>
    <n v="4"/>
    <n v="30"/>
    <x v="222"/>
    <n v="235"/>
    <n v="50"/>
    <n v="1500"/>
    <x v="0"/>
  </r>
  <r>
    <n v="294"/>
    <n v="12"/>
    <n v="27"/>
    <x v="223"/>
    <n v="167"/>
    <n v="258"/>
    <n v="6966"/>
    <x v="3"/>
  </r>
  <r>
    <n v="295"/>
    <n v="6"/>
    <n v="9"/>
    <x v="224"/>
    <n v="392"/>
    <n v="245"/>
    <n v="2205"/>
    <x v="0"/>
  </r>
  <r>
    <n v="296"/>
    <n v="8"/>
    <n v="22"/>
    <x v="225"/>
    <n v="227"/>
    <n v="126"/>
    <n v="2772"/>
    <x v="5"/>
  </r>
  <r>
    <n v="297"/>
    <n v="18"/>
    <n v="24"/>
    <x v="17"/>
    <n v="98"/>
    <n v="410"/>
    <n v="9840"/>
    <x v="4"/>
  </r>
  <r>
    <n v="298"/>
    <n v="9"/>
    <n v="11"/>
    <x v="195"/>
    <n v="150"/>
    <n v="256"/>
    <n v="2816"/>
    <x v="5"/>
  </r>
  <r>
    <n v="299"/>
    <n v="7"/>
    <n v="13"/>
    <x v="226"/>
    <n v="183"/>
    <n v="50"/>
    <n v="650"/>
    <x v="5"/>
  </r>
  <r>
    <n v="300"/>
    <n v="19"/>
    <n v="1"/>
    <x v="23"/>
    <n v="22"/>
    <n v="110"/>
    <n v="110"/>
    <x v="1"/>
  </r>
  <r>
    <n v="301"/>
    <n v="21"/>
    <n v="7"/>
    <x v="227"/>
    <n v="186"/>
    <n v="125"/>
    <n v="875"/>
    <x v="9"/>
  </r>
  <r>
    <n v="302"/>
    <n v="2"/>
    <n v="2"/>
    <x v="228"/>
    <n v="358"/>
    <n v="125"/>
    <n v="250"/>
    <x v="7"/>
  </r>
  <r>
    <n v="303"/>
    <n v="9"/>
    <n v="15"/>
    <x v="154"/>
    <n v="89"/>
    <n v="256"/>
    <n v="3840"/>
    <x v="5"/>
  </r>
  <r>
    <n v="304"/>
    <n v="16"/>
    <n v="13"/>
    <x v="229"/>
    <n v="126"/>
    <n v="223"/>
    <n v="2899"/>
    <x v="2"/>
  </r>
  <r>
    <n v="305"/>
    <n v="3"/>
    <n v="6"/>
    <x v="165"/>
    <n v="25"/>
    <n v="256"/>
    <n v="1536"/>
    <x v="7"/>
  </r>
  <r>
    <n v="306"/>
    <n v="4"/>
    <n v="11"/>
    <x v="230"/>
    <n v="220"/>
    <n v="50"/>
    <n v="550"/>
    <x v="0"/>
  </r>
  <r>
    <n v="307"/>
    <n v="24"/>
    <n v="5"/>
    <x v="231"/>
    <n v="116"/>
    <n v="137"/>
    <n v="685"/>
    <x v="8"/>
  </r>
  <r>
    <n v="308"/>
    <n v="18"/>
    <n v="3"/>
    <x v="184"/>
    <n v="132"/>
    <n v="410"/>
    <n v="1230"/>
    <x v="4"/>
  </r>
  <r>
    <n v="309"/>
    <n v="16"/>
    <n v="7"/>
    <x v="232"/>
    <n v="34"/>
    <n v="223"/>
    <n v="1561"/>
    <x v="2"/>
  </r>
  <r>
    <n v="310"/>
    <n v="19"/>
    <n v="15"/>
    <x v="34"/>
    <n v="116"/>
    <n v="110"/>
    <n v="1650"/>
    <x v="1"/>
  </r>
  <r>
    <n v="311"/>
    <n v="24"/>
    <n v="24"/>
    <x v="233"/>
    <n v="22"/>
    <n v="137"/>
    <n v="3288"/>
    <x v="8"/>
  </r>
  <r>
    <n v="312"/>
    <n v="16"/>
    <n v="18"/>
    <x v="175"/>
    <n v="241"/>
    <n v="223"/>
    <n v="4014"/>
    <x v="2"/>
  </r>
  <r>
    <n v="313"/>
    <n v="3"/>
    <n v="3"/>
    <x v="234"/>
    <n v="83"/>
    <n v="256"/>
    <n v="768"/>
    <x v="7"/>
  </r>
  <r>
    <n v="314"/>
    <n v="22"/>
    <n v="23"/>
    <x v="188"/>
    <n v="5"/>
    <n v="145"/>
    <n v="3335"/>
    <x v="9"/>
  </r>
  <r>
    <n v="315"/>
    <n v="9"/>
    <n v="22"/>
    <x v="235"/>
    <n v="357"/>
    <n v="256"/>
    <n v="5632"/>
    <x v="5"/>
  </r>
  <r>
    <n v="316"/>
    <n v="13"/>
    <n v="18"/>
    <x v="126"/>
    <n v="122"/>
    <n v="19"/>
    <n v="342"/>
    <x v="6"/>
  </r>
  <r>
    <n v="317"/>
    <n v="13"/>
    <n v="11"/>
    <x v="189"/>
    <n v="312"/>
    <n v="19"/>
    <n v="209"/>
    <x v="6"/>
  </r>
  <r>
    <n v="318"/>
    <n v="3"/>
    <n v="23"/>
    <x v="236"/>
    <n v="121"/>
    <n v="256"/>
    <n v="5888"/>
    <x v="7"/>
  </r>
  <r>
    <n v="319"/>
    <n v="15"/>
    <n v="17"/>
    <x v="162"/>
    <n v="107"/>
    <n v="97"/>
    <n v="1649"/>
    <x v="2"/>
  </r>
  <r>
    <n v="320"/>
    <n v="1"/>
    <n v="25"/>
    <x v="146"/>
    <n v="206"/>
    <n v="63"/>
    <n v="1575"/>
    <x v="7"/>
  </r>
  <r>
    <n v="321"/>
    <n v="2"/>
    <n v="26"/>
    <x v="237"/>
    <n v="350"/>
    <n v="125"/>
    <n v="3250"/>
    <x v="7"/>
  </r>
  <r>
    <n v="322"/>
    <n v="20"/>
    <n v="21"/>
    <x v="238"/>
    <n v="295"/>
    <n v="129"/>
    <n v="2709"/>
    <x v="1"/>
  </r>
  <r>
    <n v="323"/>
    <n v="16"/>
    <n v="1"/>
    <x v="239"/>
    <n v="374"/>
    <n v="223"/>
    <n v="223"/>
    <x v="2"/>
  </r>
  <r>
    <n v="324"/>
    <n v="18"/>
    <n v="15"/>
    <x v="240"/>
    <n v="217"/>
    <n v="410"/>
    <n v="6150"/>
    <x v="4"/>
  </r>
  <r>
    <n v="325"/>
    <n v="21"/>
    <n v="22"/>
    <x v="241"/>
    <n v="187"/>
    <n v="125"/>
    <n v="2750"/>
    <x v="9"/>
  </r>
  <r>
    <n v="326"/>
    <n v="20"/>
    <n v="20"/>
    <x v="2"/>
    <n v="126"/>
    <n v="129"/>
    <n v="2580"/>
    <x v="1"/>
  </r>
  <r>
    <n v="327"/>
    <n v="12"/>
    <n v="12"/>
    <x v="242"/>
    <n v="77"/>
    <n v="258"/>
    <n v="3096"/>
    <x v="3"/>
  </r>
  <r>
    <n v="328"/>
    <n v="24"/>
    <n v="8"/>
    <x v="97"/>
    <n v="258"/>
    <n v="137"/>
    <n v="1096"/>
    <x v="8"/>
  </r>
  <r>
    <n v="329"/>
    <n v="15"/>
    <n v="6"/>
    <x v="243"/>
    <n v="109"/>
    <n v="97"/>
    <n v="582"/>
    <x v="2"/>
  </r>
  <r>
    <n v="330"/>
    <n v="9"/>
    <n v="6"/>
    <x v="244"/>
    <n v="344"/>
    <n v="256"/>
    <n v="1536"/>
    <x v="5"/>
  </r>
  <r>
    <n v="331"/>
    <n v="24"/>
    <n v="18"/>
    <x v="245"/>
    <n v="50"/>
    <n v="137"/>
    <n v="2466"/>
    <x v="8"/>
  </r>
  <r>
    <n v="332"/>
    <n v="5"/>
    <n v="11"/>
    <x v="246"/>
    <n v="279"/>
    <n v="122"/>
    <n v="1342"/>
    <x v="0"/>
  </r>
  <r>
    <n v="333"/>
    <n v="7"/>
    <n v="13"/>
    <x v="247"/>
    <n v="136"/>
    <n v="50"/>
    <n v="650"/>
    <x v="5"/>
  </r>
  <r>
    <n v="334"/>
    <n v="8"/>
    <n v="17"/>
    <x v="248"/>
    <n v="112"/>
    <n v="126"/>
    <n v="2142"/>
    <x v="5"/>
  </r>
  <r>
    <n v="335"/>
    <n v="12"/>
    <n v="19"/>
    <x v="249"/>
    <n v="359"/>
    <n v="258"/>
    <n v="4902"/>
    <x v="3"/>
  </r>
  <r>
    <n v="336"/>
    <n v="8"/>
    <n v="24"/>
    <x v="250"/>
    <n v="335"/>
    <n v="126"/>
    <n v="3024"/>
    <x v="5"/>
  </r>
  <r>
    <n v="337"/>
    <n v="13"/>
    <n v="21"/>
    <x v="251"/>
    <n v="96"/>
    <n v="19"/>
    <n v="399"/>
    <x v="6"/>
  </r>
  <r>
    <n v="338"/>
    <n v="19"/>
    <n v="11"/>
    <x v="210"/>
    <n v="284"/>
    <n v="110"/>
    <n v="1210"/>
    <x v="1"/>
  </r>
  <r>
    <n v="339"/>
    <n v="10"/>
    <n v="15"/>
    <x v="14"/>
    <n v="76"/>
    <n v="58"/>
    <n v="870"/>
    <x v="3"/>
  </r>
  <r>
    <n v="340"/>
    <n v="3"/>
    <n v="13"/>
    <x v="252"/>
    <n v="381"/>
    <n v="256"/>
    <n v="3328"/>
    <x v="7"/>
  </r>
  <r>
    <n v="341"/>
    <n v="20"/>
    <n v="30"/>
    <x v="253"/>
    <n v="364"/>
    <n v="129"/>
    <n v="3870"/>
    <x v="1"/>
  </r>
  <r>
    <n v="342"/>
    <n v="20"/>
    <n v="7"/>
    <x v="109"/>
    <n v="69"/>
    <n v="129"/>
    <n v="903"/>
    <x v="1"/>
  </r>
  <r>
    <n v="343"/>
    <n v="10"/>
    <n v="16"/>
    <x v="222"/>
    <n v="397"/>
    <n v="58"/>
    <n v="928"/>
    <x v="3"/>
  </r>
  <r>
    <n v="344"/>
    <n v="7"/>
    <n v="3"/>
    <x v="254"/>
    <n v="56"/>
    <n v="50"/>
    <n v="150"/>
    <x v="5"/>
  </r>
  <r>
    <n v="345"/>
    <n v="13"/>
    <n v="11"/>
    <x v="113"/>
    <n v="396"/>
    <n v="19"/>
    <n v="209"/>
    <x v="6"/>
  </r>
  <r>
    <n v="346"/>
    <n v="3"/>
    <n v="3"/>
    <x v="150"/>
    <n v="331"/>
    <n v="256"/>
    <n v="768"/>
    <x v="7"/>
  </r>
  <r>
    <n v="347"/>
    <n v="2"/>
    <n v="14"/>
    <x v="194"/>
    <n v="203"/>
    <n v="125"/>
    <n v="1750"/>
    <x v="7"/>
  </r>
  <r>
    <n v="348"/>
    <n v="23"/>
    <n v="10"/>
    <x v="255"/>
    <n v="60"/>
    <n v="120"/>
    <n v="1200"/>
    <x v="8"/>
  </r>
  <r>
    <n v="349"/>
    <n v="18"/>
    <n v="25"/>
    <x v="256"/>
    <n v="296"/>
    <n v="410"/>
    <n v="10250"/>
    <x v="4"/>
  </r>
  <r>
    <n v="350"/>
    <n v="16"/>
    <n v="18"/>
    <x v="135"/>
    <n v="61"/>
    <n v="223"/>
    <n v="4014"/>
    <x v="2"/>
  </r>
  <r>
    <n v="351"/>
    <n v="3"/>
    <n v="8"/>
    <x v="0"/>
    <n v="62"/>
    <n v="256"/>
    <n v="2048"/>
    <x v="7"/>
  </r>
  <r>
    <n v="352"/>
    <n v="21"/>
    <n v="15"/>
    <x v="257"/>
    <n v="153"/>
    <n v="125"/>
    <n v="1875"/>
    <x v="9"/>
  </r>
  <r>
    <n v="353"/>
    <n v="18"/>
    <n v="28"/>
    <x v="258"/>
    <n v="135"/>
    <n v="410"/>
    <n v="11480"/>
    <x v="4"/>
  </r>
  <r>
    <n v="354"/>
    <n v="16"/>
    <n v="10"/>
    <x v="259"/>
    <n v="305"/>
    <n v="223"/>
    <n v="2230"/>
    <x v="2"/>
  </r>
  <r>
    <n v="355"/>
    <n v="20"/>
    <n v="3"/>
    <x v="244"/>
    <n v="73"/>
    <n v="129"/>
    <n v="387"/>
    <x v="1"/>
  </r>
  <r>
    <n v="356"/>
    <n v="13"/>
    <n v="11"/>
    <x v="260"/>
    <n v="209"/>
    <n v="19"/>
    <n v="209"/>
    <x v="6"/>
  </r>
  <r>
    <n v="357"/>
    <n v="12"/>
    <n v="11"/>
    <x v="261"/>
    <n v="242"/>
    <n v="258"/>
    <n v="2838"/>
    <x v="3"/>
  </r>
  <r>
    <n v="358"/>
    <n v="21"/>
    <n v="12"/>
    <x v="262"/>
    <n v="266"/>
    <n v="125"/>
    <n v="1500"/>
    <x v="9"/>
  </r>
  <r>
    <n v="359"/>
    <n v="15"/>
    <n v="2"/>
    <x v="35"/>
    <n v="151"/>
    <n v="97"/>
    <n v="194"/>
    <x v="2"/>
  </r>
  <r>
    <n v="360"/>
    <n v="17"/>
    <n v="16"/>
    <x v="263"/>
    <n v="100"/>
    <n v="112"/>
    <n v="1792"/>
    <x v="4"/>
  </r>
  <r>
    <n v="361"/>
    <n v="8"/>
    <n v="26"/>
    <x v="160"/>
    <n v="188"/>
    <n v="126"/>
    <n v="3276"/>
    <x v="5"/>
  </r>
  <r>
    <n v="362"/>
    <n v="22"/>
    <n v="30"/>
    <x v="264"/>
    <n v="358"/>
    <n v="145"/>
    <n v="4350"/>
    <x v="9"/>
  </r>
  <r>
    <n v="363"/>
    <n v="21"/>
    <n v="9"/>
    <x v="265"/>
    <n v="247"/>
    <n v="125"/>
    <n v="1125"/>
    <x v="9"/>
  </r>
  <r>
    <n v="364"/>
    <n v="23"/>
    <n v="28"/>
    <x v="59"/>
    <n v="274"/>
    <n v="120"/>
    <n v="3360"/>
    <x v="8"/>
  </r>
  <r>
    <n v="365"/>
    <n v="9"/>
    <n v="24"/>
    <x v="266"/>
    <n v="263"/>
    <n v="256"/>
    <n v="6144"/>
    <x v="5"/>
  </r>
  <r>
    <n v="366"/>
    <n v="8"/>
    <n v="23"/>
    <x v="267"/>
    <n v="87"/>
    <n v="126"/>
    <n v="2898"/>
    <x v="5"/>
  </r>
  <r>
    <n v="367"/>
    <n v="13"/>
    <n v="22"/>
    <x v="268"/>
    <n v="171"/>
    <n v="19"/>
    <n v="418"/>
    <x v="6"/>
  </r>
  <r>
    <n v="368"/>
    <n v="4"/>
    <n v="23"/>
    <x v="180"/>
    <n v="397"/>
    <n v="50"/>
    <n v="1150"/>
    <x v="0"/>
  </r>
  <r>
    <n v="369"/>
    <n v="22"/>
    <n v="10"/>
    <x v="269"/>
    <n v="49"/>
    <n v="145"/>
    <n v="1450"/>
    <x v="9"/>
  </r>
  <r>
    <n v="370"/>
    <n v="19"/>
    <n v="11"/>
    <x v="270"/>
    <n v="320"/>
    <n v="110"/>
    <n v="1210"/>
    <x v="1"/>
  </r>
  <r>
    <n v="371"/>
    <n v="5"/>
    <n v="20"/>
    <x v="271"/>
    <n v="292"/>
    <n v="122"/>
    <n v="2440"/>
    <x v="0"/>
  </r>
  <r>
    <n v="372"/>
    <n v="1"/>
    <n v="9"/>
    <x v="272"/>
    <n v="160"/>
    <n v="63"/>
    <n v="567"/>
    <x v="7"/>
  </r>
  <r>
    <n v="373"/>
    <n v="16"/>
    <n v="17"/>
    <x v="70"/>
    <n v="100"/>
    <n v="223"/>
    <n v="3791"/>
    <x v="2"/>
  </r>
  <r>
    <n v="374"/>
    <n v="12"/>
    <n v="10"/>
    <x v="273"/>
    <n v="104"/>
    <n v="258"/>
    <n v="2580"/>
    <x v="3"/>
  </r>
  <r>
    <n v="375"/>
    <n v="24"/>
    <n v="26"/>
    <x v="274"/>
    <n v="5"/>
    <n v="137"/>
    <n v="3562"/>
    <x v="8"/>
  </r>
  <r>
    <n v="376"/>
    <n v="12"/>
    <n v="21"/>
    <x v="275"/>
    <n v="125"/>
    <n v="258"/>
    <n v="5418"/>
    <x v="3"/>
  </r>
  <r>
    <n v="377"/>
    <n v="5"/>
    <n v="12"/>
    <x v="276"/>
    <n v="147"/>
    <n v="122"/>
    <n v="1464"/>
    <x v="0"/>
  </r>
  <r>
    <n v="378"/>
    <n v="6"/>
    <n v="10"/>
    <x v="277"/>
    <n v="317"/>
    <n v="245"/>
    <n v="2450"/>
    <x v="0"/>
  </r>
  <r>
    <n v="379"/>
    <n v="3"/>
    <n v="18"/>
    <x v="278"/>
    <n v="86"/>
    <n v="256"/>
    <n v="4608"/>
    <x v="7"/>
  </r>
  <r>
    <n v="380"/>
    <n v="18"/>
    <n v="17"/>
    <x v="279"/>
    <n v="288"/>
    <n v="410"/>
    <n v="6970"/>
    <x v="4"/>
  </r>
  <r>
    <n v="381"/>
    <n v="10"/>
    <n v="1"/>
    <x v="100"/>
    <n v="224"/>
    <n v="58"/>
    <n v="58"/>
    <x v="3"/>
  </r>
  <r>
    <n v="382"/>
    <n v="11"/>
    <n v="13"/>
    <x v="280"/>
    <n v="251"/>
    <n v="126"/>
    <n v="1638"/>
    <x v="3"/>
  </r>
  <r>
    <n v="383"/>
    <n v="10"/>
    <n v="15"/>
    <x v="36"/>
    <n v="303"/>
    <n v="58"/>
    <n v="870"/>
    <x v="3"/>
  </r>
  <r>
    <n v="384"/>
    <n v="15"/>
    <n v="24"/>
    <x v="281"/>
    <n v="133"/>
    <n v="97"/>
    <n v="2328"/>
    <x v="2"/>
  </r>
  <r>
    <n v="385"/>
    <n v="13"/>
    <n v="1"/>
    <x v="282"/>
    <n v="253"/>
    <n v="19"/>
    <n v="19"/>
    <x v="6"/>
  </r>
  <r>
    <n v="386"/>
    <n v="6"/>
    <n v="6"/>
    <x v="283"/>
    <n v="211"/>
    <n v="245"/>
    <n v="1470"/>
    <x v="0"/>
  </r>
  <r>
    <n v="387"/>
    <n v="6"/>
    <n v="17"/>
    <x v="264"/>
    <n v="337"/>
    <n v="245"/>
    <n v="4165"/>
    <x v="0"/>
  </r>
  <r>
    <n v="388"/>
    <n v="8"/>
    <n v="23"/>
    <x v="284"/>
    <n v="156"/>
    <n v="126"/>
    <n v="2898"/>
    <x v="5"/>
  </r>
  <r>
    <n v="389"/>
    <n v="10"/>
    <n v="4"/>
    <x v="266"/>
    <n v="84"/>
    <n v="58"/>
    <n v="232"/>
    <x v="3"/>
  </r>
  <r>
    <n v="390"/>
    <n v="1"/>
    <n v="6"/>
    <x v="285"/>
    <n v="68"/>
    <n v="63"/>
    <n v="378"/>
    <x v="7"/>
  </r>
  <r>
    <n v="391"/>
    <n v="16"/>
    <n v="3"/>
    <x v="180"/>
    <n v="195"/>
    <n v="223"/>
    <n v="669"/>
    <x v="2"/>
  </r>
  <r>
    <n v="392"/>
    <n v="24"/>
    <n v="27"/>
    <x v="286"/>
    <n v="18"/>
    <n v="137"/>
    <n v="3699"/>
    <x v="8"/>
  </r>
  <r>
    <n v="393"/>
    <n v="1"/>
    <n v="9"/>
    <x v="87"/>
    <n v="254"/>
    <n v="63"/>
    <n v="567"/>
    <x v="7"/>
  </r>
  <r>
    <n v="394"/>
    <n v="15"/>
    <n v="4"/>
    <x v="269"/>
    <n v="100"/>
    <n v="97"/>
    <n v="388"/>
    <x v="2"/>
  </r>
  <r>
    <n v="395"/>
    <n v="8"/>
    <n v="3"/>
    <x v="240"/>
    <n v="172"/>
    <n v="126"/>
    <n v="378"/>
    <x v="5"/>
  </r>
  <r>
    <n v="396"/>
    <n v="15"/>
    <n v="30"/>
    <x v="181"/>
    <n v="349"/>
    <n v="97"/>
    <n v="2910"/>
    <x v="2"/>
  </r>
  <r>
    <n v="397"/>
    <n v="18"/>
    <n v="21"/>
    <x v="287"/>
    <n v="110"/>
    <n v="410"/>
    <n v="8610"/>
    <x v="4"/>
  </r>
  <r>
    <n v="398"/>
    <n v="17"/>
    <n v="6"/>
    <x v="70"/>
    <n v="337"/>
    <n v="112"/>
    <n v="672"/>
    <x v="4"/>
  </r>
  <r>
    <n v="399"/>
    <n v="6"/>
    <n v="20"/>
    <x v="288"/>
    <n v="212"/>
    <n v="245"/>
    <n v="4900"/>
    <x v="0"/>
  </r>
  <r>
    <n v="400"/>
    <n v="7"/>
    <n v="2"/>
    <x v="289"/>
    <n v="375"/>
    <n v="50"/>
    <n v="100"/>
    <x v="5"/>
  </r>
  <r>
    <n v="401"/>
    <n v="6"/>
    <n v="16"/>
    <x v="74"/>
    <n v="155"/>
    <n v="245"/>
    <n v="3920"/>
    <x v="0"/>
  </r>
  <r>
    <n v="402"/>
    <n v="4"/>
    <n v="29"/>
    <x v="290"/>
    <n v="58"/>
    <n v="50"/>
    <n v="1450"/>
    <x v="0"/>
  </r>
  <r>
    <n v="403"/>
    <n v="9"/>
    <n v="18"/>
    <x v="291"/>
    <n v="320"/>
    <n v="256"/>
    <n v="4608"/>
    <x v="5"/>
  </r>
  <r>
    <n v="404"/>
    <n v="13"/>
    <n v="7"/>
    <x v="228"/>
    <n v="230"/>
    <n v="19"/>
    <n v="133"/>
    <x v="6"/>
  </r>
  <r>
    <n v="405"/>
    <n v="24"/>
    <n v="14"/>
    <x v="142"/>
    <n v="386"/>
    <n v="137"/>
    <n v="1918"/>
    <x v="8"/>
  </r>
  <r>
    <n v="406"/>
    <n v="15"/>
    <n v="3"/>
    <x v="218"/>
    <n v="108"/>
    <n v="97"/>
    <n v="291"/>
    <x v="2"/>
  </r>
  <r>
    <n v="407"/>
    <n v="19"/>
    <n v="4"/>
    <x v="292"/>
    <n v="185"/>
    <n v="110"/>
    <n v="440"/>
    <x v="1"/>
  </r>
  <r>
    <n v="408"/>
    <n v="1"/>
    <n v="9"/>
    <x v="231"/>
    <n v="391"/>
    <n v="63"/>
    <n v="567"/>
    <x v="7"/>
  </r>
  <r>
    <n v="409"/>
    <n v="14"/>
    <n v="26"/>
    <x v="293"/>
    <n v="40"/>
    <n v="199"/>
    <n v="5174"/>
    <x v="6"/>
  </r>
  <r>
    <n v="410"/>
    <n v="23"/>
    <n v="29"/>
    <x v="294"/>
    <n v="58"/>
    <n v="120"/>
    <n v="3480"/>
    <x v="8"/>
  </r>
  <r>
    <n v="411"/>
    <n v="1"/>
    <n v="1"/>
    <x v="205"/>
    <n v="367"/>
    <n v="63"/>
    <n v="63"/>
    <x v="7"/>
  </r>
  <r>
    <n v="412"/>
    <n v="15"/>
    <n v="17"/>
    <x v="84"/>
    <n v="193"/>
    <n v="97"/>
    <n v="1649"/>
    <x v="2"/>
  </r>
  <r>
    <n v="413"/>
    <n v="19"/>
    <n v="28"/>
    <x v="295"/>
    <n v="15"/>
    <n v="110"/>
    <n v="3080"/>
    <x v="1"/>
  </r>
  <r>
    <n v="414"/>
    <n v="7"/>
    <n v="24"/>
    <x v="58"/>
    <n v="388"/>
    <n v="50"/>
    <n v="1200"/>
    <x v="5"/>
  </r>
  <r>
    <n v="415"/>
    <n v="23"/>
    <n v="9"/>
    <x v="296"/>
    <n v="326"/>
    <n v="120"/>
    <n v="1080"/>
    <x v="8"/>
  </r>
  <r>
    <n v="416"/>
    <n v="17"/>
    <n v="3"/>
    <x v="162"/>
    <n v="109"/>
    <n v="112"/>
    <n v="336"/>
    <x v="4"/>
  </r>
  <r>
    <n v="417"/>
    <n v="6"/>
    <n v="30"/>
    <x v="297"/>
    <n v="261"/>
    <n v="245"/>
    <n v="7350"/>
    <x v="0"/>
  </r>
  <r>
    <n v="418"/>
    <n v="6"/>
    <n v="25"/>
    <x v="298"/>
    <n v="268"/>
    <n v="245"/>
    <n v="6125"/>
    <x v="0"/>
  </r>
  <r>
    <n v="419"/>
    <n v="23"/>
    <n v="2"/>
    <x v="45"/>
    <n v="305"/>
    <n v="120"/>
    <n v="240"/>
    <x v="8"/>
  </r>
  <r>
    <n v="420"/>
    <n v="2"/>
    <n v="11"/>
    <x v="163"/>
    <n v="146"/>
    <n v="125"/>
    <n v="1375"/>
    <x v="7"/>
  </r>
  <r>
    <n v="421"/>
    <n v="2"/>
    <n v="17"/>
    <x v="240"/>
    <n v="321"/>
    <n v="125"/>
    <n v="2125"/>
    <x v="7"/>
  </r>
  <r>
    <n v="422"/>
    <n v="10"/>
    <n v="29"/>
    <x v="299"/>
    <n v="112"/>
    <n v="58"/>
    <n v="1682"/>
    <x v="3"/>
  </r>
  <r>
    <n v="423"/>
    <n v="9"/>
    <n v="22"/>
    <x v="88"/>
    <n v="291"/>
    <n v="256"/>
    <n v="5632"/>
    <x v="5"/>
  </r>
  <r>
    <n v="424"/>
    <n v="6"/>
    <n v="9"/>
    <x v="300"/>
    <n v="155"/>
    <n v="245"/>
    <n v="2205"/>
    <x v="0"/>
  </r>
  <r>
    <n v="425"/>
    <n v="1"/>
    <n v="4"/>
    <x v="301"/>
    <n v="289"/>
    <n v="63"/>
    <n v="252"/>
    <x v="7"/>
  </r>
  <r>
    <n v="426"/>
    <n v="8"/>
    <n v="6"/>
    <x v="198"/>
    <n v="251"/>
    <n v="126"/>
    <n v="756"/>
    <x v="5"/>
  </r>
  <r>
    <n v="427"/>
    <n v="6"/>
    <n v="13"/>
    <x v="291"/>
    <n v="146"/>
    <n v="245"/>
    <n v="3185"/>
    <x v="0"/>
  </r>
  <r>
    <n v="428"/>
    <n v="13"/>
    <n v="9"/>
    <x v="97"/>
    <n v="283"/>
    <n v="19"/>
    <n v="171"/>
    <x v="6"/>
  </r>
  <r>
    <n v="429"/>
    <n v="1"/>
    <n v="25"/>
    <x v="165"/>
    <n v="295"/>
    <n v="63"/>
    <n v="1575"/>
    <x v="7"/>
  </r>
  <r>
    <n v="430"/>
    <n v="11"/>
    <n v="15"/>
    <x v="302"/>
    <n v="274"/>
    <n v="126"/>
    <n v="1890"/>
    <x v="3"/>
  </r>
  <r>
    <n v="431"/>
    <n v="12"/>
    <n v="13"/>
    <x v="303"/>
    <n v="233"/>
    <n v="258"/>
    <n v="3354"/>
    <x v="3"/>
  </r>
  <r>
    <n v="432"/>
    <n v="20"/>
    <n v="7"/>
    <x v="304"/>
    <n v="387"/>
    <n v="129"/>
    <n v="903"/>
    <x v="1"/>
  </r>
  <r>
    <n v="433"/>
    <n v="24"/>
    <n v="2"/>
    <x v="123"/>
    <n v="301"/>
    <n v="137"/>
    <n v="274"/>
    <x v="8"/>
  </r>
  <r>
    <n v="434"/>
    <n v="17"/>
    <n v="14"/>
    <x v="305"/>
    <n v="52"/>
    <n v="112"/>
    <n v="1568"/>
    <x v="4"/>
  </r>
  <r>
    <n v="435"/>
    <n v="15"/>
    <n v="20"/>
    <x v="172"/>
    <n v="353"/>
    <n v="97"/>
    <n v="1940"/>
    <x v="2"/>
  </r>
  <r>
    <n v="436"/>
    <n v="2"/>
    <n v="23"/>
    <x v="306"/>
    <n v="218"/>
    <n v="125"/>
    <n v="2875"/>
    <x v="7"/>
  </r>
  <r>
    <n v="437"/>
    <n v="19"/>
    <n v="19"/>
    <x v="56"/>
    <n v="203"/>
    <n v="110"/>
    <n v="2090"/>
    <x v="1"/>
  </r>
  <r>
    <n v="438"/>
    <n v="12"/>
    <n v="20"/>
    <x v="307"/>
    <n v="288"/>
    <n v="258"/>
    <n v="5160"/>
    <x v="3"/>
  </r>
  <r>
    <n v="439"/>
    <n v="23"/>
    <n v="25"/>
    <x v="105"/>
    <n v="93"/>
    <n v="120"/>
    <n v="3000"/>
    <x v="8"/>
  </r>
  <r>
    <n v="440"/>
    <n v="2"/>
    <n v="24"/>
    <x v="284"/>
    <n v="172"/>
    <n v="125"/>
    <n v="3000"/>
    <x v="7"/>
  </r>
  <r>
    <n v="441"/>
    <n v="8"/>
    <n v="14"/>
    <x v="236"/>
    <n v="232"/>
    <n v="126"/>
    <n v="1764"/>
    <x v="5"/>
  </r>
  <r>
    <n v="442"/>
    <n v="9"/>
    <n v="6"/>
    <x v="16"/>
    <n v="14"/>
    <n v="256"/>
    <n v="1536"/>
    <x v="5"/>
  </r>
  <r>
    <n v="443"/>
    <n v="19"/>
    <n v="9"/>
    <x v="298"/>
    <n v="48"/>
    <n v="110"/>
    <n v="990"/>
    <x v="1"/>
  </r>
  <r>
    <n v="444"/>
    <n v="21"/>
    <n v="27"/>
    <x v="148"/>
    <n v="345"/>
    <n v="125"/>
    <n v="3375"/>
    <x v="9"/>
  </r>
  <r>
    <n v="445"/>
    <n v="1"/>
    <n v="10"/>
    <x v="114"/>
    <n v="370"/>
    <n v="63"/>
    <n v="630"/>
    <x v="7"/>
  </r>
  <r>
    <n v="446"/>
    <n v="6"/>
    <n v="12"/>
    <x v="225"/>
    <n v="377"/>
    <n v="245"/>
    <n v="2940"/>
    <x v="0"/>
  </r>
  <r>
    <n v="447"/>
    <n v="1"/>
    <n v="2"/>
    <x v="308"/>
    <n v="361"/>
    <n v="63"/>
    <n v="126"/>
    <x v="7"/>
  </r>
  <r>
    <n v="448"/>
    <n v="13"/>
    <n v="22"/>
    <x v="309"/>
    <n v="247"/>
    <n v="19"/>
    <n v="418"/>
    <x v="6"/>
  </r>
  <r>
    <n v="449"/>
    <n v="18"/>
    <n v="3"/>
    <x v="310"/>
    <n v="89"/>
    <n v="410"/>
    <n v="1230"/>
    <x v="4"/>
  </r>
  <r>
    <n v="450"/>
    <n v="23"/>
    <n v="27"/>
    <x v="311"/>
    <n v="331"/>
    <n v="120"/>
    <n v="3240"/>
    <x v="8"/>
  </r>
  <r>
    <n v="451"/>
    <n v="15"/>
    <n v="16"/>
    <x v="222"/>
    <n v="297"/>
    <n v="97"/>
    <n v="1552"/>
    <x v="2"/>
  </r>
  <r>
    <n v="452"/>
    <n v="21"/>
    <n v="6"/>
    <x v="65"/>
    <n v="204"/>
    <n v="125"/>
    <n v="750"/>
    <x v="9"/>
  </r>
  <r>
    <n v="453"/>
    <n v="15"/>
    <n v="3"/>
    <x v="88"/>
    <n v="121"/>
    <n v="97"/>
    <n v="291"/>
    <x v="2"/>
  </r>
  <r>
    <n v="454"/>
    <n v="18"/>
    <n v="15"/>
    <x v="312"/>
    <n v="33"/>
    <n v="410"/>
    <n v="6150"/>
    <x v="4"/>
  </r>
  <r>
    <n v="455"/>
    <n v="11"/>
    <n v="22"/>
    <x v="313"/>
    <n v="203"/>
    <n v="126"/>
    <n v="2772"/>
    <x v="3"/>
  </r>
  <r>
    <n v="456"/>
    <n v="5"/>
    <n v="26"/>
    <x v="274"/>
    <n v="213"/>
    <n v="122"/>
    <n v="3172"/>
    <x v="0"/>
  </r>
  <r>
    <n v="457"/>
    <n v="15"/>
    <n v="28"/>
    <x v="11"/>
    <n v="134"/>
    <n v="97"/>
    <n v="2716"/>
    <x v="2"/>
  </r>
  <r>
    <n v="458"/>
    <n v="21"/>
    <n v="27"/>
    <x v="108"/>
    <n v="332"/>
    <n v="125"/>
    <n v="3375"/>
    <x v="9"/>
  </r>
  <r>
    <n v="459"/>
    <n v="4"/>
    <n v="25"/>
    <x v="109"/>
    <n v="177"/>
    <n v="50"/>
    <n v="1250"/>
    <x v="0"/>
  </r>
  <r>
    <n v="460"/>
    <n v="17"/>
    <n v="13"/>
    <x v="110"/>
    <n v="101"/>
    <n v="112"/>
    <n v="1456"/>
    <x v="4"/>
  </r>
  <r>
    <n v="461"/>
    <n v="2"/>
    <n v="20"/>
    <x v="111"/>
    <n v="290"/>
    <n v="125"/>
    <n v="2500"/>
    <x v="7"/>
  </r>
  <r>
    <n v="462"/>
    <n v="5"/>
    <n v="24"/>
    <x v="112"/>
    <n v="55"/>
    <n v="122"/>
    <n v="2928"/>
    <x v="0"/>
  </r>
  <r>
    <n v="463"/>
    <n v="8"/>
    <n v="23"/>
    <x v="113"/>
    <n v="337"/>
    <n v="126"/>
    <n v="2898"/>
    <x v="5"/>
  </r>
  <r>
    <n v="464"/>
    <n v="10"/>
    <n v="28"/>
    <x v="114"/>
    <n v="212"/>
    <n v="58"/>
    <n v="1624"/>
    <x v="3"/>
  </r>
  <r>
    <n v="465"/>
    <n v="11"/>
    <n v="25"/>
    <x v="115"/>
    <n v="232"/>
    <n v="126"/>
    <n v="3150"/>
    <x v="3"/>
  </r>
  <r>
    <n v="466"/>
    <n v="1"/>
    <n v="10"/>
    <x v="74"/>
    <n v="278"/>
    <n v="63"/>
    <n v="630"/>
    <x v="7"/>
  </r>
  <r>
    <n v="467"/>
    <n v="8"/>
    <n v="24"/>
    <x v="116"/>
    <n v="145"/>
    <n v="126"/>
    <n v="3024"/>
    <x v="5"/>
  </r>
  <r>
    <n v="468"/>
    <n v="6"/>
    <n v="27"/>
    <x v="49"/>
    <n v="123"/>
    <n v="245"/>
    <n v="6615"/>
    <x v="0"/>
  </r>
  <r>
    <n v="469"/>
    <n v="3"/>
    <n v="30"/>
    <x v="117"/>
    <n v="363"/>
    <n v="256"/>
    <n v="7680"/>
    <x v="7"/>
  </r>
  <r>
    <n v="470"/>
    <n v="13"/>
    <n v="11"/>
    <x v="118"/>
    <n v="359"/>
    <n v="19"/>
    <n v="209"/>
    <x v="6"/>
  </r>
  <r>
    <n v="471"/>
    <n v="7"/>
    <n v="16"/>
    <x v="119"/>
    <n v="199"/>
    <n v="50"/>
    <n v="800"/>
    <x v="5"/>
  </r>
  <r>
    <n v="472"/>
    <n v="14"/>
    <n v="25"/>
    <x v="120"/>
    <n v="168"/>
    <n v="199"/>
    <n v="4975"/>
    <x v="6"/>
  </r>
  <r>
    <n v="473"/>
    <n v="8"/>
    <n v="25"/>
    <x v="27"/>
    <n v="143"/>
    <n v="126"/>
    <n v="3150"/>
    <x v="5"/>
  </r>
  <r>
    <n v="474"/>
    <n v="23"/>
    <n v="1"/>
    <x v="121"/>
    <n v="186"/>
    <n v="120"/>
    <n v="120"/>
    <x v="8"/>
  </r>
  <r>
    <n v="475"/>
    <n v="7"/>
    <n v="22"/>
    <x v="122"/>
    <n v="68"/>
    <n v="50"/>
    <n v="1100"/>
    <x v="5"/>
  </r>
  <r>
    <n v="476"/>
    <n v="20"/>
    <n v="24"/>
    <x v="123"/>
    <n v="152"/>
    <n v="129"/>
    <n v="3096"/>
    <x v="1"/>
  </r>
  <r>
    <n v="477"/>
    <n v="15"/>
    <n v="12"/>
    <x v="124"/>
    <n v="37"/>
    <n v="97"/>
    <n v="1164"/>
    <x v="2"/>
  </r>
  <r>
    <n v="478"/>
    <n v="2"/>
    <n v="7"/>
    <x v="125"/>
    <n v="278"/>
    <n v="125"/>
    <n v="875"/>
    <x v="7"/>
  </r>
  <r>
    <n v="479"/>
    <n v="20"/>
    <n v="24"/>
    <x v="126"/>
    <n v="249"/>
    <n v="129"/>
    <n v="3096"/>
    <x v="1"/>
  </r>
  <r>
    <n v="480"/>
    <n v="18"/>
    <n v="30"/>
    <x v="127"/>
    <n v="274"/>
    <n v="410"/>
    <n v="12300"/>
    <x v="4"/>
  </r>
  <r>
    <n v="481"/>
    <n v="3"/>
    <n v="21"/>
    <x v="128"/>
    <n v="62"/>
    <n v="256"/>
    <n v="5376"/>
    <x v="7"/>
  </r>
  <r>
    <n v="482"/>
    <n v="15"/>
    <n v="20"/>
    <x v="303"/>
    <n v="5"/>
    <n v="97"/>
    <n v="1940"/>
    <x v="2"/>
  </r>
  <r>
    <n v="483"/>
    <n v="7"/>
    <n v="12"/>
    <x v="304"/>
    <n v="232"/>
    <n v="50"/>
    <n v="600"/>
    <x v="5"/>
  </r>
  <r>
    <n v="484"/>
    <n v="13"/>
    <n v="18"/>
    <x v="123"/>
    <n v="118"/>
    <n v="19"/>
    <n v="342"/>
    <x v="6"/>
  </r>
  <r>
    <n v="485"/>
    <n v="14"/>
    <n v="21"/>
    <x v="305"/>
    <n v="243"/>
    <n v="199"/>
    <n v="4179"/>
    <x v="6"/>
  </r>
  <r>
    <n v="486"/>
    <n v="24"/>
    <n v="6"/>
    <x v="172"/>
    <n v="207"/>
    <n v="137"/>
    <n v="822"/>
    <x v="8"/>
  </r>
  <r>
    <n v="487"/>
    <n v="4"/>
    <n v="27"/>
    <x v="306"/>
    <n v="385"/>
    <n v="50"/>
    <n v="1350"/>
    <x v="0"/>
  </r>
  <r>
    <n v="488"/>
    <n v="24"/>
    <n v="18"/>
    <x v="56"/>
    <n v="154"/>
    <n v="137"/>
    <n v="2466"/>
    <x v="8"/>
  </r>
  <r>
    <n v="489"/>
    <n v="16"/>
    <n v="11"/>
    <x v="307"/>
    <n v="248"/>
    <n v="223"/>
    <n v="2453"/>
    <x v="2"/>
  </r>
  <r>
    <n v="490"/>
    <n v="4"/>
    <n v="9"/>
    <x v="105"/>
    <n v="124"/>
    <n v="50"/>
    <n v="450"/>
    <x v="0"/>
  </r>
  <r>
    <n v="491"/>
    <n v="12"/>
    <n v="2"/>
    <x v="284"/>
    <n v="40"/>
    <n v="258"/>
    <n v="516"/>
    <x v="3"/>
  </r>
  <r>
    <n v="492"/>
    <n v="8"/>
    <n v="29"/>
    <x v="236"/>
    <n v="149"/>
    <n v="126"/>
    <n v="3654"/>
    <x v="5"/>
  </r>
  <r>
    <n v="493"/>
    <n v="19"/>
    <n v="22"/>
    <x v="16"/>
    <n v="167"/>
    <n v="110"/>
    <n v="2420"/>
    <x v="1"/>
  </r>
  <r>
    <n v="494"/>
    <n v="11"/>
    <n v="1"/>
    <x v="298"/>
    <n v="93"/>
    <n v="126"/>
    <n v="126"/>
    <x v="3"/>
  </r>
  <r>
    <n v="495"/>
    <n v="12"/>
    <n v="27"/>
    <x v="148"/>
    <n v="317"/>
    <n v="258"/>
    <n v="6966"/>
    <x v="3"/>
  </r>
  <r>
    <n v="496"/>
    <n v="7"/>
    <n v="18"/>
    <x v="114"/>
    <n v="279"/>
    <n v="50"/>
    <n v="900"/>
    <x v="5"/>
  </r>
  <r>
    <n v="497"/>
    <n v="22"/>
    <n v="10"/>
    <x v="225"/>
    <n v="21"/>
    <n v="145"/>
    <n v="1450"/>
    <x v="9"/>
  </r>
  <r>
    <n v="498"/>
    <n v="10"/>
    <n v="26"/>
    <x v="308"/>
    <n v="243"/>
    <n v="58"/>
    <n v="1508"/>
    <x v="3"/>
  </r>
  <r>
    <n v="499"/>
    <n v="7"/>
    <n v="18"/>
    <x v="309"/>
    <n v="182"/>
    <n v="50"/>
    <n v="900"/>
    <x v="5"/>
  </r>
  <r>
    <n v="500"/>
    <n v="22"/>
    <n v="20"/>
    <x v="310"/>
    <n v="26"/>
    <n v="145"/>
    <n v="2900"/>
    <x v="9"/>
  </r>
  <r>
    <n v="501"/>
    <n v="18"/>
    <n v="10"/>
    <x v="311"/>
    <n v="125"/>
    <n v="410"/>
    <n v="4100"/>
    <x v="4"/>
  </r>
  <r>
    <n v="502"/>
    <n v="6"/>
    <n v="25"/>
    <x v="292"/>
    <n v="388"/>
    <n v="245"/>
    <n v="6125"/>
    <x v="0"/>
  </r>
  <r>
    <n v="503"/>
    <n v="13"/>
    <n v="27"/>
    <x v="231"/>
    <n v="355"/>
    <n v="19"/>
    <n v="513"/>
    <x v="6"/>
  </r>
  <r>
    <n v="504"/>
    <n v="17"/>
    <n v="9"/>
    <x v="293"/>
    <n v="324"/>
    <n v="112"/>
    <n v="1008"/>
    <x v="4"/>
  </r>
  <r>
    <n v="505"/>
    <n v="11"/>
    <n v="28"/>
    <x v="294"/>
    <n v="123"/>
    <n v="126"/>
    <n v="3528"/>
    <x v="3"/>
  </r>
  <r>
    <n v="506"/>
    <n v="19"/>
    <n v="16"/>
    <x v="205"/>
    <n v="248"/>
    <n v="110"/>
    <n v="1760"/>
    <x v="1"/>
  </r>
  <r>
    <n v="507"/>
    <n v="22"/>
    <n v="30"/>
    <x v="84"/>
    <n v="117"/>
    <n v="145"/>
    <n v="4350"/>
    <x v="9"/>
  </r>
  <r>
    <n v="508"/>
    <n v="7"/>
    <n v="14"/>
    <x v="295"/>
    <n v="193"/>
    <n v="50"/>
    <n v="700"/>
    <x v="5"/>
  </r>
  <r>
    <n v="509"/>
    <n v="21"/>
    <n v="22"/>
    <x v="58"/>
    <n v="361"/>
    <n v="125"/>
    <n v="2750"/>
    <x v="9"/>
  </r>
  <r>
    <n v="510"/>
    <n v="16"/>
    <n v="10"/>
    <x v="296"/>
    <n v="172"/>
    <n v="223"/>
    <n v="2230"/>
    <x v="2"/>
  </r>
  <r>
    <n v="511"/>
    <n v="10"/>
    <n v="12"/>
    <x v="162"/>
    <n v="387"/>
    <n v="58"/>
    <n v="696"/>
    <x v="3"/>
  </r>
  <r>
    <n v="512"/>
    <n v="18"/>
    <n v="26"/>
    <x v="297"/>
    <n v="106"/>
    <n v="410"/>
    <n v="10660"/>
    <x v="4"/>
  </r>
  <r>
    <n v="513"/>
    <n v="7"/>
    <n v="12"/>
    <x v="298"/>
    <n v="374"/>
    <n v="50"/>
    <n v="600"/>
    <x v="5"/>
  </r>
  <r>
    <n v="514"/>
    <n v="4"/>
    <n v="1"/>
    <x v="45"/>
    <n v="387"/>
    <n v="50"/>
    <n v="50"/>
    <x v="0"/>
  </r>
  <r>
    <n v="515"/>
    <n v="15"/>
    <n v="25"/>
    <x v="163"/>
    <n v="149"/>
    <n v="97"/>
    <n v="2425"/>
    <x v="2"/>
  </r>
  <r>
    <n v="516"/>
    <n v="1"/>
    <n v="2"/>
    <x v="240"/>
    <n v="253"/>
    <n v="63"/>
    <n v="126"/>
    <x v="7"/>
  </r>
  <r>
    <n v="517"/>
    <n v="4"/>
    <n v="30"/>
    <x v="299"/>
    <n v="281"/>
    <n v="50"/>
    <n v="1500"/>
    <x v="0"/>
  </r>
  <r>
    <n v="518"/>
    <n v="5"/>
    <n v="27"/>
    <x v="88"/>
    <n v="364"/>
    <n v="122"/>
    <n v="3294"/>
    <x v="0"/>
  </r>
  <r>
    <n v="519"/>
    <n v="2"/>
    <n v="27"/>
    <x v="300"/>
    <n v="377"/>
    <n v="125"/>
    <n v="3375"/>
    <x v="7"/>
  </r>
  <r>
    <n v="520"/>
    <n v="14"/>
    <n v="7"/>
    <x v="301"/>
    <n v="77"/>
    <n v="199"/>
    <n v="1393"/>
    <x v="6"/>
  </r>
  <r>
    <n v="521"/>
    <n v="3"/>
    <n v="14"/>
    <x v="198"/>
    <n v="249"/>
    <n v="256"/>
    <n v="3584"/>
    <x v="7"/>
  </r>
  <r>
    <n v="522"/>
    <n v="22"/>
    <n v="15"/>
    <x v="291"/>
    <n v="292"/>
    <n v="145"/>
    <n v="2175"/>
    <x v="9"/>
  </r>
  <r>
    <n v="523"/>
    <n v="11"/>
    <n v="22"/>
    <x v="97"/>
    <n v="333"/>
    <n v="126"/>
    <n v="2772"/>
    <x v="3"/>
  </r>
  <r>
    <n v="524"/>
    <n v="22"/>
    <n v="2"/>
    <x v="165"/>
    <n v="215"/>
    <n v="145"/>
    <n v="290"/>
    <x v="9"/>
  </r>
  <r>
    <n v="525"/>
    <n v="10"/>
    <n v="6"/>
    <x v="302"/>
    <n v="225"/>
    <n v="58"/>
    <n v="348"/>
    <x v="3"/>
  </r>
  <r>
    <n v="526"/>
    <n v="4"/>
    <n v="1"/>
    <x v="303"/>
    <n v="278"/>
    <n v="50"/>
    <n v="50"/>
    <x v="0"/>
  </r>
  <r>
    <n v="527"/>
    <n v="21"/>
    <n v="1"/>
    <x v="274"/>
    <n v="114"/>
    <n v="125"/>
    <n v="125"/>
    <x v="9"/>
  </r>
  <r>
    <n v="528"/>
    <n v="21"/>
    <n v="4"/>
    <x v="275"/>
    <n v="130"/>
    <n v="125"/>
    <n v="500"/>
    <x v="9"/>
  </r>
  <r>
    <n v="529"/>
    <n v="22"/>
    <n v="21"/>
    <x v="276"/>
    <n v="246"/>
    <n v="145"/>
    <n v="3045"/>
    <x v="9"/>
  </r>
  <r>
    <n v="530"/>
    <n v="13"/>
    <n v="2"/>
    <x v="277"/>
    <n v="319"/>
    <n v="19"/>
    <n v="38"/>
    <x v="6"/>
  </r>
  <r>
    <n v="531"/>
    <n v="10"/>
    <n v="15"/>
    <x v="278"/>
    <n v="328"/>
    <n v="58"/>
    <n v="870"/>
    <x v="3"/>
  </r>
  <r>
    <n v="532"/>
    <n v="3"/>
    <n v="7"/>
    <x v="279"/>
    <n v="355"/>
    <n v="256"/>
    <n v="1792"/>
    <x v="7"/>
  </r>
  <r>
    <n v="533"/>
    <n v="10"/>
    <n v="5"/>
    <x v="100"/>
    <n v="361"/>
    <n v="58"/>
    <n v="290"/>
    <x v="3"/>
  </r>
  <r>
    <n v="534"/>
    <n v="5"/>
    <n v="11"/>
    <x v="280"/>
    <n v="170"/>
    <n v="122"/>
    <n v="1342"/>
    <x v="0"/>
  </r>
  <r>
    <n v="535"/>
    <n v="15"/>
    <n v="11"/>
    <x v="36"/>
    <n v="213"/>
    <n v="97"/>
    <n v="1067"/>
    <x v="2"/>
  </r>
  <r>
    <n v="536"/>
    <n v="13"/>
    <n v="25"/>
    <x v="281"/>
    <n v="38"/>
    <n v="19"/>
    <n v="475"/>
    <x v="6"/>
  </r>
  <r>
    <n v="537"/>
    <n v="8"/>
    <n v="2"/>
    <x v="282"/>
    <n v="92"/>
    <n v="126"/>
    <n v="252"/>
    <x v="5"/>
  </r>
  <r>
    <n v="538"/>
    <n v="23"/>
    <n v="29"/>
    <x v="283"/>
    <n v="23"/>
    <n v="120"/>
    <n v="3480"/>
    <x v="8"/>
  </r>
  <r>
    <n v="539"/>
    <n v="22"/>
    <n v="25"/>
    <x v="264"/>
    <n v="22"/>
    <n v="145"/>
    <n v="3625"/>
    <x v="9"/>
  </r>
  <r>
    <n v="540"/>
    <n v="23"/>
    <n v="30"/>
    <x v="284"/>
    <n v="103"/>
    <n v="120"/>
    <n v="3600"/>
    <x v="8"/>
  </r>
  <r>
    <n v="541"/>
    <n v="22"/>
    <n v="18"/>
    <x v="266"/>
    <n v="273"/>
    <n v="145"/>
    <n v="2610"/>
    <x v="9"/>
  </r>
  <r>
    <n v="542"/>
    <n v="3"/>
    <n v="23"/>
    <x v="285"/>
    <n v="91"/>
    <n v="256"/>
    <n v="5888"/>
    <x v="7"/>
  </r>
  <r>
    <n v="543"/>
    <n v="5"/>
    <n v="17"/>
    <x v="180"/>
    <n v="31"/>
    <n v="122"/>
    <n v="2074"/>
    <x v="0"/>
  </r>
  <r>
    <n v="544"/>
    <n v="8"/>
    <n v="19"/>
    <x v="286"/>
    <n v="315"/>
    <n v="126"/>
    <n v="2394"/>
    <x v="5"/>
  </r>
  <r>
    <n v="545"/>
    <n v="9"/>
    <n v="16"/>
    <x v="87"/>
    <n v="358"/>
    <n v="256"/>
    <n v="4096"/>
    <x v="5"/>
  </r>
  <r>
    <n v="546"/>
    <n v="21"/>
    <n v="7"/>
    <x v="244"/>
    <n v="50"/>
    <n v="125"/>
    <n v="875"/>
    <x v="9"/>
  </r>
  <r>
    <n v="547"/>
    <n v="18"/>
    <n v="11"/>
    <x v="245"/>
    <n v="100"/>
    <n v="410"/>
    <n v="4510"/>
    <x v="4"/>
  </r>
  <r>
    <n v="548"/>
    <n v="16"/>
    <n v="7"/>
    <x v="246"/>
    <n v="5"/>
    <n v="223"/>
    <n v="1561"/>
    <x v="2"/>
  </r>
  <r>
    <n v="549"/>
    <n v="23"/>
    <n v="11"/>
    <x v="247"/>
    <n v="159"/>
    <n v="120"/>
    <n v="1320"/>
    <x v="8"/>
  </r>
  <r>
    <n v="550"/>
    <n v="22"/>
    <n v="30"/>
    <x v="248"/>
    <n v="200"/>
    <n v="145"/>
    <n v="4350"/>
    <x v="9"/>
  </r>
  <r>
    <n v="551"/>
    <n v="8"/>
    <n v="5"/>
    <x v="249"/>
    <n v="353"/>
    <n v="126"/>
    <n v="630"/>
    <x v="5"/>
  </r>
  <r>
    <n v="552"/>
    <n v="5"/>
    <n v="15"/>
    <x v="250"/>
    <n v="199"/>
    <n v="122"/>
    <n v="1830"/>
    <x v="0"/>
  </r>
  <r>
    <n v="553"/>
    <n v="1"/>
    <n v="11"/>
    <x v="251"/>
    <n v="42"/>
    <n v="63"/>
    <n v="693"/>
    <x v="7"/>
  </r>
  <r>
    <n v="554"/>
    <n v="10"/>
    <n v="29"/>
    <x v="210"/>
    <n v="119"/>
    <n v="58"/>
    <n v="1682"/>
    <x v="3"/>
  </r>
  <r>
    <n v="555"/>
    <n v="14"/>
    <n v="9"/>
    <x v="14"/>
    <n v="30"/>
    <n v="199"/>
    <n v="1791"/>
    <x v="6"/>
  </r>
  <r>
    <n v="556"/>
    <n v="15"/>
    <n v="22"/>
    <x v="252"/>
    <n v="31"/>
    <n v="97"/>
    <n v="2134"/>
    <x v="2"/>
  </r>
  <r>
    <n v="557"/>
    <n v="17"/>
    <n v="25"/>
    <x v="253"/>
    <n v="320"/>
    <n v="112"/>
    <n v="2800"/>
    <x v="4"/>
  </r>
  <r>
    <n v="558"/>
    <n v="16"/>
    <n v="13"/>
    <x v="109"/>
    <n v="358"/>
    <n v="223"/>
    <n v="2899"/>
    <x v="2"/>
  </r>
  <r>
    <n v="559"/>
    <n v="7"/>
    <n v="6"/>
    <x v="222"/>
    <n v="233"/>
    <n v="50"/>
    <n v="300"/>
    <x v="5"/>
  </r>
  <r>
    <n v="560"/>
    <n v="5"/>
    <n v="15"/>
    <x v="254"/>
    <n v="225"/>
    <n v="122"/>
    <n v="1830"/>
    <x v="0"/>
  </r>
  <r>
    <n v="561"/>
    <n v="20"/>
    <n v="3"/>
    <x v="113"/>
    <n v="60"/>
    <n v="129"/>
    <n v="387"/>
    <x v="1"/>
  </r>
  <r>
    <n v="562"/>
    <n v="13"/>
    <n v="25"/>
    <x v="150"/>
    <n v="171"/>
    <n v="19"/>
    <n v="475"/>
    <x v="6"/>
  </r>
  <r>
    <n v="563"/>
    <n v="5"/>
    <n v="6"/>
    <x v="194"/>
    <n v="21"/>
    <n v="122"/>
    <n v="732"/>
    <x v="0"/>
  </r>
  <r>
    <n v="564"/>
    <n v="22"/>
    <n v="11"/>
    <x v="255"/>
    <n v="92"/>
    <n v="145"/>
    <n v="1595"/>
    <x v="9"/>
  </r>
  <r>
    <n v="565"/>
    <n v="14"/>
    <n v="27"/>
    <x v="256"/>
    <n v="377"/>
    <n v="199"/>
    <n v="5373"/>
    <x v="6"/>
  </r>
  <r>
    <n v="566"/>
    <n v="7"/>
    <n v="28"/>
    <x v="135"/>
    <n v="349"/>
    <n v="50"/>
    <n v="1400"/>
    <x v="5"/>
  </r>
  <r>
    <n v="567"/>
    <n v="21"/>
    <n v="4"/>
    <x v="0"/>
    <n v="275"/>
    <n v="125"/>
    <n v="500"/>
    <x v="9"/>
  </r>
  <r>
    <n v="568"/>
    <n v="5"/>
    <n v="19"/>
    <x v="257"/>
    <n v="165"/>
    <n v="122"/>
    <n v="2318"/>
    <x v="0"/>
  </r>
  <r>
    <n v="569"/>
    <n v="11"/>
    <n v="26"/>
    <x v="258"/>
    <n v="370"/>
    <n v="126"/>
    <n v="3276"/>
    <x v="3"/>
  </r>
  <r>
    <n v="570"/>
    <n v="13"/>
    <n v="19"/>
    <x v="259"/>
    <n v="296"/>
    <n v="19"/>
    <n v="361"/>
    <x v="6"/>
  </r>
  <r>
    <n v="571"/>
    <n v="18"/>
    <n v="29"/>
    <x v="244"/>
    <n v="58"/>
    <n v="410"/>
    <n v="11890"/>
    <x v="4"/>
  </r>
  <r>
    <n v="572"/>
    <n v="1"/>
    <n v="8"/>
    <x v="260"/>
    <n v="10"/>
    <n v="63"/>
    <n v="504"/>
    <x v="7"/>
  </r>
  <r>
    <n v="573"/>
    <n v="4"/>
    <n v="26"/>
    <x v="261"/>
    <n v="118"/>
    <n v="50"/>
    <n v="1300"/>
    <x v="0"/>
  </r>
  <r>
    <n v="574"/>
    <n v="23"/>
    <n v="16"/>
    <x v="262"/>
    <n v="265"/>
    <n v="120"/>
    <n v="1920"/>
    <x v="8"/>
  </r>
  <r>
    <n v="575"/>
    <n v="13"/>
    <n v="30"/>
    <x v="35"/>
    <n v="145"/>
    <n v="19"/>
    <n v="570"/>
    <x v="6"/>
  </r>
  <r>
    <n v="576"/>
    <n v="1"/>
    <n v="8"/>
    <x v="263"/>
    <n v="282"/>
    <n v="63"/>
    <n v="504"/>
    <x v="7"/>
  </r>
  <r>
    <n v="577"/>
    <n v="4"/>
    <n v="21"/>
    <x v="160"/>
    <n v="97"/>
    <n v="50"/>
    <n v="1050"/>
    <x v="0"/>
  </r>
  <r>
    <n v="578"/>
    <n v="15"/>
    <n v="17"/>
    <x v="264"/>
    <n v="24"/>
    <n v="97"/>
    <n v="1649"/>
    <x v="2"/>
  </r>
  <r>
    <n v="579"/>
    <n v="4"/>
    <n v="11"/>
    <x v="265"/>
    <n v="365"/>
    <n v="50"/>
    <n v="550"/>
    <x v="0"/>
  </r>
  <r>
    <n v="580"/>
    <n v="15"/>
    <n v="8"/>
    <x v="59"/>
    <n v="284"/>
    <n v="97"/>
    <n v="776"/>
    <x v="2"/>
  </r>
  <r>
    <n v="581"/>
    <n v="4"/>
    <n v="13"/>
    <x v="266"/>
    <n v="270"/>
    <n v="50"/>
    <n v="650"/>
    <x v="0"/>
  </r>
  <r>
    <n v="582"/>
    <n v="16"/>
    <n v="26"/>
    <x v="267"/>
    <n v="14"/>
    <n v="223"/>
    <n v="5798"/>
    <x v="2"/>
  </r>
  <r>
    <n v="583"/>
    <n v="2"/>
    <n v="11"/>
    <x v="268"/>
    <n v="177"/>
    <n v="125"/>
    <n v="1375"/>
    <x v="7"/>
  </r>
  <r>
    <n v="584"/>
    <n v="20"/>
    <n v="15"/>
    <x v="180"/>
    <n v="332"/>
    <n v="129"/>
    <n v="1935"/>
    <x v="1"/>
  </r>
  <r>
    <n v="585"/>
    <n v="8"/>
    <n v="1"/>
    <x v="269"/>
    <n v="107"/>
    <n v="126"/>
    <n v="126"/>
    <x v="5"/>
  </r>
  <r>
    <n v="586"/>
    <n v="24"/>
    <n v="16"/>
    <x v="270"/>
    <n v="248"/>
    <n v="137"/>
    <n v="2192"/>
    <x v="8"/>
  </r>
  <r>
    <n v="587"/>
    <n v="6"/>
    <n v="22"/>
    <x v="271"/>
    <n v="223"/>
    <n v="245"/>
    <n v="5390"/>
    <x v="0"/>
  </r>
  <r>
    <n v="588"/>
    <n v="6"/>
    <n v="12"/>
    <x v="272"/>
    <n v="25"/>
    <n v="245"/>
    <n v="2940"/>
    <x v="0"/>
  </r>
  <r>
    <n v="589"/>
    <n v="13"/>
    <n v="22"/>
    <x v="70"/>
    <n v="202"/>
    <n v="19"/>
    <n v="418"/>
    <x v="6"/>
  </r>
  <r>
    <n v="590"/>
    <n v="9"/>
    <n v="15"/>
    <x v="273"/>
    <n v="85"/>
    <n v="256"/>
    <n v="3840"/>
    <x v="5"/>
  </r>
  <r>
    <n v="591"/>
    <n v="19"/>
    <n v="24"/>
    <x v="274"/>
    <n v="300"/>
    <n v="110"/>
    <n v="2640"/>
    <x v="1"/>
  </r>
  <r>
    <n v="592"/>
    <n v="21"/>
    <n v="12"/>
    <x v="275"/>
    <n v="86"/>
    <n v="125"/>
    <n v="1500"/>
    <x v="9"/>
  </r>
  <r>
    <n v="593"/>
    <n v="2"/>
    <n v="30"/>
    <x v="276"/>
    <n v="363"/>
    <n v="125"/>
    <n v="3750"/>
    <x v="7"/>
  </r>
  <r>
    <n v="594"/>
    <n v="1"/>
    <n v="25"/>
    <x v="277"/>
    <n v="144"/>
    <n v="63"/>
    <n v="1575"/>
    <x v="7"/>
  </r>
  <r>
    <n v="595"/>
    <n v="5"/>
    <n v="9"/>
    <x v="278"/>
    <n v="2"/>
    <n v="122"/>
    <n v="1098"/>
    <x v="0"/>
  </r>
  <r>
    <n v="596"/>
    <n v="9"/>
    <n v="2"/>
    <x v="236"/>
    <n v="314"/>
    <n v="256"/>
    <n v="512"/>
    <x v="5"/>
  </r>
  <r>
    <n v="597"/>
    <n v="16"/>
    <n v="26"/>
    <x v="162"/>
    <n v="84"/>
    <n v="223"/>
    <n v="5798"/>
    <x v="2"/>
  </r>
  <r>
    <n v="598"/>
    <n v="11"/>
    <n v="10"/>
    <x v="146"/>
    <n v="9"/>
    <n v="126"/>
    <n v="1260"/>
    <x v="3"/>
  </r>
  <r>
    <n v="599"/>
    <n v="4"/>
    <n v="28"/>
    <x v="237"/>
    <n v="366"/>
    <n v="50"/>
    <n v="1400"/>
    <x v="0"/>
  </r>
  <r>
    <n v="600"/>
    <n v="6"/>
    <n v="3"/>
    <x v="238"/>
    <n v="109"/>
    <n v="245"/>
    <n v="735"/>
    <x v="0"/>
  </r>
  <r>
    <n v="601"/>
    <n v="3"/>
    <n v="18"/>
    <x v="239"/>
    <n v="381"/>
    <n v="256"/>
    <n v="4608"/>
    <x v="7"/>
  </r>
  <r>
    <n v="602"/>
    <n v="2"/>
    <n v="21"/>
    <x v="240"/>
    <n v="16"/>
    <n v="125"/>
    <n v="2625"/>
    <x v="7"/>
  </r>
  <r>
    <n v="603"/>
    <n v="5"/>
    <n v="13"/>
    <x v="241"/>
    <n v="195"/>
    <n v="122"/>
    <n v="1586"/>
    <x v="0"/>
  </r>
  <r>
    <n v="604"/>
    <n v="20"/>
    <n v="5"/>
    <x v="2"/>
    <n v="247"/>
    <n v="129"/>
    <n v="645"/>
    <x v="1"/>
  </r>
  <r>
    <n v="605"/>
    <n v="9"/>
    <n v="26"/>
    <x v="242"/>
    <n v="179"/>
    <n v="256"/>
    <n v="6656"/>
    <x v="5"/>
  </r>
  <r>
    <n v="606"/>
    <n v="5"/>
    <n v="1"/>
    <x v="97"/>
    <n v="84"/>
    <n v="122"/>
    <n v="122"/>
    <x v="0"/>
  </r>
  <r>
    <n v="607"/>
    <n v="5"/>
    <n v="14"/>
    <x v="243"/>
    <n v="222"/>
    <n v="122"/>
    <n v="1708"/>
    <x v="0"/>
  </r>
  <r>
    <n v="608"/>
    <n v="18"/>
    <n v="6"/>
    <x v="244"/>
    <n v="105"/>
    <n v="410"/>
    <n v="2460"/>
    <x v="4"/>
  </r>
  <r>
    <n v="609"/>
    <n v="3"/>
    <n v="8"/>
    <x v="245"/>
    <n v="221"/>
    <n v="256"/>
    <n v="2048"/>
    <x v="7"/>
  </r>
  <r>
    <n v="610"/>
    <n v="2"/>
    <n v="29"/>
    <x v="246"/>
    <n v="397"/>
    <n v="125"/>
    <n v="3625"/>
    <x v="7"/>
  </r>
  <r>
    <n v="611"/>
    <n v="13"/>
    <n v="27"/>
    <x v="247"/>
    <n v="47"/>
    <n v="19"/>
    <n v="513"/>
    <x v="6"/>
  </r>
  <r>
    <n v="612"/>
    <n v="22"/>
    <n v="13"/>
    <x v="248"/>
    <n v="56"/>
    <n v="145"/>
    <n v="1885"/>
    <x v="9"/>
  </r>
  <r>
    <n v="613"/>
    <n v="22"/>
    <n v="3"/>
    <x v="249"/>
    <n v="201"/>
    <n v="145"/>
    <n v="435"/>
    <x v="9"/>
  </r>
  <r>
    <n v="614"/>
    <n v="19"/>
    <n v="19"/>
    <x v="250"/>
    <n v="302"/>
    <n v="110"/>
    <n v="2090"/>
    <x v="1"/>
  </r>
  <r>
    <n v="615"/>
    <n v="9"/>
    <n v="25"/>
    <x v="251"/>
    <n v="87"/>
    <n v="256"/>
    <n v="6400"/>
    <x v="5"/>
  </r>
  <r>
    <n v="616"/>
    <n v="2"/>
    <n v="14"/>
    <x v="210"/>
    <n v="66"/>
    <n v="125"/>
    <n v="1750"/>
    <x v="7"/>
  </r>
  <r>
    <n v="617"/>
    <n v="6"/>
    <n v="10"/>
    <x v="14"/>
    <n v="287"/>
    <n v="245"/>
    <n v="2450"/>
    <x v="0"/>
  </r>
  <r>
    <n v="618"/>
    <n v="13"/>
    <n v="29"/>
    <x v="252"/>
    <n v="262"/>
    <n v="19"/>
    <n v="551"/>
    <x v="6"/>
  </r>
  <r>
    <n v="619"/>
    <n v="4"/>
    <n v="29"/>
    <x v="253"/>
    <n v="147"/>
    <n v="50"/>
    <n v="1450"/>
    <x v="0"/>
  </r>
  <r>
    <n v="620"/>
    <n v="21"/>
    <n v="3"/>
    <x v="109"/>
    <n v="96"/>
    <n v="125"/>
    <n v="375"/>
    <x v="9"/>
  </r>
  <r>
    <n v="621"/>
    <n v="20"/>
    <n v="1"/>
    <x v="222"/>
    <n v="112"/>
    <n v="129"/>
    <n v="129"/>
    <x v="1"/>
  </r>
  <r>
    <n v="622"/>
    <n v="14"/>
    <n v="10"/>
    <x v="254"/>
    <n v="64"/>
    <n v="199"/>
    <n v="1990"/>
    <x v="6"/>
  </r>
  <r>
    <n v="623"/>
    <n v="16"/>
    <n v="30"/>
    <x v="113"/>
    <n v="19"/>
    <n v="223"/>
    <n v="6690"/>
    <x v="2"/>
  </r>
  <r>
    <n v="624"/>
    <n v="10"/>
    <n v="28"/>
    <x v="281"/>
    <n v="254"/>
    <n v="58"/>
    <n v="1624"/>
    <x v="3"/>
  </r>
  <r>
    <n v="625"/>
    <n v="11"/>
    <n v="3"/>
    <x v="282"/>
    <n v="54"/>
    <n v="126"/>
    <n v="378"/>
    <x v="3"/>
  </r>
  <r>
    <n v="626"/>
    <n v="22"/>
    <n v="14"/>
    <x v="283"/>
    <n v="127"/>
    <n v="145"/>
    <n v="2030"/>
    <x v="9"/>
  </r>
  <r>
    <n v="627"/>
    <n v="3"/>
    <n v="28"/>
    <x v="264"/>
    <n v="174"/>
    <n v="256"/>
    <n v="7168"/>
    <x v="7"/>
  </r>
  <r>
    <n v="628"/>
    <n v="16"/>
    <n v="28"/>
    <x v="284"/>
    <n v="319"/>
    <n v="223"/>
    <n v="6244"/>
    <x v="2"/>
  </r>
  <r>
    <n v="629"/>
    <n v="14"/>
    <n v="29"/>
    <x v="266"/>
    <n v="248"/>
    <n v="199"/>
    <n v="5771"/>
    <x v="6"/>
  </r>
  <r>
    <n v="630"/>
    <n v="19"/>
    <n v="20"/>
    <x v="285"/>
    <n v="172"/>
    <n v="110"/>
    <n v="2200"/>
    <x v="1"/>
  </r>
  <r>
    <n v="631"/>
    <n v="7"/>
    <n v="27"/>
    <x v="180"/>
    <n v="383"/>
    <n v="50"/>
    <n v="1350"/>
    <x v="5"/>
  </r>
  <r>
    <n v="632"/>
    <n v="1"/>
    <n v="8"/>
    <x v="286"/>
    <n v="58"/>
    <n v="63"/>
    <n v="504"/>
    <x v="7"/>
  </r>
  <r>
    <n v="633"/>
    <n v="12"/>
    <n v="17"/>
    <x v="87"/>
    <n v="124"/>
    <n v="258"/>
    <n v="4386"/>
    <x v="3"/>
  </r>
  <r>
    <n v="634"/>
    <n v="13"/>
    <n v="29"/>
    <x v="244"/>
    <n v="5"/>
    <n v="19"/>
    <n v="551"/>
    <x v="6"/>
  </r>
  <r>
    <n v="635"/>
    <n v="23"/>
    <n v="23"/>
    <x v="245"/>
    <n v="138"/>
    <n v="120"/>
    <n v="2760"/>
    <x v="8"/>
  </r>
  <r>
    <n v="636"/>
    <n v="13"/>
    <n v="17"/>
    <x v="246"/>
    <n v="140"/>
    <n v="19"/>
    <n v="323"/>
    <x v="6"/>
  </r>
  <r>
    <n v="637"/>
    <n v="11"/>
    <n v="1"/>
    <x v="247"/>
    <n v="326"/>
    <n v="126"/>
    <n v="126"/>
    <x v="3"/>
  </r>
  <r>
    <n v="638"/>
    <n v="11"/>
    <n v="20"/>
    <x v="248"/>
    <n v="229"/>
    <n v="126"/>
    <n v="2520"/>
    <x v="3"/>
  </r>
  <r>
    <n v="639"/>
    <n v="3"/>
    <n v="14"/>
    <x v="249"/>
    <n v="293"/>
    <n v="256"/>
    <n v="3584"/>
    <x v="7"/>
  </r>
  <r>
    <n v="640"/>
    <n v="3"/>
    <n v="3"/>
    <x v="250"/>
    <n v="86"/>
    <n v="256"/>
    <n v="768"/>
    <x v="7"/>
  </r>
  <r>
    <n v="641"/>
    <n v="18"/>
    <n v="12"/>
    <x v="251"/>
    <n v="231"/>
    <n v="410"/>
    <n v="4920"/>
    <x v="4"/>
  </r>
  <r>
    <n v="642"/>
    <n v="23"/>
    <n v="27"/>
    <x v="210"/>
    <n v="172"/>
    <n v="120"/>
    <n v="3240"/>
    <x v="8"/>
  </r>
  <r>
    <n v="643"/>
    <n v="10"/>
    <n v="29"/>
    <x v="14"/>
    <n v="58"/>
    <n v="58"/>
    <n v="1682"/>
    <x v="3"/>
  </r>
  <r>
    <n v="644"/>
    <n v="20"/>
    <n v="5"/>
    <x v="252"/>
    <n v="133"/>
    <n v="129"/>
    <n v="645"/>
    <x v="1"/>
  </r>
  <r>
    <n v="645"/>
    <n v="7"/>
    <n v="22"/>
    <x v="253"/>
    <n v="155"/>
    <n v="50"/>
    <n v="1100"/>
    <x v="5"/>
  </r>
  <r>
    <n v="646"/>
    <n v="7"/>
    <n v="22"/>
    <x v="109"/>
    <n v="122"/>
    <n v="50"/>
    <n v="1100"/>
    <x v="5"/>
  </r>
  <r>
    <n v="647"/>
    <n v="2"/>
    <n v="19"/>
    <x v="222"/>
    <n v="159"/>
    <n v="125"/>
    <n v="2375"/>
    <x v="7"/>
  </r>
  <r>
    <n v="648"/>
    <n v="17"/>
    <n v="11"/>
    <x v="254"/>
    <n v="169"/>
    <n v="112"/>
    <n v="1232"/>
    <x v="4"/>
  </r>
  <r>
    <n v="649"/>
    <n v="1"/>
    <n v="27"/>
    <x v="113"/>
    <n v="55"/>
    <n v="63"/>
    <n v="1701"/>
    <x v="7"/>
  </r>
  <r>
    <n v="650"/>
    <n v="7"/>
    <n v="12"/>
    <x v="150"/>
    <n v="93"/>
    <n v="50"/>
    <n v="600"/>
    <x v="5"/>
  </r>
  <r>
    <n v="651"/>
    <n v="2"/>
    <n v="28"/>
    <x v="194"/>
    <n v="295"/>
    <n v="125"/>
    <n v="3500"/>
    <x v="7"/>
  </r>
  <r>
    <n v="652"/>
    <n v="19"/>
    <n v="9"/>
    <x v="255"/>
    <n v="181"/>
    <n v="110"/>
    <n v="990"/>
    <x v="1"/>
  </r>
  <r>
    <n v="653"/>
    <n v="23"/>
    <n v="14"/>
    <x v="256"/>
    <n v="370"/>
    <n v="120"/>
    <n v="1680"/>
    <x v="8"/>
  </r>
  <r>
    <n v="654"/>
    <n v="13"/>
    <n v="18"/>
    <x v="135"/>
    <n v="100"/>
    <n v="19"/>
    <n v="342"/>
    <x v="6"/>
  </r>
  <r>
    <n v="655"/>
    <n v="4"/>
    <n v="18"/>
    <x v="0"/>
    <n v="322"/>
    <n v="50"/>
    <n v="900"/>
    <x v="0"/>
  </r>
  <r>
    <n v="656"/>
    <n v="9"/>
    <n v="14"/>
    <x v="257"/>
    <n v="265"/>
    <n v="256"/>
    <n v="3584"/>
    <x v="5"/>
  </r>
  <r>
    <n v="657"/>
    <n v="24"/>
    <n v="20"/>
    <x v="258"/>
    <n v="120"/>
    <n v="137"/>
    <n v="2740"/>
    <x v="8"/>
  </r>
  <r>
    <n v="658"/>
    <n v="19"/>
    <n v="13"/>
    <x v="259"/>
    <n v="96"/>
    <n v="110"/>
    <n v="1430"/>
    <x v="1"/>
  </r>
  <r>
    <n v="659"/>
    <n v="20"/>
    <n v="11"/>
    <x v="244"/>
    <n v="351"/>
    <n v="129"/>
    <n v="1419"/>
    <x v="1"/>
  </r>
  <r>
    <n v="660"/>
    <n v="24"/>
    <n v="15"/>
    <x v="260"/>
    <n v="257"/>
    <n v="137"/>
    <n v="2055"/>
    <x v="8"/>
  </r>
  <r>
    <n v="661"/>
    <n v="4"/>
    <n v="23"/>
    <x v="261"/>
    <n v="143"/>
    <n v="50"/>
    <n v="1150"/>
    <x v="0"/>
  </r>
  <r>
    <n v="662"/>
    <n v="23"/>
    <n v="11"/>
    <x v="262"/>
    <n v="346"/>
    <n v="120"/>
    <n v="1320"/>
    <x v="8"/>
  </r>
  <r>
    <n v="663"/>
    <n v="24"/>
    <n v="15"/>
    <x v="35"/>
    <n v="357"/>
    <n v="137"/>
    <n v="2055"/>
    <x v="8"/>
  </r>
  <r>
    <n v="664"/>
    <n v="2"/>
    <n v="7"/>
    <x v="263"/>
    <n v="341"/>
    <n v="125"/>
    <n v="875"/>
    <x v="7"/>
  </r>
  <r>
    <n v="665"/>
    <n v="21"/>
    <n v="13"/>
    <x v="160"/>
    <n v="174"/>
    <n v="125"/>
    <n v="1625"/>
    <x v="9"/>
  </r>
  <r>
    <n v="666"/>
    <n v="5"/>
    <n v="7"/>
    <x v="264"/>
    <n v="68"/>
    <n v="122"/>
    <n v="854"/>
    <x v="0"/>
  </r>
  <r>
    <n v="667"/>
    <n v="6"/>
    <n v="5"/>
    <x v="265"/>
    <n v="93"/>
    <n v="245"/>
    <n v="1225"/>
    <x v="0"/>
  </r>
  <r>
    <n v="668"/>
    <n v="19"/>
    <n v="11"/>
    <x v="59"/>
    <n v="334"/>
    <n v="110"/>
    <n v="1210"/>
    <x v="1"/>
  </r>
  <r>
    <n v="669"/>
    <n v="5"/>
    <n v="20"/>
    <x v="266"/>
    <n v="277"/>
    <n v="122"/>
    <n v="2440"/>
    <x v="0"/>
  </r>
  <r>
    <n v="670"/>
    <n v="10"/>
    <n v="4"/>
    <x v="267"/>
    <n v="197"/>
    <n v="58"/>
    <n v="232"/>
    <x v="3"/>
  </r>
  <r>
    <n v="671"/>
    <n v="15"/>
    <n v="9"/>
    <x v="268"/>
    <n v="302"/>
    <n v="97"/>
    <n v="873"/>
    <x v="2"/>
  </r>
  <r>
    <n v="672"/>
    <n v="18"/>
    <n v="24"/>
    <x v="180"/>
    <n v="121"/>
    <n v="410"/>
    <n v="9840"/>
    <x v="4"/>
  </r>
  <r>
    <n v="673"/>
    <n v="15"/>
    <n v="14"/>
    <x v="156"/>
    <n v="53"/>
    <n v="97"/>
    <n v="1358"/>
    <x v="2"/>
  </r>
  <r>
    <n v="674"/>
    <n v="24"/>
    <n v="22"/>
    <x v="144"/>
    <n v="73"/>
    <n v="137"/>
    <n v="3014"/>
    <x v="8"/>
  </r>
  <r>
    <n v="675"/>
    <n v="4"/>
    <n v="16"/>
    <x v="157"/>
    <n v="295"/>
    <n v="50"/>
    <n v="800"/>
    <x v="0"/>
  </r>
  <r>
    <n v="676"/>
    <n v="16"/>
    <n v="19"/>
    <x v="158"/>
    <n v="355"/>
    <n v="223"/>
    <n v="4237"/>
    <x v="2"/>
  </r>
  <r>
    <n v="677"/>
    <n v="6"/>
    <n v="11"/>
    <x v="33"/>
    <n v="200"/>
    <n v="245"/>
    <n v="2695"/>
    <x v="0"/>
  </r>
  <r>
    <n v="678"/>
    <n v="14"/>
    <n v="14"/>
    <x v="34"/>
    <n v="349"/>
    <n v="199"/>
    <n v="2786"/>
    <x v="6"/>
  </r>
  <r>
    <n v="679"/>
    <n v="2"/>
    <n v="14"/>
    <x v="8"/>
    <n v="58"/>
    <n v="125"/>
    <n v="1750"/>
    <x v="7"/>
  </r>
  <r>
    <n v="680"/>
    <n v="20"/>
    <n v="8"/>
    <x v="159"/>
    <n v="149"/>
    <n v="129"/>
    <n v="1032"/>
    <x v="1"/>
  </r>
  <r>
    <n v="681"/>
    <n v="6"/>
    <n v="27"/>
    <x v="160"/>
    <n v="227"/>
    <n v="245"/>
    <n v="6615"/>
    <x v="0"/>
  </r>
  <r>
    <n v="682"/>
    <n v="13"/>
    <n v="16"/>
    <x v="161"/>
    <n v="1"/>
    <n v="19"/>
    <n v="304"/>
    <x v="6"/>
  </r>
  <r>
    <n v="683"/>
    <n v="14"/>
    <n v="9"/>
    <x v="105"/>
    <n v="45"/>
    <n v="199"/>
    <n v="1791"/>
    <x v="6"/>
  </r>
  <r>
    <n v="684"/>
    <n v="21"/>
    <n v="25"/>
    <x v="107"/>
    <n v="64"/>
    <n v="125"/>
    <n v="3125"/>
    <x v="9"/>
  </r>
  <r>
    <n v="685"/>
    <n v="2"/>
    <n v="24"/>
    <x v="40"/>
    <n v="173"/>
    <n v="125"/>
    <n v="3000"/>
    <x v="7"/>
  </r>
  <r>
    <n v="686"/>
    <n v="2"/>
    <n v="3"/>
    <x v="13"/>
    <n v="321"/>
    <n v="125"/>
    <n v="375"/>
    <x v="7"/>
  </r>
  <r>
    <n v="687"/>
    <n v="9"/>
    <n v="17"/>
    <x v="62"/>
    <n v="307"/>
    <n v="256"/>
    <n v="4352"/>
    <x v="5"/>
  </r>
  <r>
    <n v="688"/>
    <n v="7"/>
    <n v="5"/>
    <x v="162"/>
    <n v="354"/>
    <n v="50"/>
    <n v="250"/>
    <x v="5"/>
  </r>
  <r>
    <n v="689"/>
    <n v="9"/>
    <n v="8"/>
    <x v="45"/>
    <n v="15"/>
    <n v="256"/>
    <n v="2048"/>
    <x v="5"/>
  </r>
  <r>
    <n v="690"/>
    <n v="10"/>
    <n v="16"/>
    <x v="110"/>
    <n v="233"/>
    <n v="58"/>
    <n v="928"/>
    <x v="3"/>
  </r>
  <r>
    <n v="691"/>
    <n v="10"/>
    <n v="17"/>
    <x v="163"/>
    <n v="356"/>
    <n v="58"/>
    <n v="986"/>
    <x v="3"/>
  </r>
  <r>
    <n v="692"/>
    <n v="13"/>
    <n v="24"/>
    <x v="17"/>
    <n v="181"/>
    <n v="19"/>
    <n v="456"/>
    <x v="6"/>
  </r>
  <r>
    <n v="693"/>
    <n v="18"/>
    <n v="3"/>
    <x v="23"/>
    <n v="290"/>
    <n v="410"/>
    <n v="1230"/>
    <x v="4"/>
  </r>
  <r>
    <n v="694"/>
    <n v="1"/>
    <n v="21"/>
    <x v="164"/>
    <n v="74"/>
    <n v="63"/>
    <n v="1323"/>
    <x v="7"/>
  </r>
  <r>
    <n v="695"/>
    <n v="21"/>
    <n v="3"/>
    <x v="2"/>
    <n v="172"/>
    <n v="125"/>
    <n v="375"/>
    <x v="9"/>
  </r>
  <r>
    <n v="696"/>
    <n v="3"/>
    <n v="23"/>
    <x v="165"/>
    <n v="106"/>
    <n v="256"/>
    <n v="5888"/>
    <x v="7"/>
  </r>
  <r>
    <n v="697"/>
    <n v="22"/>
    <n v="15"/>
    <x v="166"/>
    <n v="379"/>
    <n v="145"/>
    <n v="2175"/>
    <x v="9"/>
  </r>
  <r>
    <n v="698"/>
    <n v="1"/>
    <n v="7"/>
    <x v="167"/>
    <n v="23"/>
    <n v="63"/>
    <n v="441"/>
    <x v="7"/>
  </r>
  <r>
    <n v="699"/>
    <n v="12"/>
    <n v="1"/>
    <x v="162"/>
    <n v="281"/>
    <n v="258"/>
    <n v="258"/>
    <x v="3"/>
  </r>
  <r>
    <n v="700"/>
    <n v="1"/>
    <n v="9"/>
    <x v="146"/>
    <n v="203"/>
    <n v="63"/>
    <n v="567"/>
    <x v="7"/>
  </r>
  <r>
    <n v="701"/>
    <n v="18"/>
    <n v="2"/>
    <x v="237"/>
    <n v="2"/>
    <n v="410"/>
    <n v="820"/>
    <x v="4"/>
  </r>
  <r>
    <n v="702"/>
    <n v="23"/>
    <n v="10"/>
    <x v="238"/>
    <n v="170"/>
    <n v="120"/>
    <n v="1200"/>
    <x v="8"/>
  </r>
  <r>
    <n v="703"/>
    <n v="5"/>
    <n v="15"/>
    <x v="239"/>
    <n v="354"/>
    <n v="122"/>
    <n v="1830"/>
    <x v="0"/>
  </r>
  <r>
    <n v="704"/>
    <n v="3"/>
    <n v="4"/>
    <x v="240"/>
    <n v="278"/>
    <n v="256"/>
    <n v="1024"/>
    <x v="7"/>
  </r>
  <r>
    <n v="705"/>
    <n v="13"/>
    <n v="6"/>
    <x v="241"/>
    <n v="143"/>
    <n v="19"/>
    <n v="114"/>
    <x v="6"/>
  </r>
  <r>
    <n v="706"/>
    <n v="1"/>
    <n v="18"/>
    <x v="2"/>
    <n v="283"/>
    <n v="63"/>
    <n v="1134"/>
    <x v="7"/>
  </r>
  <r>
    <n v="707"/>
    <n v="8"/>
    <n v="10"/>
    <x v="242"/>
    <n v="368"/>
    <n v="126"/>
    <n v="1260"/>
    <x v="5"/>
  </r>
  <r>
    <n v="708"/>
    <n v="8"/>
    <n v="4"/>
    <x v="97"/>
    <n v="237"/>
    <n v="126"/>
    <n v="504"/>
    <x v="5"/>
  </r>
  <r>
    <n v="709"/>
    <n v="9"/>
    <n v="3"/>
    <x v="243"/>
    <n v="101"/>
    <n v="256"/>
    <n v="768"/>
    <x v="5"/>
  </r>
  <r>
    <n v="710"/>
    <n v="16"/>
    <n v="7"/>
    <x v="244"/>
    <n v="276"/>
    <n v="223"/>
    <n v="1561"/>
    <x v="2"/>
  </r>
  <r>
    <n v="711"/>
    <n v="14"/>
    <n v="21"/>
    <x v="245"/>
    <n v="10"/>
    <n v="199"/>
    <n v="4179"/>
    <x v="6"/>
  </r>
  <r>
    <n v="712"/>
    <n v="1"/>
    <n v="13"/>
    <x v="246"/>
    <n v="319"/>
    <n v="63"/>
    <n v="819"/>
    <x v="7"/>
  </r>
  <r>
    <n v="713"/>
    <n v="21"/>
    <n v="23"/>
    <x v="247"/>
    <n v="226"/>
    <n v="125"/>
    <n v="2875"/>
    <x v="9"/>
  </r>
  <r>
    <n v="714"/>
    <n v="12"/>
    <n v="29"/>
    <x v="248"/>
    <n v="103"/>
    <n v="258"/>
    <n v="7482"/>
    <x v="3"/>
  </r>
  <r>
    <n v="715"/>
    <n v="7"/>
    <n v="5"/>
    <x v="249"/>
    <n v="158"/>
    <n v="50"/>
    <n v="250"/>
    <x v="5"/>
  </r>
  <r>
    <n v="716"/>
    <n v="21"/>
    <n v="19"/>
    <x v="250"/>
    <n v="169"/>
    <n v="125"/>
    <n v="2375"/>
    <x v="9"/>
  </r>
  <r>
    <n v="717"/>
    <n v="6"/>
    <n v="14"/>
    <x v="251"/>
    <n v="141"/>
    <n v="245"/>
    <n v="3430"/>
    <x v="0"/>
  </r>
  <r>
    <n v="718"/>
    <n v="12"/>
    <n v="10"/>
    <x v="210"/>
    <n v="208"/>
    <n v="258"/>
    <n v="2580"/>
    <x v="3"/>
  </r>
  <r>
    <n v="719"/>
    <n v="9"/>
    <n v="26"/>
    <x v="14"/>
    <n v="203"/>
    <n v="256"/>
    <n v="6656"/>
    <x v="5"/>
  </r>
  <r>
    <n v="720"/>
    <n v="16"/>
    <n v="20"/>
    <x v="252"/>
    <n v="167"/>
    <n v="223"/>
    <n v="4460"/>
    <x v="2"/>
  </r>
  <r>
    <n v="721"/>
    <n v="4"/>
    <n v="27"/>
    <x v="253"/>
    <n v="49"/>
    <n v="50"/>
    <n v="1350"/>
    <x v="0"/>
  </r>
  <r>
    <n v="722"/>
    <n v="6"/>
    <n v="14"/>
    <x v="109"/>
    <n v="299"/>
    <n v="245"/>
    <n v="3430"/>
    <x v="0"/>
  </r>
  <r>
    <n v="723"/>
    <n v="9"/>
    <n v="20"/>
    <x v="222"/>
    <n v="41"/>
    <n v="256"/>
    <n v="5120"/>
    <x v="5"/>
  </r>
  <r>
    <n v="724"/>
    <n v="15"/>
    <n v="17"/>
    <x v="254"/>
    <n v="146"/>
    <n v="97"/>
    <n v="1649"/>
    <x v="2"/>
  </r>
  <r>
    <n v="725"/>
    <n v="5"/>
    <n v="16"/>
    <x v="113"/>
    <n v="392"/>
    <n v="122"/>
    <n v="1952"/>
    <x v="0"/>
  </r>
  <r>
    <n v="726"/>
    <n v="24"/>
    <n v="3"/>
    <x v="281"/>
    <n v="373"/>
    <n v="137"/>
    <n v="411"/>
    <x v="8"/>
  </r>
  <r>
    <n v="727"/>
    <n v="3"/>
    <n v="23"/>
    <x v="282"/>
    <n v="81"/>
    <n v="256"/>
    <n v="5888"/>
    <x v="7"/>
  </r>
  <r>
    <n v="728"/>
    <n v="2"/>
    <n v="5"/>
    <x v="283"/>
    <n v="226"/>
    <n v="125"/>
    <n v="625"/>
    <x v="7"/>
  </r>
  <r>
    <n v="729"/>
    <n v="22"/>
    <n v="6"/>
    <x v="264"/>
    <n v="394"/>
    <n v="145"/>
    <n v="870"/>
    <x v="9"/>
  </r>
  <r>
    <n v="730"/>
    <n v="18"/>
    <n v="19"/>
    <x v="284"/>
    <n v="365"/>
    <n v="410"/>
    <n v="7790"/>
    <x v="4"/>
  </r>
  <r>
    <n v="731"/>
    <n v="8"/>
    <n v="19"/>
    <x v="266"/>
    <n v="149"/>
    <n v="126"/>
    <n v="2394"/>
    <x v="5"/>
  </r>
  <r>
    <n v="732"/>
    <n v="4"/>
    <n v="18"/>
    <x v="285"/>
    <n v="126"/>
    <n v="50"/>
    <n v="900"/>
    <x v="0"/>
  </r>
  <r>
    <n v="733"/>
    <n v="8"/>
    <n v="24"/>
    <x v="180"/>
    <n v="398"/>
    <n v="126"/>
    <n v="3024"/>
    <x v="5"/>
  </r>
  <r>
    <n v="734"/>
    <n v="22"/>
    <n v="21"/>
    <x v="286"/>
    <n v="95"/>
    <n v="145"/>
    <n v="3045"/>
    <x v="9"/>
  </r>
  <r>
    <n v="735"/>
    <n v="24"/>
    <n v="5"/>
    <x v="87"/>
    <n v="234"/>
    <n v="137"/>
    <n v="685"/>
    <x v="8"/>
  </r>
  <r>
    <n v="736"/>
    <n v="5"/>
    <n v="14"/>
    <x v="244"/>
    <n v="331"/>
    <n v="122"/>
    <n v="1708"/>
    <x v="0"/>
  </r>
  <r>
    <n v="737"/>
    <n v="12"/>
    <n v="12"/>
    <x v="245"/>
    <n v="131"/>
    <n v="258"/>
    <n v="3096"/>
    <x v="3"/>
  </r>
  <r>
    <n v="738"/>
    <n v="12"/>
    <n v="7"/>
    <x v="246"/>
    <n v="104"/>
    <n v="258"/>
    <n v="1806"/>
    <x v="3"/>
  </r>
  <r>
    <n v="739"/>
    <n v="15"/>
    <n v="7"/>
    <x v="247"/>
    <n v="164"/>
    <n v="97"/>
    <n v="679"/>
    <x v="2"/>
  </r>
  <r>
    <n v="740"/>
    <n v="11"/>
    <n v="7"/>
    <x v="248"/>
    <n v="141"/>
    <n v="126"/>
    <n v="882"/>
    <x v="3"/>
  </r>
  <r>
    <n v="741"/>
    <n v="15"/>
    <n v="3"/>
    <x v="249"/>
    <n v="221"/>
    <n v="97"/>
    <n v="291"/>
    <x v="2"/>
  </r>
  <r>
    <n v="742"/>
    <n v="4"/>
    <n v="25"/>
    <x v="250"/>
    <n v="175"/>
    <n v="50"/>
    <n v="1250"/>
    <x v="0"/>
  </r>
  <r>
    <n v="743"/>
    <n v="1"/>
    <n v="3"/>
    <x v="251"/>
    <n v="44"/>
    <n v="63"/>
    <n v="189"/>
    <x v="7"/>
  </r>
  <r>
    <n v="744"/>
    <n v="1"/>
    <n v="16"/>
    <x v="210"/>
    <n v="357"/>
    <n v="63"/>
    <n v="1008"/>
    <x v="7"/>
  </r>
  <r>
    <n v="745"/>
    <n v="11"/>
    <n v="19"/>
    <x v="14"/>
    <n v="73"/>
    <n v="126"/>
    <n v="2394"/>
    <x v="3"/>
  </r>
  <r>
    <n v="746"/>
    <n v="8"/>
    <n v="5"/>
    <x v="252"/>
    <n v="292"/>
    <n v="126"/>
    <n v="630"/>
    <x v="5"/>
  </r>
  <r>
    <n v="747"/>
    <n v="3"/>
    <n v="4"/>
    <x v="253"/>
    <n v="183"/>
    <n v="256"/>
    <n v="1024"/>
    <x v="7"/>
  </r>
  <r>
    <n v="748"/>
    <n v="11"/>
    <n v="25"/>
    <x v="109"/>
    <n v="16"/>
    <n v="126"/>
    <n v="3150"/>
    <x v="3"/>
  </r>
  <r>
    <n v="749"/>
    <n v="9"/>
    <n v="30"/>
    <x v="222"/>
    <n v="110"/>
    <n v="256"/>
    <n v="7680"/>
    <x v="5"/>
  </r>
  <r>
    <n v="750"/>
    <n v="5"/>
    <n v="20"/>
    <x v="254"/>
    <n v="339"/>
    <n v="122"/>
    <n v="2440"/>
    <x v="0"/>
  </r>
  <r>
    <n v="751"/>
    <n v="20"/>
    <n v="19"/>
    <x v="113"/>
    <n v="237"/>
    <n v="129"/>
    <n v="2451"/>
    <x v="1"/>
  </r>
  <r>
    <n v="752"/>
    <n v="6"/>
    <n v="28"/>
    <x v="150"/>
    <n v="299"/>
    <n v="245"/>
    <n v="6860"/>
    <x v="0"/>
  </r>
  <r>
    <n v="753"/>
    <n v="15"/>
    <n v="12"/>
    <x v="71"/>
    <n v="347"/>
    <n v="97"/>
    <n v="1164"/>
    <x v="2"/>
  </r>
  <r>
    <n v="754"/>
    <n v="18"/>
    <n v="25"/>
    <x v="72"/>
    <n v="367"/>
    <n v="410"/>
    <n v="10250"/>
    <x v="4"/>
  </r>
  <r>
    <n v="755"/>
    <n v="17"/>
    <n v="1"/>
    <x v="73"/>
    <n v="88"/>
    <n v="112"/>
    <n v="112"/>
    <x v="4"/>
  </r>
  <r>
    <n v="756"/>
    <n v="21"/>
    <n v="30"/>
    <x v="74"/>
    <n v="143"/>
    <n v="125"/>
    <n v="3750"/>
    <x v="9"/>
  </r>
  <r>
    <n v="757"/>
    <n v="16"/>
    <n v="18"/>
    <x v="75"/>
    <n v="154"/>
    <n v="223"/>
    <n v="4014"/>
    <x v="2"/>
  </r>
  <r>
    <n v="758"/>
    <n v="6"/>
    <n v="5"/>
    <x v="76"/>
    <n v="44"/>
    <n v="245"/>
    <n v="1225"/>
    <x v="0"/>
  </r>
  <r>
    <n v="759"/>
    <n v="8"/>
    <n v="24"/>
    <x v="77"/>
    <n v="218"/>
    <n v="126"/>
    <n v="3024"/>
    <x v="5"/>
  </r>
  <r>
    <n v="760"/>
    <n v="5"/>
    <n v="21"/>
    <x v="78"/>
    <n v="55"/>
    <n v="122"/>
    <n v="2562"/>
    <x v="0"/>
  </r>
  <r>
    <n v="761"/>
    <n v="19"/>
    <n v="4"/>
    <x v="79"/>
    <n v="255"/>
    <n v="110"/>
    <n v="440"/>
    <x v="1"/>
  </r>
  <r>
    <n v="762"/>
    <n v="15"/>
    <n v="19"/>
    <x v="80"/>
    <n v="304"/>
    <n v="97"/>
    <n v="1843"/>
    <x v="2"/>
  </r>
  <r>
    <n v="763"/>
    <n v="16"/>
    <n v="11"/>
    <x v="81"/>
    <n v="108"/>
    <n v="223"/>
    <n v="2453"/>
    <x v="2"/>
  </r>
  <r>
    <n v="764"/>
    <n v="5"/>
    <n v="14"/>
    <x v="82"/>
    <n v="163"/>
    <n v="122"/>
    <n v="1708"/>
    <x v="0"/>
  </r>
  <r>
    <n v="765"/>
    <n v="7"/>
    <n v="11"/>
    <x v="83"/>
    <n v="9"/>
    <n v="50"/>
    <n v="550"/>
    <x v="5"/>
  </r>
  <r>
    <n v="766"/>
    <n v="5"/>
    <n v="29"/>
    <x v="36"/>
    <n v="142"/>
    <n v="122"/>
    <n v="3538"/>
    <x v="0"/>
  </r>
  <r>
    <n v="767"/>
    <n v="2"/>
    <n v="23"/>
    <x v="84"/>
    <n v="206"/>
    <n v="125"/>
    <n v="2875"/>
    <x v="7"/>
  </r>
  <r>
    <n v="768"/>
    <n v="7"/>
    <n v="30"/>
    <x v="85"/>
    <n v="163"/>
    <n v="50"/>
    <n v="1500"/>
    <x v="5"/>
  </r>
  <r>
    <n v="769"/>
    <n v="23"/>
    <n v="17"/>
    <x v="86"/>
    <n v="47"/>
    <n v="120"/>
    <n v="2040"/>
    <x v="8"/>
  </r>
  <r>
    <n v="770"/>
    <n v="21"/>
    <n v="7"/>
    <x v="63"/>
    <n v="345"/>
    <n v="125"/>
    <n v="875"/>
    <x v="9"/>
  </r>
  <r>
    <n v="771"/>
    <n v="8"/>
    <n v="13"/>
    <x v="87"/>
    <n v="55"/>
    <n v="126"/>
    <n v="1638"/>
    <x v="5"/>
  </r>
  <r>
    <n v="772"/>
    <n v="20"/>
    <n v="11"/>
    <x v="88"/>
    <n v="104"/>
    <n v="129"/>
    <n v="1419"/>
    <x v="1"/>
  </r>
  <r>
    <n v="773"/>
    <n v="21"/>
    <n v="2"/>
    <x v="89"/>
    <n v="114"/>
    <n v="125"/>
    <n v="250"/>
    <x v="9"/>
  </r>
  <r>
    <n v="774"/>
    <n v="6"/>
    <n v="8"/>
    <x v="19"/>
    <n v="213"/>
    <n v="245"/>
    <n v="1960"/>
    <x v="0"/>
  </r>
  <r>
    <n v="775"/>
    <n v="3"/>
    <n v="11"/>
    <x v="90"/>
    <n v="223"/>
    <n v="256"/>
    <n v="2816"/>
    <x v="7"/>
  </r>
  <r>
    <n v="776"/>
    <n v="3"/>
    <n v="19"/>
    <x v="91"/>
    <n v="166"/>
    <n v="256"/>
    <n v="4864"/>
    <x v="7"/>
  </r>
  <r>
    <n v="777"/>
    <n v="23"/>
    <n v="12"/>
    <x v="24"/>
    <n v="65"/>
    <n v="120"/>
    <n v="1440"/>
    <x v="8"/>
  </r>
  <r>
    <n v="778"/>
    <n v="4"/>
    <n v="9"/>
    <x v="92"/>
    <n v="384"/>
    <n v="50"/>
    <n v="450"/>
    <x v="0"/>
  </r>
  <r>
    <n v="779"/>
    <n v="2"/>
    <n v="15"/>
    <x v="93"/>
    <n v="73"/>
    <n v="125"/>
    <n v="1875"/>
    <x v="7"/>
  </r>
  <r>
    <n v="780"/>
    <n v="23"/>
    <n v="25"/>
    <x v="94"/>
    <n v="365"/>
    <n v="120"/>
    <n v="3000"/>
    <x v="8"/>
  </r>
  <r>
    <n v="781"/>
    <n v="11"/>
    <n v="2"/>
    <x v="95"/>
    <n v="251"/>
    <n v="126"/>
    <n v="252"/>
    <x v="3"/>
  </r>
  <r>
    <n v="782"/>
    <n v="12"/>
    <n v="15"/>
    <x v="96"/>
    <n v="303"/>
    <n v="258"/>
    <n v="3870"/>
    <x v="3"/>
  </r>
  <r>
    <n v="783"/>
    <n v="22"/>
    <n v="27"/>
    <x v="97"/>
    <n v="195"/>
    <n v="145"/>
    <n v="3915"/>
    <x v="9"/>
  </r>
  <r>
    <n v="784"/>
    <n v="22"/>
    <n v="21"/>
    <x v="78"/>
    <n v="372"/>
    <n v="145"/>
    <n v="3045"/>
    <x v="9"/>
  </r>
  <r>
    <n v="785"/>
    <n v="14"/>
    <n v="7"/>
    <x v="98"/>
    <n v="204"/>
    <n v="199"/>
    <n v="1393"/>
    <x v="6"/>
  </r>
  <r>
    <n v="786"/>
    <n v="8"/>
    <n v="1"/>
    <x v="99"/>
    <n v="43"/>
    <n v="126"/>
    <n v="126"/>
    <x v="5"/>
  </r>
  <r>
    <n v="787"/>
    <n v="11"/>
    <n v="5"/>
    <x v="100"/>
    <n v="65"/>
    <n v="126"/>
    <n v="630"/>
    <x v="3"/>
  </r>
  <r>
    <n v="788"/>
    <n v="11"/>
    <n v="25"/>
    <x v="101"/>
    <n v="349"/>
    <n v="126"/>
    <n v="3150"/>
    <x v="3"/>
  </r>
  <r>
    <n v="789"/>
    <n v="1"/>
    <n v="6"/>
    <x v="102"/>
    <n v="287"/>
    <n v="63"/>
    <n v="378"/>
    <x v="7"/>
  </r>
  <r>
    <n v="790"/>
    <n v="7"/>
    <n v="19"/>
    <x v="103"/>
    <n v="187"/>
    <n v="50"/>
    <n v="950"/>
    <x v="5"/>
  </r>
  <r>
    <n v="791"/>
    <n v="19"/>
    <n v="9"/>
    <x v="104"/>
    <n v="287"/>
    <n v="110"/>
    <n v="990"/>
    <x v="1"/>
  </r>
  <r>
    <n v="792"/>
    <n v="11"/>
    <n v="24"/>
    <x v="105"/>
    <n v="364"/>
    <n v="126"/>
    <n v="3024"/>
    <x v="3"/>
  </r>
  <r>
    <n v="793"/>
    <n v="8"/>
    <n v="3"/>
    <x v="106"/>
    <n v="280"/>
    <n v="126"/>
    <n v="378"/>
    <x v="5"/>
  </r>
  <r>
    <n v="794"/>
    <n v="17"/>
    <n v="10"/>
    <x v="107"/>
    <n v="276"/>
    <n v="112"/>
    <n v="1120"/>
    <x v="4"/>
  </r>
  <r>
    <n v="795"/>
    <n v="10"/>
    <n v="6"/>
    <x v="11"/>
    <n v="231"/>
    <n v="58"/>
    <n v="348"/>
    <x v="3"/>
  </r>
  <r>
    <n v="796"/>
    <n v="4"/>
    <n v="19"/>
    <x v="108"/>
    <n v="22"/>
    <n v="50"/>
    <n v="950"/>
    <x v="0"/>
  </r>
  <r>
    <n v="797"/>
    <n v="24"/>
    <n v="5"/>
    <x v="109"/>
    <n v="110"/>
    <n v="137"/>
    <n v="685"/>
    <x v="8"/>
  </r>
  <r>
    <n v="798"/>
    <n v="22"/>
    <n v="13"/>
    <x v="110"/>
    <n v="13"/>
    <n v="145"/>
    <n v="1885"/>
    <x v="9"/>
  </r>
  <r>
    <n v="799"/>
    <n v="21"/>
    <n v="26"/>
    <x v="111"/>
    <n v="119"/>
    <n v="125"/>
    <n v="3250"/>
    <x v="9"/>
  </r>
  <r>
    <n v="800"/>
    <n v="3"/>
    <n v="11"/>
    <x v="112"/>
    <n v="200"/>
    <n v="256"/>
    <n v="2816"/>
    <x v="7"/>
  </r>
  <r>
    <n v="801"/>
    <n v="11"/>
    <n v="16"/>
    <x v="14"/>
    <n v="356"/>
    <n v="126"/>
    <n v="2016"/>
    <x v="3"/>
  </r>
  <r>
    <n v="802"/>
    <n v="2"/>
    <n v="11"/>
    <x v="252"/>
    <n v="79"/>
    <n v="125"/>
    <n v="1375"/>
    <x v="7"/>
  </r>
  <r>
    <n v="803"/>
    <n v="22"/>
    <n v="13"/>
    <x v="253"/>
    <n v="400"/>
    <n v="145"/>
    <n v="1885"/>
    <x v="9"/>
  </r>
  <r>
    <n v="804"/>
    <n v="1"/>
    <n v="18"/>
    <x v="109"/>
    <n v="209"/>
    <n v="63"/>
    <n v="1134"/>
    <x v="7"/>
  </r>
  <r>
    <n v="805"/>
    <n v="23"/>
    <n v="3"/>
    <x v="222"/>
    <n v="163"/>
    <n v="120"/>
    <n v="360"/>
    <x v="8"/>
  </r>
  <r>
    <n v="806"/>
    <n v="5"/>
    <n v="17"/>
    <x v="254"/>
    <n v="206"/>
    <n v="122"/>
    <n v="2074"/>
    <x v="0"/>
  </r>
  <r>
    <n v="807"/>
    <n v="15"/>
    <n v="26"/>
    <x v="113"/>
    <n v="182"/>
    <n v="97"/>
    <n v="2522"/>
    <x v="2"/>
  </r>
  <r>
    <n v="808"/>
    <n v="8"/>
    <n v="5"/>
    <x v="150"/>
    <n v="239"/>
    <n v="126"/>
    <n v="630"/>
    <x v="5"/>
  </r>
  <r>
    <n v="809"/>
    <n v="20"/>
    <n v="7"/>
    <x v="194"/>
    <n v="304"/>
    <n v="129"/>
    <n v="903"/>
    <x v="1"/>
  </r>
  <r>
    <n v="810"/>
    <n v="10"/>
    <n v="21"/>
    <x v="255"/>
    <n v="85"/>
    <n v="58"/>
    <n v="1218"/>
    <x v="3"/>
  </r>
  <r>
    <n v="811"/>
    <n v="5"/>
    <n v="29"/>
    <x v="256"/>
    <n v="81"/>
    <n v="122"/>
    <n v="3538"/>
    <x v="0"/>
  </r>
  <r>
    <n v="812"/>
    <n v="21"/>
    <n v="24"/>
    <x v="135"/>
    <n v="287"/>
    <n v="125"/>
    <n v="3000"/>
    <x v="9"/>
  </r>
  <r>
    <n v="813"/>
    <n v="11"/>
    <n v="23"/>
    <x v="0"/>
    <n v="114"/>
    <n v="126"/>
    <n v="2898"/>
    <x v="3"/>
  </r>
  <r>
    <n v="814"/>
    <n v="18"/>
    <n v="20"/>
    <x v="257"/>
    <n v="353"/>
    <n v="410"/>
    <n v="8200"/>
    <x v="4"/>
  </r>
  <r>
    <n v="815"/>
    <n v="20"/>
    <n v="1"/>
    <x v="258"/>
    <n v="32"/>
    <n v="129"/>
    <n v="129"/>
    <x v="1"/>
  </r>
  <r>
    <n v="816"/>
    <n v="11"/>
    <n v="24"/>
    <x v="259"/>
    <n v="45"/>
    <n v="126"/>
    <n v="3024"/>
    <x v="3"/>
  </r>
  <r>
    <n v="817"/>
    <n v="5"/>
    <n v="24"/>
    <x v="244"/>
    <n v="331"/>
    <n v="122"/>
    <n v="2928"/>
    <x v="0"/>
  </r>
  <r>
    <n v="818"/>
    <n v="3"/>
    <n v="12"/>
    <x v="260"/>
    <n v="301"/>
    <n v="256"/>
    <n v="3072"/>
    <x v="7"/>
  </r>
  <r>
    <n v="819"/>
    <n v="5"/>
    <n v="5"/>
    <x v="261"/>
    <n v="293"/>
    <n v="122"/>
    <n v="610"/>
    <x v="0"/>
  </r>
  <r>
    <n v="820"/>
    <n v="3"/>
    <n v="2"/>
    <x v="262"/>
    <n v="52"/>
    <n v="256"/>
    <n v="512"/>
    <x v="7"/>
  </r>
  <r>
    <n v="821"/>
    <n v="10"/>
    <n v="19"/>
    <x v="35"/>
    <n v="376"/>
    <n v="58"/>
    <n v="1102"/>
    <x v="3"/>
  </r>
  <r>
    <n v="822"/>
    <n v="23"/>
    <n v="19"/>
    <x v="263"/>
    <n v="203"/>
    <n v="120"/>
    <n v="2280"/>
    <x v="8"/>
  </r>
  <r>
    <n v="823"/>
    <n v="13"/>
    <n v="18"/>
    <x v="160"/>
    <n v="296"/>
    <n v="19"/>
    <n v="342"/>
    <x v="6"/>
  </r>
  <r>
    <n v="824"/>
    <n v="23"/>
    <n v="29"/>
    <x v="264"/>
    <n v="31"/>
    <n v="120"/>
    <n v="3480"/>
    <x v="8"/>
  </r>
  <r>
    <n v="825"/>
    <n v="6"/>
    <n v="23"/>
    <x v="265"/>
    <n v="12"/>
    <n v="245"/>
    <n v="5635"/>
    <x v="0"/>
  </r>
  <r>
    <n v="826"/>
    <n v="22"/>
    <n v="26"/>
    <x v="59"/>
    <n v="334"/>
    <n v="145"/>
    <n v="3770"/>
    <x v="9"/>
  </r>
  <r>
    <n v="827"/>
    <n v="17"/>
    <n v="13"/>
    <x v="266"/>
    <n v="344"/>
    <n v="112"/>
    <n v="1456"/>
    <x v="4"/>
  </r>
  <r>
    <n v="828"/>
    <n v="13"/>
    <n v="27"/>
    <x v="267"/>
    <n v="334"/>
    <n v="19"/>
    <n v="513"/>
    <x v="6"/>
  </r>
  <r>
    <n v="829"/>
    <n v="4"/>
    <n v="29"/>
    <x v="268"/>
    <n v="76"/>
    <n v="50"/>
    <n v="1450"/>
    <x v="0"/>
  </r>
  <r>
    <n v="830"/>
    <n v="10"/>
    <n v="2"/>
    <x v="180"/>
    <n v="249"/>
    <n v="58"/>
    <n v="116"/>
    <x v="3"/>
  </r>
  <r>
    <n v="831"/>
    <n v="23"/>
    <n v="20"/>
    <x v="156"/>
    <n v="213"/>
    <n v="120"/>
    <n v="2400"/>
    <x v="8"/>
  </r>
  <r>
    <n v="832"/>
    <n v="7"/>
    <n v="28"/>
    <x v="144"/>
    <n v="222"/>
    <n v="50"/>
    <n v="1400"/>
    <x v="5"/>
  </r>
  <r>
    <n v="833"/>
    <n v="14"/>
    <n v="26"/>
    <x v="157"/>
    <n v="51"/>
    <n v="199"/>
    <n v="5174"/>
    <x v="6"/>
  </r>
  <r>
    <n v="834"/>
    <n v="6"/>
    <n v="4"/>
    <x v="158"/>
    <n v="122"/>
    <n v="245"/>
    <n v="980"/>
    <x v="0"/>
  </r>
  <r>
    <n v="835"/>
    <n v="16"/>
    <n v="9"/>
    <x v="33"/>
    <n v="370"/>
    <n v="223"/>
    <n v="2007"/>
    <x v="2"/>
  </r>
  <r>
    <n v="836"/>
    <n v="24"/>
    <n v="11"/>
    <x v="34"/>
    <n v="113"/>
    <n v="137"/>
    <n v="1507"/>
    <x v="8"/>
  </r>
  <r>
    <n v="837"/>
    <n v="5"/>
    <n v="27"/>
    <x v="8"/>
    <n v="233"/>
    <n v="122"/>
    <n v="3294"/>
    <x v="0"/>
  </r>
  <r>
    <n v="838"/>
    <n v="23"/>
    <n v="10"/>
    <x v="159"/>
    <n v="126"/>
    <n v="120"/>
    <n v="1200"/>
    <x v="8"/>
  </r>
  <r>
    <n v="839"/>
    <n v="24"/>
    <n v="22"/>
    <x v="160"/>
    <n v="363"/>
    <n v="137"/>
    <n v="3014"/>
    <x v="8"/>
  </r>
  <r>
    <n v="840"/>
    <n v="3"/>
    <n v="10"/>
    <x v="161"/>
    <n v="271"/>
    <n v="256"/>
    <n v="2560"/>
    <x v="7"/>
  </r>
  <r>
    <n v="841"/>
    <n v="7"/>
    <n v="1"/>
    <x v="105"/>
    <n v="335"/>
    <n v="50"/>
    <n v="50"/>
    <x v="5"/>
  </r>
  <r>
    <n v="842"/>
    <n v="6"/>
    <n v="15"/>
    <x v="107"/>
    <n v="38"/>
    <n v="245"/>
    <n v="3675"/>
    <x v="0"/>
  </r>
  <r>
    <n v="843"/>
    <n v="2"/>
    <n v="3"/>
    <x v="40"/>
    <n v="192"/>
    <n v="125"/>
    <n v="375"/>
    <x v="7"/>
  </r>
  <r>
    <n v="844"/>
    <n v="1"/>
    <n v="23"/>
    <x v="13"/>
    <n v="38"/>
    <n v="63"/>
    <n v="1449"/>
    <x v="7"/>
  </r>
  <r>
    <n v="845"/>
    <n v="19"/>
    <n v="10"/>
    <x v="62"/>
    <n v="112"/>
    <n v="110"/>
    <n v="1100"/>
    <x v="1"/>
  </r>
  <r>
    <n v="846"/>
    <n v="2"/>
    <n v="19"/>
    <x v="162"/>
    <n v="335"/>
    <n v="125"/>
    <n v="2375"/>
    <x v="7"/>
  </r>
  <r>
    <n v="847"/>
    <n v="21"/>
    <n v="13"/>
    <x v="45"/>
    <n v="5"/>
    <n v="125"/>
    <n v="1625"/>
    <x v="9"/>
  </r>
  <r>
    <n v="848"/>
    <n v="18"/>
    <n v="15"/>
    <x v="110"/>
    <n v="171"/>
    <n v="410"/>
    <n v="6150"/>
    <x v="4"/>
  </r>
  <r>
    <n v="849"/>
    <n v="11"/>
    <n v="3"/>
    <x v="163"/>
    <n v="353"/>
    <n v="126"/>
    <n v="378"/>
    <x v="3"/>
  </r>
  <r>
    <n v="850"/>
    <n v="4"/>
    <n v="10"/>
    <x v="17"/>
    <n v="3"/>
    <n v="50"/>
    <n v="500"/>
    <x v="0"/>
  </r>
  <r>
    <n v="851"/>
    <n v="24"/>
    <n v="23"/>
    <x v="23"/>
    <n v="99"/>
    <n v="137"/>
    <n v="3151"/>
    <x v="8"/>
  </r>
  <r>
    <n v="852"/>
    <n v="6"/>
    <n v="28"/>
    <x v="164"/>
    <n v="316"/>
    <n v="245"/>
    <n v="6860"/>
    <x v="0"/>
  </r>
  <r>
    <n v="853"/>
    <n v="16"/>
    <n v="14"/>
    <x v="2"/>
    <n v="15"/>
    <n v="223"/>
    <n v="3122"/>
    <x v="2"/>
  </r>
  <r>
    <n v="854"/>
    <n v="1"/>
    <n v="20"/>
    <x v="165"/>
    <n v="43"/>
    <n v="63"/>
    <n v="1260"/>
    <x v="7"/>
  </r>
  <r>
    <n v="855"/>
    <n v="1"/>
    <n v="8"/>
    <x v="222"/>
    <n v="373"/>
    <n v="63"/>
    <n v="504"/>
    <x v="7"/>
  </r>
  <r>
    <n v="856"/>
    <n v="16"/>
    <n v="22"/>
    <x v="254"/>
    <n v="55"/>
    <n v="223"/>
    <n v="4906"/>
    <x v="2"/>
  </r>
  <r>
    <n v="857"/>
    <n v="3"/>
    <n v="30"/>
    <x v="113"/>
    <n v="340"/>
    <n v="256"/>
    <n v="7680"/>
    <x v="7"/>
  </r>
  <r>
    <n v="858"/>
    <n v="16"/>
    <n v="26"/>
    <x v="150"/>
    <n v="281"/>
    <n v="223"/>
    <n v="5798"/>
    <x v="2"/>
  </r>
  <r>
    <n v="859"/>
    <n v="14"/>
    <n v="18"/>
    <x v="71"/>
    <n v="304"/>
    <n v="199"/>
    <n v="3582"/>
    <x v="6"/>
  </r>
  <r>
    <n v="860"/>
    <n v="9"/>
    <n v="2"/>
    <x v="72"/>
    <n v="2"/>
    <n v="256"/>
    <n v="512"/>
    <x v="5"/>
  </r>
  <r>
    <n v="861"/>
    <n v="21"/>
    <n v="29"/>
    <x v="73"/>
    <n v="264"/>
    <n v="125"/>
    <n v="3625"/>
    <x v="9"/>
  </r>
  <r>
    <n v="862"/>
    <n v="2"/>
    <n v="27"/>
    <x v="74"/>
    <n v="127"/>
    <n v="125"/>
    <n v="3375"/>
    <x v="7"/>
  </r>
  <r>
    <n v="863"/>
    <n v="24"/>
    <n v="11"/>
    <x v="75"/>
    <n v="226"/>
    <n v="137"/>
    <n v="1507"/>
    <x v="8"/>
  </r>
  <r>
    <n v="864"/>
    <n v="15"/>
    <n v="18"/>
    <x v="76"/>
    <n v="57"/>
    <n v="97"/>
    <n v="1746"/>
    <x v="2"/>
  </r>
  <r>
    <n v="865"/>
    <n v="8"/>
    <n v="10"/>
    <x v="77"/>
    <n v="258"/>
    <n v="126"/>
    <n v="1260"/>
    <x v="5"/>
  </r>
  <r>
    <n v="866"/>
    <n v="14"/>
    <n v="21"/>
    <x v="78"/>
    <n v="326"/>
    <n v="199"/>
    <n v="4179"/>
    <x v="6"/>
  </r>
  <r>
    <n v="867"/>
    <n v="8"/>
    <n v="11"/>
    <x v="79"/>
    <n v="239"/>
    <n v="126"/>
    <n v="1386"/>
    <x v="5"/>
  </r>
  <r>
    <n v="868"/>
    <n v="20"/>
    <n v="9"/>
    <x v="80"/>
    <n v="369"/>
    <n v="129"/>
    <n v="1161"/>
    <x v="1"/>
  </r>
  <r>
    <n v="869"/>
    <n v="8"/>
    <n v="26"/>
    <x v="81"/>
    <n v="128"/>
    <n v="126"/>
    <n v="3276"/>
    <x v="5"/>
  </r>
  <r>
    <n v="870"/>
    <n v="6"/>
    <n v="10"/>
    <x v="82"/>
    <n v="26"/>
    <n v="245"/>
    <n v="2450"/>
    <x v="0"/>
  </r>
  <r>
    <n v="871"/>
    <n v="12"/>
    <n v="1"/>
    <x v="83"/>
    <n v="97"/>
    <n v="258"/>
    <n v="258"/>
    <x v="3"/>
  </r>
  <r>
    <n v="872"/>
    <n v="6"/>
    <n v="5"/>
    <x v="36"/>
    <n v="327"/>
    <n v="245"/>
    <n v="1225"/>
    <x v="0"/>
  </r>
  <r>
    <n v="873"/>
    <n v="15"/>
    <n v="14"/>
    <x v="84"/>
    <n v="232"/>
    <n v="97"/>
    <n v="1358"/>
    <x v="2"/>
  </r>
  <r>
    <n v="874"/>
    <n v="21"/>
    <n v="19"/>
    <x v="85"/>
    <n v="103"/>
    <n v="125"/>
    <n v="2375"/>
    <x v="9"/>
  </r>
  <r>
    <n v="875"/>
    <n v="14"/>
    <n v="3"/>
    <x v="86"/>
    <n v="126"/>
    <n v="199"/>
    <n v="597"/>
    <x v="6"/>
  </r>
  <r>
    <n v="876"/>
    <n v="4"/>
    <n v="3"/>
    <x v="63"/>
    <n v="112"/>
    <n v="50"/>
    <n v="150"/>
    <x v="0"/>
  </r>
  <r>
    <n v="877"/>
    <n v="5"/>
    <n v="4"/>
    <x v="87"/>
    <n v="58"/>
    <n v="122"/>
    <n v="488"/>
    <x v="0"/>
  </r>
  <r>
    <n v="878"/>
    <n v="13"/>
    <n v="3"/>
    <x v="88"/>
    <n v="360"/>
    <n v="19"/>
    <n v="57"/>
    <x v="6"/>
  </r>
  <r>
    <n v="879"/>
    <n v="22"/>
    <n v="14"/>
    <x v="89"/>
    <n v="228"/>
    <n v="145"/>
    <n v="2030"/>
    <x v="9"/>
  </r>
  <r>
    <n v="880"/>
    <n v="1"/>
    <n v="6"/>
    <x v="19"/>
    <n v="385"/>
    <n v="63"/>
    <n v="378"/>
    <x v="7"/>
  </r>
  <r>
    <n v="881"/>
    <n v="22"/>
    <n v="27"/>
    <x v="90"/>
    <n v="280"/>
    <n v="145"/>
    <n v="3915"/>
    <x v="9"/>
  </r>
  <r>
    <n v="882"/>
    <n v="18"/>
    <n v="25"/>
    <x v="91"/>
    <n v="117"/>
    <n v="410"/>
    <n v="10250"/>
    <x v="4"/>
  </r>
  <r>
    <n v="883"/>
    <n v="22"/>
    <n v="29"/>
    <x v="24"/>
    <n v="378"/>
    <n v="145"/>
    <n v="4205"/>
    <x v="9"/>
  </r>
  <r>
    <n v="884"/>
    <n v="13"/>
    <n v="10"/>
    <x v="92"/>
    <n v="363"/>
    <n v="19"/>
    <n v="190"/>
    <x v="6"/>
  </r>
  <r>
    <n v="885"/>
    <n v="6"/>
    <n v="11"/>
    <x v="93"/>
    <n v="63"/>
    <n v="245"/>
    <n v="2695"/>
    <x v="0"/>
  </r>
  <r>
    <n v="886"/>
    <n v="12"/>
    <n v="18"/>
    <x v="94"/>
    <n v="52"/>
    <n v="258"/>
    <n v="4644"/>
    <x v="3"/>
  </r>
  <r>
    <n v="887"/>
    <n v="9"/>
    <n v="18"/>
    <x v="95"/>
    <n v="400"/>
    <n v="256"/>
    <n v="4608"/>
    <x v="5"/>
  </r>
  <r>
    <n v="888"/>
    <n v="16"/>
    <n v="5"/>
    <x v="96"/>
    <n v="88"/>
    <n v="223"/>
    <n v="1115"/>
    <x v="2"/>
  </r>
  <r>
    <n v="889"/>
    <n v="9"/>
    <n v="15"/>
    <x v="97"/>
    <n v="361"/>
    <n v="256"/>
    <n v="3840"/>
    <x v="5"/>
  </r>
  <r>
    <n v="890"/>
    <n v="23"/>
    <n v="20"/>
    <x v="78"/>
    <n v="20"/>
    <n v="120"/>
    <n v="2400"/>
    <x v="8"/>
  </r>
  <r>
    <n v="891"/>
    <n v="10"/>
    <n v="18"/>
    <x v="98"/>
    <n v="329"/>
    <n v="58"/>
    <n v="1044"/>
    <x v="3"/>
  </r>
  <r>
    <n v="892"/>
    <n v="9"/>
    <n v="16"/>
    <x v="99"/>
    <n v="48"/>
    <n v="256"/>
    <n v="4096"/>
    <x v="5"/>
  </r>
  <r>
    <n v="893"/>
    <n v="11"/>
    <n v="16"/>
    <x v="100"/>
    <n v="93"/>
    <n v="126"/>
    <n v="2016"/>
    <x v="3"/>
  </r>
  <r>
    <n v="894"/>
    <n v="21"/>
    <n v="8"/>
    <x v="101"/>
    <n v="374"/>
    <n v="125"/>
    <n v="1000"/>
    <x v="9"/>
  </r>
  <r>
    <n v="895"/>
    <n v="7"/>
    <n v="28"/>
    <x v="102"/>
    <n v="395"/>
    <n v="50"/>
    <n v="1400"/>
    <x v="5"/>
  </r>
  <r>
    <n v="896"/>
    <n v="1"/>
    <n v="5"/>
    <x v="103"/>
    <n v="168"/>
    <n v="63"/>
    <n v="315"/>
    <x v="7"/>
  </r>
  <r>
    <n v="897"/>
    <n v="24"/>
    <n v="30"/>
    <x v="104"/>
    <n v="76"/>
    <n v="137"/>
    <n v="4110"/>
    <x v="8"/>
  </r>
  <r>
    <n v="898"/>
    <n v="1"/>
    <n v="9"/>
    <x v="105"/>
    <n v="53"/>
    <n v="63"/>
    <n v="567"/>
    <x v="7"/>
  </r>
  <r>
    <n v="899"/>
    <n v="22"/>
    <n v="14"/>
    <x v="106"/>
    <n v="287"/>
    <n v="145"/>
    <n v="2030"/>
    <x v="9"/>
  </r>
  <r>
    <n v="900"/>
    <n v="20"/>
    <n v="7"/>
    <x v="243"/>
    <n v="210"/>
    <n v="129"/>
    <n v="903"/>
    <x v="1"/>
  </r>
  <r>
    <n v="901"/>
    <n v="22"/>
    <n v="16"/>
    <x v="244"/>
    <n v="86"/>
    <n v="145"/>
    <n v="2320"/>
    <x v="9"/>
  </r>
  <r>
    <n v="902"/>
    <n v="19"/>
    <n v="18"/>
    <x v="245"/>
    <n v="266"/>
    <n v="110"/>
    <n v="1980"/>
    <x v="1"/>
  </r>
  <r>
    <n v="903"/>
    <n v="24"/>
    <n v="3"/>
    <x v="246"/>
    <n v="320"/>
    <n v="137"/>
    <n v="411"/>
    <x v="8"/>
  </r>
  <r>
    <n v="904"/>
    <n v="24"/>
    <n v="7"/>
    <x v="247"/>
    <n v="391"/>
    <n v="137"/>
    <n v="959"/>
    <x v="8"/>
  </r>
  <r>
    <n v="905"/>
    <n v="22"/>
    <n v="11"/>
    <x v="248"/>
    <n v="272"/>
    <n v="145"/>
    <n v="1595"/>
    <x v="9"/>
  </r>
  <r>
    <n v="906"/>
    <n v="19"/>
    <n v="24"/>
    <x v="249"/>
    <n v="63"/>
    <n v="110"/>
    <n v="2640"/>
    <x v="1"/>
  </r>
  <r>
    <n v="907"/>
    <n v="22"/>
    <n v="27"/>
    <x v="250"/>
    <n v="175"/>
    <n v="145"/>
    <n v="3915"/>
    <x v="9"/>
  </r>
  <r>
    <n v="908"/>
    <n v="2"/>
    <n v="28"/>
    <x v="251"/>
    <n v="238"/>
    <n v="125"/>
    <n v="3500"/>
    <x v="7"/>
  </r>
  <r>
    <n v="909"/>
    <n v="23"/>
    <n v="29"/>
    <x v="210"/>
    <n v="119"/>
    <n v="120"/>
    <n v="3480"/>
    <x v="8"/>
  </r>
  <r>
    <n v="910"/>
    <n v="15"/>
    <n v="28"/>
    <x v="14"/>
    <n v="87"/>
    <n v="97"/>
    <n v="2716"/>
    <x v="2"/>
  </r>
  <r>
    <n v="911"/>
    <n v="9"/>
    <n v="9"/>
    <x v="252"/>
    <n v="379"/>
    <n v="256"/>
    <n v="2304"/>
    <x v="5"/>
  </r>
  <r>
    <n v="912"/>
    <n v="5"/>
    <n v="6"/>
    <x v="253"/>
    <n v="152"/>
    <n v="122"/>
    <n v="732"/>
    <x v="0"/>
  </r>
  <r>
    <n v="913"/>
    <n v="9"/>
    <n v="9"/>
    <x v="109"/>
    <n v="91"/>
    <n v="256"/>
    <n v="2304"/>
    <x v="5"/>
  </r>
  <r>
    <n v="914"/>
    <n v="12"/>
    <n v="11"/>
    <x v="222"/>
    <n v="255"/>
    <n v="258"/>
    <n v="2838"/>
    <x v="3"/>
  </r>
  <r>
    <n v="915"/>
    <n v="10"/>
    <n v="23"/>
    <x v="254"/>
    <n v="309"/>
    <n v="58"/>
    <n v="1334"/>
    <x v="3"/>
  </r>
  <r>
    <n v="916"/>
    <n v="20"/>
    <n v="29"/>
    <x v="113"/>
    <n v="121"/>
    <n v="129"/>
    <n v="3741"/>
    <x v="1"/>
  </r>
  <r>
    <n v="917"/>
    <n v="1"/>
    <n v="8"/>
    <x v="150"/>
    <n v="232"/>
    <n v="63"/>
    <n v="504"/>
    <x v="7"/>
  </r>
  <r>
    <n v="918"/>
    <n v="8"/>
    <n v="23"/>
    <x v="194"/>
    <n v="146"/>
    <n v="126"/>
    <n v="2898"/>
    <x v="5"/>
  </r>
  <r>
    <n v="919"/>
    <n v="8"/>
    <n v="27"/>
    <x v="255"/>
    <n v="193"/>
    <n v="126"/>
    <n v="3402"/>
    <x v="5"/>
  </r>
  <r>
    <n v="920"/>
    <n v="21"/>
    <n v="11"/>
    <x v="256"/>
    <n v="22"/>
    <n v="125"/>
    <n v="1375"/>
    <x v="9"/>
  </r>
  <r>
    <n v="921"/>
    <n v="24"/>
    <n v="30"/>
    <x v="135"/>
    <n v="227"/>
    <n v="137"/>
    <n v="4110"/>
    <x v="8"/>
  </r>
  <r>
    <n v="922"/>
    <n v="23"/>
    <n v="10"/>
    <x v="0"/>
    <n v="229"/>
    <n v="120"/>
    <n v="1200"/>
    <x v="8"/>
  </r>
  <r>
    <n v="923"/>
    <n v="18"/>
    <n v="28"/>
    <x v="257"/>
    <n v="106"/>
    <n v="410"/>
    <n v="11480"/>
    <x v="4"/>
  </r>
  <r>
    <n v="924"/>
    <n v="21"/>
    <n v="22"/>
    <x v="258"/>
    <n v="252"/>
    <n v="125"/>
    <n v="2750"/>
    <x v="9"/>
  </r>
  <r>
    <n v="925"/>
    <n v="1"/>
    <n v="8"/>
    <x v="259"/>
    <n v="83"/>
    <n v="63"/>
    <n v="504"/>
    <x v="7"/>
  </r>
  <r>
    <n v="926"/>
    <n v="4"/>
    <n v="26"/>
    <x v="244"/>
    <n v="150"/>
    <n v="50"/>
    <n v="1300"/>
    <x v="0"/>
  </r>
  <r>
    <n v="927"/>
    <n v="16"/>
    <n v="17"/>
    <x v="260"/>
    <n v="321"/>
    <n v="223"/>
    <n v="3791"/>
    <x v="2"/>
  </r>
  <r>
    <n v="928"/>
    <n v="16"/>
    <n v="21"/>
    <x v="261"/>
    <n v="14"/>
    <n v="223"/>
    <n v="4683"/>
    <x v="2"/>
  </r>
  <r>
    <n v="929"/>
    <n v="12"/>
    <n v="6"/>
    <x v="262"/>
    <n v="279"/>
    <n v="258"/>
    <n v="1548"/>
    <x v="3"/>
  </r>
  <r>
    <n v="930"/>
    <n v="13"/>
    <n v="20"/>
    <x v="35"/>
    <n v="309"/>
    <n v="19"/>
    <n v="380"/>
    <x v="6"/>
  </r>
  <r>
    <n v="931"/>
    <n v="24"/>
    <n v="21"/>
    <x v="263"/>
    <n v="35"/>
    <n v="137"/>
    <n v="2877"/>
    <x v="8"/>
  </r>
  <r>
    <n v="932"/>
    <n v="24"/>
    <n v="24"/>
    <x v="160"/>
    <n v="17"/>
    <n v="137"/>
    <n v="3288"/>
    <x v="8"/>
  </r>
  <r>
    <n v="933"/>
    <n v="18"/>
    <n v="9"/>
    <x v="264"/>
    <n v="329"/>
    <n v="410"/>
    <n v="3690"/>
    <x v="4"/>
  </r>
  <r>
    <n v="934"/>
    <n v="18"/>
    <n v="29"/>
    <x v="265"/>
    <n v="272"/>
    <n v="410"/>
    <n v="11890"/>
    <x v="4"/>
  </r>
  <r>
    <n v="935"/>
    <n v="22"/>
    <n v="19"/>
    <x v="59"/>
    <n v="346"/>
    <n v="145"/>
    <n v="2755"/>
    <x v="9"/>
  </r>
  <r>
    <n v="936"/>
    <n v="24"/>
    <n v="19"/>
    <x v="266"/>
    <n v="323"/>
    <n v="137"/>
    <n v="2603"/>
    <x v="8"/>
  </r>
  <r>
    <n v="937"/>
    <n v="21"/>
    <n v="10"/>
    <x v="267"/>
    <n v="286"/>
    <n v="125"/>
    <n v="1250"/>
    <x v="9"/>
  </r>
  <r>
    <n v="938"/>
    <n v="22"/>
    <n v="11"/>
    <x v="268"/>
    <n v="323"/>
    <n v="145"/>
    <n v="1595"/>
    <x v="9"/>
  </r>
  <r>
    <n v="939"/>
    <n v="7"/>
    <n v="27"/>
    <x v="180"/>
    <n v="294"/>
    <n v="50"/>
    <n v="1350"/>
    <x v="5"/>
  </r>
  <r>
    <n v="940"/>
    <n v="3"/>
    <n v="19"/>
    <x v="269"/>
    <n v="61"/>
    <n v="256"/>
    <n v="4864"/>
    <x v="7"/>
  </r>
  <r>
    <n v="941"/>
    <n v="7"/>
    <n v="4"/>
    <x v="270"/>
    <n v="7"/>
    <n v="50"/>
    <n v="200"/>
    <x v="5"/>
  </r>
  <r>
    <n v="942"/>
    <n v="21"/>
    <n v="22"/>
    <x v="271"/>
    <n v="105"/>
    <n v="125"/>
    <n v="2750"/>
    <x v="9"/>
  </r>
  <r>
    <n v="943"/>
    <n v="3"/>
    <n v="4"/>
    <x v="272"/>
    <n v="132"/>
    <n v="256"/>
    <n v="1024"/>
    <x v="7"/>
  </r>
  <r>
    <n v="944"/>
    <n v="20"/>
    <n v="24"/>
    <x v="70"/>
    <n v="43"/>
    <n v="129"/>
    <n v="3096"/>
    <x v="1"/>
  </r>
  <r>
    <n v="945"/>
    <n v="17"/>
    <n v="28"/>
    <x v="273"/>
    <n v="296"/>
    <n v="112"/>
    <n v="3136"/>
    <x v="4"/>
  </r>
  <r>
    <n v="946"/>
    <n v="15"/>
    <n v="8"/>
    <x v="274"/>
    <n v="220"/>
    <n v="97"/>
    <n v="776"/>
    <x v="2"/>
  </r>
  <r>
    <n v="947"/>
    <n v="4"/>
    <n v="5"/>
    <x v="275"/>
    <n v="233"/>
    <n v="50"/>
    <n v="250"/>
    <x v="0"/>
  </r>
  <r>
    <n v="948"/>
    <n v="2"/>
    <n v="10"/>
    <x v="276"/>
    <n v="86"/>
    <n v="125"/>
    <n v="1250"/>
    <x v="7"/>
  </r>
  <r>
    <n v="949"/>
    <n v="1"/>
    <n v="14"/>
    <x v="277"/>
    <n v="116"/>
    <n v="63"/>
    <n v="882"/>
    <x v="7"/>
  </r>
  <r>
    <n v="950"/>
    <n v="8"/>
    <n v="26"/>
    <x v="278"/>
    <n v="122"/>
    <n v="126"/>
    <n v="3276"/>
    <x v="5"/>
  </r>
  <r>
    <n v="951"/>
    <n v="14"/>
    <n v="19"/>
    <x v="279"/>
    <n v="16"/>
    <n v="199"/>
    <n v="3781"/>
    <x v="6"/>
  </r>
  <r>
    <n v="952"/>
    <n v="1"/>
    <n v="3"/>
    <x v="100"/>
    <n v="192"/>
    <n v="63"/>
    <n v="189"/>
    <x v="7"/>
  </r>
  <r>
    <n v="953"/>
    <n v="21"/>
    <n v="10"/>
    <x v="280"/>
    <n v="350"/>
    <n v="125"/>
    <n v="1250"/>
    <x v="9"/>
  </r>
  <r>
    <n v="954"/>
    <n v="19"/>
    <n v="25"/>
    <x v="36"/>
    <n v="315"/>
    <n v="110"/>
    <n v="2750"/>
    <x v="1"/>
  </r>
  <r>
    <n v="955"/>
    <n v="11"/>
    <n v="13"/>
    <x v="281"/>
    <n v="277"/>
    <n v="126"/>
    <n v="1638"/>
    <x v="3"/>
  </r>
  <r>
    <n v="956"/>
    <n v="22"/>
    <n v="19"/>
    <x v="282"/>
    <n v="291"/>
    <n v="145"/>
    <n v="2755"/>
    <x v="9"/>
  </r>
  <r>
    <n v="957"/>
    <n v="5"/>
    <n v="30"/>
    <x v="283"/>
    <n v="168"/>
    <n v="122"/>
    <n v="3660"/>
    <x v="0"/>
  </r>
  <r>
    <n v="958"/>
    <n v="15"/>
    <n v="12"/>
    <x v="264"/>
    <n v="24"/>
    <n v="97"/>
    <n v="1164"/>
    <x v="2"/>
  </r>
  <r>
    <n v="959"/>
    <n v="12"/>
    <n v="11"/>
    <x v="284"/>
    <n v="187"/>
    <n v="258"/>
    <n v="2838"/>
    <x v="3"/>
  </r>
  <r>
    <n v="960"/>
    <n v="2"/>
    <n v="29"/>
    <x v="266"/>
    <n v="54"/>
    <n v="125"/>
    <n v="3625"/>
    <x v="7"/>
  </r>
  <r>
    <n v="961"/>
    <n v="6"/>
    <n v="30"/>
    <x v="285"/>
    <n v="268"/>
    <n v="245"/>
    <n v="7350"/>
    <x v="0"/>
  </r>
  <r>
    <n v="962"/>
    <n v="9"/>
    <n v="19"/>
    <x v="180"/>
    <n v="229"/>
    <n v="256"/>
    <n v="4864"/>
    <x v="5"/>
  </r>
  <r>
    <n v="963"/>
    <n v="23"/>
    <n v="23"/>
    <x v="286"/>
    <n v="248"/>
    <n v="120"/>
    <n v="2760"/>
    <x v="8"/>
  </r>
  <r>
    <n v="964"/>
    <n v="2"/>
    <n v="5"/>
    <x v="87"/>
    <n v="175"/>
    <n v="125"/>
    <n v="625"/>
    <x v="7"/>
  </r>
  <r>
    <n v="965"/>
    <n v="10"/>
    <n v="1"/>
    <x v="269"/>
    <n v="83"/>
    <n v="58"/>
    <n v="58"/>
    <x v="3"/>
  </r>
  <r>
    <n v="966"/>
    <n v="6"/>
    <n v="29"/>
    <x v="240"/>
    <n v="288"/>
    <n v="245"/>
    <n v="7105"/>
    <x v="0"/>
  </r>
  <r>
    <n v="967"/>
    <n v="20"/>
    <n v="6"/>
    <x v="231"/>
    <n v="398"/>
    <n v="129"/>
    <n v="774"/>
    <x v="1"/>
  </r>
  <r>
    <n v="968"/>
    <n v="8"/>
    <n v="1"/>
    <x v="184"/>
    <n v="5"/>
    <n v="126"/>
    <n v="126"/>
    <x v="5"/>
  </r>
  <r>
    <n v="969"/>
    <n v="22"/>
    <n v="14"/>
    <x v="232"/>
    <n v="308"/>
    <n v="145"/>
    <n v="2030"/>
    <x v="9"/>
  </r>
  <r>
    <n v="970"/>
    <n v="8"/>
    <n v="30"/>
    <x v="34"/>
    <n v="171"/>
    <n v="126"/>
    <n v="3780"/>
    <x v="5"/>
  </r>
  <r>
    <n v="971"/>
    <n v="2"/>
    <n v="8"/>
    <x v="233"/>
    <n v="371"/>
    <n v="125"/>
    <n v="1000"/>
    <x v="7"/>
  </r>
  <r>
    <n v="972"/>
    <n v="20"/>
    <n v="27"/>
    <x v="175"/>
    <n v="157"/>
    <n v="129"/>
    <n v="3483"/>
    <x v="1"/>
  </r>
  <r>
    <n v="973"/>
    <n v="12"/>
    <n v="15"/>
    <x v="234"/>
    <n v="295"/>
    <n v="258"/>
    <n v="3870"/>
    <x v="3"/>
  </r>
  <r>
    <n v="974"/>
    <n v="23"/>
    <n v="12"/>
    <x v="188"/>
    <n v="218"/>
    <n v="120"/>
    <n v="1440"/>
    <x v="8"/>
  </r>
  <r>
    <n v="975"/>
    <n v="3"/>
    <n v="29"/>
    <x v="235"/>
    <n v="254"/>
    <n v="256"/>
    <n v="7424"/>
    <x v="7"/>
  </r>
  <r>
    <n v="976"/>
    <n v="9"/>
    <n v="2"/>
    <x v="126"/>
    <n v="357"/>
    <n v="256"/>
    <n v="512"/>
    <x v="5"/>
  </r>
  <r>
    <n v="977"/>
    <n v="4"/>
    <n v="14"/>
    <x v="189"/>
    <n v="94"/>
    <n v="50"/>
    <n v="700"/>
    <x v="0"/>
  </r>
  <r>
    <n v="978"/>
    <n v="17"/>
    <n v="21"/>
    <x v="236"/>
    <n v="292"/>
    <n v="112"/>
    <n v="2352"/>
    <x v="4"/>
  </r>
  <r>
    <n v="979"/>
    <n v="23"/>
    <n v="7"/>
    <x v="162"/>
    <n v="385"/>
    <n v="120"/>
    <n v="840"/>
    <x v="8"/>
  </r>
  <r>
    <n v="980"/>
    <n v="4"/>
    <n v="22"/>
    <x v="146"/>
    <n v="158"/>
    <n v="50"/>
    <n v="1100"/>
    <x v="0"/>
  </r>
  <r>
    <n v="981"/>
    <n v="17"/>
    <n v="22"/>
    <x v="237"/>
    <n v="55"/>
    <n v="112"/>
    <n v="2464"/>
    <x v="4"/>
  </r>
  <r>
    <n v="982"/>
    <n v="3"/>
    <n v="11"/>
    <x v="238"/>
    <n v="226"/>
    <n v="256"/>
    <n v="2816"/>
    <x v="7"/>
  </r>
  <r>
    <n v="983"/>
    <n v="17"/>
    <n v="14"/>
    <x v="239"/>
    <n v="160"/>
    <n v="112"/>
    <n v="1568"/>
    <x v="4"/>
  </r>
  <r>
    <n v="984"/>
    <n v="23"/>
    <n v="1"/>
    <x v="240"/>
    <n v="388"/>
    <n v="120"/>
    <n v="120"/>
    <x v="8"/>
  </r>
  <r>
    <n v="985"/>
    <n v="10"/>
    <n v="5"/>
    <x v="241"/>
    <n v="7"/>
    <n v="58"/>
    <n v="290"/>
    <x v="3"/>
  </r>
  <r>
    <n v="986"/>
    <n v="17"/>
    <n v="16"/>
    <x v="2"/>
    <n v="133"/>
    <n v="112"/>
    <n v="1792"/>
    <x v="4"/>
  </r>
  <r>
    <n v="987"/>
    <n v="8"/>
    <n v="3"/>
    <x v="242"/>
    <n v="329"/>
    <n v="126"/>
    <n v="378"/>
    <x v="5"/>
  </r>
  <r>
    <n v="988"/>
    <n v="16"/>
    <n v="14"/>
    <x v="97"/>
    <n v="264"/>
    <n v="223"/>
    <n v="3122"/>
    <x v="2"/>
  </r>
  <r>
    <n v="989"/>
    <n v="7"/>
    <n v="6"/>
    <x v="243"/>
    <n v="160"/>
    <n v="50"/>
    <n v="300"/>
    <x v="5"/>
  </r>
  <r>
    <n v="990"/>
    <n v="12"/>
    <n v="13"/>
    <x v="244"/>
    <n v="170"/>
    <n v="258"/>
    <n v="3354"/>
    <x v="3"/>
  </r>
  <r>
    <n v="991"/>
    <n v="5"/>
    <n v="18"/>
    <x v="245"/>
    <n v="82"/>
    <n v="122"/>
    <n v="2196"/>
    <x v="0"/>
  </r>
  <r>
    <n v="992"/>
    <n v="13"/>
    <n v="20"/>
    <x v="246"/>
    <n v="332"/>
    <n v="19"/>
    <n v="380"/>
    <x v="6"/>
  </r>
  <r>
    <n v="993"/>
    <n v="22"/>
    <n v="28"/>
    <x v="247"/>
    <n v="307"/>
    <n v="145"/>
    <n v="4060"/>
    <x v="9"/>
  </r>
  <r>
    <n v="994"/>
    <n v="6"/>
    <n v="5"/>
    <x v="248"/>
    <n v="128"/>
    <n v="245"/>
    <n v="1225"/>
    <x v="0"/>
  </r>
  <r>
    <n v="995"/>
    <n v="6"/>
    <n v="9"/>
    <x v="249"/>
    <n v="86"/>
    <n v="245"/>
    <n v="2205"/>
    <x v="0"/>
  </r>
  <r>
    <n v="996"/>
    <n v="2"/>
    <n v="2"/>
    <x v="250"/>
    <n v="256"/>
    <n v="125"/>
    <n v="250"/>
    <x v="7"/>
  </r>
  <r>
    <n v="997"/>
    <n v="20"/>
    <n v="9"/>
    <x v="251"/>
    <n v="244"/>
    <n v="129"/>
    <n v="1161"/>
    <x v="1"/>
  </r>
  <r>
    <n v="998"/>
    <n v="1"/>
    <n v="17"/>
    <x v="210"/>
    <n v="347"/>
    <n v="63"/>
    <n v="1071"/>
    <x v="7"/>
  </r>
  <r>
    <n v="999"/>
    <n v="19"/>
    <n v="18"/>
    <x v="14"/>
    <n v="56"/>
    <n v="110"/>
    <n v="1980"/>
    <x v="1"/>
  </r>
  <r>
    <n v="1000"/>
    <n v="1"/>
    <n v="6"/>
    <x v="252"/>
    <n v="283"/>
    <n v="63"/>
    <n v="378"/>
    <x v="7"/>
  </r>
  <r>
    <n v="1001"/>
    <n v="9"/>
    <n v="12"/>
    <x v="253"/>
    <n v="396"/>
    <n v="256"/>
    <n v="3072"/>
    <x v="5"/>
  </r>
  <r>
    <n v="1002"/>
    <n v="16"/>
    <n v="23"/>
    <x v="109"/>
    <n v="340"/>
    <n v="223"/>
    <n v="5129"/>
    <x v="2"/>
  </r>
  <r>
    <n v="1003"/>
    <n v="1"/>
    <n v="6"/>
    <x v="222"/>
    <n v="287"/>
    <n v="63"/>
    <n v="378"/>
    <x v="7"/>
  </r>
  <r>
    <n v="1004"/>
    <n v="23"/>
    <n v="24"/>
    <x v="254"/>
    <n v="381"/>
    <n v="120"/>
    <n v="2880"/>
    <x v="8"/>
  </r>
  <r>
    <n v="1005"/>
    <n v="6"/>
    <n v="9"/>
    <x v="113"/>
    <n v="270"/>
    <n v="245"/>
    <n v="2205"/>
    <x v="0"/>
  </r>
  <r>
    <n v="1006"/>
    <n v="19"/>
    <n v="12"/>
    <x v="150"/>
    <n v="113"/>
    <n v="110"/>
    <n v="1320"/>
    <x v="1"/>
  </r>
  <r>
    <n v="1007"/>
    <n v="22"/>
    <n v="6"/>
    <x v="194"/>
    <n v="64"/>
    <n v="145"/>
    <n v="870"/>
    <x v="9"/>
  </r>
  <r>
    <n v="1008"/>
    <n v="18"/>
    <n v="17"/>
    <x v="255"/>
    <n v="34"/>
    <n v="410"/>
    <n v="6970"/>
    <x v="4"/>
  </r>
  <r>
    <n v="1009"/>
    <n v="5"/>
    <n v="2"/>
    <x v="256"/>
    <n v="394"/>
    <n v="122"/>
    <n v="244"/>
    <x v="0"/>
  </r>
  <r>
    <n v="1010"/>
    <n v="4"/>
    <n v="19"/>
    <x v="135"/>
    <n v="88"/>
    <n v="50"/>
    <n v="950"/>
    <x v="0"/>
  </r>
  <r>
    <n v="1011"/>
    <n v="18"/>
    <n v="15"/>
    <x v="0"/>
    <n v="216"/>
    <n v="410"/>
    <n v="6150"/>
    <x v="4"/>
  </r>
  <r>
    <n v="1012"/>
    <n v="7"/>
    <n v="9"/>
    <x v="257"/>
    <n v="363"/>
    <n v="50"/>
    <n v="450"/>
    <x v="5"/>
  </r>
  <r>
    <n v="1013"/>
    <n v="21"/>
    <n v="5"/>
    <x v="258"/>
    <n v="180"/>
    <n v="125"/>
    <n v="625"/>
    <x v="9"/>
  </r>
  <r>
    <n v="1014"/>
    <n v="19"/>
    <n v="2"/>
    <x v="259"/>
    <n v="23"/>
    <n v="110"/>
    <n v="220"/>
    <x v="1"/>
  </r>
  <r>
    <n v="1015"/>
    <n v="2"/>
    <n v="21"/>
    <x v="244"/>
    <n v="95"/>
    <n v="125"/>
    <n v="2625"/>
    <x v="7"/>
  </r>
  <r>
    <n v="1016"/>
    <n v="14"/>
    <n v="30"/>
    <x v="260"/>
    <n v="243"/>
    <n v="199"/>
    <n v="5970"/>
    <x v="6"/>
  </r>
  <r>
    <n v="1017"/>
    <n v="10"/>
    <n v="28"/>
    <x v="261"/>
    <n v="256"/>
    <n v="58"/>
    <n v="1624"/>
    <x v="3"/>
  </r>
  <r>
    <n v="1018"/>
    <n v="16"/>
    <n v="26"/>
    <x v="262"/>
    <n v="81"/>
    <n v="223"/>
    <n v="5798"/>
    <x v="2"/>
  </r>
  <r>
    <n v="1019"/>
    <n v="14"/>
    <n v="12"/>
    <x v="35"/>
    <n v="161"/>
    <n v="199"/>
    <n v="2388"/>
    <x v="6"/>
  </r>
  <r>
    <n v="1020"/>
    <n v="21"/>
    <n v="29"/>
    <x v="263"/>
    <n v="262"/>
    <n v="125"/>
    <n v="3625"/>
    <x v="9"/>
  </r>
  <r>
    <n v="1021"/>
    <n v="3"/>
    <n v="14"/>
    <x v="160"/>
    <n v="293"/>
    <n v="256"/>
    <n v="3584"/>
    <x v="7"/>
  </r>
  <r>
    <n v="1022"/>
    <n v="11"/>
    <n v="18"/>
    <x v="264"/>
    <n v="292"/>
    <n v="126"/>
    <n v="2268"/>
    <x v="3"/>
  </r>
  <r>
    <n v="1023"/>
    <n v="22"/>
    <n v="3"/>
    <x v="265"/>
    <n v="113"/>
    <n v="145"/>
    <n v="435"/>
    <x v="9"/>
  </r>
  <r>
    <n v="1024"/>
    <n v="14"/>
    <n v="1"/>
    <x v="59"/>
    <n v="286"/>
    <n v="199"/>
    <n v="199"/>
    <x v="6"/>
  </r>
  <r>
    <n v="1025"/>
    <n v="17"/>
    <n v="13"/>
    <x v="266"/>
    <n v="18"/>
    <n v="112"/>
    <n v="1456"/>
    <x v="4"/>
  </r>
  <r>
    <n v="1026"/>
    <n v="24"/>
    <n v="25"/>
    <x v="267"/>
    <n v="88"/>
    <n v="137"/>
    <n v="3425"/>
    <x v="8"/>
  </r>
  <r>
    <n v="1027"/>
    <n v="4"/>
    <n v="6"/>
    <x v="268"/>
    <n v="297"/>
    <n v="50"/>
    <n v="300"/>
    <x v="0"/>
  </r>
  <r>
    <n v="1028"/>
    <n v="15"/>
    <n v="22"/>
    <x v="180"/>
    <n v="74"/>
    <n v="97"/>
    <n v="2134"/>
    <x v="2"/>
  </r>
  <r>
    <n v="1029"/>
    <n v="15"/>
    <n v="16"/>
    <x v="269"/>
    <n v="256"/>
    <n v="97"/>
    <n v="1552"/>
    <x v="2"/>
  </r>
  <r>
    <n v="1030"/>
    <n v="18"/>
    <n v="12"/>
    <x v="270"/>
    <n v="314"/>
    <n v="410"/>
    <n v="4920"/>
    <x v="4"/>
  </r>
  <r>
    <n v="1031"/>
    <n v="19"/>
    <n v="22"/>
    <x v="271"/>
    <n v="319"/>
    <n v="110"/>
    <n v="2420"/>
    <x v="1"/>
  </r>
  <r>
    <n v="1032"/>
    <n v="17"/>
    <n v="9"/>
    <x v="272"/>
    <n v="177"/>
    <n v="112"/>
    <n v="1008"/>
    <x v="4"/>
  </r>
  <r>
    <n v="1033"/>
    <n v="10"/>
    <n v="30"/>
    <x v="70"/>
    <n v="382"/>
    <n v="58"/>
    <n v="1740"/>
    <x v="3"/>
  </r>
  <r>
    <n v="1034"/>
    <n v="15"/>
    <n v="9"/>
    <x v="273"/>
    <n v="50"/>
    <n v="97"/>
    <n v="873"/>
    <x v="2"/>
  </r>
  <r>
    <n v="1035"/>
    <n v="14"/>
    <n v="29"/>
    <x v="274"/>
    <n v="31"/>
    <n v="199"/>
    <n v="5771"/>
    <x v="6"/>
  </r>
  <r>
    <n v="1036"/>
    <n v="20"/>
    <n v="23"/>
    <x v="275"/>
    <n v="130"/>
    <n v="129"/>
    <n v="2967"/>
    <x v="1"/>
  </r>
  <r>
    <n v="1037"/>
    <n v="24"/>
    <n v="8"/>
    <x v="276"/>
    <n v="218"/>
    <n v="137"/>
    <n v="1096"/>
    <x v="8"/>
  </r>
  <r>
    <n v="1038"/>
    <n v="10"/>
    <n v="12"/>
    <x v="277"/>
    <n v="250"/>
    <n v="58"/>
    <n v="696"/>
    <x v="3"/>
  </r>
  <r>
    <n v="1039"/>
    <n v="4"/>
    <n v="8"/>
    <x v="278"/>
    <n v="38"/>
    <n v="50"/>
    <n v="400"/>
    <x v="0"/>
  </r>
  <r>
    <n v="1040"/>
    <n v="16"/>
    <n v="9"/>
    <x v="279"/>
    <n v="171"/>
    <n v="223"/>
    <n v="2007"/>
    <x v="2"/>
  </r>
  <r>
    <n v="1041"/>
    <n v="5"/>
    <n v="16"/>
    <x v="100"/>
    <n v="11"/>
    <n v="122"/>
    <n v="1952"/>
    <x v="0"/>
  </r>
  <r>
    <n v="1042"/>
    <n v="14"/>
    <n v="14"/>
    <x v="280"/>
    <n v="232"/>
    <n v="199"/>
    <n v="2786"/>
    <x v="6"/>
  </r>
  <r>
    <n v="1043"/>
    <n v="7"/>
    <n v="10"/>
    <x v="36"/>
    <n v="193"/>
    <n v="50"/>
    <n v="500"/>
    <x v="5"/>
  </r>
  <r>
    <n v="1044"/>
    <n v="10"/>
    <n v="2"/>
    <x v="281"/>
    <n v="77"/>
    <n v="58"/>
    <n v="116"/>
    <x v="3"/>
  </r>
  <r>
    <n v="1045"/>
    <n v="2"/>
    <n v="14"/>
    <x v="282"/>
    <n v="141"/>
    <n v="125"/>
    <n v="1750"/>
    <x v="7"/>
  </r>
  <r>
    <n v="1046"/>
    <n v="3"/>
    <n v="22"/>
    <x v="283"/>
    <n v="225"/>
    <n v="256"/>
    <n v="5632"/>
    <x v="7"/>
  </r>
  <r>
    <n v="1047"/>
    <n v="3"/>
    <n v="10"/>
    <x v="264"/>
    <n v="44"/>
    <n v="256"/>
    <n v="2560"/>
    <x v="7"/>
  </r>
  <r>
    <n v="1048"/>
    <n v="17"/>
    <n v="24"/>
    <x v="284"/>
    <n v="232"/>
    <n v="112"/>
    <n v="2688"/>
    <x v="4"/>
  </r>
  <r>
    <n v="1049"/>
    <n v="7"/>
    <n v="19"/>
    <x v="266"/>
    <n v="240"/>
    <n v="50"/>
    <n v="950"/>
    <x v="5"/>
  </r>
  <r>
    <n v="1050"/>
    <n v="19"/>
    <n v="15"/>
    <x v="285"/>
    <n v="154"/>
    <n v="110"/>
    <n v="1650"/>
    <x v="1"/>
  </r>
  <r>
    <n v="1051"/>
    <n v="18"/>
    <n v="6"/>
    <x v="180"/>
    <n v="52"/>
    <n v="410"/>
    <n v="2460"/>
    <x v="4"/>
  </r>
  <r>
    <n v="1052"/>
    <n v="24"/>
    <n v="28"/>
    <x v="286"/>
    <n v="398"/>
    <n v="137"/>
    <n v="3836"/>
    <x v="8"/>
  </r>
  <r>
    <n v="1053"/>
    <n v="22"/>
    <n v="2"/>
    <x v="87"/>
    <n v="269"/>
    <n v="145"/>
    <n v="290"/>
    <x v="9"/>
  </r>
  <r>
    <n v="1054"/>
    <n v="4"/>
    <n v="29"/>
    <x v="269"/>
    <n v="107"/>
    <n v="50"/>
    <n v="1450"/>
    <x v="0"/>
  </r>
  <r>
    <n v="1055"/>
    <n v="13"/>
    <n v="18"/>
    <x v="240"/>
    <n v="307"/>
    <n v="19"/>
    <n v="342"/>
    <x v="6"/>
  </r>
  <r>
    <n v="1056"/>
    <n v="18"/>
    <n v="16"/>
    <x v="181"/>
    <n v="265"/>
    <n v="410"/>
    <n v="6560"/>
    <x v="4"/>
  </r>
  <r>
    <n v="1057"/>
    <n v="9"/>
    <n v="19"/>
    <x v="287"/>
    <n v="307"/>
    <n v="256"/>
    <n v="4864"/>
    <x v="5"/>
  </r>
  <r>
    <n v="1058"/>
    <n v="7"/>
    <n v="10"/>
    <x v="70"/>
    <n v="264"/>
    <n v="50"/>
    <n v="500"/>
    <x v="5"/>
  </r>
  <r>
    <n v="1059"/>
    <n v="12"/>
    <n v="5"/>
    <x v="288"/>
    <n v="386"/>
    <n v="258"/>
    <n v="1290"/>
    <x v="3"/>
  </r>
  <r>
    <n v="1060"/>
    <n v="8"/>
    <n v="9"/>
    <x v="289"/>
    <n v="342"/>
    <n v="126"/>
    <n v="1134"/>
    <x v="5"/>
  </r>
  <r>
    <n v="1061"/>
    <n v="16"/>
    <n v="7"/>
    <x v="74"/>
    <n v="391"/>
    <n v="223"/>
    <n v="1561"/>
    <x v="2"/>
  </r>
  <r>
    <n v="1062"/>
    <n v="2"/>
    <n v="24"/>
    <x v="290"/>
    <n v="149"/>
    <n v="125"/>
    <n v="3000"/>
    <x v="7"/>
  </r>
  <r>
    <n v="1063"/>
    <n v="8"/>
    <n v="29"/>
    <x v="291"/>
    <n v="279"/>
    <n v="126"/>
    <n v="3654"/>
    <x v="5"/>
  </r>
  <r>
    <n v="1064"/>
    <n v="22"/>
    <n v="30"/>
    <x v="228"/>
    <n v="212"/>
    <n v="145"/>
    <n v="4350"/>
    <x v="9"/>
  </r>
  <r>
    <n v="1065"/>
    <n v="11"/>
    <n v="10"/>
    <x v="142"/>
    <n v="23"/>
    <n v="126"/>
    <n v="1260"/>
    <x v="3"/>
  </r>
  <r>
    <n v="1066"/>
    <n v="11"/>
    <n v="22"/>
    <x v="218"/>
    <n v="126"/>
    <n v="126"/>
    <n v="2772"/>
    <x v="3"/>
  </r>
  <r>
    <n v="1067"/>
    <n v="3"/>
    <n v="1"/>
    <x v="292"/>
    <n v="202"/>
    <n v="256"/>
    <n v="256"/>
    <x v="7"/>
  </r>
  <r>
    <n v="1068"/>
    <n v="21"/>
    <n v="23"/>
    <x v="231"/>
    <n v="32"/>
    <n v="125"/>
    <n v="2875"/>
    <x v="9"/>
  </r>
  <r>
    <n v="1069"/>
    <n v="15"/>
    <n v="15"/>
    <x v="293"/>
    <n v="265"/>
    <n v="97"/>
    <n v="1455"/>
    <x v="2"/>
  </r>
  <r>
    <n v="1070"/>
    <n v="2"/>
    <n v="18"/>
    <x v="294"/>
    <n v="243"/>
    <n v="125"/>
    <n v="2250"/>
    <x v="7"/>
  </r>
  <r>
    <n v="1071"/>
    <n v="7"/>
    <n v="18"/>
    <x v="205"/>
    <n v="2"/>
    <n v="50"/>
    <n v="900"/>
    <x v="5"/>
  </r>
  <r>
    <n v="1072"/>
    <n v="7"/>
    <n v="22"/>
    <x v="84"/>
    <n v="141"/>
    <n v="50"/>
    <n v="1100"/>
    <x v="5"/>
  </r>
  <r>
    <n v="1073"/>
    <n v="18"/>
    <n v="2"/>
    <x v="295"/>
    <n v="108"/>
    <n v="410"/>
    <n v="820"/>
    <x v="4"/>
  </r>
  <r>
    <n v="1074"/>
    <n v="17"/>
    <n v="29"/>
    <x v="58"/>
    <n v="171"/>
    <n v="112"/>
    <n v="3248"/>
    <x v="4"/>
  </r>
  <r>
    <n v="1075"/>
    <n v="13"/>
    <n v="14"/>
    <x v="296"/>
    <n v="11"/>
    <n v="19"/>
    <n v="266"/>
    <x v="6"/>
  </r>
  <r>
    <n v="1076"/>
    <n v="16"/>
    <n v="9"/>
    <x v="162"/>
    <n v="388"/>
    <n v="223"/>
    <n v="2007"/>
    <x v="2"/>
  </r>
  <r>
    <n v="1077"/>
    <n v="1"/>
    <n v="13"/>
    <x v="297"/>
    <n v="376"/>
    <n v="63"/>
    <n v="819"/>
    <x v="7"/>
  </r>
  <r>
    <n v="1078"/>
    <n v="20"/>
    <n v="4"/>
    <x v="298"/>
    <n v="227"/>
    <n v="129"/>
    <n v="516"/>
    <x v="1"/>
  </r>
  <r>
    <n v="1079"/>
    <n v="13"/>
    <n v="29"/>
    <x v="45"/>
    <n v="214"/>
    <n v="19"/>
    <n v="551"/>
    <x v="6"/>
  </r>
  <r>
    <n v="1080"/>
    <n v="11"/>
    <n v="4"/>
    <x v="163"/>
    <n v="356"/>
    <n v="126"/>
    <n v="504"/>
    <x v="3"/>
  </r>
  <r>
    <n v="1081"/>
    <n v="5"/>
    <n v="20"/>
    <x v="240"/>
    <n v="310"/>
    <n v="122"/>
    <n v="2440"/>
    <x v="0"/>
  </r>
  <r>
    <n v="1082"/>
    <n v="24"/>
    <n v="19"/>
    <x v="299"/>
    <n v="287"/>
    <n v="137"/>
    <n v="2603"/>
    <x v="8"/>
  </r>
  <r>
    <n v="1083"/>
    <n v="14"/>
    <n v="5"/>
    <x v="88"/>
    <n v="358"/>
    <n v="199"/>
    <n v="995"/>
    <x v="6"/>
  </r>
  <r>
    <n v="1084"/>
    <n v="24"/>
    <n v="7"/>
    <x v="300"/>
    <n v="258"/>
    <n v="137"/>
    <n v="959"/>
    <x v="8"/>
  </r>
  <r>
    <n v="1085"/>
    <n v="21"/>
    <n v="5"/>
    <x v="301"/>
    <n v="26"/>
    <n v="125"/>
    <n v="625"/>
    <x v="9"/>
  </r>
  <r>
    <n v="1086"/>
    <n v="12"/>
    <n v="23"/>
    <x v="198"/>
    <n v="153"/>
    <n v="258"/>
    <n v="5934"/>
    <x v="3"/>
  </r>
  <r>
    <n v="1087"/>
    <n v="17"/>
    <n v="29"/>
    <x v="291"/>
    <n v="331"/>
    <n v="112"/>
    <n v="3248"/>
    <x v="4"/>
  </r>
  <r>
    <n v="1088"/>
    <n v="3"/>
    <n v="4"/>
    <x v="97"/>
    <n v="160"/>
    <n v="256"/>
    <n v="1024"/>
    <x v="7"/>
  </r>
  <r>
    <n v="1089"/>
    <n v="22"/>
    <n v="3"/>
    <x v="165"/>
    <n v="116"/>
    <n v="145"/>
    <n v="435"/>
    <x v="9"/>
  </r>
  <r>
    <n v="1090"/>
    <n v="24"/>
    <n v="3"/>
    <x v="302"/>
    <n v="91"/>
    <n v="137"/>
    <n v="411"/>
    <x v="8"/>
  </r>
  <r>
    <n v="1091"/>
    <n v="20"/>
    <n v="14"/>
    <x v="303"/>
    <n v="76"/>
    <n v="129"/>
    <n v="1806"/>
    <x v="1"/>
  </r>
  <r>
    <n v="1092"/>
    <n v="21"/>
    <n v="26"/>
    <x v="304"/>
    <n v="288"/>
    <n v="125"/>
    <n v="3250"/>
    <x v="9"/>
  </r>
  <r>
    <n v="1093"/>
    <n v="14"/>
    <n v="10"/>
    <x v="123"/>
    <n v="359"/>
    <n v="199"/>
    <n v="1990"/>
    <x v="6"/>
  </r>
  <r>
    <n v="1094"/>
    <n v="12"/>
    <n v="7"/>
    <x v="305"/>
    <n v="178"/>
    <n v="258"/>
    <n v="1806"/>
    <x v="3"/>
  </r>
  <r>
    <n v="1095"/>
    <n v="15"/>
    <n v="28"/>
    <x v="172"/>
    <n v="353"/>
    <n v="97"/>
    <n v="2716"/>
    <x v="2"/>
  </r>
  <r>
    <n v="1096"/>
    <n v="7"/>
    <n v="8"/>
    <x v="306"/>
    <n v="60"/>
    <n v="50"/>
    <n v="400"/>
    <x v="5"/>
  </r>
  <r>
    <n v="1097"/>
    <n v="22"/>
    <n v="24"/>
    <x v="56"/>
    <n v="292"/>
    <n v="145"/>
    <n v="3480"/>
    <x v="9"/>
  </r>
  <r>
    <n v="1098"/>
    <n v="11"/>
    <n v="30"/>
    <x v="307"/>
    <n v="55"/>
    <n v="126"/>
    <n v="3780"/>
    <x v="3"/>
  </r>
  <r>
    <n v="1099"/>
    <n v="19"/>
    <n v="27"/>
    <x v="105"/>
    <n v="46"/>
    <n v="110"/>
    <n v="2970"/>
    <x v="1"/>
  </r>
  <r>
    <n v="1100"/>
    <n v="16"/>
    <n v="28"/>
    <x v="284"/>
    <n v="400"/>
    <n v="223"/>
    <n v="6244"/>
    <x v="2"/>
  </r>
  <r>
    <n v="1101"/>
    <n v="5"/>
    <n v="16"/>
    <x v="236"/>
    <n v="329"/>
    <n v="122"/>
    <n v="1952"/>
    <x v="0"/>
  </r>
  <r>
    <n v="1102"/>
    <n v="18"/>
    <n v="2"/>
    <x v="16"/>
    <n v="377"/>
    <n v="410"/>
    <n v="820"/>
    <x v="4"/>
  </r>
  <r>
    <n v="1103"/>
    <n v="3"/>
    <n v="3"/>
    <x v="298"/>
    <n v="236"/>
    <n v="256"/>
    <n v="768"/>
    <x v="7"/>
  </r>
  <r>
    <n v="1104"/>
    <n v="11"/>
    <n v="24"/>
    <x v="148"/>
    <n v="35"/>
    <n v="126"/>
    <n v="3024"/>
    <x v="3"/>
  </r>
  <r>
    <n v="1105"/>
    <n v="11"/>
    <n v="20"/>
    <x v="114"/>
    <n v="361"/>
    <n v="126"/>
    <n v="2520"/>
    <x v="3"/>
  </r>
  <r>
    <n v="1106"/>
    <n v="18"/>
    <n v="4"/>
    <x v="225"/>
    <n v="257"/>
    <n v="410"/>
    <n v="1640"/>
    <x v="4"/>
  </r>
  <r>
    <n v="1107"/>
    <n v="23"/>
    <n v="8"/>
    <x v="308"/>
    <n v="344"/>
    <n v="120"/>
    <n v="960"/>
    <x v="8"/>
  </r>
  <r>
    <n v="1108"/>
    <n v="20"/>
    <n v="13"/>
    <x v="309"/>
    <n v="136"/>
    <n v="129"/>
    <n v="1677"/>
    <x v="1"/>
  </r>
  <r>
    <n v="1109"/>
    <n v="20"/>
    <n v="24"/>
    <x v="310"/>
    <n v="233"/>
    <n v="129"/>
    <n v="3096"/>
    <x v="1"/>
  </r>
  <r>
    <n v="1110"/>
    <n v="12"/>
    <n v="14"/>
    <x v="311"/>
    <n v="277"/>
    <n v="258"/>
    <n v="3612"/>
    <x v="3"/>
  </r>
  <r>
    <n v="1111"/>
    <n v="19"/>
    <n v="25"/>
    <x v="222"/>
    <n v="203"/>
    <n v="110"/>
    <n v="2750"/>
    <x v="1"/>
  </r>
  <r>
    <n v="1112"/>
    <n v="1"/>
    <n v="28"/>
    <x v="65"/>
    <n v="396"/>
    <n v="63"/>
    <n v="1764"/>
    <x v="7"/>
  </r>
  <r>
    <n v="1113"/>
    <n v="4"/>
    <n v="13"/>
    <x v="88"/>
    <n v="151"/>
    <n v="50"/>
    <n v="650"/>
    <x v="0"/>
  </r>
  <r>
    <n v="1114"/>
    <n v="2"/>
    <n v="29"/>
    <x v="312"/>
    <n v="340"/>
    <n v="125"/>
    <n v="3625"/>
    <x v="7"/>
  </r>
  <r>
    <n v="1115"/>
    <n v="21"/>
    <n v="16"/>
    <x v="313"/>
    <n v="400"/>
    <n v="125"/>
    <n v="2000"/>
    <x v="9"/>
  </r>
  <r>
    <n v="1116"/>
    <n v="24"/>
    <n v="10"/>
    <x v="274"/>
    <n v="190"/>
    <n v="137"/>
    <n v="1370"/>
    <x v="8"/>
  </r>
  <r>
    <n v="1117"/>
    <n v="20"/>
    <n v="19"/>
    <x v="11"/>
    <n v="323"/>
    <n v="129"/>
    <n v="2451"/>
    <x v="1"/>
  </r>
  <r>
    <n v="1118"/>
    <n v="15"/>
    <n v="24"/>
    <x v="108"/>
    <n v="158"/>
    <n v="97"/>
    <n v="2328"/>
    <x v="2"/>
  </r>
  <r>
    <n v="1119"/>
    <n v="18"/>
    <n v="20"/>
    <x v="109"/>
    <n v="164"/>
    <n v="410"/>
    <n v="8200"/>
    <x v="4"/>
  </r>
  <r>
    <n v="1120"/>
    <n v="13"/>
    <n v="24"/>
    <x v="295"/>
    <n v="102"/>
    <n v="19"/>
    <n v="456"/>
    <x v="6"/>
  </r>
  <r>
    <n v="1121"/>
    <n v="23"/>
    <n v="8"/>
    <x v="58"/>
    <n v="161"/>
    <n v="120"/>
    <n v="960"/>
    <x v="8"/>
  </r>
  <r>
    <n v="1122"/>
    <n v="15"/>
    <n v="25"/>
    <x v="296"/>
    <n v="332"/>
    <n v="97"/>
    <n v="2425"/>
    <x v="2"/>
  </r>
  <r>
    <n v="1123"/>
    <n v="19"/>
    <n v="22"/>
    <x v="162"/>
    <n v="152"/>
    <n v="110"/>
    <n v="2420"/>
    <x v="1"/>
  </r>
  <r>
    <n v="1124"/>
    <n v="6"/>
    <n v="11"/>
    <x v="297"/>
    <n v="361"/>
    <n v="245"/>
    <n v="2695"/>
    <x v="0"/>
  </r>
  <r>
    <n v="1125"/>
    <n v="10"/>
    <n v="14"/>
    <x v="298"/>
    <n v="260"/>
    <n v="58"/>
    <n v="812"/>
    <x v="3"/>
  </r>
  <r>
    <n v="1126"/>
    <n v="15"/>
    <n v="23"/>
    <x v="45"/>
    <n v="128"/>
    <n v="97"/>
    <n v="2231"/>
    <x v="2"/>
  </r>
  <r>
    <n v="1127"/>
    <n v="7"/>
    <n v="12"/>
    <x v="163"/>
    <n v="247"/>
    <n v="50"/>
    <n v="600"/>
    <x v="5"/>
  </r>
  <r>
    <n v="1128"/>
    <n v="8"/>
    <n v="5"/>
    <x v="240"/>
    <n v="256"/>
    <n v="126"/>
    <n v="630"/>
    <x v="5"/>
  </r>
  <r>
    <n v="1129"/>
    <n v="23"/>
    <n v="4"/>
    <x v="117"/>
    <n v="188"/>
    <n v="120"/>
    <n v="480"/>
    <x v="8"/>
  </r>
  <r>
    <n v="1130"/>
    <n v="20"/>
    <n v="29"/>
    <x v="118"/>
    <n v="84"/>
    <n v="129"/>
    <n v="3741"/>
    <x v="1"/>
  </r>
  <r>
    <n v="1131"/>
    <n v="1"/>
    <n v="23"/>
    <x v="119"/>
    <n v="159"/>
    <n v="63"/>
    <n v="1449"/>
    <x v="7"/>
  </r>
  <r>
    <n v="1132"/>
    <n v="11"/>
    <n v="17"/>
    <x v="120"/>
    <n v="288"/>
    <n v="126"/>
    <n v="2142"/>
    <x v="3"/>
  </r>
  <r>
    <n v="1133"/>
    <n v="23"/>
    <n v="8"/>
    <x v="27"/>
    <n v="179"/>
    <n v="120"/>
    <n v="960"/>
    <x v="8"/>
  </r>
  <r>
    <n v="1134"/>
    <n v="17"/>
    <n v="16"/>
    <x v="121"/>
    <n v="34"/>
    <n v="112"/>
    <n v="1792"/>
    <x v="4"/>
  </r>
  <r>
    <n v="1135"/>
    <n v="20"/>
    <n v="10"/>
    <x v="122"/>
    <n v="218"/>
    <n v="129"/>
    <n v="1290"/>
    <x v="1"/>
  </r>
  <r>
    <n v="1136"/>
    <n v="23"/>
    <n v="3"/>
    <x v="123"/>
    <n v="86"/>
    <n v="120"/>
    <n v="360"/>
    <x v="8"/>
  </r>
  <r>
    <n v="1137"/>
    <n v="10"/>
    <n v="15"/>
    <x v="124"/>
    <n v="227"/>
    <n v="58"/>
    <n v="870"/>
    <x v="3"/>
  </r>
  <r>
    <n v="1138"/>
    <n v="17"/>
    <n v="24"/>
    <x v="125"/>
    <n v="184"/>
    <n v="112"/>
    <n v="2688"/>
    <x v="4"/>
  </r>
  <r>
    <n v="1139"/>
    <n v="11"/>
    <n v="8"/>
    <x v="126"/>
    <n v="349"/>
    <n v="126"/>
    <n v="1008"/>
    <x v="3"/>
  </r>
  <r>
    <n v="1140"/>
    <n v="18"/>
    <n v="12"/>
    <x v="127"/>
    <n v="297"/>
    <n v="410"/>
    <n v="4920"/>
    <x v="4"/>
  </r>
  <r>
    <n v="1141"/>
    <n v="18"/>
    <n v="26"/>
    <x v="128"/>
    <n v="202"/>
    <n v="410"/>
    <n v="10660"/>
    <x v="4"/>
  </r>
  <r>
    <n v="1142"/>
    <n v="14"/>
    <n v="11"/>
    <x v="303"/>
    <n v="69"/>
    <n v="199"/>
    <n v="2189"/>
    <x v="6"/>
  </r>
  <r>
    <n v="1143"/>
    <n v="7"/>
    <n v="2"/>
    <x v="304"/>
    <n v="142"/>
    <n v="50"/>
    <n v="100"/>
    <x v="5"/>
  </r>
  <r>
    <n v="1144"/>
    <n v="19"/>
    <n v="13"/>
    <x v="123"/>
    <n v="201"/>
    <n v="110"/>
    <n v="1430"/>
    <x v="1"/>
  </r>
  <r>
    <n v="1145"/>
    <n v="4"/>
    <n v="1"/>
    <x v="305"/>
    <n v="326"/>
    <n v="50"/>
    <n v="50"/>
    <x v="0"/>
  </r>
  <r>
    <n v="1146"/>
    <n v="9"/>
    <n v="28"/>
    <x v="172"/>
    <n v="81"/>
    <n v="256"/>
    <n v="7168"/>
    <x v="5"/>
  </r>
  <r>
    <n v="1147"/>
    <n v="10"/>
    <n v="13"/>
    <x v="306"/>
    <n v="325"/>
    <n v="58"/>
    <n v="754"/>
    <x v="3"/>
  </r>
  <r>
    <n v="1148"/>
    <n v="3"/>
    <n v="20"/>
    <x v="56"/>
    <n v="306"/>
    <n v="256"/>
    <n v="5120"/>
    <x v="7"/>
  </r>
  <r>
    <n v="1149"/>
    <n v="19"/>
    <n v="21"/>
    <x v="307"/>
    <n v="44"/>
    <n v="110"/>
    <n v="2310"/>
    <x v="1"/>
  </r>
  <r>
    <n v="1150"/>
    <n v="18"/>
    <n v="8"/>
    <x v="105"/>
    <n v="62"/>
    <n v="410"/>
    <n v="3280"/>
    <x v="4"/>
  </r>
  <r>
    <n v="1151"/>
    <n v="19"/>
    <n v="11"/>
    <x v="284"/>
    <n v="214"/>
    <n v="110"/>
    <n v="1210"/>
    <x v="1"/>
  </r>
  <r>
    <n v="1152"/>
    <n v="1"/>
    <n v="18"/>
    <x v="236"/>
    <n v="51"/>
    <n v="63"/>
    <n v="1134"/>
    <x v="7"/>
  </r>
  <r>
    <n v="1153"/>
    <n v="16"/>
    <n v="7"/>
    <x v="16"/>
    <n v="373"/>
    <n v="223"/>
    <n v="1561"/>
    <x v="2"/>
  </r>
  <r>
    <n v="1154"/>
    <n v="19"/>
    <n v="30"/>
    <x v="298"/>
    <n v="40"/>
    <n v="110"/>
    <n v="3300"/>
    <x v="1"/>
  </r>
  <r>
    <n v="1155"/>
    <n v="21"/>
    <n v="15"/>
    <x v="148"/>
    <n v="381"/>
    <n v="125"/>
    <n v="1875"/>
    <x v="9"/>
  </r>
  <r>
    <n v="1156"/>
    <n v="21"/>
    <n v="3"/>
    <x v="114"/>
    <n v="205"/>
    <n v="125"/>
    <n v="375"/>
    <x v="9"/>
  </r>
  <r>
    <n v="1157"/>
    <n v="2"/>
    <n v="13"/>
    <x v="225"/>
    <n v="207"/>
    <n v="125"/>
    <n v="1625"/>
    <x v="7"/>
  </r>
  <r>
    <n v="1158"/>
    <n v="8"/>
    <n v="2"/>
    <x v="308"/>
    <n v="95"/>
    <n v="126"/>
    <n v="252"/>
    <x v="5"/>
  </r>
  <r>
    <n v="1159"/>
    <n v="15"/>
    <n v="12"/>
    <x v="309"/>
    <n v="172"/>
    <n v="97"/>
    <n v="1164"/>
    <x v="2"/>
  </r>
  <r>
    <n v="1160"/>
    <n v="1"/>
    <n v="15"/>
    <x v="310"/>
    <n v="82"/>
    <n v="63"/>
    <n v="945"/>
    <x v="7"/>
  </r>
  <r>
    <n v="1161"/>
    <n v="16"/>
    <n v="29"/>
    <x v="311"/>
    <n v="36"/>
    <n v="223"/>
    <n v="6467"/>
    <x v="2"/>
  </r>
  <r>
    <n v="1162"/>
    <n v="3"/>
    <n v="15"/>
    <x v="292"/>
    <n v="307"/>
    <n v="256"/>
    <n v="3840"/>
    <x v="7"/>
  </r>
  <r>
    <n v="1163"/>
    <n v="10"/>
    <n v="30"/>
    <x v="231"/>
    <n v="166"/>
    <n v="58"/>
    <n v="1740"/>
    <x v="3"/>
  </r>
  <r>
    <n v="1164"/>
    <n v="15"/>
    <n v="24"/>
    <x v="293"/>
    <n v="59"/>
    <n v="97"/>
    <n v="2328"/>
    <x v="2"/>
  </r>
  <r>
    <n v="1165"/>
    <n v="14"/>
    <n v="11"/>
    <x v="294"/>
    <n v="325"/>
    <n v="199"/>
    <n v="2189"/>
    <x v="6"/>
  </r>
  <r>
    <n v="1166"/>
    <n v="2"/>
    <n v="4"/>
    <x v="205"/>
    <n v="15"/>
    <n v="125"/>
    <n v="500"/>
    <x v="7"/>
  </r>
  <r>
    <n v="1167"/>
    <n v="9"/>
    <n v="11"/>
    <x v="84"/>
    <n v="247"/>
    <n v="256"/>
    <n v="2816"/>
    <x v="5"/>
  </r>
  <r>
    <n v="1168"/>
    <n v="8"/>
    <n v="29"/>
    <x v="295"/>
    <n v="203"/>
    <n v="126"/>
    <n v="3654"/>
    <x v="5"/>
  </r>
  <r>
    <n v="1169"/>
    <n v="14"/>
    <n v="26"/>
    <x v="58"/>
    <n v="296"/>
    <n v="199"/>
    <n v="5174"/>
    <x v="6"/>
  </r>
  <r>
    <n v="1170"/>
    <n v="22"/>
    <n v="4"/>
    <x v="296"/>
    <n v="301"/>
    <n v="145"/>
    <n v="580"/>
    <x v="9"/>
  </r>
  <r>
    <n v="1171"/>
    <n v="23"/>
    <n v="1"/>
    <x v="162"/>
    <n v="336"/>
    <n v="120"/>
    <n v="120"/>
    <x v="8"/>
  </r>
  <r>
    <n v="1172"/>
    <n v="12"/>
    <n v="7"/>
    <x v="297"/>
    <n v="202"/>
    <n v="258"/>
    <n v="1806"/>
    <x v="3"/>
  </r>
  <r>
    <n v="1173"/>
    <n v="9"/>
    <n v="17"/>
    <x v="298"/>
    <n v="210"/>
    <n v="256"/>
    <n v="4352"/>
    <x v="5"/>
  </r>
  <r>
    <n v="1174"/>
    <n v="18"/>
    <n v="22"/>
    <x v="45"/>
    <n v="129"/>
    <n v="410"/>
    <n v="9020"/>
    <x v="4"/>
  </r>
  <r>
    <n v="1175"/>
    <n v="15"/>
    <n v="20"/>
    <x v="163"/>
    <n v="357"/>
    <n v="97"/>
    <n v="1940"/>
    <x v="2"/>
  </r>
  <r>
    <n v="1176"/>
    <n v="21"/>
    <n v="28"/>
    <x v="240"/>
    <n v="173"/>
    <n v="125"/>
    <n v="3500"/>
    <x v="9"/>
  </r>
  <r>
    <n v="1177"/>
    <n v="1"/>
    <n v="19"/>
    <x v="299"/>
    <n v="68"/>
    <n v="63"/>
    <n v="1197"/>
    <x v="7"/>
  </r>
  <r>
    <n v="1178"/>
    <n v="3"/>
    <n v="1"/>
    <x v="88"/>
    <n v="194"/>
    <n v="256"/>
    <n v="256"/>
    <x v="7"/>
  </r>
  <r>
    <n v="1179"/>
    <n v="21"/>
    <n v="28"/>
    <x v="300"/>
    <n v="109"/>
    <n v="125"/>
    <n v="3500"/>
    <x v="9"/>
  </r>
  <r>
    <n v="1180"/>
    <n v="5"/>
    <n v="2"/>
    <x v="301"/>
    <n v="260"/>
    <n v="122"/>
    <n v="244"/>
    <x v="0"/>
  </r>
  <r>
    <n v="1181"/>
    <n v="4"/>
    <n v="9"/>
    <x v="198"/>
    <n v="95"/>
    <n v="50"/>
    <n v="450"/>
    <x v="0"/>
  </r>
  <r>
    <n v="1182"/>
    <n v="18"/>
    <n v="20"/>
    <x v="291"/>
    <n v="220"/>
    <n v="410"/>
    <n v="8200"/>
    <x v="4"/>
  </r>
  <r>
    <n v="1183"/>
    <n v="23"/>
    <n v="19"/>
    <x v="97"/>
    <n v="247"/>
    <n v="120"/>
    <n v="2280"/>
    <x v="8"/>
  </r>
  <r>
    <n v="1184"/>
    <n v="6"/>
    <n v="10"/>
    <x v="165"/>
    <n v="306"/>
    <n v="245"/>
    <n v="2450"/>
    <x v="0"/>
  </r>
  <r>
    <n v="1185"/>
    <n v="22"/>
    <n v="10"/>
    <x v="302"/>
    <n v="334"/>
    <n v="145"/>
    <n v="1450"/>
    <x v="9"/>
  </r>
  <r>
    <n v="1186"/>
    <n v="9"/>
    <n v="30"/>
    <x v="303"/>
    <n v="80"/>
    <n v="256"/>
    <n v="7680"/>
    <x v="5"/>
  </r>
  <r>
    <n v="1187"/>
    <n v="17"/>
    <n v="27"/>
    <x v="274"/>
    <n v="191"/>
    <n v="112"/>
    <n v="3024"/>
    <x v="4"/>
  </r>
  <r>
    <n v="1188"/>
    <n v="5"/>
    <n v="3"/>
    <x v="275"/>
    <n v="76"/>
    <n v="122"/>
    <n v="366"/>
    <x v="0"/>
  </r>
  <r>
    <n v="1189"/>
    <n v="22"/>
    <n v="20"/>
    <x v="276"/>
    <n v="107"/>
    <n v="145"/>
    <n v="2900"/>
    <x v="9"/>
  </r>
  <r>
    <n v="1190"/>
    <n v="16"/>
    <n v="29"/>
    <x v="277"/>
    <n v="371"/>
    <n v="223"/>
    <n v="6467"/>
    <x v="2"/>
  </r>
  <r>
    <n v="1191"/>
    <n v="8"/>
    <n v="21"/>
    <x v="278"/>
    <n v="350"/>
    <n v="126"/>
    <n v="2646"/>
    <x v="5"/>
  </r>
  <r>
    <n v="1192"/>
    <n v="2"/>
    <n v="15"/>
    <x v="279"/>
    <n v="93"/>
    <n v="125"/>
    <n v="1875"/>
    <x v="7"/>
  </r>
  <r>
    <n v="1193"/>
    <n v="7"/>
    <n v="7"/>
    <x v="100"/>
    <n v="53"/>
    <n v="50"/>
    <n v="350"/>
    <x v="5"/>
  </r>
  <r>
    <n v="1194"/>
    <n v="8"/>
    <n v="21"/>
    <x v="280"/>
    <n v="267"/>
    <n v="126"/>
    <n v="2646"/>
    <x v="5"/>
  </r>
  <r>
    <n v="1195"/>
    <n v="17"/>
    <n v="14"/>
    <x v="36"/>
    <n v="393"/>
    <n v="112"/>
    <n v="1568"/>
    <x v="4"/>
  </r>
  <r>
    <n v="1196"/>
    <n v="15"/>
    <n v="30"/>
    <x v="281"/>
    <n v="362"/>
    <n v="97"/>
    <n v="2910"/>
    <x v="2"/>
  </r>
  <r>
    <n v="1197"/>
    <n v="8"/>
    <n v="12"/>
    <x v="282"/>
    <n v="259"/>
    <n v="126"/>
    <n v="1512"/>
    <x v="5"/>
  </r>
  <r>
    <n v="1198"/>
    <n v="19"/>
    <n v="28"/>
    <x v="283"/>
    <n v="13"/>
    <n v="110"/>
    <n v="3080"/>
    <x v="1"/>
  </r>
  <r>
    <n v="1199"/>
    <n v="3"/>
    <n v="22"/>
    <x v="264"/>
    <n v="344"/>
    <n v="256"/>
    <n v="5632"/>
    <x v="7"/>
  </r>
  <r>
    <n v="1200"/>
    <n v="12"/>
    <n v="11"/>
    <x v="284"/>
    <n v="136"/>
    <n v="258"/>
    <n v="2838"/>
    <x v="3"/>
  </r>
  <r>
    <n v="1201"/>
    <n v="15"/>
    <n v="17"/>
    <x v="266"/>
    <n v="327"/>
    <n v="97"/>
    <n v="1649"/>
    <x v="2"/>
  </r>
  <r>
    <n v="1202"/>
    <n v="13"/>
    <n v="1"/>
    <x v="285"/>
    <n v="387"/>
    <n v="19"/>
    <n v="19"/>
    <x v="6"/>
  </r>
  <r>
    <n v="1203"/>
    <n v="13"/>
    <n v="13"/>
    <x v="180"/>
    <n v="231"/>
    <n v="19"/>
    <n v="247"/>
    <x v="6"/>
  </r>
  <r>
    <n v="1204"/>
    <n v="1"/>
    <n v="20"/>
    <x v="286"/>
    <n v="280"/>
    <n v="63"/>
    <n v="1260"/>
    <x v="7"/>
  </r>
  <r>
    <n v="1205"/>
    <n v="19"/>
    <n v="15"/>
    <x v="87"/>
    <n v="177"/>
    <n v="110"/>
    <n v="1650"/>
    <x v="1"/>
  </r>
  <r>
    <n v="1206"/>
    <n v="16"/>
    <n v="3"/>
    <x v="244"/>
    <n v="204"/>
    <n v="223"/>
    <n v="669"/>
    <x v="2"/>
  </r>
  <r>
    <n v="1207"/>
    <n v="6"/>
    <n v="2"/>
    <x v="245"/>
    <n v="387"/>
    <n v="245"/>
    <n v="490"/>
    <x v="0"/>
  </r>
  <r>
    <n v="1208"/>
    <n v="10"/>
    <n v="13"/>
    <x v="246"/>
    <n v="392"/>
    <n v="58"/>
    <n v="754"/>
    <x v="3"/>
  </r>
  <r>
    <n v="1209"/>
    <n v="16"/>
    <n v="15"/>
    <x v="247"/>
    <n v="302"/>
    <n v="223"/>
    <n v="3345"/>
    <x v="2"/>
  </r>
  <r>
    <n v="1210"/>
    <n v="6"/>
    <n v="19"/>
    <x v="248"/>
    <n v="338"/>
    <n v="245"/>
    <n v="4655"/>
    <x v="0"/>
  </r>
  <r>
    <n v="1211"/>
    <n v="21"/>
    <n v="22"/>
    <x v="249"/>
    <n v="179"/>
    <n v="125"/>
    <n v="2750"/>
    <x v="9"/>
  </r>
  <r>
    <n v="1212"/>
    <n v="18"/>
    <n v="24"/>
    <x v="250"/>
    <n v="156"/>
    <n v="410"/>
    <n v="9840"/>
    <x v="4"/>
  </r>
  <r>
    <n v="1213"/>
    <n v="9"/>
    <n v="21"/>
    <x v="251"/>
    <n v="353"/>
    <n v="256"/>
    <n v="5376"/>
    <x v="5"/>
  </r>
  <r>
    <n v="1214"/>
    <n v="15"/>
    <n v="28"/>
    <x v="210"/>
    <n v="194"/>
    <n v="97"/>
    <n v="2716"/>
    <x v="2"/>
  </r>
  <r>
    <n v="1215"/>
    <n v="5"/>
    <n v="18"/>
    <x v="14"/>
    <n v="217"/>
    <n v="122"/>
    <n v="2196"/>
    <x v="0"/>
  </r>
  <r>
    <n v="1216"/>
    <n v="18"/>
    <n v="24"/>
    <x v="252"/>
    <n v="227"/>
    <n v="410"/>
    <n v="9840"/>
    <x v="4"/>
  </r>
  <r>
    <n v="1217"/>
    <n v="15"/>
    <n v="6"/>
    <x v="253"/>
    <n v="284"/>
    <n v="97"/>
    <n v="582"/>
    <x v="2"/>
  </r>
  <r>
    <n v="1218"/>
    <n v="9"/>
    <n v="14"/>
    <x v="109"/>
    <n v="193"/>
    <n v="256"/>
    <n v="3584"/>
    <x v="5"/>
  </r>
  <r>
    <n v="1219"/>
    <n v="22"/>
    <n v="6"/>
    <x v="222"/>
    <n v="51"/>
    <n v="145"/>
    <n v="870"/>
    <x v="9"/>
  </r>
  <r>
    <n v="1220"/>
    <n v="23"/>
    <n v="3"/>
    <x v="254"/>
    <n v="179"/>
    <n v="120"/>
    <n v="360"/>
    <x v="8"/>
  </r>
  <r>
    <n v="1221"/>
    <n v="13"/>
    <n v="7"/>
    <x v="113"/>
    <n v="184"/>
    <n v="19"/>
    <n v="133"/>
    <x v="6"/>
  </r>
  <r>
    <n v="1222"/>
    <n v="8"/>
    <n v="14"/>
    <x v="150"/>
    <n v="161"/>
    <n v="126"/>
    <n v="1764"/>
    <x v="5"/>
  </r>
  <r>
    <n v="1223"/>
    <n v="23"/>
    <n v="21"/>
    <x v="194"/>
    <n v="297"/>
    <n v="120"/>
    <n v="2520"/>
    <x v="8"/>
  </r>
  <r>
    <n v="1224"/>
    <n v="12"/>
    <n v="30"/>
    <x v="255"/>
    <n v="236"/>
    <n v="258"/>
    <n v="7740"/>
    <x v="3"/>
  </r>
  <r>
    <n v="1225"/>
    <n v="17"/>
    <n v="23"/>
    <x v="256"/>
    <n v="393"/>
    <n v="112"/>
    <n v="2576"/>
    <x v="4"/>
  </r>
  <r>
    <n v="1226"/>
    <n v="18"/>
    <n v="27"/>
    <x v="135"/>
    <n v="34"/>
    <n v="410"/>
    <n v="11070"/>
    <x v="4"/>
  </r>
  <r>
    <n v="1227"/>
    <n v="5"/>
    <n v="12"/>
    <x v="0"/>
    <n v="196"/>
    <n v="122"/>
    <n v="1464"/>
    <x v="0"/>
  </r>
  <r>
    <n v="1228"/>
    <n v="15"/>
    <n v="29"/>
    <x v="257"/>
    <n v="318"/>
    <n v="97"/>
    <n v="2813"/>
    <x v="2"/>
  </r>
  <r>
    <n v="1229"/>
    <n v="21"/>
    <n v="8"/>
    <x v="258"/>
    <n v="392"/>
    <n v="125"/>
    <n v="1000"/>
    <x v="9"/>
  </r>
  <r>
    <n v="1230"/>
    <n v="5"/>
    <n v="9"/>
    <x v="259"/>
    <n v="235"/>
    <n v="122"/>
    <n v="1098"/>
    <x v="0"/>
  </r>
  <r>
    <n v="1231"/>
    <n v="6"/>
    <n v="29"/>
    <x v="244"/>
    <n v="77"/>
    <n v="245"/>
    <n v="7105"/>
    <x v="0"/>
  </r>
  <r>
    <n v="1232"/>
    <n v="7"/>
    <n v="16"/>
    <x v="260"/>
    <n v="140"/>
    <n v="50"/>
    <n v="800"/>
    <x v="5"/>
  </r>
  <r>
    <n v="1233"/>
    <n v="5"/>
    <n v="13"/>
    <x v="261"/>
    <n v="72"/>
    <n v="122"/>
    <n v="1586"/>
    <x v="0"/>
  </r>
  <r>
    <n v="1234"/>
    <n v="11"/>
    <n v="7"/>
    <x v="262"/>
    <n v="114"/>
    <n v="126"/>
    <n v="882"/>
    <x v="3"/>
  </r>
  <r>
    <n v="1235"/>
    <n v="21"/>
    <n v="2"/>
    <x v="35"/>
    <n v="304"/>
    <n v="125"/>
    <n v="250"/>
    <x v="9"/>
  </r>
  <r>
    <n v="1236"/>
    <n v="16"/>
    <n v="3"/>
    <x v="263"/>
    <n v="290"/>
    <n v="223"/>
    <n v="669"/>
    <x v="2"/>
  </r>
  <r>
    <n v="1237"/>
    <n v="18"/>
    <n v="10"/>
    <x v="160"/>
    <n v="188"/>
    <n v="410"/>
    <n v="4100"/>
    <x v="4"/>
  </r>
  <r>
    <n v="1238"/>
    <n v="21"/>
    <n v="8"/>
    <x v="264"/>
    <n v="8"/>
    <n v="125"/>
    <n v="1000"/>
    <x v="9"/>
  </r>
  <r>
    <n v="1239"/>
    <n v="5"/>
    <n v="17"/>
    <x v="109"/>
    <n v="214"/>
    <n v="122"/>
    <n v="2074"/>
    <x v="0"/>
  </r>
  <r>
    <n v="1240"/>
    <n v="8"/>
    <n v="16"/>
    <x v="222"/>
    <n v="338"/>
    <n v="126"/>
    <n v="2016"/>
    <x v="5"/>
  </r>
  <r>
    <n v="1241"/>
    <n v="13"/>
    <n v="6"/>
    <x v="254"/>
    <n v="328"/>
    <n v="19"/>
    <n v="114"/>
    <x v="6"/>
  </r>
  <r>
    <n v="1242"/>
    <n v="15"/>
    <n v="29"/>
    <x v="113"/>
    <n v="331"/>
    <n v="97"/>
    <n v="2813"/>
    <x v="2"/>
  </r>
  <r>
    <n v="1243"/>
    <n v="19"/>
    <n v="10"/>
    <x v="281"/>
    <n v="114"/>
    <n v="110"/>
    <n v="1100"/>
    <x v="1"/>
  </r>
  <r>
    <n v="1244"/>
    <n v="17"/>
    <n v="28"/>
    <x v="282"/>
    <n v="397"/>
    <n v="112"/>
    <n v="3136"/>
    <x v="4"/>
  </r>
  <r>
    <n v="1245"/>
    <n v="12"/>
    <n v="14"/>
    <x v="283"/>
    <n v="14"/>
    <n v="258"/>
    <n v="3612"/>
    <x v="3"/>
  </r>
  <r>
    <n v="1246"/>
    <n v="11"/>
    <n v="18"/>
    <x v="264"/>
    <n v="48"/>
    <n v="126"/>
    <n v="2268"/>
    <x v="3"/>
  </r>
  <r>
    <n v="1247"/>
    <n v="14"/>
    <n v="2"/>
    <x v="284"/>
    <n v="5"/>
    <n v="199"/>
    <n v="398"/>
    <x v="6"/>
  </r>
  <r>
    <n v="1248"/>
    <n v="23"/>
    <n v="27"/>
    <x v="266"/>
    <n v="45"/>
    <n v="120"/>
    <n v="3240"/>
    <x v="8"/>
  </r>
  <r>
    <n v="1249"/>
    <n v="8"/>
    <n v="2"/>
    <x v="285"/>
    <n v="217"/>
    <n v="126"/>
    <n v="252"/>
    <x v="5"/>
  </r>
  <r>
    <n v="1250"/>
    <n v="5"/>
    <n v="17"/>
    <x v="180"/>
    <n v="253"/>
    <n v="122"/>
    <n v="2074"/>
    <x v="0"/>
  </r>
  <r>
    <n v="1251"/>
    <n v="2"/>
    <n v="24"/>
    <x v="274"/>
    <n v="325"/>
    <n v="125"/>
    <n v="3000"/>
    <x v="7"/>
  </r>
  <r>
    <n v="1252"/>
    <n v="4"/>
    <n v="18"/>
    <x v="275"/>
    <n v="284"/>
    <n v="50"/>
    <n v="900"/>
    <x v="0"/>
  </r>
  <r>
    <n v="1253"/>
    <n v="6"/>
    <n v="4"/>
    <x v="276"/>
    <n v="400"/>
    <n v="245"/>
    <n v="980"/>
    <x v="0"/>
  </r>
  <r>
    <n v="1254"/>
    <n v="21"/>
    <n v="25"/>
    <x v="277"/>
    <n v="103"/>
    <n v="125"/>
    <n v="3125"/>
    <x v="9"/>
  </r>
  <r>
    <n v="1255"/>
    <n v="7"/>
    <n v="15"/>
    <x v="278"/>
    <n v="34"/>
    <n v="50"/>
    <n v="750"/>
    <x v="5"/>
  </r>
  <r>
    <n v="1256"/>
    <n v="4"/>
    <n v="18"/>
    <x v="236"/>
    <n v="329"/>
    <n v="50"/>
    <n v="900"/>
    <x v="0"/>
  </r>
  <r>
    <n v="1257"/>
    <n v="4"/>
    <n v="20"/>
    <x v="162"/>
    <n v="2"/>
    <n v="50"/>
    <n v="1000"/>
    <x v="0"/>
  </r>
  <r>
    <n v="1258"/>
    <n v="23"/>
    <n v="20"/>
    <x v="146"/>
    <n v="298"/>
    <n v="120"/>
    <n v="2400"/>
    <x v="8"/>
  </r>
  <r>
    <n v="1259"/>
    <n v="2"/>
    <n v="5"/>
    <x v="237"/>
    <n v="267"/>
    <n v="125"/>
    <n v="625"/>
    <x v="7"/>
  </r>
  <r>
    <n v="1260"/>
    <n v="17"/>
    <n v="25"/>
    <x v="238"/>
    <n v="366"/>
    <n v="112"/>
    <n v="2800"/>
    <x v="4"/>
  </r>
  <r>
    <n v="1261"/>
    <n v="18"/>
    <n v="10"/>
    <x v="239"/>
    <n v="304"/>
    <n v="410"/>
    <n v="4100"/>
    <x v="4"/>
  </r>
  <r>
    <n v="1262"/>
    <n v="17"/>
    <n v="11"/>
    <x v="240"/>
    <n v="13"/>
    <n v="112"/>
    <n v="1232"/>
    <x v="4"/>
  </r>
  <r>
    <n v="1263"/>
    <n v="8"/>
    <n v="9"/>
    <x v="241"/>
    <n v="145"/>
    <n v="126"/>
    <n v="1134"/>
    <x v="5"/>
  </r>
  <r>
    <n v="1264"/>
    <n v="5"/>
    <n v="11"/>
    <x v="2"/>
    <n v="86"/>
    <n v="122"/>
    <n v="1342"/>
    <x v="0"/>
  </r>
  <r>
    <n v="1265"/>
    <n v="5"/>
    <n v="14"/>
    <x v="242"/>
    <n v="310"/>
    <n v="122"/>
    <n v="1708"/>
    <x v="0"/>
  </r>
  <r>
    <n v="1266"/>
    <n v="10"/>
    <n v="6"/>
    <x v="97"/>
    <n v="347"/>
    <n v="58"/>
    <n v="348"/>
    <x v="3"/>
  </r>
  <r>
    <n v="1267"/>
    <n v="16"/>
    <n v="15"/>
    <x v="243"/>
    <n v="154"/>
    <n v="223"/>
    <n v="3345"/>
    <x v="2"/>
  </r>
  <r>
    <n v="1268"/>
    <n v="9"/>
    <n v="12"/>
    <x v="244"/>
    <n v="341"/>
    <n v="256"/>
    <n v="3072"/>
    <x v="5"/>
  </r>
  <r>
    <n v="1269"/>
    <n v="18"/>
    <n v="26"/>
    <x v="245"/>
    <n v="156"/>
    <n v="410"/>
    <n v="10660"/>
    <x v="4"/>
  </r>
  <r>
    <n v="1270"/>
    <n v="3"/>
    <n v="17"/>
    <x v="246"/>
    <n v="284"/>
    <n v="256"/>
    <n v="4352"/>
    <x v="7"/>
  </r>
  <r>
    <n v="1271"/>
    <n v="1"/>
    <n v="28"/>
    <x v="247"/>
    <n v="79"/>
    <n v="63"/>
    <n v="1764"/>
    <x v="7"/>
  </r>
  <r>
    <n v="1272"/>
    <n v="23"/>
    <n v="8"/>
    <x v="248"/>
    <n v="126"/>
    <n v="120"/>
    <n v="960"/>
    <x v="8"/>
  </r>
  <r>
    <n v="1273"/>
    <n v="8"/>
    <n v="28"/>
    <x v="249"/>
    <n v="221"/>
    <n v="126"/>
    <n v="3528"/>
    <x v="5"/>
  </r>
  <r>
    <n v="1274"/>
    <n v="10"/>
    <n v="28"/>
    <x v="250"/>
    <n v="164"/>
    <n v="58"/>
    <n v="1624"/>
    <x v="3"/>
  </r>
  <r>
    <n v="1275"/>
    <n v="9"/>
    <n v="16"/>
    <x v="251"/>
    <n v="67"/>
    <n v="256"/>
    <n v="4096"/>
    <x v="5"/>
  </r>
  <r>
    <n v="1276"/>
    <n v="11"/>
    <n v="24"/>
    <x v="210"/>
    <n v="308"/>
    <n v="126"/>
    <n v="3024"/>
    <x v="3"/>
  </r>
  <r>
    <n v="1277"/>
    <n v="23"/>
    <n v="6"/>
    <x v="14"/>
    <n v="20"/>
    <n v="120"/>
    <n v="720"/>
    <x v="8"/>
  </r>
  <r>
    <n v="1278"/>
    <n v="11"/>
    <n v="28"/>
    <x v="252"/>
    <n v="33"/>
    <n v="126"/>
    <n v="3528"/>
    <x v="3"/>
  </r>
  <r>
    <n v="1279"/>
    <n v="15"/>
    <n v="4"/>
    <x v="253"/>
    <n v="255"/>
    <n v="97"/>
    <n v="388"/>
    <x v="2"/>
  </r>
  <r>
    <n v="1280"/>
    <n v="19"/>
    <n v="6"/>
    <x v="109"/>
    <n v="279"/>
    <n v="110"/>
    <n v="660"/>
    <x v="1"/>
  </r>
  <r>
    <n v="1281"/>
    <n v="15"/>
    <n v="21"/>
    <x v="222"/>
    <n v="40"/>
    <n v="97"/>
    <n v="2037"/>
    <x v="2"/>
  </r>
  <r>
    <n v="1282"/>
    <n v="23"/>
    <n v="26"/>
    <x v="254"/>
    <n v="141"/>
    <n v="120"/>
    <n v="3120"/>
    <x v="8"/>
  </r>
  <r>
    <n v="1283"/>
    <n v="3"/>
    <n v="19"/>
    <x v="113"/>
    <n v="37"/>
    <n v="256"/>
    <n v="4864"/>
    <x v="7"/>
  </r>
  <r>
    <n v="1284"/>
    <n v="18"/>
    <n v="9"/>
    <x v="281"/>
    <n v="360"/>
    <n v="410"/>
    <n v="3690"/>
    <x v="4"/>
  </r>
  <r>
    <n v="1285"/>
    <n v="16"/>
    <n v="1"/>
    <x v="282"/>
    <n v="35"/>
    <n v="223"/>
    <n v="223"/>
    <x v="2"/>
  </r>
  <r>
    <n v="1286"/>
    <n v="15"/>
    <n v="21"/>
    <x v="283"/>
    <n v="66"/>
    <n v="97"/>
    <n v="2037"/>
    <x v="2"/>
  </r>
  <r>
    <n v="1287"/>
    <n v="13"/>
    <n v="15"/>
    <x v="264"/>
    <n v="74"/>
    <n v="19"/>
    <n v="285"/>
    <x v="6"/>
  </r>
  <r>
    <n v="1288"/>
    <n v="22"/>
    <n v="3"/>
    <x v="284"/>
    <n v="178"/>
    <n v="145"/>
    <n v="435"/>
    <x v="9"/>
  </r>
  <r>
    <n v="1289"/>
    <n v="4"/>
    <n v="4"/>
    <x v="266"/>
    <n v="71"/>
    <n v="50"/>
    <n v="200"/>
    <x v="0"/>
  </r>
  <r>
    <n v="1290"/>
    <n v="10"/>
    <n v="22"/>
    <x v="285"/>
    <n v="369"/>
    <n v="58"/>
    <n v="1276"/>
    <x v="3"/>
  </r>
  <r>
    <n v="1291"/>
    <n v="8"/>
    <n v="29"/>
    <x v="180"/>
    <n v="109"/>
    <n v="126"/>
    <n v="3654"/>
    <x v="5"/>
  </r>
  <r>
    <n v="1292"/>
    <n v="17"/>
    <n v="25"/>
    <x v="286"/>
    <n v="358"/>
    <n v="112"/>
    <n v="2800"/>
    <x v="4"/>
  </r>
  <r>
    <n v="1293"/>
    <n v="23"/>
    <n v="15"/>
    <x v="87"/>
    <n v="291"/>
    <n v="120"/>
    <n v="1800"/>
    <x v="8"/>
  </r>
  <r>
    <n v="1294"/>
    <n v="14"/>
    <n v="20"/>
    <x v="244"/>
    <n v="100"/>
    <n v="199"/>
    <n v="3980"/>
    <x v="6"/>
  </r>
  <r>
    <n v="1295"/>
    <n v="17"/>
    <n v="15"/>
    <x v="245"/>
    <n v="86"/>
    <n v="112"/>
    <n v="1680"/>
    <x v="4"/>
  </r>
  <r>
    <n v="1296"/>
    <n v="11"/>
    <n v="5"/>
    <x v="246"/>
    <n v="388"/>
    <n v="126"/>
    <n v="630"/>
    <x v="3"/>
  </r>
  <r>
    <n v="1297"/>
    <n v="14"/>
    <n v="9"/>
    <x v="247"/>
    <n v="286"/>
    <n v="199"/>
    <n v="1791"/>
    <x v="6"/>
  </r>
  <r>
    <n v="1298"/>
    <n v="10"/>
    <n v="30"/>
    <x v="248"/>
    <n v="99"/>
    <n v="58"/>
    <n v="1740"/>
    <x v="3"/>
  </r>
  <r>
    <n v="1299"/>
    <n v="19"/>
    <n v="9"/>
    <x v="249"/>
    <n v="252"/>
    <n v="110"/>
    <n v="990"/>
    <x v="1"/>
  </r>
  <r>
    <n v="1300"/>
    <n v="8"/>
    <n v="21"/>
    <x v="250"/>
    <n v="194"/>
    <n v="126"/>
    <n v="2646"/>
    <x v="5"/>
  </r>
  <r>
    <n v="1301"/>
    <n v="21"/>
    <n v="6"/>
    <x v="251"/>
    <n v="124"/>
    <n v="125"/>
    <n v="750"/>
    <x v="9"/>
  </r>
  <r>
    <n v="1302"/>
    <n v="6"/>
    <n v="18"/>
    <x v="210"/>
    <n v="136"/>
    <n v="245"/>
    <n v="4410"/>
    <x v="0"/>
  </r>
  <r>
    <n v="1303"/>
    <n v="7"/>
    <n v="12"/>
    <x v="14"/>
    <n v="106"/>
    <n v="50"/>
    <n v="600"/>
    <x v="5"/>
  </r>
  <r>
    <n v="1304"/>
    <n v="21"/>
    <n v="16"/>
    <x v="252"/>
    <n v="334"/>
    <n v="125"/>
    <n v="2000"/>
    <x v="9"/>
  </r>
  <r>
    <n v="1305"/>
    <n v="2"/>
    <n v="22"/>
    <x v="253"/>
    <n v="361"/>
    <n v="125"/>
    <n v="2750"/>
    <x v="7"/>
  </r>
  <r>
    <n v="1306"/>
    <n v="15"/>
    <n v="13"/>
    <x v="109"/>
    <n v="258"/>
    <n v="97"/>
    <n v="1261"/>
    <x v="2"/>
  </r>
  <r>
    <n v="1307"/>
    <n v="21"/>
    <n v="28"/>
    <x v="222"/>
    <n v="6"/>
    <n v="125"/>
    <n v="3500"/>
    <x v="9"/>
  </r>
  <r>
    <n v="1308"/>
    <n v="20"/>
    <n v="30"/>
    <x v="254"/>
    <n v="323"/>
    <n v="129"/>
    <n v="3870"/>
    <x v="1"/>
  </r>
  <r>
    <n v="1309"/>
    <n v="13"/>
    <n v="12"/>
    <x v="113"/>
    <n v="326"/>
    <n v="19"/>
    <n v="228"/>
    <x v="6"/>
  </r>
  <r>
    <n v="1310"/>
    <n v="5"/>
    <n v="15"/>
    <x v="150"/>
    <n v="105"/>
    <n v="122"/>
    <n v="183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AC624B-197F-4FD5-918D-0FF8847C29EF}"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6:N10" firstHeaderRow="1" firstDataRow="1" firstDataCol="1"/>
  <pivotFields count="10">
    <pivotField showAll="0"/>
    <pivotField showAll="0"/>
    <pivotField showAll="0"/>
    <pivotField numFmtId="14" showAll="0"/>
    <pivotField showAll="0"/>
    <pivotField showAll="0"/>
    <pivotField dataField="1" showAll="0"/>
    <pivotField showAll="0"/>
    <pivotField showAll="0" defaultSubtotal="0"/>
    <pivotField axis="axisRow" showAll="0" defaultSubtotal="0">
      <items count="5">
        <item x="0"/>
        <item x="1"/>
        <item x="2"/>
        <item x="3"/>
        <item x="4"/>
      </items>
    </pivotField>
  </pivotFields>
  <rowFields count="1">
    <field x="9"/>
  </rowFields>
  <rowItems count="4">
    <i>
      <x v="1"/>
    </i>
    <i>
      <x v="2"/>
    </i>
    <i>
      <x v="3"/>
    </i>
    <i t="grand">
      <x/>
    </i>
  </rowItems>
  <colItems count="1">
    <i/>
  </colItems>
  <dataFields count="1">
    <dataField name="Average of Order Amount" fld="6" subtotal="average" baseField="9" baseItem="1" numFmtId="2"/>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8A555A-28CB-4AE2-8D7E-187F3ADE60AA}"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J6:K17" firstHeaderRow="1" firstDataRow="1" firstDataCol="1"/>
  <pivotFields count="10">
    <pivotField showAll="0"/>
    <pivotField showAll="0"/>
    <pivotField dataField="1" showAll="0"/>
    <pivotField numFmtId="14" showAll="0"/>
    <pivotField showAll="0"/>
    <pivotField showAll="0"/>
    <pivotField showAll="0"/>
    <pivotField axis="axisRow" showAll="0">
      <items count="21">
        <item m="1" x="17"/>
        <item m="1" x="10"/>
        <item m="1" x="11"/>
        <item m="1" x="19"/>
        <item m="1" x="15"/>
        <item m="1" x="16"/>
        <item m="1" x="12"/>
        <item m="1" x="13"/>
        <item m="1" x="14"/>
        <item m="1" x="18"/>
        <item x="0"/>
        <item x="1"/>
        <item x="2"/>
        <item x="3"/>
        <item x="4"/>
        <item x="5"/>
        <item x="6"/>
        <item x="7"/>
        <item x="8"/>
        <item x="9"/>
        <item t="default"/>
      </items>
    </pivotField>
    <pivotField showAll="0" defaultSubtotal="0"/>
    <pivotField showAll="0" defaultSubtotal="0">
      <items count="5">
        <item h="1" x="0"/>
        <item h="1" x="1"/>
        <item h="1" x="2"/>
        <item x="3"/>
        <item h="1" x="4"/>
      </items>
    </pivotField>
  </pivotFields>
  <rowFields count="1">
    <field x="7"/>
  </rowFields>
  <rowItems count="11">
    <i>
      <x v="10"/>
    </i>
    <i>
      <x v="11"/>
    </i>
    <i>
      <x v="12"/>
    </i>
    <i>
      <x v="13"/>
    </i>
    <i>
      <x v="14"/>
    </i>
    <i>
      <x v="15"/>
    </i>
    <i>
      <x v="16"/>
    </i>
    <i>
      <x v="17"/>
    </i>
    <i>
      <x v="18"/>
    </i>
    <i>
      <x v="19"/>
    </i>
    <i t="grand">
      <x/>
    </i>
  </rowItems>
  <colItems count="1">
    <i/>
  </colItems>
  <dataFields count="1">
    <dataField name="Sum of Quantity" fld="2"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FCB33D-25C1-4515-A243-45811E556953}" name="Sum of quantity" cacheId="4" applyNumberFormats="0" applyBorderFormats="0" applyFontFormats="0" applyPatternFormats="0" applyAlignmentFormats="0" applyWidthHeightFormats="1" dataCaption="Values" updatedVersion="7" minRefreshableVersion="3" showDrill="0" useAutoFormatting="1" rowGrandTotals="0" itemPrintTitles="1" createdVersion="7" indent="0" outline="1" outlineData="1" multipleFieldFilters="0" chartFormat="3">
  <location ref="A3:N7" firstHeaderRow="1" firstDataRow="2" firstDataCol="1"/>
  <pivotFields count="10">
    <pivotField subtotalTop="0" showAll="0"/>
    <pivotField subtotalTop="0" showAll="0"/>
    <pivotField subtotalTop="0" showAll="0"/>
    <pivotField axis="axisCol" numFmtId="14" subtotalTop="0" showAll="0">
      <items count="15">
        <item x="0"/>
        <item x="1"/>
        <item x="2"/>
        <item x="3"/>
        <item x="4"/>
        <item x="5"/>
        <item x="6"/>
        <item x="7"/>
        <item x="8"/>
        <item x="9"/>
        <item x="10"/>
        <item x="11"/>
        <item x="12"/>
        <item x="13"/>
        <item t="default"/>
      </items>
    </pivotField>
    <pivotField subtotalTop="0" showAll="0"/>
    <pivotField subtotalTop="0" showAll="0"/>
    <pivotField dataField="1" subtotalTop="0" showAll="0"/>
    <pivotField subtotalTop="0" showAll="0"/>
    <pivotField subtotalTop="0" showAll="0">
      <items count="7">
        <item sd="0" x="0"/>
        <item sd="0" x="1"/>
        <item sd="0" x="2"/>
        <item sd="0" x="3"/>
        <item sd="0" x="4"/>
        <item sd="0" x="5"/>
        <item t="default"/>
      </items>
    </pivotField>
    <pivotField axis="axisRow" subtotalTop="0" showAll="0">
      <items count="6">
        <item sd="0" x="0"/>
        <item x="1"/>
        <item x="2"/>
        <item x="3"/>
        <item sd="0" x="4"/>
        <item t="default" sd="0"/>
      </items>
    </pivotField>
  </pivotFields>
  <rowFields count="1">
    <field x="9"/>
  </rowFields>
  <rowItems count="3">
    <i>
      <x v="1"/>
    </i>
    <i>
      <x v="2"/>
    </i>
    <i>
      <x v="3"/>
    </i>
  </rowItems>
  <colFields count="1">
    <field x="3"/>
  </colFields>
  <colItems count="13">
    <i>
      <x v="1"/>
    </i>
    <i>
      <x v="2"/>
    </i>
    <i>
      <x v="3"/>
    </i>
    <i>
      <x v="4"/>
    </i>
    <i>
      <x v="5"/>
    </i>
    <i>
      <x v="6"/>
    </i>
    <i>
      <x v="7"/>
    </i>
    <i>
      <x v="8"/>
    </i>
    <i>
      <x v="9"/>
    </i>
    <i>
      <x v="10"/>
    </i>
    <i>
      <x v="11"/>
    </i>
    <i>
      <x v="12"/>
    </i>
    <i t="grand">
      <x/>
    </i>
  </colItems>
  <dataFields count="1">
    <dataField name="Sum of Order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69cac8ad19a1d6dac946e78bcec918fa&amp;qlt=95" TargetMode="External"/><Relationship Id="rId2" Type="http://schemas.openxmlformats.org/officeDocument/2006/relationships/hyperlink" Target="https://www.bing.com/images/search?form=xlimg&amp;q=poland" TargetMode="External"/><Relationship Id="rId1" Type="http://schemas.openxmlformats.org/officeDocument/2006/relationships/hyperlink" Target="https://www.bing.com/th?id=AMMS_ba322612535a1b4d0a8986de6065b7a2&amp;qlt=95" TargetMode="External"/><Relationship Id="rId4" Type="http://schemas.openxmlformats.org/officeDocument/2006/relationships/hyperlink" Target="https://www.bing.com/images/search?form=xlimg&amp;q=pozna%c5%84"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29">
  <a r="1">
    <v t="s">Rafał Trzaskowski (Mayor)</v>
  </a>
  <a r="3">
    <v t="s">Central European Summer Time</v>
    <v t="s">Central European Time Zone</v>
    <v t="s">Central European Standard Time</v>
  </a>
  <a r="3">
    <v t="r">33</v>
    <v t="r">34</v>
    <v t="r">35</v>
  </a>
  <a r="1">
    <v t="s">Polish</v>
  </a>
  <a r="15">
    <v t="r">54</v>
    <v t="r">55</v>
    <v t="r">56</v>
    <v t="r">1</v>
    <v t="r">57</v>
    <v t="r">58</v>
    <v t="r">59</v>
    <v t="r">60</v>
    <v t="r">61</v>
    <v t="r">62</v>
    <v t="r">63</v>
    <v t="r">64</v>
    <v t="r">65</v>
    <v t="r">66</v>
    <v t="r">67</v>
  </a>
  <a r="2">
    <v t="s">Central European Summer Time</v>
    <v t="s">Central European Time Zone</v>
  </a>
  <a r="1">
    <v t="s">Aleksandra Dulkiewicz (Mayor)</v>
  </a>
  <a r="1">
    <v t="s">Marcin Krupa (Mayor)</v>
  </a>
  <a r="1">
    <v t="s">Krzysztof Żuk (Mayor)</v>
  </a>
  <a r="1">
    <v t="r">166</v>
  </a>
  <a r="1">
    <v t="s">Jacek Sutryk (Mayor)</v>
  </a>
  <a r="1">
    <v t="r">183</v>
  </a>
  <a r="1">
    <v t="r">192</v>
  </a>
  <a r="1">
    <v t="r">201</v>
  </a>
  <a r="1">
    <v t="r">209</v>
  </a>
  <a r="1">
    <v t="s">Piotr Krzystek (Mayor)</v>
  </a>
  <a r="1">
    <v t="s">Jacek Jaśkowiak (Mayor)</v>
  </a>
  <a r="1">
    <v t="s">Arkadiusz Wiśniewski (Mayor)</v>
  </a>
  <a r="1">
    <v t="s">Konrad Fijołek (Mayor)</v>
  </a>
  <a r="1">
    <v t="r">256</v>
  </a>
  <a r="1">
    <v t="r">265</v>
  </a>
  <a r="1">
    <v t="s">Andrzej Nowakowski (Mayor)</v>
  </a>
  <a r="1">
    <v t="s">Krystian Kinastowski (Mayor)</v>
  </a>
  <a r="1">
    <v t="s">Radosław Witkowski (Mayor)</v>
  </a>
  <a r="1">
    <v t="s">Adam Neumann (Mayor)</v>
  </a>
  <a r="1">
    <v t="s">Witold Wróblewski (Mayor)</v>
  </a>
  <a r="1">
    <v t="s">Piotr Jedliński (Mayor)</v>
  </a>
  <a r="1">
    <v t="s">Marek Wojtkowski (Mayor)</v>
  </a>
  <a r="1">
    <v t="s">Krystyna Danilecka-Wojewódzka (Mayor)</v>
  </a>
</arrayData>
</file>

<file path=xl/richData/rdrichvalue.xml><?xml version="1.0" encoding="utf-8"?>
<rvData xmlns="http://schemas.microsoft.com/office/spreadsheetml/2017/richdata" count="344">
  <rv s="0">
    <v>536870912</v>
    <v>Warsaw</v>
    <v>c79f30ac-b9a3-0949-6bdf-956551e5fc81</v>
    <v>en-GB</v>
    <v>Map</v>
  </rv>
  <rv s="0">
    <v>536870912</v>
    <v>Masovian Voivodeship</v>
    <v>32cae853-042c-0a77-5173-f511fead52f6</v>
    <v>en-GB</v>
    <v>Map</v>
  </rv>
  <rv s="1">
    <fb>517</fb>
    <v>12</v>
  </rv>
  <rv s="0">
    <v>536870912</v>
    <v>Poland</v>
    <v>1d6059a2-d1f1-d2d7-4261-dc7cd5cdb84b</v>
    <v>en-GB</v>
    <v>Map</v>
  </rv>
  <rv s="1">
    <fb>52.233333000000002</fb>
    <v>13</v>
  </rv>
  <rv s="2">
    <v>0</v>
  </rv>
  <rv s="3">
    <v>https://www.bing.com/search?q=warsaw+poland&amp;form=skydnc</v>
    <v>Learn more on Bing</v>
  </rv>
  <rv s="1">
    <fb>21.016667000000002</fb>
    <v>13</v>
  </rv>
  <rv s="1">
    <fb>1795569</fb>
    <v>12</v>
  </rv>
  <rv s="2">
    <v>1</v>
  </rv>
  <rv s="4">
    <v>#VALUE!</v>
    <v>en-GB</v>
    <v>c79f30ac-b9a3-0949-6bdf-956551e5fc81</v>
    <v>536870912</v>
    <v>1</v>
    <v>4</v>
    <v>5</v>
    <v>Warsaw</v>
    <v>8</v>
    <v>9</v>
    <v>Map</v>
    <v>10</v>
    <v>11</v>
    <v>1</v>
    <v>2</v>
    <v>3</v>
    <v>Warsaw, officially the Capital City of Warsaw, is the capital and largest city of Poland. The metropolis stands on the River Vistula in east-central Poland and its population is officially estimated at 1.8 million residents within a greater metropolitan area of 3.1 million residents, which makes Warsaw the 7th most-populous capital city in the European Union. The city area measures 517 km² and comprises 18 boroughs, while the metropolitan area covers 6,100 km². Warsaw is an alpha− global city, a major cultural, political and economic hub, and the country's seat of government. Its historical Old Town was designated a UNESCO World Heritage Site.</v>
    <v>4</v>
    <v>5</v>
    <v>6</v>
    <v>7</v>
    <v>Warsaw</v>
    <v>8</v>
    <v>9</v>
    <v>Warsaw</v>
    <v>mdp/vdpid/7020683064464375809</v>
  </rv>
  <rv s="1">
    <fb>35579</fb>
    <v>12</v>
  </rv>
  <rv s="3">
    <v>https://www.bing.com/search?q=masovian+voivodeship&amp;form=skydnc</v>
    <v>Learn more on Bing</v>
  </rv>
  <rv s="1">
    <fb>5411446</fb>
    <v>12</v>
  </rv>
  <rv s="5">
    <v>#VALUE!</v>
    <v>en-GB</v>
    <v>32cae853-042c-0a77-5173-f511fead52f6</v>
    <v>536870912</v>
    <v>1</v>
    <v>16</v>
    <v>17</v>
    <v>Masovian Voivodeship</v>
    <v>8</v>
    <v>9</v>
    <v>Map</v>
    <v>10</v>
    <v>18</v>
    <v>PL-MZ</v>
    <v>11</v>
    <v>0</v>
    <v>3</v>
    <v>Masovian Voivodeship or Mazovia Province is the largest and most populous of the 16 Polish provinces, or voivodeships. It occupies 35,579 square kilometres of east-central Poland, and has 5,411,446 inhabitants. Its principal cities are Warsaw in the centre of the Warsaw metropolitan area, Radom in the south, Płock in the west, Siedlce in the east, and Ostrołęka in the north. The capital of the voivodeship is the national capital, Warsaw.</v>
    <v>0</v>
    <v>12</v>
    <v>Masovian Voivodeship</v>
    <v>13</v>
    <v>Masovian Voivodeship</v>
    <v>mdp/vdpid/10215603</v>
  </rv>
  <rv s="1">
    <fb>0.469447075345374</fb>
    <v>43</v>
  </rv>
  <rv s="1">
    <fb>312685</fb>
    <v>12</v>
  </rv>
  <rv s="1">
    <fb>191000</fb>
    <v>12</v>
  </rv>
  <rv s="1">
    <fb>10.199999999999999</fb>
    <v>44</v>
  </rv>
  <rv s="1">
    <fb>48</fb>
    <v>45</v>
  </rv>
  <rv s="1">
    <fb>299036.516</fb>
    <v>12</v>
  </rv>
  <rv s="1">
    <fb>114.111779375092</fb>
    <v>46</v>
  </rv>
  <rv s="1">
    <fb>2.227478809383E-2</fb>
    <v>43</v>
  </rv>
  <rv s="1">
    <fb>3971.7997613105499</fb>
    <v>12</v>
  </rv>
  <rv s="1">
    <fb>1.46</fb>
    <v>44</v>
  </rv>
  <rv s="1">
    <fb>0.30883439025809101</fb>
    <v>43</v>
  </rv>
  <rv s="1">
    <fb>90.291375435655297</fb>
    <v>47</v>
  </rv>
  <rv s="1">
    <fb>1.07</fb>
    <v>48</v>
  </rv>
  <rv s="1">
    <fb>592164400687.60706</fb>
    <v>49</v>
  </rv>
  <rv s="1">
    <fb>1.000159</fb>
    <v>43</v>
  </rv>
  <rv s="1">
    <fb>0.67827439999999994</fb>
    <v>43</v>
  </rv>
  <rv s="6">
    <v>0</v>
    <v>10</v>
    <v>50</v>
    <v>0</v>
    <v>Image of Poland</v>
  </rv>
  <rv s="1">
    <fb>3.8</fb>
    <v>47</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v>
  </rv>
  <rv s="3">
    <v>https://www.bing.com/search?q=poland&amp;form=skydnc</v>
    <v>Learn more on Bing</v>
  </rv>
  <rv s="1">
    <fb>77.602439024390307</fb>
    <v>47</v>
  </rv>
  <rv s="1">
    <fb>151618860000</fb>
    <v>49</v>
  </rv>
  <rv s="1">
    <fb>2</fb>
    <v>47</v>
  </rv>
  <rv s="1">
    <fb>2.93</fb>
    <v>48</v>
  </rv>
  <rv s="2">
    <v>3</v>
  </rv>
  <rv s="1">
    <fb>0.23246298360000001</fb>
    <v>43</v>
  </rv>
  <rv s="1">
    <fb>2.3788</fb>
    <v>44</v>
  </rv>
  <rv s="1">
    <fb>37970874</fb>
    <v>12</v>
  </rv>
  <rv s="1">
    <fb>0.22600000000000001</fb>
    <v>43</v>
  </rv>
  <rv s="1">
    <fb>0.23499999999999999</fb>
    <v>43</v>
  </rv>
  <rv s="1">
    <fb>0.38200000000000001</fb>
    <v>43</v>
  </rv>
  <rv s="1">
    <fb>3.2000000000000001E-2</fb>
    <v>43</v>
  </rv>
  <rv s="1">
    <fb>8.3000000000000004E-2</fb>
    <v>43</v>
  </rv>
  <rv s="1">
    <fb>0.13400000000000001</fb>
    <v>43</v>
  </rv>
  <rv s="1">
    <fb>0.17499999999999999</fb>
    <v>43</v>
  </rv>
  <rv s="1">
    <fb>0.56701000213622998</fb>
    <v>43</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4</v>
  </rv>
  <rv s="1">
    <fb>0.174019561608692</fb>
    <v>43</v>
  </rv>
  <rv s="2">
    <v>5</v>
  </rv>
  <rv s="1">
    <fb>0.40799999999999997</fb>
    <v>43</v>
  </rv>
  <rv s="1">
    <fb>3.4739999771118198E-2</fb>
    <v>51</v>
  </rv>
  <rv s="1">
    <fb>22796574</fb>
    <v>12</v>
  </rv>
  <rv s="7">
    <v>#VALUE!</v>
    <v>en-GB</v>
    <v>1d6059a2-d1f1-d2d7-4261-dc7cd5cdb84b</v>
    <v>536870912</v>
    <v>1</v>
    <v>39</v>
    <v>40</v>
    <v>Poland</v>
    <v>8</v>
    <v>41</v>
    <v>Map</v>
    <v>10</v>
    <v>42</v>
    <v>PL</v>
    <v>15</v>
    <v>16</v>
    <v>17</v>
    <v>18</v>
    <v>19</v>
    <v>0</v>
    <v>20</v>
    <v>21</v>
    <v>22</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23</v>
    <v>24</v>
    <v>25</v>
    <v>26</v>
    <v>27</v>
    <v>28</v>
    <v>29</v>
    <v>30</v>
    <v>31</v>
    <v>32</v>
    <v>0</v>
    <v>36</v>
    <v>37</v>
    <v>38</v>
    <v>39</v>
    <v>40</v>
    <v>41</v>
    <v>Poland</v>
    <v>Poland Is Not Yet Lost</v>
    <v>42</v>
    <v>Republic of Poland</v>
    <v>43</v>
    <v>44</v>
    <v>45</v>
    <v>46</v>
    <v>47</v>
    <v>48</v>
    <v>49</v>
    <v>50</v>
    <v>51</v>
    <v>52</v>
    <v>53</v>
    <v>68</v>
    <v>69</v>
    <v>70</v>
    <v>71</v>
    <v>72</v>
    <v>Poland</v>
    <v>73</v>
    <v>mdp/vdpid/191</v>
  </rv>
  <rv s="1">
    <fb>18293</fb>
    <v>12</v>
  </rv>
  <rv s="0">
    <v>536870912</v>
    <v>Gdańsk</v>
    <v>1c7b7430-4313-286a-eb42-b51f26cd8729</v>
    <v>en-GB</v>
    <v>Map</v>
  </rv>
  <rv s="0">
    <v>536870912</v>
    <v>Tricity</v>
    <v>9fcd80b9-fa72-40a7-c36e-c06ba4f1999d</v>
    <v>en-GB</v>
    <v>Map</v>
  </rv>
  <rv s="3">
    <v>https://www.bing.com/search?q=pomeranian+voivodeship+poland&amp;form=skydnc</v>
    <v>Learn more on Bing</v>
  </rv>
  <rv s="1">
    <fb>2337769</fb>
    <v>12</v>
  </rv>
  <rv s="5">
    <v>#VALUE!</v>
    <v>en-GB</v>
    <v>765662c5-0a8a-9aea-8c1c-c063ec4e16f8</v>
    <v>536870912</v>
    <v>1</v>
    <v>53</v>
    <v>17</v>
    <v>Pomeranian Voivodeship</v>
    <v>54</v>
    <v>55</v>
    <v>Map</v>
    <v>10</v>
    <v>18</v>
    <v>PL-PM</v>
    <v>75</v>
    <v>76</v>
    <v>3</v>
    <v>Pomeranian Voivodeship, Pomorskie Region, or Pomerania Province Polish: Województwo pomorskie;, is a voivodeship, or province, in northwestern Poland. The provincial capital is Gdańsk.</v>
    <v>77</v>
    <v>78</v>
    <v>Pomeranian Voivodeship</v>
    <v>79</v>
    <v>Pomeranian Voivodeship</v>
    <v>mdp/vdpid/10215606</v>
  </rv>
  <rv s="1">
    <fb>12333.09</fb>
    <v>12</v>
  </rv>
  <rv s="0">
    <v>536870912</v>
    <v>Katowice</v>
    <v>0ac14371-c635-d101-14a6-d8654392827d</v>
    <v>en-GB</v>
    <v>Map</v>
  </rv>
  <rv s="3">
    <v>https://www.bing.com/search?q=silesian+voivodeship+poland&amp;form=skydnc</v>
    <v>Learn more on Bing</v>
  </rv>
  <rv s="1">
    <fb>4524091</fb>
    <v>12</v>
  </rv>
  <rv s="5">
    <v>#VALUE!</v>
    <v>en-GB</v>
    <v>21f7e450-daba-be7f-4ac9-7f73980437c9</v>
    <v>536870912</v>
    <v>1</v>
    <v>57</v>
    <v>17</v>
    <v>Silesian Voivodeship</v>
    <v>54</v>
    <v>55</v>
    <v>Map</v>
    <v>10</v>
    <v>18</v>
    <v>PL-SL</v>
    <v>81</v>
    <v>82</v>
    <v>3</v>
    <v>Silesian Voivodeship, or Silesia Province is a voivodeship, or province, in southern Poland, centered on the historic region known as Upper Silesia, with Katowice serving as its capital.</v>
    <v>82</v>
    <v>83</v>
    <v>Silesian Voivodeship</v>
    <v>84</v>
    <v>Silesian Voivodeship</v>
    <v>mdp/vdpid/10215598</v>
  </rv>
  <rv s="1">
    <fb>25155</fb>
    <v>12</v>
  </rv>
  <rv s="0">
    <v>536870912</v>
    <v>Lublin</v>
    <v>5b19a748-33a9-8a80-3638-19449b03ebb3</v>
    <v>en-GB</v>
    <v>Map</v>
  </rv>
  <rv s="3">
    <v>https://www.bing.com/search?q=lublin+voivodeship&amp;form=skydnc</v>
    <v>Learn more on Bing</v>
  </rv>
  <rv s="1">
    <fb>2112216</fb>
    <v>12</v>
  </rv>
  <rv s="5">
    <v>#VALUE!</v>
    <v>en-GB</v>
    <v>b5dea0b6-7035-ffe9-a5c1-a961fcb0e72e</v>
    <v>536870912</v>
    <v>1</v>
    <v>59</v>
    <v>17</v>
    <v>Lublin Voivodeship</v>
    <v>8</v>
    <v>9</v>
    <v>Map</v>
    <v>10</v>
    <v>18</v>
    <v>PL-LU</v>
    <v>86</v>
    <v>87</v>
    <v>3</v>
    <v>Lublin Voivodeship, or Lublin Province, is a voivodeship, or region, located in southeastern Poland. It was created on January 1, 1999, out of the former Lublin, Chełm, Zamość, Biała Podlaska and Tarnobrzeg and Siedlce Voivodeships, pursuant to Polish local government reforms adopted in 1998. The region is named after its largest city and regional capital, Lublin, and its territory is made of four historical lands: the western part of the voivodeship, with Lublin itself, belongs to Lesser Poland, the eastern part of Lublin Area belongs to Red Ruthenia, and the northeast belongs to Polesie and Podlasie.</v>
    <v>87</v>
    <v>88</v>
    <v>Lublin Voivodeship</v>
    <v>89</v>
    <v>Lublin Voivodeship</v>
    <v>mdp/vdpid/10026412</v>
  </rv>
  <rv s="1">
    <fb>18219</fb>
    <v>12</v>
  </rv>
  <rv s="0">
    <v>536870912</v>
    <v>Łódź</v>
    <v>56a13f67-251b-07ad-e22e-121d46366898</v>
    <v>en-GB</v>
    <v>Map</v>
  </rv>
  <rv s="3">
    <v>https://www.bing.com/search?q=lodzkie&amp;form=skydnc</v>
    <v>Learn more on Bing</v>
  </rv>
  <rv s="1">
    <fb>2437970</fb>
    <v>12</v>
  </rv>
  <rv s="5">
    <v>#VALUE!</v>
    <v>en-GB</v>
    <v>0fe063e3-0ad6-1012-edb0-f676300d33ea</v>
    <v>536870912</v>
    <v>1</v>
    <v>63</v>
    <v>17</v>
    <v>Łódź Voivodeship</v>
    <v>8</v>
    <v>9</v>
    <v>Map</v>
    <v>10</v>
    <v>64</v>
    <v>PL-LD</v>
    <v>91</v>
    <v>92</v>
    <v>3</v>
    <v>Łódź Voivodeship is a province-voivodeship in central Poland. It was created on 1 January 1999 out of the former Łódź Voivodeship and the Sieradz, Piotrków Trybunalski and Skierniewice Voivodeships and part of Płock Voivodeship, pursuant to the Polish local government reforms adopted in 1998. The province is named after its capital and largest city, Łódź, pronounced.</v>
    <v>92</v>
    <v>93</v>
    <v>Łódź Voivodeship</v>
    <v>94</v>
    <v>Łódź Voivodeship</v>
    <v>mdp/vdpid/10215597</v>
  </rv>
  <rv s="1">
    <fb>19946.740000000002</fb>
    <v>12</v>
  </rv>
  <rv s="0">
    <v>536870912</v>
    <v>Wrocław</v>
    <v>963f8ede-9b07-1279-1785-e95f46805b4c</v>
    <v>en-GB</v>
    <v>Map</v>
  </rv>
  <rv s="3">
    <v>https://www.bing.com/search?q=lower+silesian+voivodeship+poland&amp;form=skydnc</v>
    <v>Learn more on Bing</v>
  </rv>
  <rv s="1">
    <fb>2899986</fb>
    <v>12</v>
  </rv>
  <rv s="5">
    <v>#VALUE!</v>
    <v>en-GB</v>
    <v>2c12027c-f1f3-15e4-470e-533d0b324b34</v>
    <v>536870912</v>
    <v>1</v>
    <v>66</v>
    <v>17</v>
    <v>Lower Silesian Voivodeship</v>
    <v>8</v>
    <v>9</v>
    <v>Map</v>
    <v>10</v>
    <v>18</v>
    <v>PL-DS</v>
    <v>96</v>
    <v>97</v>
    <v>3</v>
    <v>Lower Silesian Voivodeship, or Lower Silesia Province in southwestern Poland, is one of the 16 voivodeships into which Poland is divided. The voivodeship was created on 1 January 1999 out of the former Wrocław, Legnica, Wałbrzych and Jelenia Góra Voivodeships, following the Polish local government reforms adopted in 1998. It covers an area of 19,946 square kilometres, and as of 2019 has a total population of 2,899,986.</v>
    <v>97</v>
    <v>98</v>
    <v>Lower Silesian Voivodeship</v>
    <v>99</v>
    <v>Lower Silesian Voivodeship</v>
    <v>mdp/vdpid/10215599</v>
  </rv>
  <rv s="1">
    <fb>13985</fb>
    <v>12</v>
  </rv>
  <rv s="0">
    <v>536870912</v>
    <v>Zielona Góra</v>
    <v>79914f28-994a-4179-2d10-a9c75164501d</v>
    <v>en-GB</v>
    <v>Map</v>
  </rv>
  <rv s="3">
    <v>https://www.bing.com/search?q=lubusz+voivodeship+poland&amp;form=skydnc</v>
    <v>Learn more on Bing</v>
  </rv>
  <rv s="1">
    <fb>1013031</fb>
    <v>12</v>
  </rv>
  <rv s="5">
    <v>#VALUE!</v>
    <v>en-GB</v>
    <v>c0d124dd-136d-3834-1fe8-efd33254942d</v>
    <v>536870912</v>
    <v>1</v>
    <v>68</v>
    <v>17</v>
    <v>Lubusz Voivodeship</v>
    <v>8</v>
    <v>9</v>
    <v>Map</v>
    <v>10</v>
    <v>18</v>
    <v>PL-LB</v>
    <v>101</v>
    <v>102</v>
    <v>3</v>
    <v>Lubusz Voivodeship, or Lubuskie Province is a voivodeship in western Poland. It was created on January 1, 1999, out of the former Gorzów Wielkopolski and Zielona Góra Voivodeships, pursuant to the Polish local government reforms adopted in 1998. The province's name recalls the historic Lubusz Land, although parts of the voivodeship belong to the historic regions of Silesia, Greater Poland and Lusatia. Until 1945, it mainly formed the Neumark within the Prussian Province of Brandenburg.</v>
    <v>102</v>
    <v>103</v>
    <v>Lubusz Voivodeship</v>
    <v>104</v>
    <v>Lubusz Voivodeship</v>
    <v>mdp/vdpid/10215600</v>
  </rv>
  <rv s="1">
    <fb>17969</fb>
    <v>12</v>
  </rv>
  <rv s="0">
    <v>536870912</v>
    <v>Toruń</v>
    <v>8694ffc6-8555-7f53-6112-4930615be66a</v>
    <v>en-GB</v>
    <v>Map</v>
  </rv>
  <rv s="0">
    <v>536870912</v>
    <v>Bydgoszcz</v>
    <v>2d589d75-57a9-e7af-bdad-5ccb2b80cddf</v>
    <v>en-GB</v>
    <v>Map</v>
  </rv>
  <rv s="3">
    <v>https://www.bing.com/search?q=kuyavian-pomeranian+voivodeship+poland&amp;form=skydnc</v>
    <v>Learn more on Bing</v>
  </rv>
  <rv s="1">
    <fb>2074517</fb>
    <v>12</v>
  </rv>
  <rv s="5">
    <v>#VALUE!</v>
    <v>en-GB</v>
    <v>2b254630-1d13-aca8-305f-0841a7ec6b83</v>
    <v>536870912</v>
    <v>1</v>
    <v>70</v>
    <v>17</v>
    <v>Kuyavian-Pomeranian Voivodeship</v>
    <v>8</v>
    <v>9</v>
    <v>Map</v>
    <v>10</v>
    <v>18</v>
    <v>PL-KP</v>
    <v>106</v>
    <v>107</v>
    <v>3</v>
    <v>Kuyavian-Pomeranian Voivodeship, also known as Cuiavian-Pomeranian Voivodeship or simply Kujawsko-Pomorskie, or Kujawy-Pomerania Province is one of the 16 voivodeships into which Poland is divided. It was created on 1 January 1999 and is situated in mid-northern Poland, on the boundary between the two historic regions from which it takes its name: Kuyavia and Pomerania. Its two chief cities, serving as the province's joint capitals, are Bydgoszcz and Toruń.</v>
    <v>108</v>
    <v>109</v>
    <v>Kuyavian-Pomeranian Voivodeship</v>
    <v>110</v>
    <v>Kuyavian-Pomeranian Voivodeship</v>
    <v>mdp/vdpid/10215602</v>
  </rv>
  <rv s="1">
    <fb>20180</fb>
    <v>12</v>
  </rv>
  <rv s="0">
    <v>536870912</v>
    <v>Białystok</v>
    <v>2e145af3-00cd-482a-aae5-b2d9c82074c0</v>
    <v>en-GB</v>
    <v>Map</v>
  </rv>
  <rv s="3">
    <v>https://www.bing.com/search?q=podlaskie+voivodeship&amp;form=skydnc</v>
    <v>Learn more on Bing</v>
  </rv>
  <rv s="1">
    <fb>1179430</fb>
    <v>12</v>
  </rv>
  <rv s="5">
    <v>#VALUE!</v>
    <v>en-GB</v>
    <v>82774917-52f8-91a2-e0f4-7810458bd6ed</v>
    <v>536870912</v>
    <v>1</v>
    <v>72</v>
    <v>17</v>
    <v>Podlaskie Voivodeship</v>
    <v>54</v>
    <v>55</v>
    <v>Map</v>
    <v>10</v>
    <v>18</v>
    <v>PL-PD</v>
    <v>112</v>
    <v>113</v>
    <v>3</v>
    <v>Podlaskie Voivodeship or Podlasie Province is a voivodeship in northeastern Poland. The name of the province and its territory correspond to the historic region of Podlachia. The capital and largest city is Białystok.</v>
    <v>113</v>
    <v>114</v>
    <v>Podlaskie Voivodeship</v>
    <v>115</v>
    <v>Podlaskie Voivodeship</v>
    <v>mdp/vdpid/10215604</v>
  </rv>
  <rv s="1">
    <fb>24191.8</fb>
    <v>12</v>
  </rv>
  <rv s="0">
    <v>536870912</v>
    <v>Olsztyn</v>
    <v>e22f93ca-5a61-c049-a097-f8af28f431de</v>
    <v>en-GB</v>
    <v>Map</v>
  </rv>
  <rv s="3">
    <v>https://www.bing.com/search?q=warmian-masurian+voivodeship+poland&amp;form=skydnc</v>
    <v>Learn more on Bing</v>
  </rv>
  <rv s="1">
    <fb>1425967</fb>
    <v>12</v>
  </rv>
  <rv s="5">
    <v>#VALUE!</v>
    <v>en-GB</v>
    <v>eed14489-8bcb-c40c-6362-4e95235cce3f</v>
    <v>536870912</v>
    <v>1</v>
    <v>74</v>
    <v>17</v>
    <v>Warmian-Masurian Voivodeship</v>
    <v>8</v>
    <v>9</v>
    <v>Map</v>
    <v>10</v>
    <v>18</v>
    <v>PL-WN</v>
    <v>117</v>
    <v>118</v>
    <v>3</v>
    <v>Warmian-Masurian Voivodeship or Warmia-Masuria Province or Warmia-Mazury Province in Polish: Województwo warmińsko-mazurskie, is a voivodeship in northeastern Poland. Its capital and largest city is Olsztyn. The voivodeship has an area of 24,192 km² and a population of 1,425,967.</v>
    <v>118</v>
    <v>119</v>
    <v>Warmian-Masurian Voivodeship</v>
    <v>120</v>
    <v>Warmian-Masurian Voivodeship</v>
    <v>mdp/vdpid/10215605</v>
  </rv>
  <rv s="1">
    <fb>22896</fb>
    <v>12</v>
  </rv>
  <rv s="0">
    <v>536870912</v>
    <v>Szczecin</v>
    <v>b5ada406-188f-7439-32bd-a1d9cae8e650</v>
    <v>en-GB</v>
    <v>Map</v>
  </rv>
  <rv s="3">
    <v>https://www.bing.com/search?q=west+pomeranian+voivodeship+poland&amp;form=skydnc</v>
    <v>Learn more on Bing</v>
  </rv>
  <rv s="1">
    <fb>1682003</fb>
    <v>12</v>
  </rv>
  <rv s="5">
    <v>#VALUE!</v>
    <v>en-GB</v>
    <v>af2cc162-3439-53b4-582b-cb4495bdbf8e</v>
    <v>536870912</v>
    <v>1</v>
    <v>76</v>
    <v>17</v>
    <v>West Pomeranian Voivodeship</v>
    <v>54</v>
    <v>55</v>
    <v>Map</v>
    <v>10</v>
    <v>11</v>
    <v>PL-ZP</v>
    <v>122</v>
    <v>123</v>
    <v>3</v>
    <v>The West Pomeranian Voivodeship, also known as the West Pomerania Province, is a voivodeship in northwestern Poland. Its capital and largest city is Szczecin. Its area equals 22 892.48 km², and in 2021, it was inhabited by 1 682 003 people.</v>
    <v>123</v>
    <v>124</v>
    <v>West Pomeranian Voivodeship</v>
    <v>125</v>
    <v>West Pomeranian Voivodeship</v>
    <v>mdp/vdpid/10215607</v>
  </rv>
  <rv s="1">
    <fb>29826</fb>
    <v>12</v>
  </rv>
  <rv s="0">
    <v>536870912</v>
    <v>Poznań</v>
    <v>d128b1d0-cfbe-333e-c699-a252850c38cd</v>
    <v>en-GB</v>
    <v>Map</v>
  </rv>
  <rv s="3">
    <v>https://www.bing.com/search?q=greater+poland+voivodeship&amp;form=skydnc</v>
    <v>Learn more on Bing</v>
  </rv>
  <rv s="1">
    <fb>3495470</fb>
    <v>12</v>
  </rv>
  <rv s="5">
    <v>#VALUE!</v>
    <v>en-GB</v>
    <v>edec10d8-3c1d-302b-daa4-5a643ab293e8</v>
    <v>536870912</v>
    <v>1</v>
    <v>78</v>
    <v>17</v>
    <v>Greater Poland Voivodeship</v>
    <v>8</v>
    <v>9</v>
    <v>Map</v>
    <v>10</v>
    <v>18</v>
    <v>PL-WP</v>
    <v>127</v>
    <v>128</v>
    <v>3</v>
    <v>Greater Poland Voivodeship, also known as Wielkopolska Voivodeship, Wielkopolska Province, or Greater Poland Province, is a voivodeship, or province, in west-central Poland. It was created on 1 January 1999 out of the former Poznań, Kalisz, Konin, Piła and Leszno Voivodeships, pursuant to the Polish local government reforms adopted in 1998. The province is named after the region called Greater Poland or Wielkopolska. The modern province includes most of this historic region, except for some western parts.</v>
    <v>128</v>
    <v>129</v>
    <v>Greater Poland Voivodeship</v>
    <v>130</v>
    <v>Greater Poland Voivodeship</v>
    <v>mdp/vdpid/10215601</v>
  </rv>
  <rv s="1">
    <fb>9412.5</fb>
    <v>12</v>
  </rv>
  <rv s="0">
    <v>536870912</v>
    <v>Opole</v>
    <v>1ade9c90-7aec-343d-27e1-2e24b6f4602e</v>
    <v>en-GB</v>
    <v>Map</v>
  </rv>
  <rv s="3">
    <v>https://www.bing.com/search?q=opole+voivodeship+poland&amp;form=skydnc</v>
    <v>Learn more on Bing</v>
  </rv>
  <rv s="1">
    <fb>984345</fb>
    <v>12</v>
  </rv>
  <rv s="5">
    <v>#VALUE!</v>
    <v>en-GB</v>
    <v>6a026a5e-de28-6062-3c38-7c6f4181e5bc</v>
    <v>536870912</v>
    <v>1</v>
    <v>80</v>
    <v>17</v>
    <v>Opole Voivodeship</v>
    <v>8</v>
    <v>9</v>
    <v>Map</v>
    <v>10</v>
    <v>18</v>
    <v>PL-OP</v>
    <v>132</v>
    <v>133</v>
    <v>3</v>
    <v>Opole Voivodeship, or Opole Province, is the smallest and least populated voivodeship of Poland. The province's name derives from that of the region's capital and largest city, Opole. It is part of Upper Silesia. A relatively large German minority, with representatives in the Sejm, lives in the voivodeship, and the German language is co-official in 28 communes.</v>
    <v>133</v>
    <v>134</v>
    <v>Opole Voivodeship</v>
    <v>135</v>
    <v>Opole Voivodeship</v>
    <v>mdp/vdpid/10026415</v>
  </rv>
  <rv s="1">
    <fb>15108</fb>
    <v>12</v>
  </rv>
  <rv s="0">
    <v>536870912</v>
    <v>Tarnów</v>
    <v>bd9a59d4-cc26-6485-85df-5276d362b5de</v>
    <v>en-GB</v>
    <v>Map</v>
  </rv>
  <rv s="3">
    <v>https://www.bing.com/search?q=lesser+poland+voivodeship&amp;form=skydnc</v>
    <v>Learn more on Bing</v>
  </rv>
  <rv s="1">
    <fb>3404863</fb>
    <v>12</v>
  </rv>
  <rv s="8">
    <v>#VALUE!</v>
    <v>en-GB</v>
    <v>efd58db8-b0c8-2329-0f3a-8adeab450d74</v>
    <v>536870912</v>
    <v>1</v>
    <v>82</v>
    <v>17</v>
    <v>Lesser Poland Voivodeship</v>
    <v>54</v>
    <v>55</v>
    <v>Map</v>
    <v>10</v>
    <v>18</v>
    <v>PL-MA</v>
    <v>137</v>
    <v>Kraków</v>
    <v>3</v>
    <v>Lesser Poland Voivodeship or Lesser Poland Province, also known as Małopolska, is a voivodeship, in southern Poland. It has an area of 15,108 square kilometres, and a population of 3,404,863.</v>
    <v>138</v>
    <v>139</v>
    <v>Lesser Poland Voivodeship</v>
    <v>140</v>
    <v>Lesser Poland Voivodeship</v>
    <v>mdp/vdpid/10215596</v>
  </rv>
  <rv s="0">
    <v>536870912</v>
    <v>Gdańsk County</v>
    <v>436c3715-01a7-1641-9677-012d89f67e56</v>
    <v>en-GB</v>
    <v>Map</v>
  </rv>
  <rv s="1">
    <fb>262</fb>
    <v>12</v>
  </rv>
  <rv s="1">
    <fb>54.35</fb>
    <v>13</v>
  </rv>
  <rv s="2">
    <v>6</v>
  </rv>
  <rv s="3">
    <v>https://www.bing.com/search?q=gda%c5%84sk&amp;form=skydnc</v>
    <v>Learn more on Bing</v>
  </rv>
  <rv s="1">
    <fb>18.666667</fb>
    <v>13</v>
  </rv>
  <rv s="1">
    <fb>470633</fb>
    <v>12</v>
  </rv>
  <rv s="9">
    <v>#VALUE!</v>
    <v>en-GB</v>
    <v>1c7b7430-4313-286a-eb42-b51f26cd8729</v>
    <v>536870912</v>
    <v>1</v>
    <v>88</v>
    <v>89</v>
    <v>Gdańsk</v>
    <v>8</v>
    <v>9</v>
    <v>Map</v>
    <v>10</v>
    <v>11</v>
    <v>54</v>
    <v>142</v>
    <v>143</v>
    <v>3</v>
    <v>Gdańsk is a city on the Baltic coast of northern Poland. With a population of 470,805, Gdańsk is the capital and largest city of the Pomeranian Voivodeship and the most prominent city in the geographical region of Pomerania. It is part of Tricity, Poland. Gdansk is Poland's principal seaport and the country's fourth-largest metropolitan area.</v>
    <v>144</v>
    <v>145</v>
    <v>146</v>
    <v>147</v>
    <v>Gdańsk</v>
    <v>148</v>
    <v>9</v>
    <v>Gdańsk</v>
    <v>mdp/vdpid/7019310712790974465</v>
  </rv>
  <rv s="1">
    <fb>164.67</fb>
    <v>12</v>
  </rv>
  <rv s="1">
    <fb>50.266666999999998</fb>
    <v>13</v>
  </rv>
  <rv s="2">
    <v>7</v>
  </rv>
  <rv s="3">
    <v>https://www.bing.com/search?q=katowice&amp;form=skydnc</v>
    <v>Learn more on Bing</v>
  </rv>
  <rv s="1">
    <fb>19.016667000000002</fb>
    <v>13</v>
  </rv>
  <rv s="1">
    <fb>290553</fb>
    <v>12</v>
  </rv>
  <rv s="4">
    <v>#VALUE!</v>
    <v>en-GB</v>
    <v>0ac14371-c635-d101-14a6-d8654392827d</v>
    <v>536870912</v>
    <v>1</v>
    <v>94</v>
    <v>5</v>
    <v>Katowice</v>
    <v>8</v>
    <v>9</v>
    <v>Map</v>
    <v>10</v>
    <v>64</v>
    <v>55</v>
    <v>150</v>
    <v>3</v>
    <v>Katowice is the capital city of the Silesian Voivodeship in southern Poland, and the central city of the Upper Silesian metropolitan area. It is the 11th-most populous city in Poland, while its urban area is the most populous in the country and one of the most populous in the EU.</v>
    <v>151</v>
    <v>152</v>
    <v>153</v>
    <v>154</v>
    <v>Katowice</v>
    <v>155</v>
    <v>9</v>
    <v>Katowice</v>
    <v>mdp/vdpid/7023557604504764417</v>
  </rv>
  <rv s="1">
    <fb>147</fb>
    <v>12</v>
  </rv>
  <rv s="1">
    <fb>51.225813000000002</fb>
    <v>13</v>
  </rv>
  <rv s="2">
    <v>8</v>
  </rv>
  <rv s="3">
    <v>https://www.bing.com/search?q=lublin&amp;form=skydnc</v>
    <v>Learn more on Bing</v>
  </rv>
  <rv s="1">
    <fb>22.556650999999999</fb>
    <v>13</v>
  </rv>
  <rv s="1">
    <fb>338586</fb>
    <v>12</v>
  </rv>
  <rv s="4">
    <v>#VALUE!</v>
    <v>en-GB</v>
    <v>5b19a748-33a9-8a80-3638-19449b03ebb3</v>
    <v>536870912</v>
    <v>1</v>
    <v>100</v>
    <v>5</v>
    <v>Lublin</v>
    <v>8</v>
    <v>9</v>
    <v>Map</v>
    <v>10</v>
    <v>64</v>
    <v>56</v>
    <v>157</v>
    <v>3</v>
    <v>Lublin is the ninth-largest city in Poland and the second-largest city of historical Lesser Poland. It is the capital and the center of Lublin Voivodeship with a population of 338,586. Lublin is the largest Polish city east of the Vistula River and is about 170 km to the southeast of Warsaw by road.</v>
    <v>158</v>
    <v>159</v>
    <v>160</v>
    <v>161</v>
    <v>Lublin</v>
    <v>162</v>
    <v>9</v>
    <v>Lublin</v>
    <v>mdp/vdpid/161633694</v>
  </rv>
  <rv s="1">
    <fb>293.25</fb>
    <v>12</v>
  </rv>
  <rv s="1">
    <fb>51.759052400000002</fb>
    <v>13</v>
  </rv>
  <rv s="0">
    <v>805306368</v>
    <v>Hanna Zdanowska (Mayor)</v>
    <v>4d515170-fb76-2ead-705f-5ec29159e752</v>
    <v>en-GB</v>
    <v>Generic</v>
  </rv>
  <rv s="2">
    <v>9</v>
  </rv>
  <rv s="3">
    <v>https://www.bing.com/search?q=%c5%82%c3%b3d%c5%ba&amp;form=skydnc</v>
    <v>Learn more on Bing</v>
  </rv>
  <rv s="1">
    <fb>19.458602800000001</fb>
    <v>13</v>
  </rv>
  <rv s="1">
    <fb>664071</fb>
    <v>12</v>
  </rv>
  <rv s="4">
    <v>#VALUE!</v>
    <v>en-GB</v>
    <v>56a13f67-251b-07ad-e22e-121d46366898</v>
    <v>536870912</v>
    <v>1</v>
    <v>105</v>
    <v>5</v>
    <v>Łódź</v>
    <v>8</v>
    <v>9</v>
    <v>Map</v>
    <v>10</v>
    <v>11</v>
    <v>57</v>
    <v>164</v>
    <v>3</v>
    <v>Łódź, also rendered in English as Lodz, is the third largest city in Poland and a former industrial centre. Located in the central part of the country, it has a population of 664,071. It is the capital of Łódź Voivodeship, and is located approximately 120 km south-west of Warsaw. The city's coat of arms is an example of canting, as it depicts a boat, which alludes to the city's name.</v>
    <v>165</v>
    <v>167</v>
    <v>168</v>
    <v>169</v>
    <v>Łódź</v>
    <v>170</v>
    <v>9</v>
    <v>Łódź</v>
    <v>mdp/vdpid/7020456879792848897</v>
  </rv>
  <rv s="0">
    <v>536870912</v>
    <v>Wrocław County</v>
    <v>65e5485f-bc08-52d6-f29c-003ffabd97f6</v>
    <v>en-GB</v>
    <v>Map</v>
  </rv>
  <rv s="1">
    <fb>292.92</fb>
    <v>12</v>
  </rv>
  <rv s="1">
    <fb>51.116667</fb>
    <v>13</v>
  </rv>
  <rv s="2">
    <v>10</v>
  </rv>
  <rv s="3">
    <v>https://www.bing.com/search?q=wroc%c5%82aw&amp;form=skydnc</v>
    <v>Learn more on Bing</v>
  </rv>
  <rv s="1">
    <fb>17.033332999999999</fb>
    <v>13</v>
  </rv>
  <rv s="1">
    <fb>642687</fb>
    <v>12</v>
  </rv>
  <rv s="9">
    <v>#VALUE!</v>
    <v>en-GB</v>
    <v>963f8ede-9b07-1279-1785-e95f46805b4c</v>
    <v>536870912</v>
    <v>1</v>
    <v>110</v>
    <v>89</v>
    <v>Wrocław</v>
    <v>8</v>
    <v>9</v>
    <v>Map</v>
    <v>10</v>
    <v>11</v>
    <v>58</v>
    <v>172</v>
    <v>173</v>
    <v>3</v>
    <v>Wrocław is a city in southwestern Poland and the largest city in the historical region of Silesia. It lies on the banks of the River Oder in the Silesian Lowlands of Central Europe, roughly 350 kilometres from the Baltic Sea to the north and 40 kilometres from the Sudeten Mountains to the south. The official population of Wrocław in 2021 was 642,687, with a total of 1.25 million residing in the metropolitan area, making it the fourth largest city in Poland.</v>
    <v>174</v>
    <v>175</v>
    <v>176</v>
    <v>177</v>
    <v>Wrocław</v>
    <v>178</v>
    <v>9</v>
    <v>Wrocław</v>
    <v>mdp/vdpid/7018837987936960513</v>
  </rv>
  <rv s="0">
    <v>536870912</v>
    <v>Zielona Góra County</v>
    <v>c94c69aa-ad0f-2c17-7120-80435af985ac</v>
    <v>en-GB</v>
    <v>Map</v>
  </rv>
  <rv s="1">
    <fb>58.32</fb>
    <v>12</v>
  </rv>
  <rv s="1">
    <fb>51.933332999999998</fb>
    <v>13</v>
  </rv>
  <rv s="0">
    <v>805306368</v>
    <v>Janusz Kubicki (Mayor)</v>
    <v>01414ad9-d14a-fd84-0f5a-97e28b684d2c</v>
    <v>en-GB</v>
    <v>Generic</v>
  </rv>
  <rv s="2">
    <v>11</v>
  </rv>
  <rv s="3">
    <v>https://www.bing.com/search?q=zielona+g%c3%b3ra&amp;form=skydnc</v>
    <v>Learn more on Bing</v>
  </rv>
  <rv s="1">
    <fb>15.5</fb>
    <v>13</v>
  </rv>
  <rv s="1">
    <fb>140892</fb>
    <v>12</v>
  </rv>
  <rv s="9">
    <v>#VALUE!</v>
    <v>en-GB</v>
    <v>79914f28-994a-4179-2d10-a9c75164501d</v>
    <v>536870912</v>
    <v>1</v>
    <v>115</v>
    <v>89</v>
    <v>Zielona Góra</v>
    <v>8</v>
    <v>9</v>
    <v>Map</v>
    <v>10</v>
    <v>64</v>
    <v>59</v>
    <v>180</v>
    <v>181</v>
    <v>3</v>
    <v>Zielona Góra is the largest city in Lubusz Voivodeship, located in western Poland, with 140,892 inhabitants. Zielona Góra is one of the two capital cities of Lubusz Voivodeship, where is the seat of the province's elected assembly, while the seat of the centrally appointed governor is located in the city of Gorzów Wielkopolski. Zielona Góra has a favourable geographical position, being located not far from the Polish-German border and on several international road and rail routes connecting Scandinavia with Southern Europe and Warsaw with Berlin. The region is also closely associated with vineyards and holds an annual Wine Fest.</v>
    <v>182</v>
    <v>184</v>
    <v>185</v>
    <v>186</v>
    <v>Zielona Góra</v>
    <v>187</v>
    <v>9</v>
    <v>Zielona Góra</v>
    <v>mdp/vdpid/7018720474527956993</v>
  </rv>
  <rv s="0">
    <v>536870912</v>
    <v>Toruń County</v>
    <v>6eddf225-9971-d9e4-baa9-3eec9ddf571f</v>
    <v>en-GB</v>
    <v>Map</v>
  </rv>
  <rv s="1">
    <fb>115.72</fb>
    <v>12</v>
  </rv>
  <rv s="1">
    <fb>53.016666999999998</fb>
    <v>13</v>
  </rv>
  <rv s="0">
    <v>805306368</v>
    <v>Michał Zaleski (Mayor)</v>
    <v>bb29f7d1-655f-8c50-9b9d-f18cbf95c2d6</v>
    <v>en-GB</v>
    <v>Generic</v>
  </rv>
  <rv s="2">
    <v>12</v>
  </rv>
  <rv s="3">
    <v>https://www.bing.com/search?q=torun&amp;form=skydnc</v>
    <v>Learn more on Bing</v>
  </rv>
  <rv s="1">
    <fb>18.616667</fb>
    <v>13</v>
  </rv>
  <rv s="1">
    <fb>198613</fb>
    <v>12</v>
  </rv>
  <rv s="9">
    <v>#VALUE!</v>
    <v>en-GB</v>
    <v>8694ffc6-8555-7f53-6112-4930615be66a</v>
    <v>536870912</v>
    <v>1</v>
    <v>120</v>
    <v>89</v>
    <v>Toruń</v>
    <v>8</v>
    <v>9</v>
    <v>Map</v>
    <v>10</v>
    <v>64</v>
    <v>60</v>
    <v>189</v>
    <v>190</v>
    <v>3</v>
    <v>Toruń (UK:, US:, Polish: ; German: Thorn) is a historical city on the Vistula River in north-central Poland and a UNESCO World Heritage Site. Its population was 198,613 as of December 2020. Previously, it was the capital of the Toruń Voivodeship and the Pomeranian Voivodeship. Since 1999, Toruń has been a seat of the self-government of the Kuyavian-Pomeranian Voivodeship and is one of its two capitals, together with Bydgoszcz. The cities and neighboring counties form the Bydgoszcz–Toruń twin city metropolitan area.</v>
    <v>191</v>
    <v>193</v>
    <v>194</v>
    <v>195</v>
    <v>Toruń</v>
    <v>196</v>
    <v>9</v>
    <v>Toruń</v>
    <v>mdp/vdpid/7020154311745208321</v>
  </rv>
  <rv s="0">
    <v>536870912</v>
    <v>Bydgoszcz County</v>
    <v>3d8f54be-5d1f-7b74-06c1-998884d331bd</v>
    <v>en-GB</v>
    <v>Map</v>
  </rv>
  <rv s="1">
    <fb>176</fb>
    <v>12</v>
  </rv>
  <rv s="1">
    <fb>53.116667</fb>
    <v>13</v>
  </rv>
  <rv s="0">
    <v>805306368</v>
    <v>Rafał Bruski (Mayor)</v>
    <v>7df3ec1b-d075-8c89-eddd-c29186a57a65</v>
    <v>en-GB</v>
    <v>Generic</v>
  </rv>
  <rv s="2">
    <v>13</v>
  </rv>
  <rv s="3">
    <v>https://www.bing.com/search?q=bydgoszcz&amp;form=skydnc</v>
    <v>Learn more on Bing</v>
  </rv>
  <rv s="1">
    <fb>18</fb>
    <v>13</v>
  </rv>
  <rv s="1">
    <fb>339053</fb>
    <v>12</v>
  </rv>
  <rv s="9">
    <v>#VALUE!</v>
    <v>en-GB</v>
    <v>2d589d75-57a9-e7af-bdad-5ccb2b80cddf</v>
    <v>536870912</v>
    <v>1</v>
    <v>125</v>
    <v>89</v>
    <v>Bydgoszcz</v>
    <v>8</v>
    <v>9</v>
    <v>Map</v>
    <v>10</v>
    <v>11</v>
    <v>60</v>
    <v>198</v>
    <v>199</v>
    <v>3</v>
    <v>Bydgoszcz (UK: BID-goshtch, US: -⁠gawsh(tch), Polish: ; Kashubian: Bëdgòszcza; formerly German: Bromberg) is a city in northern Poland, straddling the meeting of the River Vistula with its left-bank tributary, the Brda. With a city population of 339,053 as of December 2021 and an urban agglomeration with more than 470,000 inhabitants, Bydgoszcz is the eighth-largest city in Poland. It is the seat of Bydgoszcz County and the co-capital, with Toruń, of the Kuyavian-Pomeranian Voivodeship.</v>
    <v>200</v>
    <v>202</v>
    <v>203</v>
    <v>204</v>
    <v>Bydgoszcz</v>
    <v>205</v>
    <v>9</v>
    <v>Bydgoszcz</v>
    <v>mdp/vdpid/7020034636306710529</v>
  </rv>
  <rv s="0">
    <v>536870912</v>
    <v>Białystok County</v>
    <v>128a78a5-9675-106a-a3c3-a8a66b2f7b74</v>
    <v>en-GB</v>
    <v>Map</v>
  </rv>
  <rv s="1">
    <fb>102.12</fb>
    <v>12</v>
  </rv>
  <rv s="0">
    <v>805306368</v>
    <v>Tadeusz Truskolaski (Mayor)</v>
    <v>066a3cda-ee4e-0c21-0774-108adbd5d63b</v>
    <v>en-GB</v>
    <v>Generic</v>
  </rv>
  <rv s="2">
    <v>14</v>
  </rv>
  <rv s="3">
    <v>https://www.bing.com/search?q=bialystok&amp;form=skydnc</v>
    <v>Learn more on Bing</v>
  </rv>
  <rv s="1">
    <fb>23.15</fb>
    <v>13</v>
  </rv>
  <rv s="1">
    <fb>296401</fb>
    <v>12</v>
  </rv>
  <rv s="9">
    <v>#VALUE!</v>
    <v>en-GB</v>
    <v>2e145af3-00cd-482a-aae5-b2d9c82074c0</v>
    <v>536870912</v>
    <v>1</v>
    <v>130</v>
    <v>89</v>
    <v>Białystok</v>
    <v>54</v>
    <v>55</v>
    <v>Map</v>
    <v>10</v>
    <v>11</v>
    <v>61</v>
    <v>207</v>
    <v>208</v>
    <v>3</v>
    <v>Białystok is the largest city in northeastern Poland and the capital of the Podlaskie Voivodeship. It is the tenth-largest city in Poland, second in terms of population density, and thirteenth in area.</v>
    <v>200</v>
    <v>210</v>
    <v>211</v>
    <v>212</v>
    <v>Białystok</v>
    <v>213</v>
    <v>9</v>
    <v>Białystok</v>
    <v>mdp/vdpid/7044771622955253761</v>
  </rv>
  <rv s="1">
    <fb>300.55</fb>
    <v>12</v>
  </rv>
  <rv s="1">
    <fb>53.416891999999997</fb>
    <v>13</v>
  </rv>
  <rv s="2">
    <v>15</v>
  </rv>
  <rv s="3">
    <v>https://www.bing.com/search?q=szczecin&amp;form=skydnc</v>
    <v>Learn more on Bing</v>
  </rv>
  <rv s="1">
    <fb>14.532329000000001</fb>
    <v>13</v>
  </rv>
  <rv s="1">
    <fb>398255</fb>
    <v>12</v>
  </rv>
  <rv s="4">
    <v>#VALUE!</v>
    <v>en-GB</v>
    <v>b5ada406-188f-7439-32bd-a1d9cae8e650</v>
    <v>536870912</v>
    <v>1</v>
    <v>136</v>
    <v>5</v>
    <v>Szczecin</v>
    <v>8</v>
    <v>9</v>
    <v>Map</v>
    <v>10</v>
    <v>64</v>
    <v>64</v>
    <v>215</v>
    <v>3</v>
    <v>Szczecin is the capital and largest city of the West Pomeranian Voivodeship in northwestern Poland. Located near the Baltic Sea and the German border, it is a major seaport and Poland's seventh-largest city. As of December 2020, the population was 398,255.</v>
    <v>216</v>
    <v>217</v>
    <v>218</v>
    <v>219</v>
    <v>Szczecin</v>
    <v>220</v>
    <v>9</v>
    <v>Szczecin</v>
    <v>mdp/vdpid/161633356</v>
  </rv>
  <rv s="0">
    <v>536870912</v>
    <v>Poznań County</v>
    <v>b1e377ef-3746-20a4-b161-86d3496d2cc9</v>
    <v>en-GB</v>
    <v>Map</v>
  </rv>
  <rv s="1">
    <fb>261.85000000000002</fb>
    <v>12</v>
  </rv>
  <rv s="6">
    <v>1</v>
    <v>10</v>
    <v>143</v>
    <v>0</v>
    <v>Image of Poznań</v>
  </rv>
  <rv s="1">
    <fb>52.24</fb>
    <v>13</v>
  </rv>
  <rv s="2">
    <v>16</v>
  </rv>
  <rv s="3">
    <v>https://www.bing.com/search?q=pozna%c5%84&amp;form=skydnc</v>
    <v>Learn more on Bing</v>
  </rv>
  <rv s="1">
    <fb>16.916667</fb>
    <v>13</v>
  </rv>
  <rv s="1">
    <fb>529410</fb>
    <v>12</v>
  </rv>
  <rv s="10">
    <v>#VALUE!</v>
    <v>en-GB</v>
    <v>d128b1d0-cfbe-333e-c699-a252850c38cd</v>
    <v>536870912</v>
    <v>1</v>
    <v>141</v>
    <v>142</v>
    <v>Poznań</v>
    <v>8</v>
    <v>41</v>
    <v>Map</v>
    <v>10</v>
    <v>11</v>
    <v>65</v>
    <v>222</v>
    <v>223</v>
    <v>3</v>
    <v>Poznań is a city on the River Warta in west-central Poland, within the Greater Poland region. The city is an important cultural and business centre, and one of Poland's most populous regions with many regional customs such as Saint John's Fair, traditional Saint Martin's croissants and a local dialect. Among its most important heritage sites are the Renaissance Old Town, Town Hall and Gothic Cathedral.</v>
    <v>224</v>
    <v>225</v>
    <v>226</v>
    <v>227</v>
    <v>228</v>
    <v>Poznań</v>
    <v>229</v>
    <v>9</v>
    <v>Poznań</v>
    <v>mdp/vdpid/7020061150381342721</v>
  </rv>
  <rv s="0">
    <v>536870912</v>
    <v>Opole County</v>
    <v>fe87ddb0-2b07-d358-3779-fce3e7a68b14</v>
    <v>en-GB</v>
    <v>Map</v>
  </rv>
  <rv s="1">
    <fb>96.55</fb>
    <v>12</v>
  </rv>
  <rv s="1">
    <fb>50.6677301</fb>
    <v>13</v>
  </rv>
  <rv s="2">
    <v>17</v>
  </rv>
  <rv s="3">
    <v>https://www.bing.com/search?q=opole&amp;form=skydnc</v>
    <v>Learn more on Bing</v>
  </rv>
  <rv s="1">
    <fb>17.928598399999998</fb>
    <v>13</v>
  </rv>
  <rv s="1">
    <fb>127839</fb>
    <v>12</v>
  </rv>
  <rv s="9">
    <v>#VALUE!</v>
    <v>en-GB</v>
    <v>1ade9c90-7aec-343d-27e1-2e24b6f4602e</v>
    <v>536870912</v>
    <v>1</v>
    <v>147</v>
    <v>89</v>
    <v>Opole</v>
    <v>8</v>
    <v>9</v>
    <v>Map</v>
    <v>10</v>
    <v>64</v>
    <v>66</v>
    <v>231</v>
    <v>232</v>
    <v>3</v>
    <v>Opole is a city located in southern Poland on the Oder River and the historical capital of Upper Silesia. With a population of approximately 127,839, it is the capital of Opole Voivodeship and the seat of Opole County. It is the smallest city in Poland that is also the largest city in its province.</v>
    <v>233</v>
    <v>234</v>
    <v>235</v>
    <v>236</v>
    <v>Opole</v>
    <v>237</v>
    <v>9</v>
    <v>Opole</v>
    <v>mdp/vdpid/7023408182944858113</v>
  </rv>
  <rv s="0">
    <v>536870912</v>
    <v>Rzeszów</v>
    <v>d6be4c8f-a257-88b8-081a-98d872e2bcb4</v>
    <v>en-GB</v>
    <v>Map</v>
  </rv>
  <rv s="0">
    <v>536870912</v>
    <v>Podkarpackie Voivodeship</v>
    <v>f88dda2b-0c12-4d9a-984c-52115296336c</v>
    <v>en-GB</v>
    <v>Map</v>
  </rv>
  <rv s="0">
    <v>536870912</v>
    <v>Rzeszów County</v>
    <v>252406c7-cd18-42f0-2023-d9759a7367a1</v>
    <v>en-GB</v>
    <v>Map</v>
  </rv>
  <rv s="1">
    <fb>116.4</fb>
    <v>12</v>
  </rv>
  <rv s="1">
    <fb>50.033332999999999</fb>
    <v>13</v>
  </rv>
  <rv s="2">
    <v>18</v>
  </rv>
  <rv s="3">
    <v>https://www.bing.com/search?q=rzesz%c3%b3w&amp;form=skydnc</v>
    <v>Learn more on Bing</v>
  </rv>
  <rv s="1">
    <fb>22</fb>
    <v>13</v>
  </rv>
  <rv s="1">
    <fb>196638</fb>
    <v>12</v>
  </rv>
  <rv s="9">
    <v>#VALUE!</v>
    <v>en-GB</v>
    <v>d6be4c8f-a257-88b8-081a-98d872e2bcb4</v>
    <v>536870912</v>
    <v>1</v>
    <v>152</v>
    <v>89</v>
    <v>Rzeszów</v>
    <v>8</v>
    <v>9</v>
    <v>Map</v>
    <v>10</v>
    <v>64</v>
    <v>240</v>
    <v>241</v>
    <v>242</v>
    <v>3</v>
    <v>Rzeszów is the largest city in southeastern Poland. It is located on both sides of the Wisłok River in the heartland of the Sandomierz Basin. Rzeszów has been the capital of the Subcarpathian Voivodeship since 1 January 1999, and is also the seat of Rzeszów County.</v>
    <v>243</v>
    <v>244</v>
    <v>245</v>
    <v>246</v>
    <v>Rzeszów</v>
    <v>247</v>
    <v>9</v>
    <v>Rzeszów</v>
    <v>mdp/vdpid/7024126698593452033</v>
  </rv>
  <rv s="1">
    <fb>17844</fb>
    <v>12</v>
  </rv>
  <rv s="3">
    <v>https://www.bing.com/search?q=podkarpackie+voivodeship&amp;form=skydnc</v>
    <v>Learn more on Bing</v>
  </rv>
  <rv s="1">
    <fb>2127462</fb>
    <v>12</v>
  </rv>
  <rv s="11">
    <v>#VALUE!</v>
    <v>en-GB</v>
    <v>f88dda2b-0c12-4d9a-984c-52115296336c</v>
    <v>536870912</v>
    <v>1</v>
    <v>155</v>
    <v>156</v>
    <v>Podkarpackie Voivodeship</v>
    <v>8</v>
    <v>9</v>
    <v>Map</v>
    <v>10</v>
    <v>18</v>
    <v>249</v>
    <v>239</v>
    <v>3</v>
    <v>Subcarpathian Voivodeship or Subcarpathia Province is a voivodeship, or province, in the southeastern corner of Poland. Its administrative capital and largest city is Rzeszów. Along with the Marshall, it is governed by the Subcarpathian Regional Assembly. Historically, most of the province's territory was part of the Kingdom of Galicia–Volhynia, the Kingdom of Galicia and Lodomeria and the Ruthenian Voivodeship. In the interwar period, it was part of the Lwów Voivodeship.</v>
    <v>239</v>
    <v>250</v>
    <v>Podkarpackie Voivodeship</v>
    <v>251</v>
    <v>Podkarpackie Voivodeship</v>
    <v>mdp/vdpid/10215594</v>
  </rv>
  <rv s="0">
    <v>536870912</v>
    <v>Częstochowa</v>
    <v>46ffc242-7c47-5c5a-b57e-9e28b3fd3880</v>
    <v>en-GB</v>
    <v>Map</v>
  </rv>
  <rv s="1">
    <fb>160</fb>
    <v>12</v>
  </rv>
  <rv s="1">
    <fb>50.8</fb>
    <v>13</v>
  </rv>
  <rv s="0">
    <v>805306368</v>
    <v>Krzysztof Matyjaszczyk (Mayor)</v>
    <v>75be7499-e905-b639-270f-891c87a0d8d0</v>
    <v>en-GB</v>
    <v>Generic</v>
  </rv>
  <rv s="2">
    <v>19</v>
  </rv>
  <rv s="3">
    <v>https://www.bing.com/search?q=czestochowa+polska&amp;form=skydnc</v>
    <v>Learn more on Bing</v>
  </rv>
  <rv s="1">
    <fb>19.116667</fb>
    <v>13</v>
  </rv>
  <rv s="1">
    <fb>217530</fb>
    <v>12</v>
  </rv>
  <rv s="4">
    <v>#VALUE!</v>
    <v>en-GB</v>
    <v>46ffc242-7c47-5c5a-b57e-9e28b3fd3880</v>
    <v>536870912</v>
    <v>1</v>
    <v>161</v>
    <v>5</v>
    <v>Częstochowa</v>
    <v>8</v>
    <v>9</v>
    <v>Map</v>
    <v>10</v>
    <v>64</v>
    <v>55</v>
    <v>254</v>
    <v>3</v>
    <v>Częstochowa is a city in southern Poland on the Warta River with 217,530 inhabitants, making it the thirteenth-largest city in Poland. It is situated in the Silesian Voivodeship since 1999, and was previously the capital of the Częstochowa Voivodeship. However, Częstochowa is historically part of the Lesser Poland region, not of Silesia, and before 1795, it belonged to the Kraków Voivodeship. Częstochowa is located in the Kraków-Częstochowa Upland. It is the largest economic, cultural and administrative hub in the northern part of the Silesian Voivodeship.</v>
    <v>255</v>
    <v>257</v>
    <v>258</v>
    <v>259</v>
    <v>Częstochowa</v>
    <v>260</v>
    <v>9</v>
    <v>Częstochowa</v>
    <v>mdp/vdpid/7020534608030597121</v>
  </rv>
  <rv s="0">
    <v>536870912</v>
    <v>Gdynia</v>
    <v>8e05e7d3-30d0-704f-7178-41027b0ea7c4</v>
    <v>en-GB</v>
    <v>Map</v>
  </rv>
  <rv s="1">
    <fb>135.13999999999999</fb>
    <v>12</v>
  </rv>
  <rv s="1">
    <fb>54.516836699999999</fb>
    <v>13</v>
  </rv>
  <rv s="0">
    <v>805306368</v>
    <v>Wojciech Szczurek (Mayor)</v>
    <v>cc13be6e-df31-aa61-7d7a-ad91e43acdae</v>
    <v>en-GB</v>
    <v>Generic</v>
  </rv>
  <rv s="2">
    <v>20</v>
  </rv>
  <rv s="3">
    <v>https://www.bing.com/search?q=gdynia&amp;form=skydnc</v>
    <v>Learn more on Bing</v>
  </rv>
  <rv s="1">
    <fb>18.541943700000001</fb>
    <v>13</v>
  </rv>
  <rv s="1">
    <fb>244104</fb>
    <v>12</v>
  </rv>
  <rv s="4">
    <v>#VALUE!</v>
    <v>en-GB</v>
    <v>8e05e7d3-30d0-704f-7178-41027b0ea7c4</v>
    <v>536870912</v>
    <v>1</v>
    <v>166</v>
    <v>5</v>
    <v>Gdynia</v>
    <v>8</v>
    <v>9</v>
    <v>Map</v>
    <v>10</v>
    <v>64</v>
    <v>54</v>
    <v>263</v>
    <v>3</v>
    <v>Gdynia is a city in northern Poland and a seaport on the Baltic Sea coast. With a population of 244,969, it is the 12th-largest city in Poland and the second-largest in the Pomeranian Voivodeship after Gdańsk. Gdynia is part of a conurbation with the spa town of Sopot, the city of Gdańsk, and suburban communities, which together form a metropolitan area called the Tricity with around 1,000,000 inhabitants.</v>
    <v>264</v>
    <v>266</v>
    <v>267</v>
    <v>268</v>
    <v>Gdynia</v>
    <v>269</v>
    <v>9</v>
    <v>Gdynia</v>
    <v>mdp/vdpid/7019288827046920193</v>
  </rv>
  <rv s="0">
    <v>536870912</v>
    <v>Kraków</v>
    <v>e3124e3d-97f7-c4e8-a6de-823d8866eb1e</v>
    <v>en-GB</v>
    <v>Map</v>
  </rv>
  <rv s="1">
    <fb>1229.6199999999999</fb>
    <v>12</v>
  </rv>
  <rv s="0">
    <v>536870912</v>
    <v>Gmina Skawina</v>
    <v>a2db2f9d-4395-4e4d-c910-79c295e271aa</v>
    <v>en-GB</v>
    <v>Map</v>
  </rv>
  <rv s="3">
    <v>https://www.bing.com/search?q=krak%c3%b3w+county+poland&amp;form=skydnc</v>
    <v>Learn more on Bing</v>
  </rv>
  <rv s="1">
    <fb>278219</fb>
    <v>12</v>
  </rv>
  <rv s="12">
    <v>#VALUE!</v>
    <v>en-GB</v>
    <v>e3124e3d-97f7-c4e8-a6de-823d8866eb1e</v>
    <v>536870912</v>
    <v>1</v>
    <v>169</v>
    <v>170</v>
    <v>Kraków</v>
    <v>8</v>
    <v>9</v>
    <v>Map</v>
    <v>10</v>
    <v>18</v>
    <v>67</v>
    <v>272</v>
    <v>3</v>
    <v>Kraków County is a unit of territorial administration and local government in Lesser Poland Voivodeship, southern Poland. It came into being on January 1, 1999, as a result of the Polish local government reforms passed in 1998. Its administrative seat is the city of Kraków, although the city is not part of the county. The county contains five towns: Skawina, 12 km south-west of Kraków, Krzeszowice, 24 km west of Kraków, Słomniki, 24 km north-east of Kraków, Skała, 20 km north of Kraków, and Świątniki Górne, 15 km south of Kraków.</v>
    <v>273</v>
    <v>274</v>
    <v>Kraków</v>
    <v>275</v>
    <v>Kraków</v>
    <v>mdp/vdpid/161633460</v>
  </rv>
  <rv s="0">
    <v>536870912</v>
    <v>Płock</v>
    <v>43efd23c-03bd-4709-a6b1-f954f92018c3</v>
    <v>en-GB</v>
    <v>Map</v>
  </rv>
  <rv s="0">
    <v>536870912</v>
    <v>Płock County</v>
    <v>5ca47f90-0699-91f1-ac2a-d5723535ef94</v>
    <v>en-GB</v>
    <v>Map</v>
  </rv>
  <rv s="1">
    <fb>88.06</fb>
    <v>12</v>
  </rv>
  <rv s="1">
    <fb>52.552602399999998</fb>
    <v>13</v>
  </rv>
  <rv s="2">
    <v>21</v>
  </rv>
  <rv s="3">
    <v>https://www.bing.com/search?q=plock&amp;form=skydnc</v>
    <v>Learn more on Bing</v>
  </rv>
  <rv s="1">
    <fb>19.661497900000001</fb>
    <v>13</v>
  </rv>
  <rv s="1">
    <fb>118268</fb>
    <v>12</v>
  </rv>
  <rv s="9">
    <v>#VALUE!</v>
    <v>en-GB</v>
    <v>43efd23c-03bd-4709-a6b1-f954f92018c3</v>
    <v>536870912</v>
    <v>1</v>
    <v>174</v>
    <v>89</v>
    <v>Płock</v>
    <v>8</v>
    <v>9</v>
    <v>Map</v>
    <v>10</v>
    <v>64</v>
    <v>1</v>
    <v>278</v>
    <v>279</v>
    <v>3</v>
    <v>Płock is a city in central Poland, on the Vistula river. It is in the Masovian Voivodeship, having previously been the capital of the Płock Voivodeship. According to the data provided by GUS on 31 December 2020 there were 118,268 inhabitants in the city. Its full ceremonial name, according to the preamble to the City Statute, is Stołeczne Książęce Miasto Płock. It is used in ceremonial documents as well as for preserving an old tradition.</v>
    <v>280</v>
    <v>281</v>
    <v>282</v>
    <v>283</v>
    <v>Płock</v>
    <v>284</v>
    <v>9</v>
    <v>Płock</v>
    <v>mdp/vdpid/7020248591344074753</v>
  </rv>
  <rv s="0">
    <v>536870912</v>
    <v>Kalisz</v>
    <v>f7ac0a9d-93fd-4bd1-dced-e263b72c8d4e</v>
    <v>en-GB</v>
    <v>Map</v>
  </rv>
  <rv s="1">
    <fb>70</fb>
    <v>12</v>
  </rv>
  <rv s="1">
    <fb>51.766666999999998</fb>
    <v>13</v>
  </rv>
  <rv s="2">
    <v>22</v>
  </rv>
  <rv s="3">
    <v>https://www.bing.com/search?q=kalisz&amp;form=skydnc</v>
    <v>Learn more on Bing</v>
  </rv>
  <rv s="1">
    <fb>18.083333</fb>
    <v>13</v>
  </rv>
  <rv s="1">
    <fb>99106</fb>
    <v>12</v>
  </rv>
  <rv s="4">
    <v>#VALUE!</v>
    <v>en-GB</v>
    <v>f7ac0a9d-93fd-4bd1-dced-e263b72c8d4e</v>
    <v>536870912</v>
    <v>1</v>
    <v>178</v>
    <v>5</v>
    <v>Kalisz</v>
    <v>8</v>
    <v>9</v>
    <v>Map</v>
    <v>10</v>
    <v>64</v>
    <v>65</v>
    <v>287</v>
    <v>3</v>
    <v>Kalisz is a city in central Poland, and the second-largest city in the Greater Poland Voivodeship, with 99,106 residents. It is the capital city of the Kalisz Region. Situated on the Prosna river in the southeastern part of Greater Poland, the city forms a conurbation with the nearby towns of Ostrów Wielkopolski and Nowe Skalmierzyce.</v>
    <v>288</v>
    <v>289</v>
    <v>290</v>
    <v>291</v>
    <v>Kalisz</v>
    <v>292</v>
    <v>9</v>
    <v>Kalisz</v>
    <v>mdp/vdpid/7020316794669760513</v>
  </rv>
  <rv s="0">
    <v>536870912</v>
    <v>Radom</v>
    <v>20c6acd4-75ac-3a3d-8f7e-8a547adaa352</v>
    <v>en-GB</v>
    <v>Map</v>
  </rv>
  <rv s="0">
    <v>536870912</v>
    <v>Radom County</v>
    <v>c869dedb-c15f-dead-9810-12662ae0a125</v>
    <v>en-GB</v>
    <v>Map</v>
  </rv>
  <rv s="1">
    <fb>111.8</fb>
    <v>12</v>
  </rv>
  <rv s="1">
    <fb>51.406670800000001</fb>
    <v>13</v>
  </rv>
  <rv s="2">
    <v>23</v>
  </rv>
  <rv s="3">
    <v>https://www.bing.com/search?q=radom&amp;form=skydnc</v>
    <v>Learn more on Bing</v>
  </rv>
  <rv s="1">
    <fb>21.125439199999999</fb>
    <v>13</v>
  </rv>
  <rv s="1">
    <fb>209296</fb>
    <v>12</v>
  </rv>
  <rv s="9">
    <v>#VALUE!</v>
    <v>en-GB</v>
    <v>20c6acd4-75ac-3a3d-8f7e-8a547adaa352</v>
    <v>536870912</v>
    <v>1</v>
    <v>182</v>
    <v>89</v>
    <v>Radom</v>
    <v>8</v>
    <v>9</v>
    <v>Map</v>
    <v>10</v>
    <v>64</v>
    <v>1</v>
    <v>295</v>
    <v>296</v>
    <v>3</v>
    <v>Radom is a city in east-central Poland, located approximately 100 kilometres south of the capital, Warsaw. It is situated on the Mleczna River in the Masovian Voivodeship, having previously been the seat of a separate Radom Voivodeship. Radom is the fourteenth-largest city in Poland and the second-largest in its province with a population of 209,296 as of 2020.</v>
    <v>297</v>
    <v>298</v>
    <v>299</v>
    <v>300</v>
    <v>Radom</v>
    <v>301</v>
    <v>9</v>
    <v>Radom</v>
    <v>mdp/vdpid/7020993337247137793</v>
  </rv>
  <rv s="0">
    <v>536870912</v>
    <v>Gliwice</v>
    <v>2095781d-3a9c-eb14-3fe7-70172a470bb1</v>
    <v>en-GB</v>
    <v>Map</v>
  </rv>
  <rv s="1">
    <fb>134.19999999999999</fb>
    <v>12</v>
  </rv>
  <rv s="1">
    <fb>50.283332999999999</fb>
    <v>13</v>
  </rv>
  <rv s="2">
    <v>24</v>
  </rv>
  <rv s="3">
    <v>https://www.bing.com/search?q=gliwice&amp;form=skydnc</v>
    <v>Learn more on Bing</v>
  </rv>
  <rv s="1">
    <fb>177049</fb>
    <v>12</v>
  </rv>
  <rv s="4">
    <v>#VALUE!</v>
    <v>en-GB</v>
    <v>2095781d-3a9c-eb14-3fe7-70172a470bb1</v>
    <v>536870912</v>
    <v>1</v>
    <v>188</v>
    <v>5</v>
    <v>Gliwice</v>
    <v>54</v>
    <v>55</v>
    <v>Map</v>
    <v>10</v>
    <v>64</v>
    <v>55</v>
    <v>304</v>
    <v>3</v>
    <v>Gliwice is a city in Upper Silesia, in southern Poland. The city is located in the Silesian Highlands, on the Kłodnica river. It lies approximately 25 km west from Katowice, the regional capital of the Silesian Voivodeship.</v>
    <v>305</v>
    <v>306</v>
    <v>307</v>
    <v>147</v>
    <v>Gliwice</v>
    <v>308</v>
    <v>9</v>
    <v>Gliwice</v>
    <v>mdp/vdpid/7023524748961251329</v>
  </rv>
  <rv s="0">
    <v>536870912</v>
    <v>Elbląg</v>
    <v>356210e0-8806-87e2-8f4a-c2dd290be98f</v>
    <v>en-GB</v>
    <v>Map</v>
  </rv>
  <rv s="0">
    <v>536870912</v>
    <v>Elbląg County</v>
    <v>300d3cee-4134-a25d-86a1-b350c632a97c</v>
    <v>en-GB</v>
    <v>Map</v>
  </rv>
  <rv s="1">
    <fb>79.819999999999993</fb>
    <v>12</v>
  </rv>
  <rv s="1">
    <fb>54.167129699999997</fb>
    <v>13</v>
  </rv>
  <rv s="2">
    <v>25</v>
  </rv>
  <rv s="3">
    <v>https://www.bing.com/search?q=elblag&amp;form=skydnc</v>
    <v>Learn more on Bing</v>
  </rv>
  <rv s="1">
    <fb>19.407818500000001</fb>
    <v>13</v>
  </rv>
  <rv s="1">
    <fb>118582</fb>
    <v>12</v>
  </rv>
  <rv s="9">
    <v>#VALUE!</v>
    <v>en-GB</v>
    <v>356210e0-8806-87e2-8f4a-c2dd290be98f</v>
    <v>536870912</v>
    <v>1</v>
    <v>192</v>
    <v>89</v>
    <v>Elbląg</v>
    <v>8</v>
    <v>9</v>
    <v>Map</v>
    <v>10</v>
    <v>64</v>
    <v>63</v>
    <v>311</v>
    <v>312</v>
    <v>3</v>
    <v>Elbląg is a city in northern Poland on the eastern edge of the Żuławy region with 118,582 inhabitants. It is the capital of Elbląg County and has been assigned to the Warmian-Masurian Voivodeship. Previously it was the capital of Elbląg Voivodeship and a county seat within Gdańsk Voivodeship.</v>
    <v>313</v>
    <v>314</v>
    <v>315</v>
    <v>316</v>
    <v>Elbląg</v>
    <v>317</v>
    <v>9</v>
    <v>Elbląg</v>
    <v>mdp/vdpid/7019349472303906817</v>
  </rv>
  <rv s="0">
    <v>536870912</v>
    <v>Koszalin</v>
    <v>305e38fd-4695-a3de-c069-852144a5d9b8</v>
    <v>en-GB</v>
    <v>Map</v>
  </rv>
  <rv s="0">
    <v>536870912</v>
    <v>Koszalin County</v>
    <v>7547ad99-1c0b-78a3-ccca-3d2bc780777e</v>
    <v>en-GB</v>
    <v>Map</v>
  </rv>
  <rv s="1">
    <fb>84</fb>
    <v>12</v>
  </rv>
  <rv s="1">
    <fb>54.189951200000003</fb>
    <v>13</v>
  </rv>
  <rv s="2">
    <v>26</v>
  </rv>
  <rv s="3">
    <v>https://www.bing.com/search?q=koszalin&amp;form=skydnc</v>
    <v>Learn more on Bing</v>
  </rv>
  <rv s="1">
    <fb>16.181034100000002</fb>
    <v>13</v>
  </rv>
  <rv s="1">
    <fb>106235</fb>
    <v>12</v>
  </rv>
  <rv s="9">
    <v>#VALUE!</v>
    <v>en-GB</v>
    <v>305e38fd-4695-a3de-c069-852144a5d9b8</v>
    <v>536870912</v>
    <v>1</v>
    <v>195</v>
    <v>89</v>
    <v>Koszalin</v>
    <v>8</v>
    <v>9</v>
    <v>Map</v>
    <v>10</v>
    <v>64</v>
    <v>64</v>
    <v>320</v>
    <v>321</v>
    <v>3</v>
    <v>Koszalin is a city in northwestern Poland, in Western Pomerania. It is located 12 kilometres south of the Baltic Sea coast, and intersected by the river Dzierżęcinka. Koszalin is also a county-status city and capital of Koszalin County of West Pomeranian Voivodeship since 1999. Previously, it was a capital of Koszalin Voivodeship. The current mayor of Koszalin is Piotr Jedliński.</v>
    <v>322</v>
    <v>323</v>
    <v>324</v>
    <v>325</v>
    <v>Koszalin</v>
    <v>326</v>
    <v>9</v>
    <v>Koszalin</v>
    <v>mdp/vdpid/7017627423923503105</v>
  </rv>
  <rv s="0">
    <v>536870912</v>
    <v>Włocławek</v>
    <v>fd1e096e-d93e-febb-d14d-9461dbf1c482</v>
    <v>en-GB</v>
    <v>Map</v>
  </rv>
  <rv s="0">
    <v>536870912</v>
    <v>Włocławek County</v>
    <v>cbb536f6-0e5c-33ad-8e4c-39e0b7f12a9a</v>
    <v>en-GB</v>
    <v>Map</v>
  </rv>
  <rv s="1">
    <fb>84.32</fb>
    <v>12</v>
  </rv>
  <rv s="1">
    <fb>52.653157</fb>
    <v>13</v>
  </rv>
  <rv s="2">
    <v>27</v>
  </rv>
  <rv s="3">
    <v>https://www.bing.com/search?q=w%c5%82oc%c5%82awek+poland&amp;form=skydnc</v>
    <v>Learn more on Bing</v>
  </rv>
  <rv s="1">
    <fb>19.059942800000002</fb>
    <v>13</v>
  </rv>
  <rv s="1">
    <fb>108561</fb>
    <v>12</v>
  </rv>
  <rv s="9">
    <v>#VALUE!</v>
    <v>en-GB</v>
    <v>fd1e096e-d93e-febb-d14d-9461dbf1c482</v>
    <v>536870912</v>
    <v>1</v>
    <v>199</v>
    <v>89</v>
    <v>Włocławek</v>
    <v>8</v>
    <v>9</v>
    <v>Map</v>
    <v>10</v>
    <v>64</v>
    <v>60</v>
    <v>329</v>
    <v>330</v>
    <v>3</v>
    <v>Włocławek is a city located in central Poland along the Vistula River and is bordered by the Gostynin-Włocławek Landscape Park. As of December 2020, the population of the city is 108,561. Located in the Kuyavian-Pomeranian Voivodeship, it was the capital of Włocławek Voivodeship until 1999.</v>
    <v>331</v>
    <v>332</v>
    <v>333</v>
    <v>334</v>
    <v>Włocławek</v>
    <v>335</v>
    <v>9</v>
    <v>Włocławek</v>
    <v>mdp/vdpid/7020161836427247617</v>
  </rv>
  <rv s="0">
    <v>536870912</v>
    <v>Słupsk</v>
    <v>b273a4f9-48e2-13eb-398d-d50c5d099467</v>
    <v>en-GB</v>
    <v>Map</v>
  </rv>
  <rv s="1">
    <fb>43.15</fb>
    <v>12</v>
  </rv>
  <rv s="1">
    <fb>54.45</fb>
    <v>13</v>
  </rv>
  <rv s="2">
    <v>28</v>
  </rv>
  <rv s="3">
    <v>https://www.bing.com/search?q=slupsk&amp;form=skydnc</v>
    <v>Learn more on Bing</v>
  </rv>
  <rv s="1">
    <fb>91007</fb>
    <v>12</v>
  </rv>
  <rv s="4">
    <v>#VALUE!</v>
    <v>en-GB</v>
    <v>b273a4f9-48e2-13eb-398d-d50c5d099467</v>
    <v>536870912</v>
    <v>1</v>
    <v>203</v>
    <v>5</v>
    <v>Słupsk</v>
    <v>8</v>
    <v>9</v>
    <v>Map</v>
    <v>10</v>
    <v>204</v>
    <v>54</v>
    <v>338</v>
    <v>3</v>
    <v>Słupsk is a city in the Pomeranian Voivodeship, in northwestern Poland, with a population of 91,007 inhabitants as of December 2018. It occupies 43.15 square kilometres and, according to the Central Statistical Office, Słupsk is one of the most densely populated cities in the country. Located near the Baltic Sea and on the Słupia River, the city is the administrative seat of Słupsk County and was until 1999 the capital of Słupsk Voivodeship. The neighbouring administrative districts are Kobylnica and Gmina Słupsk.</v>
    <v>339</v>
    <v>340</v>
    <v>341</v>
    <v>177</v>
    <v>Słupsk</v>
    <v>342</v>
    <v>9</v>
    <v>Słupsk</v>
    <v>mdp/vdpid/161633676</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rnMoreOnLink" t="r"/>
    <k n="Name" t="s"/>
    <k n="Population"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rvStructures>
</file>

<file path=xl/richData/rdsupportingpropertybag.xml><?xml version="1.0" encoding="utf-8"?>
<supportingPropertyBags xmlns="http://schemas.microsoft.com/office/spreadsheetml/2017/richdata2">
  <spbArrays count="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spbArrays>
  <spbData count="205">
    <spb s="0">
      <v xml:space="preserve">Wikipedia	</v>
      <v xml:space="preserve">CC-BY-SA	</v>
      <v xml:space="preserve">http://en.wikipedia.org/wiki/Warsaw	</v>
      <v xml:space="preserve">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1">
      <v>0</v>
      <v>1</v>
      <v>0</v>
      <v>0</v>
      <v>0</v>
      <v>1</v>
      <v>0</v>
      <v>2</v>
      <v>3</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Wikipedia	</v>
      <v xml:space="preserve">CC-BY-SA	</v>
      <v xml:space="preserve">http://en.wikipedia.org/wiki/Masovian_Voivodeship	</v>
      <v xml:space="preserve">http://creativecommons.org/licenses/by-sa/3.0/	</v>
    </spb>
    <spb s="0">
      <v xml:space="preserve">Wikipedia	Wikidata	</v>
      <v xml:space="preserve">CC-BY-SA		</v>
      <v xml:space="preserve">http://en.wikipedia.org/wiki/Masovian_Voivodeship	https://www.wikidata.org/wiki/Q10314918	</v>
      <v xml:space="preserve">http://creativecommons.org/licenses/by-sa/3.0/		</v>
    </spb>
    <spb s="10">
      <v>14</v>
      <v>14</v>
      <v>14</v>
      <v>14</v>
      <v>14</v>
      <v>14</v>
      <v>15</v>
      <v>14</v>
      <v>15</v>
    </spb>
    <spb s="2">
      <v>1</v>
      <v>Name</v>
      <v>LearnMoreOnLink</v>
    </spb>
    <spb s="8">
      <v>square km</v>
      <v>2019</v>
    </spb>
    <spb s="0">
      <v xml:space="preserve">data.worldbank.org	</v>
      <v xml:space="preserve">	</v>
      <v xml:space="preserve">http://data.worldbank.org/indicator/FP.CPI.TOTL	</v>
      <v xml:space="preserve">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19</v>
      <v>20</v>
      <v>21</v>
      <v>22</v>
      <v>23</v>
      <v>24</v>
      <v>22</v>
      <v>25</v>
      <v>25</v>
      <v>26</v>
      <v>27</v>
      <v>25</v>
      <v>25</v>
      <v>28</v>
      <v>21</v>
      <v>29</v>
      <v>20</v>
      <v>21</v>
      <v>30</v>
      <v>25</v>
      <v>21</v>
      <v>31</v>
      <v>32</v>
      <v>33</v>
      <v>21</v>
      <v>21</v>
      <v>27</v>
      <v>21</v>
      <v>34</v>
      <v>35</v>
      <v>36</v>
      <v>37</v>
      <v>21</v>
      <v>20</v>
      <v>21</v>
      <v>21</v>
      <v>21</v>
      <v>21</v>
      <v>21</v>
      <v>21</v>
      <v>21</v>
      <v>21</v>
      <v>21</v>
      <v>21</v>
      <v>38</v>
    </spb>
    <spb s="2">
      <v>2</v>
      <v>Name</v>
      <v>LearnMoreOnLink</v>
    </spb>
    <spb s="12">
      <v>1</v>
      <v>5</v>
      <v>2</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6</v>
    </spb>
    <spb s="9">
      <v>7</v>
    </spb>
    <spb s="9">
      <v>8</v>
    </spb>
    <spb s="9">
      <v>9</v>
    </spb>
    <spb s="9">
      <v>10</v>
    </spb>
    <spb s="9">
      <v>11</v>
    </spb>
    <spb s="9">
      <v>12</v>
    </spb>
    <spb s="0">
      <v xml:space="preserve">Wikipedia	</v>
      <v xml:space="preserve">Public domain	</v>
      <v xml:space="preserve">http://en.wikipedia.org/wiki/Poland	</v>
      <v xml:space="preserve">http://en.wikipedia.org/wiki/Public_domain	</v>
    </spb>
    <spb s="9">
      <v>13</v>
    </spb>
    <spb s="0">
      <v xml:space="preserve">Wikipedia	</v>
      <v xml:space="preserve">CC-BY-SA	</v>
      <v xml:space="preserve">http://en.wikipedia.org/wiki/Pomeranian_Voivodeship	</v>
      <v xml:space="preserve">http://creativecommons.org/licenses/by-sa/3.0/	</v>
    </spb>
    <spb s="14">
      <v>52</v>
      <v>52</v>
      <v>52</v>
      <v>52</v>
      <v>52</v>
      <v>52</v>
      <v>52</v>
      <v>52</v>
    </spb>
    <spb s="15">
      <v>6</v>
      <v>6</v>
      <v>6</v>
    </spb>
    <spb s="16">
      <v>1</v>
    </spb>
    <spb s="0">
      <v xml:space="preserve">Wikipedia	</v>
      <v xml:space="preserve">CC-BY-SA	</v>
      <v xml:space="preserve">http://en.wikipedia.org/wiki/Silesian_Voivodeship	</v>
      <v xml:space="preserve">http://creativecommons.org/licenses/by-sa/3.0/	</v>
    </spb>
    <spb s="10">
      <v>56</v>
      <v>56</v>
      <v>56</v>
      <v>56</v>
      <v>56</v>
      <v>56</v>
      <v>56</v>
      <v>56</v>
      <v>56</v>
    </spb>
    <spb s="0">
      <v xml:space="preserve">Wikipedia	</v>
      <v xml:space="preserve">CC-BY-SA	</v>
      <v xml:space="preserve">http://en.wikipedia.org/wiki/Lublin_Voivodeship	</v>
      <v xml:space="preserve">http://creativecommons.org/licenses/by-sa/3.0/	</v>
    </spb>
    <spb s="10">
      <v>58</v>
      <v>58</v>
      <v>58</v>
      <v>58</v>
      <v>58</v>
      <v>58</v>
      <v>58</v>
      <v>58</v>
      <v>58</v>
    </spb>
    <spb s="0">
      <v xml:space="preserve">Wikipedia	</v>
      <v xml:space="preserve">CC-BY-SA	</v>
      <v xml:space="preserve">http://lv.wikipedia.org/wiki/Lodzas_vojevodiste	</v>
      <v xml:space="preserve">http://creativecommons.org/licenses/by-sa/3.0/	</v>
    </spb>
    <spb s="0">
      <v xml:space="preserve">Wikipedia	Wikipedia	</v>
      <v xml:space="preserve">CC-BY-SA	CC-BY-SA	</v>
      <v xml:space="preserve">http://en.wikipedia.org/wiki/Łódź_Voivodeship	http://lv.wikipedia.org/wiki/Lodzas_vojevodiste	</v>
      <v xml:space="preserve">http://creativecommons.org/licenses/by-sa/3.0/	http://creativecommons.org/licenses/by-sa/3.0/	</v>
    </spb>
    <spb s="0">
      <v xml:space="preserve">Wikipedia	</v>
      <v xml:space="preserve">CC-BY-SA	</v>
      <v xml:space="preserve">http://en.wikipedia.org/wiki/Łódź_Voivodeship	</v>
      <v xml:space="preserve">http://creativecommons.org/licenses/by-sa/3.0/	</v>
    </spb>
    <spb s="10">
      <v>60</v>
      <v>61</v>
      <v>62</v>
      <v>61</v>
      <v>62</v>
      <v>62</v>
      <v>61</v>
      <v>61</v>
      <v>61</v>
    </spb>
    <spb s="8">
      <v>square km</v>
      <v>2020</v>
    </spb>
    <spb s="0">
      <v xml:space="preserve">Wikipedia	</v>
      <v xml:space="preserve">CC-BY-SA	</v>
      <v xml:space="preserve">http://en.wikipedia.org/wiki/Lower_Silesian_Voivodeship	</v>
      <v xml:space="preserve">http://creativecommons.org/licenses/by-sa/3.0/	</v>
    </spb>
    <spb s="10">
      <v>65</v>
      <v>65</v>
      <v>65</v>
      <v>65</v>
      <v>65</v>
      <v>65</v>
      <v>65</v>
      <v>65</v>
      <v>65</v>
    </spb>
    <spb s="0">
      <v xml:space="preserve">Wikipedia	</v>
      <v xml:space="preserve">CC-BY-SA	</v>
      <v xml:space="preserve">http://en.wikipedia.org/wiki/Lubusz_Voivodeship	</v>
      <v xml:space="preserve">http://creativecommons.org/licenses/by-sa/3.0/	</v>
    </spb>
    <spb s="10">
      <v>67</v>
      <v>67</v>
      <v>67</v>
      <v>67</v>
      <v>67</v>
      <v>67</v>
      <v>67</v>
      <v>67</v>
      <v>67</v>
    </spb>
    <spb s="0">
      <v xml:space="preserve">Wikipedia	</v>
      <v xml:space="preserve">CC-BY-SA	</v>
      <v xml:space="preserve">http://en.wikipedia.org/wiki/Kuyavian-Pomeranian_Voivodeship	</v>
      <v xml:space="preserve">http://creativecommons.org/licenses/by-sa/3.0/	</v>
    </spb>
    <spb s="10">
      <v>69</v>
      <v>69</v>
      <v>69</v>
      <v>69</v>
      <v>69</v>
      <v>69</v>
      <v>69</v>
      <v>69</v>
      <v>69</v>
    </spb>
    <spb s="0">
      <v xml:space="preserve">Wikipedia	</v>
      <v xml:space="preserve">CC-BY-SA	</v>
      <v xml:space="preserve">http://en.wikipedia.org/wiki/Podlaskie_Voivodeship	</v>
      <v xml:space="preserve">http://creativecommons.org/licenses/by-sa/3.0/	</v>
    </spb>
    <spb s="10">
      <v>71</v>
      <v>71</v>
      <v>71</v>
      <v>71</v>
      <v>71</v>
      <v>71</v>
      <v>71</v>
      <v>71</v>
      <v>71</v>
    </spb>
    <spb s="0">
      <v xml:space="preserve">Wikipedia	</v>
      <v xml:space="preserve">CC-BY-SA	</v>
      <v xml:space="preserve">http://en.wikipedia.org/wiki/Warmian-Masurian_Voivodeship	</v>
      <v xml:space="preserve">http://creativecommons.org/licenses/by-sa/3.0/	</v>
    </spb>
    <spb s="10">
      <v>73</v>
      <v>73</v>
      <v>73</v>
      <v>73</v>
      <v>73</v>
      <v>73</v>
      <v>73</v>
      <v>73</v>
      <v>73</v>
    </spb>
    <spb s="0">
      <v xml:space="preserve">Wikipedia	</v>
      <v xml:space="preserve">CC-BY-SA	</v>
      <v xml:space="preserve">http://en.wikipedia.org/wiki/West_Pomeranian_Voivodeship	</v>
      <v xml:space="preserve">http://creativecommons.org/licenses/by-sa/3.0/	</v>
    </spb>
    <spb s="10">
      <v>75</v>
      <v>75</v>
      <v>75</v>
      <v>75</v>
      <v>75</v>
      <v>75</v>
      <v>75</v>
      <v>75</v>
      <v>75</v>
    </spb>
    <spb s="0">
      <v xml:space="preserve">Wikipedia	</v>
      <v xml:space="preserve">CC-BY-SA	</v>
      <v xml:space="preserve">http://en.wikipedia.org/wiki/Greater_Poland_Voivodeship	</v>
      <v xml:space="preserve">http://creativecommons.org/licenses/by-sa/3.0/	</v>
    </spb>
    <spb s="10">
      <v>77</v>
      <v>77</v>
      <v>77</v>
      <v>77</v>
      <v>77</v>
      <v>77</v>
      <v>77</v>
      <v>77</v>
      <v>77</v>
    </spb>
    <spb s="0">
      <v xml:space="preserve">Wikipedia	</v>
      <v xml:space="preserve">CC-BY-SA	</v>
      <v xml:space="preserve">http://en.wikipedia.org/wiki/Opole_Voivodeship	</v>
      <v xml:space="preserve">http://creativecommons.org/licenses/by-sa/3.0/	</v>
    </spb>
    <spb s="10">
      <v>79</v>
      <v>79</v>
      <v>79</v>
      <v>79</v>
      <v>79</v>
      <v>79</v>
      <v>79</v>
      <v>79</v>
      <v>79</v>
    </spb>
    <spb s="0">
      <v xml:space="preserve">Wikipedia	</v>
      <v xml:space="preserve">CC-BY-SA	</v>
      <v xml:space="preserve">http://en.wikipedia.org/wiki/Lesser_Poland_Voivodeship	</v>
      <v xml:space="preserve">http://creativecommons.org/licenses/by-sa/3.0/	</v>
    </spb>
    <spb s="14">
      <v>81</v>
      <v>81</v>
      <v>81</v>
      <v>81</v>
      <v>81</v>
      <v>81</v>
      <v>81</v>
      <v>81</v>
    </spb>
    <spb s="0">
      <v xml:space="preserve">Wikipedia	</v>
      <v xml:space="preserve">CC-BY-SA	</v>
      <v xml:space="preserve">http://it.wikipedia.org/wiki/Danzica	</v>
      <v xml:space="preserve">http://creativecommons.org/licenses/by-sa/3.0/	</v>
    </spb>
    <spb s="0">
      <v xml:space="preserve">Wikipedia	Wikipedia	</v>
      <v xml:space="preserve">CC-BY-SA	CC-BY-SA	</v>
      <v xml:space="preserve">http://en.wikipedia.org/wiki/Gdańsk	http://it.wikipedia.org/wiki/Danzica	</v>
      <v xml:space="preserve">http://creativecommons.org/licenses/by-sa/3.0/	http://creativecommons.org/licenses/by-sa/3.0/	</v>
    </spb>
    <spb s="0">
      <v xml:space="preserve">Wikipedia	</v>
      <v xml:space="preserve">CC-BY-SA	</v>
      <v xml:space="preserve">http://en.wikipedia.org/wiki/Gdańsk	</v>
      <v xml:space="preserve">http://creativecommons.org/licenses/by-sa/3.0/	</v>
    </spb>
    <spb s="0">
      <v xml:space="preserve">Wikipedia	Wikipedia	Wikipedia	</v>
      <v xml:space="preserve">CC-BY-SA	CC-BY-SA	CC-BY-SA	</v>
      <v xml:space="preserve">http://en.wikipedia.org/wiki/Gdańsk	http://it.wikipedia.org/wiki/Danzica	https://en.wikipedia.org/wiki/Gdańsk	</v>
      <v xml:space="preserve">http://creativecommons.org/licenses/by-sa/3.0/	http://creativecommons.org/licenses/by-sa/3.0/	http://creativecommons.org/licenses/by-sa/3.0/	</v>
    </spb>
    <spb s="0">
      <v xml:space="preserve">Wikipedia	Wikipedia	Wikipedia	</v>
      <v xml:space="preserve">CC-BY-SA	CC-BY-SA	CC-BY-SA	</v>
      <v xml:space="preserve">http://en.wikipedia.org/wiki/Gdańsk	http://es.wikipedia.org/wiki/Gdansk	http://it.wikipedia.org/wiki/Danzica	</v>
      <v xml:space="preserve">http://creativecommons.org/licenses/by-sa/3.0/	http://creativecommons.org/licenses/by-sa/3.0/	http://creativecommons.org/licenses/by-sa/3.0/	</v>
    </spb>
    <spb s="17">
      <v>83</v>
      <v>84</v>
      <v>83</v>
      <v>83</v>
      <v>85</v>
      <v>84</v>
      <v>85</v>
      <v>86</v>
      <v>87</v>
      <v>84</v>
    </spb>
    <spb s="2">
      <v>3</v>
      <v>Name</v>
      <v>LearnMoreOnLink</v>
    </spb>
    <spb s="0">
      <v xml:space="preserve">Wikipedia	</v>
      <v xml:space="preserve">CC-BY-SA	</v>
      <v xml:space="preserve">http://en.wikipedia.org/wiki/Katowice	</v>
      <v xml:space="preserve">http://creativecommons.org/licenses/by-sa/3.0/	</v>
    </spb>
    <spb s="0">
      <v xml:space="preserve">Wikipedia	Weathertrends360	</v>
      <v xml:space="preserve">CC-BY-SA		</v>
      <v xml:space="preserve">http://en.wikipedia.org/wiki/Katowice	https://www.weathertrends360.com/	</v>
      <v xml:space="preserve">http://creativecommons.org/licenses/by-sa/3.0/		</v>
    </spb>
    <spb s="0">
      <v xml:space="preserve">Wikipedia	Wikipedia	</v>
      <v xml:space="preserve">CC-BY-SA	CC-BY-SA	</v>
      <v xml:space="preserve">http://en.wikipedia.org/wiki/Katowice	https://en.wikipedia.org/wiki/Katowice	</v>
      <v xml:space="preserve">http://creativecommons.org/licenses/by-sa/3.0/	http://creativecommons.org/licenses/by-sa/3.0/	</v>
    </spb>
    <spb s="0">
      <v xml:space="preserve">Wikipedia	Wikipedia	</v>
      <v xml:space="preserve">CC-BY-SA	CC-BY-SA	</v>
      <v xml:space="preserve">http://en.wikipedia.org/wiki/Katowice	http://fr.wikipedia.org/wiki/Katowice	</v>
      <v xml:space="preserve">http://creativecommons.org/licenses/by-sa/3.0/	http://creativecommons.org/licenses/by-sa/3.0/	</v>
    </spb>
    <spb s="1">
      <v>90</v>
      <v>91</v>
      <v>90</v>
      <v>90</v>
      <v>90</v>
      <v>91</v>
      <v>90</v>
      <v>92</v>
      <v>93</v>
    </spb>
    <spb s="0">
      <v xml:space="preserve">Wikipedia	Wikipedia	</v>
      <v xml:space="preserve">CC-BY-SA	CC-BY-SA	</v>
      <v xml:space="preserve">http://en.wikipedia.org/wiki/Lublin	http://es.wikipedia.org/wiki/Lublin	</v>
      <v xml:space="preserve">http://creativecommons.org/licenses/by-sa/3.0/	http://creativecommons.org/licenses/by-sa/3.0/	</v>
    </spb>
    <spb s="0">
      <v xml:space="preserve">Wikipedia	Weathertrends360	</v>
      <v xml:space="preserve">CC-BY-SA		</v>
      <v xml:space="preserve">http://en.wikipedia.org/wiki/Lublin	https://www.weathertrends360.com/	</v>
      <v xml:space="preserve">http://creativecommons.org/licenses/by-sa/3.0/		</v>
    </spb>
    <spb s="0">
      <v xml:space="preserve">Wikipedia	</v>
      <v xml:space="preserve">CC-BY-SA	</v>
      <v xml:space="preserve">http://en.wikipedia.org/wiki/Lublin	</v>
      <v xml:space="preserve">http://creativecommons.org/licenses/by-sa/3.0/	</v>
    </spb>
    <spb s="0">
      <v xml:space="preserve">Wikipedia	Wikipedia	</v>
      <v xml:space="preserve">CC-BY-SA	CC-BY-SA	</v>
      <v xml:space="preserve">http://en.wikipedia.org/wiki/Lublin	https://en.wikipedia.org/wiki/Lublin	</v>
      <v xml:space="preserve">http://creativecommons.org/licenses/by-sa/3.0/	http://creativecommons.org/licenses/by-sa/3.0/	</v>
    </spb>
    <spb s="0">
      <v xml:space="preserve">Wikipedia	Wikipedia	</v>
      <v xml:space="preserve">CC-BY-SA	CC-BY-SA	</v>
      <v xml:space="preserve">http://en.wikipedia.org/wiki/Lublin	http://fr.wikipedia.org/wiki/Lublin	</v>
      <v xml:space="preserve">http://creativecommons.org/licenses/by-sa/3.0/	http://creativecommons.org/licenses/by-sa/3.0/	</v>
    </spb>
    <spb s="18">
      <v>95</v>
      <v>96</v>
      <v>97</v>
      <v>96</v>
      <v>97</v>
      <v>98</v>
      <v>99</v>
    </spb>
    <spb s="0">
      <v xml:space="preserve">Wikipedia	Wikipedia	</v>
      <v xml:space="preserve">CC-BY-SA	CC-BY-SA	</v>
      <v xml:space="preserve">http://en.wikipedia.org/wiki/Łódź	http://lv.wikipedia.org/wiki/Lodza	</v>
      <v xml:space="preserve">http://creativecommons.org/licenses/by-sa/3.0/	http://creativecommons.org/licenses/by-sa/3.0/	</v>
    </spb>
    <spb s="0">
      <v xml:space="preserve">Wikipedia	Wikipedia	Twitter	</v>
      <v xml:space="preserve">CC-BY-SA	CC-BY-SA		</v>
      <v xml:space="preserve">http://en.wikipedia.org/wiki/Łódź	http://lv.wikipedia.org/wiki/Lodza	https://twitter.com/Miasto_Lodz	</v>
      <v xml:space="preserve">http://creativecommons.org/licenses/by-sa/3.0/	http://creativecommons.org/licenses/by-sa/3.0/		</v>
    </spb>
    <spb s="0">
      <v xml:space="preserve">Wikipedia	</v>
      <v xml:space="preserve">CC-BY-SA	</v>
      <v xml:space="preserve">http://en.wikipedia.org/wiki/Łódź	</v>
      <v xml:space="preserve">http://creativecommons.org/licenses/by-sa/3.0/	</v>
    </spb>
    <spb s="0">
      <v xml:space="preserve">Wikipedia	Wikipedia	Wikipedia	</v>
      <v xml:space="preserve">CC-BY-SA	CC-BY-SA	CC-BY-SA	</v>
      <v xml:space="preserve">http://en.wikipedia.org/wiki/Łódź	http://lv.wikipedia.org/wiki/Lodza	https://en.wikipedia.org/wiki/Łódź	</v>
      <v xml:space="preserve">http://creativecommons.org/licenses/by-sa/3.0/	http://creativecommons.org/licenses/by-sa/3.0/	http://creativecommons.org/licenses/by-sa/3.0/	</v>
    </spb>
    <spb s="18">
      <v>101</v>
      <v>102</v>
      <v>103</v>
      <v>102</v>
      <v>103</v>
      <v>104</v>
      <v>101</v>
    </spb>
    <spb s="0">
      <v xml:space="preserve">Wikipedia	Wikipedia	</v>
      <v xml:space="preserve">CC-BY-SA	CC-BY-SA	</v>
      <v xml:space="preserve">http://en.wikipedia.org/wiki/Wrocław	http://it.wikipedia.org/wiki/Breslavia	</v>
      <v xml:space="preserve">http://creativecommons.org/licenses/by-sa/3.0/	http://creativecommons.org/licenses/by-sa/3.0/	</v>
    </spb>
    <spb s="0">
      <v xml:space="preserve">Wikipedia	Wikipedia	Wikipedia	</v>
      <v xml:space="preserve">CC-BY-SA	CC-BY-SA	CC-BY-SA	</v>
      <v xml:space="preserve">http://en.wikipedia.org/wiki/Wrocław	http://it.wikipedia.org/wiki/Breslavia	https://en.wikipedia.org/wiki/Wrocław	</v>
      <v xml:space="preserve">http://creativecommons.org/licenses/by-sa/3.0/	http://creativecommons.org/licenses/by-sa/3.0/	http://creativecommons.org/licenses/by-sa/3.0/	</v>
    </spb>
    <spb s="0">
      <v xml:space="preserve">Wikipedia	</v>
      <v xml:space="preserve">CC-BY-SA	</v>
      <v xml:space="preserve">http://it.wikipedia.org/wiki/Breslavia	</v>
      <v xml:space="preserve">http://creativecommons.org/licenses/by-sa/3.0/	</v>
    </spb>
    <spb s="0">
      <v xml:space="preserve">Wikipedia	</v>
      <v xml:space="preserve">CC-BY-SA	</v>
      <v xml:space="preserve">http://en.wikipedia.org/wiki/Wrocław	</v>
      <v xml:space="preserve">http://creativecommons.org/licenses/by-sa/3.0/	</v>
    </spb>
    <spb s="17">
      <v>106</v>
      <v>107</v>
      <v>108</v>
      <v>108</v>
      <v>109</v>
      <v>107</v>
      <v>109</v>
      <v>107</v>
      <v>106</v>
      <v>106</v>
    </spb>
    <spb s="0">
      <v xml:space="preserve">Wikipedia	</v>
      <v xml:space="preserve">CC-BY-SA	</v>
      <v xml:space="preserve">http://lv.wikipedia.org/wiki/Zelona_Gura	</v>
      <v xml:space="preserve">http://creativecommons.org/licenses/by-sa/3.0/	</v>
    </spb>
    <spb s="0">
      <v xml:space="preserve">Wikipedia	Wikipedia	</v>
      <v xml:space="preserve">CC-BY-SA	CC-BY-SA	</v>
      <v xml:space="preserve">http://en.wikipedia.org/wiki/Zielona_Góra	http://lv.wikipedia.org/wiki/Zelona_Gura	</v>
      <v xml:space="preserve">http://creativecommons.org/licenses/by-sa/3.0/	http://creativecommons.org/licenses/by-sa/3.0/	</v>
    </spb>
    <spb s="0">
      <v xml:space="preserve">Wikipedia	</v>
      <v xml:space="preserve">CC-BY-SA	</v>
      <v xml:space="preserve">http://en.wikipedia.org/wiki/Zielona_Góra	</v>
      <v xml:space="preserve">http://creativecommons.org/licenses/by-sa/3.0/	</v>
    </spb>
    <spb s="0">
      <v xml:space="preserve">Wikipedia	Wikipedia	Wikipedia	</v>
      <v xml:space="preserve">CC-BY-SA	CC-BY-SA	CC-BY-SA	</v>
      <v xml:space="preserve">http://en.wikipedia.org/wiki/Zielona_Góra	http://lv.wikipedia.org/wiki/Zelona_Gura	https://en.wikipedia.org/wiki/Zielona_Góra	</v>
      <v xml:space="preserve">http://creativecommons.org/licenses/by-sa/3.0/	http://creativecommons.org/licenses/by-sa/3.0/	http://creativecommons.org/licenses/by-sa/3.0/	</v>
    </spb>
    <spb s="17">
      <v>111</v>
      <v>112</v>
      <v>111</v>
      <v>111</v>
      <v>113</v>
      <v>112</v>
      <v>113</v>
      <v>114</v>
      <v>112</v>
      <v>112</v>
    </spb>
    <spb s="0">
      <v xml:space="preserve">Wikipedia	</v>
      <v xml:space="preserve">CC-BY-SA	</v>
      <v xml:space="preserve">http://sl.wikipedia.org/wiki/Torunj	</v>
      <v xml:space="preserve">http://creativecommons.org/licenses/by-sa/3.0/	</v>
    </spb>
    <spb s="0">
      <v xml:space="preserve">Wikipedia	Wikipedia	</v>
      <v xml:space="preserve">CC-BY-SA	CC-BY-SA	</v>
      <v xml:space="preserve">http://en.wikipedia.org/wiki/Toruń	http://sl.wikipedia.org/wiki/Torunj	</v>
      <v xml:space="preserve">http://creativecommons.org/licenses/by-sa/3.0/	http://creativecommons.org/licenses/by-sa/3.0/	</v>
    </spb>
    <spb s="0">
      <v xml:space="preserve">Wikipedia	</v>
      <v xml:space="preserve">CC-BY-SA	</v>
      <v xml:space="preserve">http://en.wikipedia.org/wiki/Toruń	</v>
      <v xml:space="preserve">http://creativecommons.org/licenses/by-sa/3.0/	</v>
    </spb>
    <spb s="0">
      <v xml:space="preserve">Wikipedia	Wikipedia	Wikipedia	</v>
      <v xml:space="preserve">CC-BY-SA	CC-BY-SA	CC-BY-SA	</v>
      <v xml:space="preserve">http://en.wikipedia.org/wiki/Toruń	http://sl.wikipedia.org/wiki/Torunj	https://en.wikipedia.org/wiki/Toruń	</v>
      <v xml:space="preserve">http://creativecommons.org/licenses/by-sa/3.0/	http://creativecommons.org/licenses/by-sa/3.0/	http://creativecommons.org/licenses/by-sa/3.0/	</v>
    </spb>
    <spb s="17">
      <v>116</v>
      <v>117</v>
      <v>116</v>
      <v>116</v>
      <v>118</v>
      <v>117</v>
      <v>118</v>
      <v>119</v>
      <v>117</v>
      <v>117</v>
    </spb>
    <spb s="0">
      <v xml:space="preserve">Wikipedia	</v>
      <v xml:space="preserve">CC-BY-SA	</v>
      <v xml:space="preserve">http://en.wikipedia.org/wiki/Bydgoszcz	</v>
      <v xml:space="preserve">http://creativecommons.org/licenses/by-sa/3.0/	</v>
    </spb>
    <spb s="0">
      <v xml:space="preserve">Wikipedia	Weathertrends360	</v>
      <v xml:space="preserve">CC-BY-SA		</v>
      <v xml:space="preserve">http://en.wikipedia.org/wiki/Bydgoszcz	https://www.weathertrends360.com/	</v>
      <v xml:space="preserve">http://creativecommons.org/licenses/by-sa/3.0/		</v>
    </spb>
    <spb s="0">
      <v xml:space="preserve">Wikipedia	Wikipedia	</v>
      <v xml:space="preserve">CC-BY-SA	CC-BY-SA	</v>
      <v xml:space="preserve">http://en.wikipedia.org/wiki/Bydgoszcz	https://en.wikipedia.org/wiki/Bydgoszcz	</v>
      <v xml:space="preserve">http://creativecommons.org/licenses/by-sa/3.0/	http://creativecommons.org/licenses/by-sa/3.0/	</v>
    </spb>
    <spb s="0">
      <v xml:space="preserve">Wikipedia	Wikipedia	</v>
      <v xml:space="preserve">CC-BY-SA	CC-BY-SA	</v>
      <v xml:space="preserve">http://en.wikipedia.org/wiki/Bydgoszcz	http://fr.wikipedia.org/wiki/Bydgoszcz	</v>
      <v xml:space="preserve">http://creativecommons.org/licenses/by-sa/3.0/	http://creativecommons.org/licenses/by-sa/3.0/	</v>
    </spb>
    <spb s="17">
      <v>121</v>
      <v>122</v>
      <v>121</v>
      <v>121</v>
      <v>121</v>
      <v>122</v>
      <v>121</v>
      <v>123</v>
      <v>124</v>
      <v>121</v>
    </spb>
    <spb s="0">
      <v xml:space="preserve">Wikipedia	Wikipedia	</v>
      <v xml:space="preserve">CC-BY-SA	CC-BY-SA	</v>
      <v xml:space="preserve">http://en.wikipedia.org/wiki/Białystok	http://lv.wikipedia.org/wiki/Bjalistoka	</v>
      <v xml:space="preserve">http://creativecommons.org/licenses/by-sa/3.0/	http://creativecommons.org/licenses/by-sa/3.0/	</v>
    </spb>
    <spb s="0">
      <v xml:space="preserve">Wikipedia	</v>
      <v xml:space="preserve">CC-BY-SA	</v>
      <v xml:space="preserve">http://lv.wikipedia.org/wiki/Bjalistoka	</v>
      <v xml:space="preserve">http://creativecommons.org/licenses/by-sa/3.0/	</v>
    </spb>
    <spb s="0">
      <v xml:space="preserve">Wikipedia	</v>
      <v xml:space="preserve">CC-BY-SA	</v>
      <v xml:space="preserve">http://en.wikipedia.org/wiki/Białystok	</v>
      <v xml:space="preserve">http://creativecommons.org/licenses/by-sa/3.0/	</v>
    </spb>
    <spb s="0">
      <v xml:space="preserve">Wikipedia	Wikipedia	Wikipedia	</v>
      <v xml:space="preserve">CC-BY-SA	CC-BY-SA	CC-BY-SA	</v>
      <v xml:space="preserve">http://en.wikipedia.org/wiki/Białystok	http://lv.wikipedia.org/wiki/Bjalistoka	https://en.wikipedia.org/wiki/Białystok	</v>
      <v xml:space="preserve">http://creativecommons.org/licenses/by-sa/3.0/	http://creativecommons.org/licenses/by-sa/3.0/	http://creativecommons.org/licenses/by-sa/3.0/	</v>
    </spb>
    <spb s="17">
      <v>126</v>
      <v>126</v>
      <v>127</v>
      <v>127</v>
      <v>128</v>
      <v>126</v>
      <v>128</v>
      <v>129</v>
      <v>126</v>
      <v>126</v>
    </spb>
    <spb s="0">
      <v xml:space="preserve">Wikipedia	Wikipedia	</v>
      <v xml:space="preserve">CC-BY-SA	CC-BY-SA	</v>
      <v xml:space="preserve">http://en.wikipedia.org/wiki/Szczecin	http://es.wikipedia.org/wiki/Szczecin	</v>
      <v xml:space="preserve">http://creativecommons.org/licenses/by-sa/3.0/	http://creativecommons.org/licenses/by-sa/3.0/	</v>
    </spb>
    <spb s="0">
      <v xml:space="preserve">Wikipedia	Tasteatlas	Weathertrends360	</v>
      <v xml:space="preserve">CC-BY-SA			</v>
      <v xml:space="preserve">http://en.wikipedia.org/wiki/Szczecin	https://www.tasteatlas.com/szczecin	https://www.weathertrends360.com/	</v>
      <v xml:space="preserve">http://creativecommons.org/licenses/by-sa/3.0/			</v>
    </spb>
    <spb s="0">
      <v xml:space="preserve">Wikipedia	</v>
      <v xml:space="preserve">CC-BY-SA	</v>
      <v xml:space="preserve">http://en.wikipedia.org/wiki/Szczecin	</v>
      <v xml:space="preserve">http://creativecommons.org/licenses/by-sa/3.0/	</v>
    </spb>
    <spb s="0">
      <v xml:space="preserve">Wikipedia	Wikipedia	</v>
      <v xml:space="preserve">CC-BY-SA	CC-BY-SA	</v>
      <v xml:space="preserve">http://en.wikipedia.org/wiki/Szczecin	https://en.wikipedia.org/wiki/Szczecin	</v>
      <v xml:space="preserve">http://creativecommons.org/licenses/by-sa/3.0/	http://creativecommons.org/licenses/by-sa/3.0/	</v>
    </spb>
    <spb s="0">
      <v xml:space="preserve">Wikipedia	Wikipedia	</v>
      <v xml:space="preserve">CC-BY-SA	CC-BY-SA	</v>
      <v xml:space="preserve">http://en.wikipedia.org/wiki/Szczecin	http://fr.wikipedia.org/wiki/Szczecin	</v>
      <v xml:space="preserve">http://creativecommons.org/licenses/by-sa/3.0/	http://creativecommons.org/licenses/by-sa/3.0/	</v>
    </spb>
    <spb s="18">
      <v>131</v>
      <v>132</v>
      <v>133</v>
      <v>132</v>
      <v>133</v>
      <v>134</v>
      <v>135</v>
    </spb>
    <spb s="0">
      <v xml:space="preserve">Wikipedia	Wikipedia	</v>
      <v xml:space="preserve">CC-BY-SA	CC-BY-SA	</v>
      <v xml:space="preserve">http://en.wikipedia.org/wiki/Poznań	http://de.wikipedia.org/wiki/Posen	</v>
      <v xml:space="preserve">http://creativecommons.org/licenses/by-sa/3.0/	http://creativecommons.org/licenses/by-sa/3.0/	</v>
    </spb>
    <spb s="0">
      <v xml:space="preserve">Wikipedia	</v>
      <v xml:space="preserve">CC-BY-SA	</v>
      <v xml:space="preserve">http://de.wikipedia.org/wiki/Posen	</v>
      <v xml:space="preserve">http://creativecommons.org/licenses/by-sa/3.0/	</v>
    </spb>
    <spb s="0">
      <v xml:space="preserve">Wikipedia	</v>
      <v xml:space="preserve">CC-BY-SA	</v>
      <v xml:space="preserve">http://en.wikipedia.org/wiki/Poznań	</v>
      <v xml:space="preserve">http://creativecommons.org/licenses/by-sa/3.0/	</v>
    </spb>
    <spb s="0">
      <v xml:space="preserve">Wikipedia	Wikipedia	Wikipedia	</v>
      <v xml:space="preserve">CC-BY-SA	CC-BY-SA	CC-BY-SA	</v>
      <v xml:space="preserve">http://en.wikipedia.org/wiki/Poznań	http://de.wikipedia.org/wiki/Posen	https://en.wikipedia.org/wiki/Poznań	</v>
      <v xml:space="preserve">http://creativecommons.org/licenses/by-sa/3.0/	http://creativecommons.org/licenses/by-sa/3.0/	http://creativecommons.org/licenses/by-sa/3.0/	</v>
    </spb>
    <spb s="17">
      <v>137</v>
      <v>137</v>
      <v>138</v>
      <v>138</v>
      <v>139</v>
      <v>137</v>
      <v>139</v>
      <v>140</v>
      <v>137</v>
      <v>137</v>
    </spb>
    <spb s="2">
      <v>4</v>
      <v>Name</v>
      <v>LearnMoreOnLink</v>
    </spb>
    <spb s="0">
      <v xml:space="preserve">Wikipedia	</v>
      <v xml:space="preserve">Public domain	</v>
      <v xml:space="preserve">http://en.wikipedia.org/wiki/Pozna%C5%84	</v>
      <v xml:space="preserve">http://en.wikipedia.org/wiki/Public_domain	</v>
    </spb>
    <spb s="0">
      <v xml:space="preserve">Wikipedia	Wikipedia	</v>
      <v xml:space="preserve">CC-BY-SA	CC-BY-SA	</v>
      <v xml:space="preserve">http://en.wikipedia.org/wiki/Opole	http://fr.wikipedia.org/wiki/Opole	</v>
      <v xml:space="preserve">http://creativecommons.org/licenses/by-sa/3.0/	http://creativecommons.org/licenses/by-sa/3.0/	</v>
    </spb>
    <spb s="0">
      <v xml:space="preserve">Wikipedia	</v>
      <v xml:space="preserve">CC-BY-SA	</v>
      <v xml:space="preserve">http://en.wikipedia.org/wiki/Opole	</v>
      <v xml:space="preserve">http://creativecommons.org/licenses/by-sa/3.0/	</v>
    </spb>
    <spb s="0">
      <v xml:space="preserve">Wikipedia	Wikipedia	</v>
      <v xml:space="preserve">CC-BY-SA	CC-BY-SA	</v>
      <v xml:space="preserve">http://en.wikipedia.org/wiki/Opole	http://es.wikipedia.org/wiki/Opole	</v>
      <v xml:space="preserve">http://creativecommons.org/licenses/by-sa/3.0/	http://creativecommons.org/licenses/by-sa/3.0/	</v>
    </spb>
    <spb s="19">
      <v>144</v>
      <v>145</v>
      <v>145</v>
      <v>145</v>
      <v>145</v>
      <v>145</v>
      <v>146</v>
      <v>145</v>
    </spb>
    <spb s="0">
      <v xml:space="preserve">Wikipedia	</v>
      <v xml:space="preserve">CC-BY-SA	</v>
      <v xml:space="preserve">http://zh.wikipedia.org/zh-tw/index.html?curid=601451	</v>
      <v xml:space="preserve">http://creativecommons.org/licenses/by-sa/3.0/	</v>
    </spb>
    <spb s="0">
      <v xml:space="preserve">Wikipedia	Wikipedia	</v>
      <v xml:space="preserve">CC-BY-SA	CC-BY-SA	</v>
      <v xml:space="preserve">http://en.wikipedia.org/wiki/Rzeszów	http://zh.wikipedia.org/zh-tw/index.html?curid=601451	</v>
      <v xml:space="preserve">http://creativecommons.org/licenses/by-sa/3.0/	http://creativecommons.org/licenses/by-sa/3.0/	</v>
    </spb>
    <spb s="0">
      <v xml:space="preserve">Wikipedia	</v>
      <v xml:space="preserve">CC-BY-SA	</v>
      <v xml:space="preserve">http://en.wikipedia.org/wiki/Rzeszów	</v>
      <v xml:space="preserve">http://creativecommons.org/licenses/by-sa/3.0/	</v>
    </spb>
    <spb s="0">
      <v xml:space="preserve">Wikipedia	Wikipedia	Wikipedia	</v>
      <v xml:space="preserve">CC-BY-SA	CC-BY-SA	CC-BY-SA	</v>
      <v xml:space="preserve">http://en.wikipedia.org/wiki/Rzeszów	http://zh.wikipedia.org/zh-tw/index.html?curid=601451	https://en.wikipedia.org/wiki/Rzeszów	</v>
      <v xml:space="preserve">http://creativecommons.org/licenses/by-sa/3.0/	http://creativecommons.org/licenses/by-sa/3.0/	http://creativecommons.org/licenses/by-sa/3.0/	</v>
    </spb>
    <spb s="17">
      <v>148</v>
      <v>149</v>
      <v>148</v>
      <v>148</v>
      <v>150</v>
      <v>149</v>
      <v>150</v>
      <v>151</v>
      <v>149</v>
      <v>149</v>
    </spb>
    <spb s="0">
      <v xml:space="preserve">Wikipedia	</v>
      <v xml:space="preserve">CC-BY-SA	</v>
      <v xml:space="preserve">http://en.wikipedia.org/wiki/Podkarpackie_Voivodeship	</v>
      <v xml:space="preserve">http://creativecommons.org/licenses/by-sa/3.0/	</v>
    </spb>
    <spb s="0">
      <v xml:space="preserve">Wikipedia	Wikipedia	</v>
      <v xml:space="preserve">CC-BY-SA	CC-BY-SA	</v>
      <v xml:space="preserve">http://en.wikipedia.org/wiki/Podkarpackie_Voivodeship	http://en.wikipedia.org/wiki/Subcarpathian_Voivodeship	</v>
      <v xml:space="preserve">http://creativecommons.org/licenses/by-sa/3.0/	http://creativecommons.org/licenses/by-sa/3.0/	</v>
    </spb>
    <spb s="20">
      <v>153</v>
      <v>153</v>
      <v>153</v>
      <v>153</v>
      <v>154</v>
      <v>154</v>
      <v>154</v>
      <v>154</v>
    </spb>
    <spb s="2">
      <v>5</v>
      <v>Name</v>
      <v>LearnMoreOnLink</v>
    </spb>
    <spb s="0">
      <v xml:space="preserve">Wikipedia	</v>
      <v xml:space="preserve">CC-BY-SA	</v>
      <v xml:space="preserve">http://ms.wikipedia.org/wiki/Czestochowa	</v>
      <v xml:space="preserve">http://creativecommons.org/licenses/by-sa/3.0/	</v>
    </spb>
    <spb s="0">
      <v xml:space="preserve">Wikipedia	Wikipedia	</v>
      <v xml:space="preserve">CC-BY-SA	CC-BY-SA	</v>
      <v xml:space="preserve">http://en.wikipedia.org/wiki/Częstochowa	http://ms.wikipedia.org/wiki/Czestochowa	</v>
      <v xml:space="preserve">http://creativecommons.org/licenses/by-sa/3.0/	http://creativecommons.org/licenses/by-sa/3.0/	</v>
    </spb>
    <spb s="0">
      <v xml:space="preserve">Wikipedia	</v>
      <v xml:space="preserve">CC-BY-SA	</v>
      <v xml:space="preserve">http://en.wikipedia.org/wiki/Częstochowa	</v>
      <v xml:space="preserve">http://creativecommons.org/licenses/by-sa/3.0/	</v>
    </spb>
    <spb s="0">
      <v xml:space="preserve">Wikipedia	Wikipedia	Wikipedia	</v>
      <v xml:space="preserve">CC-BY-SA	CC-BY-SA	CC-BY-SA	</v>
      <v xml:space="preserve">http://en.wikipedia.org/wiki/Częstochowa	http://ms.wikipedia.org/wiki/Czestochowa	https://en.wikipedia.org/wiki/Częstochowa	</v>
      <v xml:space="preserve">http://creativecommons.org/licenses/by-sa/3.0/	http://creativecommons.org/licenses/by-sa/3.0/	http://creativecommons.org/licenses/by-sa/3.0/	</v>
    </spb>
    <spb s="1">
      <v>157</v>
      <v>158</v>
      <v>157</v>
      <v>157</v>
      <v>159</v>
      <v>158</v>
      <v>159</v>
      <v>160</v>
      <v>158</v>
    </spb>
    <spb s="0">
      <v xml:space="preserve">Wikipedia	</v>
      <v xml:space="preserve">CC-BY-SA	</v>
      <v xml:space="preserve">http://en.wikipedia.org/wiki/Gdynia	</v>
      <v xml:space="preserve">http://creativecommons.org/licenses/by-sa/3.0/	</v>
    </spb>
    <spb s="0">
      <v xml:space="preserve">Wikipedia	Weathertrends360	</v>
      <v xml:space="preserve">CC-BY-SA		</v>
      <v xml:space="preserve">http://en.wikipedia.org/wiki/Gdynia	https://www.weathertrends360.com/	</v>
      <v xml:space="preserve">http://creativecommons.org/licenses/by-sa/3.0/		</v>
    </spb>
    <spb s="0">
      <v xml:space="preserve">Wikipedia	Wikipedia	</v>
      <v xml:space="preserve">CC-BY-SA	CC-BY-SA	</v>
      <v xml:space="preserve">http://en.wikipedia.org/wiki/Gdynia	https://en.wikipedia.org/wiki/Gdynia	</v>
      <v xml:space="preserve">http://creativecommons.org/licenses/by-sa/3.0/	http://creativecommons.org/licenses/by-sa/3.0/	</v>
    </spb>
    <spb s="0">
      <v xml:space="preserve">Wikipedia	Wikipedia	</v>
      <v xml:space="preserve">CC-BY-SA	CC-BY-SA	</v>
      <v xml:space="preserve">http://en.wikipedia.org/wiki/Gdynia	http://fr.wikipedia.org/wiki/Gdynia	</v>
      <v xml:space="preserve">http://creativecommons.org/licenses/by-sa/3.0/	http://creativecommons.org/licenses/by-sa/3.0/	</v>
    </spb>
    <spb s="18">
      <v>162</v>
      <v>163</v>
      <v>162</v>
      <v>163</v>
      <v>162</v>
      <v>164</v>
      <v>165</v>
    </spb>
    <spb s="0">
      <v xml:space="preserve">Wikipedia	Wikipedia	</v>
      <v xml:space="preserve">CC-BY-SA	CC-BY-SA	</v>
      <v xml:space="preserve">http://en.wikipedia.org/wiki/Kraków_County	http://it.wikipedia.org/wiki/Distretto_di_Cracovia	</v>
      <v xml:space="preserve">http://creativecommons.org/licenses/by-sa/3.0/	http://creativecommons.org/licenses/by-sa/3.0/	</v>
    </spb>
    <spb s="0">
      <v xml:space="preserve">Wikipedia	</v>
      <v xml:space="preserve">CC-BY-SA	</v>
      <v xml:space="preserve">http://en.wikipedia.org/wiki/Kraków_County	</v>
      <v xml:space="preserve">http://creativecommons.org/licenses/by-sa/3.0/	</v>
    </spb>
    <spb s="18">
      <v>167</v>
      <v>167</v>
      <v>168</v>
      <v>167</v>
      <v>168</v>
      <v>167</v>
      <v>167</v>
    </spb>
    <spb s="2">
      <v>6</v>
      <v>Name</v>
      <v>LearnMoreOnLink</v>
    </spb>
    <spb s="0">
      <v xml:space="preserve">Wikipedia	Wikipedia	</v>
      <v xml:space="preserve">CC-BY-SA	CC-BY-SA	</v>
      <v xml:space="preserve">http://en.wikipedia.org/wiki/Płock	http://lv.wikipedia.org/wiki/Plocka	</v>
      <v xml:space="preserve">http://creativecommons.org/licenses/by-sa/3.0/	http://creativecommons.org/licenses/by-sa/3.0/	</v>
    </spb>
    <spb s="0">
      <v xml:space="preserve">Wikipedia	</v>
      <v xml:space="preserve">CC-BY-SA	</v>
      <v xml:space="preserve">http://en.wikipedia.org/wiki/Płock	</v>
      <v xml:space="preserve">http://creativecommons.org/licenses/by-sa/3.0/	</v>
    </spb>
    <spb s="0">
      <v xml:space="preserve">Wikipedia	Wikipedia	Wikipedia	</v>
      <v xml:space="preserve">CC-BY-SA	CC-BY-SA	CC-BY-SA	</v>
      <v xml:space="preserve">http://en.wikipedia.org/wiki/Płock	http://lv.wikipedia.org/wiki/Plocka	https://en.wikipedia.org/wiki/Płock	</v>
      <v xml:space="preserve">http://creativecommons.org/licenses/by-sa/3.0/	http://creativecommons.org/licenses/by-sa/3.0/	http://creativecommons.org/licenses/by-sa/3.0/	</v>
    </spb>
    <spb s="19">
      <v>171</v>
      <v>171</v>
      <v>172</v>
      <v>171</v>
      <v>172</v>
      <v>173</v>
      <v>171</v>
      <v>171</v>
    </spb>
    <spb s="0">
      <v xml:space="preserve">Wikipedia	</v>
      <v xml:space="preserve">CC-BY-SA	</v>
      <v xml:space="preserve">http://en.wikipedia.org/wiki/Kalisz	</v>
      <v xml:space="preserve">http://creativecommons.org/licenses/by-sa/3.0/	</v>
    </spb>
    <spb s="0">
      <v xml:space="preserve">Wikipedia	Wikipedia	</v>
      <v xml:space="preserve">CC-BY-SA	CC-BY-SA	</v>
      <v xml:space="preserve">http://en.wikipedia.org/wiki/Kalisz	https://en.wikipedia.org/wiki/Kalisz	</v>
      <v xml:space="preserve">http://creativecommons.org/licenses/by-sa/3.0/	http://creativecommons.org/licenses/by-sa/3.0/	</v>
    </spb>
    <spb s="0">
      <v xml:space="preserve">Wikipedia	Wikipedia	</v>
      <v xml:space="preserve">CC-BY-SA	CC-BY-SA	</v>
      <v xml:space="preserve">http://en.wikipedia.org/wiki/Kalisz	http://fr.wikipedia.org/wiki/Kalisz	</v>
      <v xml:space="preserve">http://creativecommons.org/licenses/by-sa/3.0/	http://creativecommons.org/licenses/by-sa/3.0/	</v>
    </spb>
    <spb s="1">
      <v>175</v>
      <v>175</v>
      <v>175</v>
      <v>175</v>
      <v>175</v>
      <v>175</v>
      <v>175</v>
      <v>176</v>
      <v>177</v>
    </spb>
    <spb s="0">
      <v xml:space="preserve">Wikipedia	</v>
      <v xml:space="preserve">CC-BY-SA	</v>
      <v xml:space="preserve">http://en.wikipedia.org/wiki/Radom	</v>
      <v xml:space="preserve">http://creativecommons.org/licenses/by-sa/3.0/	</v>
    </spb>
    <spb s="0">
      <v xml:space="preserve">Wikipedia	Wikipedia	</v>
      <v xml:space="preserve">CC-BY-SA	CC-BY-SA	</v>
      <v xml:space="preserve">http://en.wikipedia.org/wiki/Radom	https://en.wikipedia.org/wiki/Radom	</v>
      <v xml:space="preserve">http://creativecommons.org/licenses/by-sa/3.0/	http://creativecommons.org/licenses/by-sa/3.0/	</v>
    </spb>
    <spb s="0">
      <v xml:space="preserve">Wikipedia	Wikipedia	</v>
      <v xml:space="preserve">CC-BY-SA	CC-BY-SA	</v>
      <v xml:space="preserve">http://en.wikipedia.org/wiki/Radom	http://fr.wikipedia.org/wiki/Radom	</v>
      <v xml:space="preserve">http://creativecommons.org/licenses/by-sa/3.0/	http://creativecommons.org/licenses/by-sa/3.0/	</v>
    </spb>
    <spb s="19">
      <v>179</v>
      <v>179</v>
      <v>179</v>
      <v>179</v>
      <v>179</v>
      <v>180</v>
      <v>181</v>
      <v>179</v>
    </spb>
    <spb s="0">
      <v xml:space="preserve">Wikipedia	Wikipedia	Wikipedia	</v>
      <v xml:space="preserve">CC-BY-SA	CC-BY-SA	CC-BY-SA	</v>
      <v xml:space="preserve">http://en.wikipedia.org/wiki/Gliwice	http://de.wikipedia.org/wiki/Gliwice	http://fr.wikipedia.org/wiki/Gliwice	</v>
      <v xml:space="preserve">http://creativecommons.org/licenses/by-sa/3.0/	http://creativecommons.org/licenses/by-sa/3.0/	http://creativecommons.org/licenses/by-sa/3.0/	</v>
    </spb>
    <spb s="0">
      <v xml:space="preserve">Wikipedia	Weathertrends360	</v>
      <v xml:space="preserve">CC-BY-SA		</v>
      <v xml:space="preserve">http://en.wikipedia.org/wiki/Gliwice	https://www.weathertrends360.com/	</v>
      <v xml:space="preserve">http://creativecommons.org/licenses/by-sa/3.0/		</v>
    </spb>
    <spb s="0">
      <v xml:space="preserve">Wikipedia	</v>
      <v xml:space="preserve">CC-BY-SA	</v>
      <v xml:space="preserve">http://en.wikipedia.org/wiki/Gliwice	</v>
      <v xml:space="preserve">http://creativecommons.org/licenses/by-sa/3.0/	</v>
    </spb>
    <spb s="0">
      <v xml:space="preserve">Wikipedia	Wikipedia	</v>
      <v xml:space="preserve">CC-BY-SA	CC-BY-SA	</v>
      <v xml:space="preserve">http://en.wikipedia.org/wiki/Gliwice	https://en.wikipedia.org/wiki/Gliwice	</v>
      <v xml:space="preserve">http://creativecommons.org/licenses/by-sa/3.0/	http://creativecommons.org/licenses/by-sa/3.0/	</v>
    </spb>
    <spb s="0">
      <v xml:space="preserve">Wikipedia	Wikipedia	</v>
      <v xml:space="preserve">CC-BY-SA	CC-BY-SA	</v>
      <v xml:space="preserve">http://en.wikipedia.org/wiki/Gliwice	http://fr.wikipedia.org/wiki/Gliwice	</v>
      <v xml:space="preserve">http://creativecommons.org/licenses/by-sa/3.0/	http://creativecommons.org/licenses/by-sa/3.0/	</v>
    </spb>
    <spb s="1">
      <v>183</v>
      <v>184</v>
      <v>185</v>
      <v>185</v>
      <v>185</v>
      <v>184</v>
      <v>185</v>
      <v>186</v>
      <v>187</v>
    </spb>
    <spb s="0">
      <v xml:space="preserve">Wikipedia	Wikipedia	</v>
      <v xml:space="preserve">CC-BY-SA	CC-BY-SA	</v>
      <v xml:space="preserve">http://en.wikipedia.org/wiki/Elbląg	http://lv.wikipedia.org/wiki/Elblonga	</v>
      <v xml:space="preserve">http://creativecommons.org/licenses/by-sa/3.0/	http://creativecommons.org/licenses/by-sa/3.0/	</v>
    </spb>
    <spb s="0">
      <v xml:space="preserve">Wikipedia	</v>
      <v xml:space="preserve">CC-BY-SA	</v>
      <v xml:space="preserve">http://en.wikipedia.org/wiki/Elbląg	</v>
      <v xml:space="preserve">http://creativecommons.org/licenses/by-sa/3.0/	</v>
    </spb>
    <spb s="0">
      <v xml:space="preserve">Wikipedia	Wikipedia	Wikipedia	</v>
      <v xml:space="preserve">CC-BY-SA	CC-BY-SA	CC-BY-SA	</v>
      <v xml:space="preserve">http://en.wikipedia.org/wiki/Elbląg	http://lv.wikipedia.org/wiki/Elblonga	https://en.wikipedia.org/wiki/Elbląg	</v>
      <v xml:space="preserve">http://creativecommons.org/licenses/by-sa/3.0/	http://creativecommons.org/licenses/by-sa/3.0/	http://creativecommons.org/licenses/by-sa/3.0/	</v>
    </spb>
    <spb s="19">
      <v>189</v>
      <v>189</v>
      <v>190</v>
      <v>189</v>
      <v>190</v>
      <v>191</v>
      <v>189</v>
      <v>189</v>
    </spb>
    <spb s="0">
      <v xml:space="preserve">Wikipedia	</v>
      <v xml:space="preserve">CC-BY-SA	</v>
      <v xml:space="preserve">http://en.wikipedia.org/wiki/Koszalin	</v>
      <v xml:space="preserve">http://creativecommons.org/licenses/by-sa/3.0/	</v>
    </spb>
    <spb s="0">
      <v xml:space="preserve">Wikipedia	Wikipedia	Wikipedia	</v>
      <v xml:space="preserve">CC-BY-SA	CC-BY-SA	CC-BY-SA	</v>
      <v xml:space="preserve">http://en.wikipedia.org/wiki/Koszalin	http://es.wikipedia.org/wiki/Koszalin	http://fr.wikipedia.org/wiki/Koszalin	</v>
      <v xml:space="preserve">http://creativecommons.org/licenses/by-sa/3.0/	http://creativecommons.org/licenses/by-sa/3.0/	http://creativecommons.org/licenses/by-sa/3.0/	</v>
    </spb>
    <spb s="19">
      <v>193</v>
      <v>193</v>
      <v>193</v>
      <v>193</v>
      <v>193</v>
      <v>193</v>
      <v>194</v>
      <v>193</v>
    </spb>
    <spb s="0">
      <v xml:space="preserve">Wikipedia	Wikipedia	</v>
      <v xml:space="preserve">CC-BY-SA	CC-BY-SA	</v>
      <v xml:space="preserve">http://en.wikipedia.org/wiki/Włocławek	http://lv.wikipedia.org/wiki/Vloclaveka	</v>
      <v xml:space="preserve">http://creativecommons.org/licenses/by-sa/3.0/	http://creativecommons.org/licenses/by-sa/3.0/	</v>
    </spb>
    <spb s="0">
      <v xml:space="preserve">Wikipedia	Wikipedia	Wikipedia	</v>
      <v xml:space="preserve">CC-BY-SA	CC-BY-SA	CC-BY-SA	</v>
      <v xml:space="preserve">http://en.wikipedia.org/wiki/Włocławek	http://lv.wikipedia.org/wiki/Vloclaveka	https://en.wikipedia.org/wiki/Włocławek	</v>
      <v xml:space="preserve">http://creativecommons.org/licenses/by-sa/3.0/	http://creativecommons.org/licenses/by-sa/3.0/	http://creativecommons.org/licenses/by-sa/3.0/	</v>
    </spb>
    <spb s="0">
      <v xml:space="preserve">Wikipedia	</v>
      <v xml:space="preserve">CC-BY-SA	</v>
      <v xml:space="preserve">http://en.wikipedia.org/wiki/Włocławek	</v>
      <v xml:space="preserve">http://creativecommons.org/licenses/by-sa/3.0/	</v>
    </spb>
    <spb s="19">
      <v>196</v>
      <v>197</v>
      <v>198</v>
      <v>197</v>
      <v>198</v>
      <v>197</v>
      <v>196</v>
      <v>196</v>
    </spb>
    <spb s="0">
      <v xml:space="preserve">Wikipedia	Wikipedia	</v>
      <v xml:space="preserve">CC-BY-SA	CC-BY-SA	</v>
      <v xml:space="preserve">http://en.wikipedia.org/wiki/Słupsk	http://lv.wikipedia.org/wiki/Slupska	</v>
      <v xml:space="preserve">http://creativecommons.org/licenses/by-sa/3.0/	http://creativecommons.org/licenses/by-sa/3.0/	</v>
    </spb>
    <spb s="0">
      <v xml:space="preserve">Wikipedia	</v>
      <v xml:space="preserve">CC-BY-SA	</v>
      <v xml:space="preserve">http://lv.wikipedia.org/wiki/Slupska	</v>
      <v xml:space="preserve">http://creativecommons.org/licenses/by-sa/3.0/	</v>
    </spb>
    <spb s="0">
      <v xml:space="preserve">Wikipedia	</v>
      <v xml:space="preserve">CC-BY-SA	</v>
      <v xml:space="preserve">http://en.wikipedia.org/wiki/Słupsk	</v>
      <v xml:space="preserve">http://creativecommons.org/licenses/by-sa/3.0/	</v>
    </spb>
    <spb s="1">
      <v>200</v>
      <v>200</v>
      <v>201</v>
      <v>201</v>
      <v>202</v>
      <v>200</v>
      <v>202</v>
      <v>200</v>
      <v>200</v>
    </spb>
    <spb s="8">
      <v>square km</v>
      <v>2018-12</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ountry/region" t="spb"/>
    <k n="Capital/Major City" t="spb"/>
  </s>
  <s>
    <k n="UniqueName" t="spb"/>
    <k n="VDPID/VSID" t="spb"/>
    <k n="LearnMoreOnLink" t="spb"/>
  </s>
  <s>
    <k n="Name" t="i"/>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3" formatCode="#,##0"/>
    </x:dxf>
    <x:dxf>
      <x:numFmt numFmtId="168" formatCode="0.000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dxfs>
  <richProperties>
    <rPr n="IsTitleField" t="b"/>
    <rPr n="RequiresInlineAttribution" t="b"/>
    <rPr n="IsHeroField" t="b"/>
  </richProperties>
  <richStyles>
    <rSty>
      <rpv i="0">1</rpv>
    </rSty>
    <rSty>
      <rpv i="1">1</rpv>
    </rSty>
    <rSty dxfid="0"/>
    <rSty dxfid="1"/>
    <rSty>
      <rpv i="2">1</rpv>
    </rSty>
    <rSty dxfid="5"/>
    <rSty dxfid="4"/>
    <rSty dxfid="9"/>
    <rSty dxfid="7"/>
    <rSty dxfid="3"/>
    <rSty dxfid="6"/>
    <rSty dxfid="2"/>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EDF4FB2F-64D1-458F-86EC-4C4EE2D16EC6}" sourceName="Years">
  <pivotTables>
    <pivotTable tabId="1" name="PivotTable2"/>
  </pivotTables>
  <data>
    <tabular pivotCacheId="1434294539">
      <items count="5">
        <i x="1"/>
        <i x="2"/>
        <i x="3" s="1"/>
        <i x="0"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F65E9446-3678-4FBD-BB46-AE1F8D85B777}" cache="Slicer_Years"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52154A-42C5-47AA-82D0-CA2832D15B14}" name="Orders" displayName="Orders" ref="A1:H1311" totalsRowShown="0" headerRowDxfId="14" dataDxfId="13">
  <autoFilter ref="A1:H1311" xr:uid="{2C52154A-42C5-47AA-82D0-CA2832D15B14}"/>
  <tableColumns count="8">
    <tableColumn id="1" xr3:uid="{ECB0D74C-9D7F-457F-8974-EFF2281B2A6E}" name="OrderId" dataDxfId="12"/>
    <tableColumn id="2" xr3:uid="{0108F391-3619-4A52-9106-DE99EAF3175D}" name="ProductId" dataDxfId="11"/>
    <tableColumn id="3" xr3:uid="{991A4F20-CB42-4FE8-981F-153755A87A77}" name="Quantity" dataDxfId="10"/>
    <tableColumn id="4" xr3:uid="{81783D03-5AEB-4D92-91C3-304BB917885D}" name="Date" dataDxfId="9"/>
    <tableColumn id="5" xr3:uid="{282E4A25-52CD-4E6C-85FE-2B6CD4FD4BD3}" name="CustomerId" dataDxfId="8"/>
    <tableColumn id="7" xr3:uid="{04F89642-50EA-4C19-8050-6760EB425093}" name="Price" dataDxfId="7">
      <calculatedColumnFormula>VLOOKUP(Orders!B2,Products!$A$1:$D$25,4,FALSE)</calculatedColumnFormula>
    </tableColumn>
    <tableColumn id="8" xr3:uid="{0857D9DF-FBCE-498D-8288-FC5FFDFCA8E8}" name="Order Amount" dataDxfId="6">
      <calculatedColumnFormula>C2*F2</calculatedColumnFormula>
    </tableColumn>
    <tableColumn id="9" xr3:uid="{C1610D5E-CF43-43CF-910F-8BFE258612B5}" name="Product Name" dataDxfId="5">
      <calculatedColumnFormula>VLOOKUP(Orders[[#This Row],[ProductId]],Products[],2,FALSE)</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DF30CF-9685-448F-8DDB-CAA99ED45577}" name="Customers" displayName="Customers" ref="A1:G401" totalsRowShown="0">
  <autoFilter ref="A1:G401" xr:uid="{E0DF30CF-9685-448F-8DDB-CAA99ED45577}"/>
  <tableColumns count="7">
    <tableColumn id="1" xr3:uid="{2F37568C-2E0E-4442-9AB0-29A4AB318AC8}" name="CustomerId"/>
    <tableColumn id="2" xr3:uid="{27532BA7-781A-4315-95E1-84C4D8D39065}" name="FirstName" dataDxfId="4"/>
    <tableColumn id="3" xr3:uid="{B59CEDC8-C48D-4B5B-8FA4-769A7824EC32}" name="Surname" dataDxfId="3"/>
    <tableColumn id="8" xr3:uid="{0CDBCE4F-3EBA-4F2B-A257-856D41918754}" name="City" dataDxfId="2"/>
    <tableColumn id="10" xr3:uid="{2C4C58EC-8987-4A0F-B517-ED58B3DBA2AB}" name="Country2" dataDxfId="1"/>
    <tableColumn id="4" xr3:uid="{4824C72D-F21C-405F-87F7-D98A6E28485E}" name="Email Address">
      <calculatedColumnFormula>LOWER(CONCATENATE(B2,".",C2,"@",G2))</calculatedColumnFormula>
    </tableColumn>
    <tableColumn id="6" xr3:uid="{1D32D321-D710-4772-8B0E-43D0425A6A07}" name="Mailbox"/>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0C7D9C-9515-4A6A-B6DD-9BFC2A35BD8E}" name="Products" displayName="Products" ref="A1:E25" totalsRowShown="0">
  <autoFilter ref="A1:E25" xr:uid="{EB0C7D9C-9515-4A6A-B6DD-9BFC2A35BD8E}"/>
  <tableColumns count="5">
    <tableColumn id="1" xr3:uid="{B6725BD4-A3F5-4A6E-B077-EE57944E032C}" name="ProductId"/>
    <tableColumn id="2" xr3:uid="{BE4729B9-5ED0-47AD-84C5-74B9F52F95DC}" name="Name"/>
    <tableColumn id="3" xr3:uid="{DF375CA6-5EF2-46A4-8BA3-B724A8032122}" name="Size"/>
    <tableColumn id="4" xr3:uid="{212F6DB3-1470-40E0-9742-7E94ABFB80F9}" name="Price"/>
    <tableColumn id="5" xr3:uid="{040065E7-9637-4C86-85E2-3BF61279A5A8}" name="Column1" dataDxfId="0">
      <calculatedColumnFormula>SUMIF(Orders!B:B,Products[[#This Row],[ProductId]],Orders!C:C)</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1F056-1001-42B5-B9C2-352427834C50}">
  <dimension ref="A1:N1351"/>
  <sheetViews>
    <sheetView workbookViewId="0">
      <selection activeCell="J9" sqref="J9"/>
    </sheetView>
    <sheetView workbookViewId="1"/>
  </sheetViews>
  <sheetFormatPr defaultRowHeight="14.4" x14ac:dyDescent="0.3"/>
  <cols>
    <col min="1" max="1" width="9.109375" style="1" customWidth="1"/>
    <col min="2" max="2" width="12.21875" style="1" bestFit="1" customWidth="1"/>
    <col min="3" max="3" width="9.88671875" style="1" customWidth="1"/>
    <col min="4" max="4" width="10.5546875" style="1" bestFit="1" customWidth="1"/>
    <col min="5" max="5" width="12.33203125" style="1" customWidth="1"/>
    <col min="6" max="6" width="8.88671875" style="1"/>
    <col min="7" max="7" width="15.33203125" style="1" bestFit="1" customWidth="1"/>
    <col min="8" max="8" width="28.44140625" style="1" bestFit="1" customWidth="1"/>
    <col min="9" max="9" width="8.88671875" style="1"/>
    <col min="10" max="10" width="28" style="1" bestFit="1" customWidth="1"/>
    <col min="11" max="11" width="14.88671875" style="1" bestFit="1" customWidth="1"/>
    <col min="12" max="12" width="8.88671875" style="1"/>
    <col min="13" max="13" width="12.5546875" style="1" bestFit="1" customWidth="1"/>
    <col min="14" max="14" width="23" style="1" bestFit="1" customWidth="1"/>
    <col min="15" max="16384" width="8.88671875" style="1"/>
  </cols>
  <sheetData>
    <row r="1" spans="1:14" x14ac:dyDescent="0.3">
      <c r="A1" s="1" t="s">
        <v>0</v>
      </c>
      <c r="B1" s="1" t="s">
        <v>4</v>
      </c>
      <c r="C1" s="1" t="s">
        <v>1</v>
      </c>
      <c r="D1" s="1" t="s">
        <v>2</v>
      </c>
      <c r="E1" s="1" t="s">
        <v>3</v>
      </c>
      <c r="F1" s="1" t="s">
        <v>332</v>
      </c>
      <c r="G1" s="1" t="s">
        <v>354</v>
      </c>
      <c r="H1" s="1" t="s">
        <v>353</v>
      </c>
    </row>
    <row r="2" spans="1:14" x14ac:dyDescent="0.3">
      <c r="A2" s="1">
        <v>1</v>
      </c>
      <c r="B2" s="1">
        <v>5</v>
      </c>
      <c r="C2" s="1">
        <v>7</v>
      </c>
      <c r="D2" s="2">
        <v>44048</v>
      </c>
      <c r="E2" s="1">
        <v>62</v>
      </c>
      <c r="F2" s="1">
        <f>VLOOKUP(Orders!B2,Products!$A$1:$D$25,4,FALSE)</f>
        <v>122</v>
      </c>
      <c r="G2" s="1">
        <f t="shared" ref="G2:G65" si="0">C2*F2</f>
        <v>854</v>
      </c>
      <c r="H2" s="1" t="str">
        <f>VLOOKUP(Orders[[#This Row],[ProductId]],Products[],2,FALSE)</f>
        <v>Pan Pies wieprzowina</v>
      </c>
    </row>
    <row r="3" spans="1:14" x14ac:dyDescent="0.3">
      <c r="A3" s="1">
        <v>2</v>
      </c>
      <c r="B3" s="1">
        <v>6</v>
      </c>
      <c r="C3" s="1">
        <v>21</v>
      </c>
      <c r="D3" s="2">
        <v>44069</v>
      </c>
      <c r="E3" s="1">
        <v>119</v>
      </c>
      <c r="F3" s="1">
        <f>VLOOKUP(Orders!B3,Products!$A$1:$D$25,4,FALSE)</f>
        <v>245</v>
      </c>
      <c r="G3" s="1">
        <f t="shared" si="0"/>
        <v>5145</v>
      </c>
      <c r="H3" s="1" t="str">
        <f>VLOOKUP(Orders[[#This Row],[ProductId]],Products[],2,FALSE)</f>
        <v>Pan Pies wieprzowina</v>
      </c>
    </row>
    <row r="4" spans="1:14" x14ac:dyDescent="0.3">
      <c r="A4" s="1">
        <v>3</v>
      </c>
      <c r="B4" s="1">
        <v>20</v>
      </c>
      <c r="C4" s="1">
        <v>19</v>
      </c>
      <c r="D4" s="2">
        <v>44083</v>
      </c>
      <c r="E4" s="1">
        <v>185</v>
      </c>
      <c r="F4" s="1">
        <f>VLOOKUP(Orders!B4,Products!$A$1:$D$25,4,FALSE)</f>
        <v>129</v>
      </c>
      <c r="G4" s="1">
        <f t="shared" si="0"/>
        <v>2451</v>
      </c>
      <c r="H4" s="1" t="str">
        <f>VLOOKUP(Orders[[#This Row],[ProductId]],Products[],2,FALSE)</f>
        <v>Dolina Bzury jagnięcina</v>
      </c>
    </row>
    <row r="5" spans="1:14" x14ac:dyDescent="0.3">
      <c r="A5" s="1">
        <v>4</v>
      </c>
      <c r="B5" s="1">
        <v>15</v>
      </c>
      <c r="C5" s="1">
        <v>17</v>
      </c>
      <c r="D5" s="2">
        <v>44085</v>
      </c>
      <c r="E5" s="1">
        <v>177</v>
      </c>
      <c r="F5" s="1">
        <f>VLOOKUP(Orders!B5,Products!$A$1:$D$25,4,FALSE)</f>
        <v>97</v>
      </c>
      <c r="G5" s="1">
        <f t="shared" si="0"/>
        <v>1649</v>
      </c>
      <c r="H5" s="1" t="str">
        <f>VLOOKUP(Orders[[#This Row],[ProductId]],Products[],2,FALSE)</f>
        <v>Wiejskie łakocie jagnięcina/indyk</v>
      </c>
    </row>
    <row r="6" spans="1:14" x14ac:dyDescent="0.3">
      <c r="A6" s="1">
        <v>5</v>
      </c>
      <c r="B6" s="1">
        <v>11</v>
      </c>
      <c r="C6" s="1">
        <v>22</v>
      </c>
      <c r="D6" s="2">
        <v>44139</v>
      </c>
      <c r="E6" s="1">
        <v>29</v>
      </c>
      <c r="F6" s="1">
        <f>VLOOKUP(Orders!B6,Products!$A$1:$D$25,4,FALSE)</f>
        <v>126</v>
      </c>
      <c r="G6" s="1">
        <f t="shared" si="0"/>
        <v>2772</v>
      </c>
      <c r="H6" s="1" t="str">
        <f>VLOOKUP(Orders[[#This Row],[ProductId]],Products[],2,FALSE)</f>
        <v>Pan Pies cielęcina</v>
      </c>
      <c r="J6" s="4" t="s">
        <v>5</v>
      </c>
      <c r="K6" t="s">
        <v>355</v>
      </c>
      <c r="L6"/>
      <c r="M6" s="4" t="s">
        <v>5</v>
      </c>
      <c r="N6" t="s">
        <v>358</v>
      </c>
    </row>
    <row r="7" spans="1:14" x14ac:dyDescent="0.3">
      <c r="A7" s="1">
        <v>6</v>
      </c>
      <c r="B7" s="1">
        <v>17</v>
      </c>
      <c r="C7" s="1">
        <v>24</v>
      </c>
      <c r="D7" s="2">
        <v>44203</v>
      </c>
      <c r="E7" s="1">
        <v>32</v>
      </c>
      <c r="F7" s="1">
        <f>VLOOKUP(Orders!B7,Products!$A$1:$D$25,4,FALSE)</f>
        <v>112</v>
      </c>
      <c r="G7" s="1">
        <f t="shared" si="0"/>
        <v>2688</v>
      </c>
      <c r="H7" s="1" t="str">
        <f>VLOOKUP(Orders[[#This Row],[ProductId]],Products[],2,FALSE)</f>
        <v>Wiejskie łakocie tuńczyk</v>
      </c>
      <c r="J7" s="5" t="s">
        <v>362</v>
      </c>
      <c r="K7" s="3">
        <v>907</v>
      </c>
      <c r="L7"/>
      <c r="M7" s="5" t="s">
        <v>7</v>
      </c>
      <c r="N7" s="10">
        <v>2287.0877192982457</v>
      </c>
    </row>
    <row r="8" spans="1:14" x14ac:dyDescent="0.3">
      <c r="A8" s="1">
        <v>7</v>
      </c>
      <c r="B8" s="1">
        <v>16</v>
      </c>
      <c r="C8" s="1">
        <v>10</v>
      </c>
      <c r="D8" s="2">
        <v>44222</v>
      </c>
      <c r="E8" s="1">
        <v>158</v>
      </c>
      <c r="F8" s="1">
        <f>VLOOKUP(Orders!B8,Products!$A$1:$D$25,4,FALSE)</f>
        <v>223</v>
      </c>
      <c r="G8" s="1">
        <f t="shared" si="0"/>
        <v>2230</v>
      </c>
      <c r="H8" s="1" t="str">
        <f>VLOOKUP(Orders[[#This Row],[ProductId]],Products[],2,FALSE)</f>
        <v>Wiejskie łakocie jagnięcina/indyk</v>
      </c>
      <c r="J8" s="5" t="s">
        <v>368</v>
      </c>
      <c r="K8" s="3">
        <v>562</v>
      </c>
      <c r="L8"/>
      <c r="M8" s="5" t="s">
        <v>333</v>
      </c>
      <c r="N8" s="10">
        <v>2217.1348973607037</v>
      </c>
    </row>
    <row r="9" spans="1:14" x14ac:dyDescent="0.3">
      <c r="A9" s="1">
        <v>8</v>
      </c>
      <c r="B9" s="1">
        <v>7</v>
      </c>
      <c r="C9" s="1">
        <v>26</v>
      </c>
      <c r="D9" s="2">
        <v>44314</v>
      </c>
      <c r="E9" s="1">
        <v>113</v>
      </c>
      <c r="F9" s="1">
        <f>VLOOKUP(Orders!B9,Products!$A$1:$D$25,4,FALSE)</f>
        <v>50</v>
      </c>
      <c r="G9" s="1">
        <f t="shared" si="0"/>
        <v>1300</v>
      </c>
      <c r="H9" s="1" t="str">
        <f>VLOOKUP(Orders[[#This Row],[ProductId]],Products[],2,FALSE)</f>
        <v>Pan Pies indyk</v>
      </c>
      <c r="J9" s="5" t="s">
        <v>366</v>
      </c>
      <c r="K9" s="3">
        <v>486</v>
      </c>
      <c r="L9"/>
      <c r="M9" s="5" t="s">
        <v>334</v>
      </c>
      <c r="N9" s="10">
        <v>2342.5925000000002</v>
      </c>
    </row>
    <row r="10" spans="1:14" x14ac:dyDescent="0.3">
      <c r="A10" s="1">
        <v>9</v>
      </c>
      <c r="B10" s="1">
        <v>14</v>
      </c>
      <c r="C10" s="1">
        <v>27</v>
      </c>
      <c r="D10" s="2">
        <v>44384</v>
      </c>
      <c r="E10" s="1">
        <v>109</v>
      </c>
      <c r="F10" s="1">
        <f>VLOOKUP(Orders!B10,Products!$A$1:$D$25,4,FALSE)</f>
        <v>199</v>
      </c>
      <c r="G10" s="1">
        <f t="shared" si="0"/>
        <v>5373</v>
      </c>
      <c r="H10" s="1" t="str">
        <f>VLOOKUP(Orders[[#This Row],[ProductId]],Products[],2,FALSE)</f>
        <v>Dog Spirit</v>
      </c>
      <c r="J10" s="5" t="s">
        <v>364</v>
      </c>
      <c r="K10" s="3">
        <v>720</v>
      </c>
      <c r="L10"/>
      <c r="M10" s="5" t="s">
        <v>6</v>
      </c>
      <c r="N10" s="10">
        <v>2267.6175572519082</v>
      </c>
    </row>
    <row r="11" spans="1:14" x14ac:dyDescent="0.3">
      <c r="A11" s="1">
        <v>10</v>
      </c>
      <c r="B11" s="1">
        <v>18</v>
      </c>
      <c r="C11" s="1">
        <v>27</v>
      </c>
      <c r="D11" s="2">
        <v>44404</v>
      </c>
      <c r="E11" s="1">
        <v>368</v>
      </c>
      <c r="F11" s="1">
        <f>VLOOKUP(Orders!B11,Products!$A$1:$D$25,4,FALSE)</f>
        <v>410</v>
      </c>
      <c r="G11" s="1">
        <f t="shared" si="0"/>
        <v>11070</v>
      </c>
      <c r="H11" s="1" t="str">
        <f>VLOOKUP(Orders[[#This Row],[ProductId]],Products[],2,FALSE)</f>
        <v>Wiejskie łakocie tuńczyk</v>
      </c>
      <c r="J11" s="5" t="s">
        <v>367</v>
      </c>
      <c r="K11" s="3">
        <v>654</v>
      </c>
      <c r="L11"/>
    </row>
    <row r="12" spans="1:14" x14ac:dyDescent="0.3">
      <c r="A12" s="1">
        <v>11</v>
      </c>
      <c r="B12" s="1">
        <v>18</v>
      </c>
      <c r="C12" s="1">
        <v>23</v>
      </c>
      <c r="D12" s="2">
        <v>44432</v>
      </c>
      <c r="E12" s="1">
        <v>135</v>
      </c>
      <c r="F12" s="1">
        <f>VLOOKUP(Orders!B12,Products!$A$1:$D$25,4,FALSE)</f>
        <v>410</v>
      </c>
      <c r="G12" s="1">
        <f t="shared" si="0"/>
        <v>9430</v>
      </c>
      <c r="H12" s="1" t="str">
        <f>VLOOKUP(Orders[[#This Row],[ProductId]],Products[],2,FALSE)</f>
        <v>Wiejskie łakocie tuńczyk</v>
      </c>
      <c r="J12" s="5" t="s">
        <v>363</v>
      </c>
      <c r="K12" s="3">
        <v>690</v>
      </c>
      <c r="L12"/>
    </row>
    <row r="13" spans="1:14" x14ac:dyDescent="0.3">
      <c r="A13" s="1">
        <v>12</v>
      </c>
      <c r="B13" s="1">
        <v>15</v>
      </c>
      <c r="C13" s="1">
        <v>11</v>
      </c>
      <c r="D13" s="2">
        <v>44473</v>
      </c>
      <c r="E13" s="1">
        <v>215</v>
      </c>
      <c r="F13" s="1">
        <f>VLOOKUP(Orders!B13,Products!$A$1:$D$25,4,FALSE)</f>
        <v>97</v>
      </c>
      <c r="G13" s="1">
        <f t="shared" si="0"/>
        <v>1067</v>
      </c>
      <c r="H13" s="1" t="str">
        <f>VLOOKUP(Orders[[#This Row],[ProductId]],Products[],2,FALSE)</f>
        <v>Wiejskie łakocie jagnięcina/indyk</v>
      </c>
      <c r="J13" s="5" t="s">
        <v>365</v>
      </c>
      <c r="K13" s="3">
        <v>369</v>
      </c>
      <c r="L13"/>
    </row>
    <row r="14" spans="1:14" x14ac:dyDescent="0.3">
      <c r="A14" s="1">
        <v>13</v>
      </c>
      <c r="B14" s="1">
        <v>9</v>
      </c>
      <c r="C14" s="1">
        <v>12</v>
      </c>
      <c r="D14" s="2">
        <v>44480</v>
      </c>
      <c r="E14" s="1">
        <v>208</v>
      </c>
      <c r="F14" s="1">
        <f>VLOOKUP(Orders!B14,Products!$A$1:$D$25,4,FALSE)</f>
        <v>256</v>
      </c>
      <c r="G14" s="1">
        <f t="shared" si="0"/>
        <v>3072</v>
      </c>
      <c r="H14" s="1" t="str">
        <f>VLOOKUP(Orders[[#This Row],[ProductId]],Products[],2,FALSE)</f>
        <v>Pan Pies indyk</v>
      </c>
      <c r="J14" s="5" t="s">
        <v>361</v>
      </c>
      <c r="K14" s="3">
        <v>735</v>
      </c>
      <c r="L14"/>
    </row>
    <row r="15" spans="1:14" x14ac:dyDescent="0.3">
      <c r="A15" s="1">
        <v>14</v>
      </c>
      <c r="B15" s="1">
        <v>16</v>
      </c>
      <c r="C15" s="1">
        <v>11</v>
      </c>
      <c r="D15" s="2">
        <v>44511</v>
      </c>
      <c r="E15" s="1">
        <v>394</v>
      </c>
      <c r="F15" s="1">
        <f>VLOOKUP(Orders!B15,Products!$A$1:$D$25,4,FALSE)</f>
        <v>223</v>
      </c>
      <c r="G15" s="1">
        <f t="shared" si="0"/>
        <v>2453</v>
      </c>
      <c r="H15" s="1" t="str">
        <f>VLOOKUP(Orders[[#This Row],[ProductId]],Products[],2,FALSE)</f>
        <v>Wiejskie łakocie jagnięcina/indyk</v>
      </c>
      <c r="J15" s="5" t="s">
        <v>370</v>
      </c>
      <c r="K15" s="3">
        <v>518</v>
      </c>
      <c r="L15"/>
    </row>
    <row r="16" spans="1:14" x14ac:dyDescent="0.3">
      <c r="A16" s="1">
        <v>15</v>
      </c>
      <c r="B16" s="1">
        <v>19</v>
      </c>
      <c r="C16" s="1">
        <v>12</v>
      </c>
      <c r="D16" s="2">
        <v>44517</v>
      </c>
      <c r="E16" s="1">
        <v>176</v>
      </c>
      <c r="F16" s="1">
        <f>VLOOKUP(Orders!B16,Products!$A$1:$D$25,4,FALSE)</f>
        <v>110</v>
      </c>
      <c r="G16" s="1">
        <f t="shared" si="0"/>
        <v>1320</v>
      </c>
      <c r="H16" s="1" t="str">
        <f>VLOOKUP(Orders[[#This Row],[ProductId]],Products[],2,FALSE)</f>
        <v>Dolina Bzury jagnięcina</v>
      </c>
      <c r="J16" s="5" t="s">
        <v>369</v>
      </c>
      <c r="K16" s="3">
        <v>568</v>
      </c>
      <c r="L16"/>
    </row>
    <row r="17" spans="1:12" x14ac:dyDescent="0.3">
      <c r="A17" s="1">
        <v>16</v>
      </c>
      <c r="B17" s="1">
        <v>15</v>
      </c>
      <c r="C17" s="1">
        <v>28</v>
      </c>
      <c r="D17" s="2">
        <v>44530</v>
      </c>
      <c r="E17" s="1">
        <v>122</v>
      </c>
      <c r="F17" s="1">
        <f>VLOOKUP(Orders!B17,Products!$A$1:$D$25,4,FALSE)</f>
        <v>97</v>
      </c>
      <c r="G17" s="1">
        <f t="shared" si="0"/>
        <v>2716</v>
      </c>
      <c r="H17" s="1" t="str">
        <f>VLOOKUP(Orders[[#This Row],[ProductId]],Products[],2,FALSE)</f>
        <v>Wiejskie łakocie jagnięcina/indyk</v>
      </c>
      <c r="J17" s="5" t="s">
        <v>6</v>
      </c>
      <c r="K17" s="3">
        <v>6209</v>
      </c>
      <c r="L17"/>
    </row>
    <row r="18" spans="1:12" x14ac:dyDescent="0.3">
      <c r="A18" s="1">
        <v>17</v>
      </c>
      <c r="B18" s="1">
        <v>5</v>
      </c>
      <c r="C18" s="1">
        <v>17</v>
      </c>
      <c r="D18" s="2">
        <v>44551</v>
      </c>
      <c r="E18" s="1">
        <v>116</v>
      </c>
      <c r="F18" s="1">
        <f>VLOOKUP(Orders!B18,Products!$A$1:$D$25,4,FALSE)</f>
        <v>122</v>
      </c>
      <c r="G18" s="1">
        <f t="shared" si="0"/>
        <v>2074</v>
      </c>
      <c r="H18" s="1" t="str">
        <f>VLOOKUP(Orders[[#This Row],[ProductId]],Products[],2,FALSE)</f>
        <v>Pan Pies wieprzowina</v>
      </c>
      <c r="J18"/>
      <c r="K18"/>
      <c r="L18"/>
    </row>
    <row r="19" spans="1:12" x14ac:dyDescent="0.3">
      <c r="A19" s="1">
        <v>18</v>
      </c>
      <c r="B19" s="1">
        <v>4</v>
      </c>
      <c r="C19" s="1">
        <v>9</v>
      </c>
      <c r="D19" s="2">
        <v>44687</v>
      </c>
      <c r="E19" s="1">
        <v>27</v>
      </c>
      <c r="F19" s="1">
        <f>VLOOKUP(Orders!B19,Products!$A$1:$D$25,4,FALSE)</f>
        <v>50</v>
      </c>
      <c r="G19" s="1">
        <f t="shared" si="0"/>
        <v>450</v>
      </c>
      <c r="H19" s="1" t="str">
        <f>VLOOKUP(Orders[[#This Row],[ProductId]],Products[],2,FALSE)</f>
        <v>Pan Pies wieprzowina</v>
      </c>
      <c r="J19"/>
      <c r="K19"/>
      <c r="L19"/>
    </row>
    <row r="20" spans="1:12" x14ac:dyDescent="0.3">
      <c r="A20" s="1">
        <v>19</v>
      </c>
      <c r="B20" s="1">
        <v>7</v>
      </c>
      <c r="C20" s="1">
        <v>25</v>
      </c>
      <c r="D20" s="2">
        <v>44712</v>
      </c>
      <c r="E20" s="1">
        <v>180</v>
      </c>
      <c r="F20" s="1">
        <f>VLOOKUP(Orders!B20,Products!$A$1:$D$25,4,FALSE)</f>
        <v>50</v>
      </c>
      <c r="G20" s="1">
        <f t="shared" si="0"/>
        <v>1250</v>
      </c>
      <c r="H20" s="1" t="str">
        <f>VLOOKUP(Orders[[#This Row],[ProductId]],Products[],2,FALSE)</f>
        <v>Pan Pies indyk</v>
      </c>
      <c r="J20"/>
      <c r="K20"/>
      <c r="L20"/>
    </row>
    <row r="21" spans="1:12" x14ac:dyDescent="0.3">
      <c r="A21" s="1">
        <v>20</v>
      </c>
      <c r="B21" s="1">
        <v>12</v>
      </c>
      <c r="C21" s="1">
        <v>18</v>
      </c>
      <c r="D21" s="2">
        <v>44713</v>
      </c>
      <c r="E21" s="1">
        <v>242</v>
      </c>
      <c r="F21" s="1">
        <f>VLOOKUP(Orders!B21,Products!$A$1:$D$25,4,FALSE)</f>
        <v>258</v>
      </c>
      <c r="G21" s="1">
        <f t="shared" si="0"/>
        <v>4644</v>
      </c>
      <c r="H21" s="1" t="str">
        <f>VLOOKUP(Orders[[#This Row],[ProductId]],Products[],2,FALSE)</f>
        <v>Pan Pies cielęcina</v>
      </c>
      <c r="J21"/>
      <c r="K21"/>
      <c r="L21"/>
    </row>
    <row r="22" spans="1:12" x14ac:dyDescent="0.3">
      <c r="A22" s="1">
        <v>21</v>
      </c>
      <c r="B22" s="1">
        <v>6</v>
      </c>
      <c r="C22" s="1">
        <v>14</v>
      </c>
      <c r="D22" s="2">
        <v>44721</v>
      </c>
      <c r="E22" s="1">
        <v>340</v>
      </c>
      <c r="F22" s="1">
        <f>VLOOKUP(Orders!B22,Products!$A$1:$D$25,4,FALSE)</f>
        <v>245</v>
      </c>
      <c r="G22" s="1">
        <f t="shared" si="0"/>
        <v>3430</v>
      </c>
      <c r="H22" s="1" t="str">
        <f>VLOOKUP(Orders[[#This Row],[ProductId]],Products[],2,FALSE)</f>
        <v>Pan Pies wieprzowina</v>
      </c>
      <c r="J22"/>
      <c r="K22"/>
      <c r="L22"/>
    </row>
    <row r="23" spans="1:12" x14ac:dyDescent="0.3">
      <c r="A23" s="1">
        <v>22</v>
      </c>
      <c r="B23" s="1">
        <v>20</v>
      </c>
      <c r="C23" s="1">
        <v>5</v>
      </c>
      <c r="D23" s="2">
        <v>44726</v>
      </c>
      <c r="E23" s="1">
        <v>279</v>
      </c>
      <c r="F23" s="1">
        <f>VLOOKUP(Orders!B23,Products!$A$1:$D$25,4,FALSE)</f>
        <v>129</v>
      </c>
      <c r="G23" s="1">
        <f t="shared" si="0"/>
        <v>645</v>
      </c>
      <c r="H23" s="1" t="str">
        <f>VLOOKUP(Orders[[#This Row],[ProductId]],Products[],2,FALSE)</f>
        <v>Dolina Bzury jagnięcina</v>
      </c>
      <c r="J23"/>
      <c r="K23"/>
      <c r="L23"/>
    </row>
    <row r="24" spans="1:12" x14ac:dyDescent="0.3">
      <c r="A24" s="1">
        <v>23</v>
      </c>
      <c r="B24" s="1">
        <v>3</v>
      </c>
      <c r="C24" s="1">
        <v>17</v>
      </c>
      <c r="D24" s="2">
        <v>44729</v>
      </c>
      <c r="E24" s="1">
        <v>59</v>
      </c>
      <c r="F24" s="1">
        <f>VLOOKUP(Orders!B24,Products!$A$1:$D$25,4,FALSE)</f>
        <v>256</v>
      </c>
      <c r="G24" s="1">
        <f t="shared" si="0"/>
        <v>4352</v>
      </c>
      <c r="H24" s="1" t="str">
        <f>VLOOKUP(Orders[[#This Row],[ProductId]],Products[],2,FALSE)</f>
        <v>Pan Pies wołowina</v>
      </c>
      <c r="J24"/>
      <c r="K24"/>
      <c r="L24"/>
    </row>
    <row r="25" spans="1:12" x14ac:dyDescent="0.3">
      <c r="A25" s="1">
        <v>24</v>
      </c>
      <c r="B25" s="1">
        <v>20</v>
      </c>
      <c r="C25" s="1">
        <v>25</v>
      </c>
      <c r="D25" s="2">
        <v>44740</v>
      </c>
      <c r="E25" s="1">
        <v>205</v>
      </c>
      <c r="F25" s="1">
        <f>VLOOKUP(Orders!B25,Products!$A$1:$D$25,4,FALSE)</f>
        <v>129</v>
      </c>
      <c r="G25" s="1">
        <f t="shared" si="0"/>
        <v>3225</v>
      </c>
      <c r="H25" s="1" t="str">
        <f>VLOOKUP(Orders[[#This Row],[ProductId]],Products[],2,FALSE)</f>
        <v>Dolina Bzury jagnięcina</v>
      </c>
      <c r="J25"/>
      <c r="K25"/>
      <c r="L25"/>
    </row>
    <row r="26" spans="1:12" x14ac:dyDescent="0.3">
      <c r="A26" s="1">
        <v>25</v>
      </c>
      <c r="B26" s="1">
        <v>18</v>
      </c>
      <c r="C26" s="1">
        <v>2</v>
      </c>
      <c r="D26" s="2">
        <v>44753</v>
      </c>
      <c r="E26" s="1">
        <v>183</v>
      </c>
      <c r="F26" s="1">
        <f>VLOOKUP(Orders!B26,Products!$A$1:$D$25,4,FALSE)</f>
        <v>410</v>
      </c>
      <c r="G26" s="1">
        <f t="shared" si="0"/>
        <v>820</v>
      </c>
      <c r="H26" s="1" t="str">
        <f>VLOOKUP(Orders[[#This Row],[ProductId]],Products[],2,FALSE)</f>
        <v>Wiejskie łakocie tuńczyk</v>
      </c>
      <c r="J26"/>
      <c r="K26"/>
      <c r="L26"/>
    </row>
    <row r="27" spans="1:12" x14ac:dyDescent="0.3">
      <c r="A27" s="1">
        <v>26</v>
      </c>
      <c r="B27" s="1">
        <v>17</v>
      </c>
      <c r="C27" s="1">
        <v>5</v>
      </c>
      <c r="D27" s="2">
        <v>44076</v>
      </c>
      <c r="E27" s="1">
        <v>226</v>
      </c>
      <c r="F27" s="1">
        <f>VLOOKUP(Orders!B27,Products!$A$1:$D$25,4,FALSE)</f>
        <v>112</v>
      </c>
      <c r="G27" s="1">
        <f t="shared" si="0"/>
        <v>560</v>
      </c>
      <c r="H27" s="1" t="str">
        <f>VLOOKUP(Orders[[#This Row],[ProductId]],Products[],2,FALSE)</f>
        <v>Wiejskie łakocie tuńczyk</v>
      </c>
      <c r="J27"/>
      <c r="K27"/>
      <c r="L27"/>
    </row>
    <row r="28" spans="1:12" x14ac:dyDescent="0.3">
      <c r="A28" s="1">
        <v>27</v>
      </c>
      <c r="B28" s="1">
        <v>16</v>
      </c>
      <c r="C28" s="1">
        <v>24</v>
      </c>
      <c r="D28" s="2">
        <v>44139</v>
      </c>
      <c r="E28" s="1">
        <v>46</v>
      </c>
      <c r="F28" s="1">
        <f>VLOOKUP(Orders!B28,Products!$A$1:$D$25,4,FALSE)</f>
        <v>223</v>
      </c>
      <c r="G28" s="1">
        <f t="shared" si="0"/>
        <v>5352</v>
      </c>
      <c r="H28" s="1" t="str">
        <f>VLOOKUP(Orders[[#This Row],[ProductId]],Products[],2,FALSE)</f>
        <v>Wiejskie łakocie jagnięcina/indyk</v>
      </c>
      <c r="J28"/>
      <c r="K28"/>
      <c r="L28"/>
    </row>
    <row r="29" spans="1:12" x14ac:dyDescent="0.3">
      <c r="A29" s="1">
        <v>28</v>
      </c>
      <c r="B29" s="1">
        <v>12</v>
      </c>
      <c r="C29" s="1">
        <v>16</v>
      </c>
      <c r="D29" s="2">
        <v>44174</v>
      </c>
      <c r="E29" s="1">
        <v>271</v>
      </c>
      <c r="F29" s="1">
        <f>VLOOKUP(Orders!B29,Products!$A$1:$D$25,4,FALSE)</f>
        <v>258</v>
      </c>
      <c r="G29" s="1">
        <f t="shared" si="0"/>
        <v>4128</v>
      </c>
      <c r="H29" s="1" t="str">
        <f>VLOOKUP(Orders[[#This Row],[ProductId]],Products[],2,FALSE)</f>
        <v>Pan Pies cielęcina</v>
      </c>
    </row>
    <row r="30" spans="1:12" x14ac:dyDescent="0.3">
      <c r="A30" s="1">
        <v>29</v>
      </c>
      <c r="B30" s="1">
        <v>13</v>
      </c>
      <c r="C30" s="1">
        <v>12</v>
      </c>
      <c r="D30" s="2">
        <v>44208</v>
      </c>
      <c r="E30" s="1">
        <v>286</v>
      </c>
      <c r="F30" s="1">
        <f>VLOOKUP(Orders!B30,Products!$A$1:$D$25,4,FALSE)</f>
        <v>19</v>
      </c>
      <c r="G30" s="1">
        <f t="shared" si="0"/>
        <v>228</v>
      </c>
      <c r="H30" s="1" t="str">
        <f>VLOOKUP(Orders[[#This Row],[ProductId]],Products[],2,FALSE)</f>
        <v>Dog Spirit</v>
      </c>
    </row>
    <row r="31" spans="1:12" x14ac:dyDescent="0.3">
      <c r="A31" s="1">
        <v>30</v>
      </c>
      <c r="B31" s="1">
        <v>14</v>
      </c>
      <c r="C31" s="1">
        <v>7</v>
      </c>
      <c r="D31" s="2">
        <v>44214</v>
      </c>
      <c r="E31" s="1">
        <v>290</v>
      </c>
      <c r="F31" s="1">
        <f>VLOOKUP(Orders!B31,Products!$A$1:$D$25,4,FALSE)</f>
        <v>199</v>
      </c>
      <c r="G31" s="1">
        <f t="shared" si="0"/>
        <v>1393</v>
      </c>
      <c r="H31" s="1" t="str">
        <f>VLOOKUP(Orders[[#This Row],[ProductId]],Products[],2,FALSE)</f>
        <v>Dog Spirit</v>
      </c>
    </row>
    <row r="32" spans="1:12" x14ac:dyDescent="0.3">
      <c r="A32" s="1">
        <v>31</v>
      </c>
      <c r="B32" s="1">
        <v>24</v>
      </c>
      <c r="C32" s="1">
        <v>13</v>
      </c>
      <c r="D32" s="2">
        <v>44238</v>
      </c>
      <c r="E32" s="1">
        <v>212</v>
      </c>
      <c r="F32" s="1">
        <f>VLOOKUP(Orders!B32,Products!$A$1:$D$25,4,FALSE)</f>
        <v>137</v>
      </c>
      <c r="G32" s="1">
        <f t="shared" si="0"/>
        <v>1781</v>
      </c>
      <c r="H32" s="1" t="str">
        <f>VLOOKUP(Orders[[#This Row],[ProductId]],Products[],2,FALSE)</f>
        <v>Dolina Bzury kaczka</v>
      </c>
    </row>
    <row r="33" spans="1:8" x14ac:dyDescent="0.3">
      <c r="A33" s="1">
        <v>32</v>
      </c>
      <c r="B33" s="1">
        <v>23</v>
      </c>
      <c r="C33" s="1">
        <v>1</v>
      </c>
      <c r="D33" s="2">
        <v>44246</v>
      </c>
      <c r="E33" s="1">
        <v>6</v>
      </c>
      <c r="F33" s="1">
        <f>VLOOKUP(Orders!B33,Products!$A$1:$D$25,4,FALSE)</f>
        <v>120</v>
      </c>
      <c r="G33" s="1">
        <f t="shared" si="0"/>
        <v>120</v>
      </c>
      <c r="H33" s="1" t="str">
        <f>VLOOKUP(Orders[[#This Row],[ProductId]],Products[],2,FALSE)</f>
        <v>Dolina Bzury kaczka</v>
      </c>
    </row>
    <row r="34" spans="1:8" x14ac:dyDescent="0.3">
      <c r="A34" s="1">
        <v>33</v>
      </c>
      <c r="B34" s="1">
        <v>20</v>
      </c>
      <c r="C34" s="1">
        <v>8</v>
      </c>
      <c r="D34" s="2">
        <v>44294</v>
      </c>
      <c r="E34" s="1">
        <v>353</v>
      </c>
      <c r="F34" s="1">
        <f>VLOOKUP(Orders!B34,Products!$A$1:$D$25,4,FALSE)</f>
        <v>129</v>
      </c>
      <c r="G34" s="1">
        <f t="shared" si="0"/>
        <v>1032</v>
      </c>
      <c r="H34" s="1" t="str">
        <f>VLOOKUP(Orders[[#This Row],[ProductId]],Products[],2,FALSE)</f>
        <v>Dolina Bzury jagnięcina</v>
      </c>
    </row>
    <row r="35" spans="1:8" x14ac:dyDescent="0.3">
      <c r="A35" s="1">
        <v>34</v>
      </c>
      <c r="B35" s="1">
        <v>3</v>
      </c>
      <c r="C35" s="1">
        <v>16</v>
      </c>
      <c r="D35" s="2">
        <v>44309</v>
      </c>
      <c r="E35" s="1">
        <v>197</v>
      </c>
      <c r="F35" s="1">
        <f>VLOOKUP(Orders!B35,Products!$A$1:$D$25,4,FALSE)</f>
        <v>256</v>
      </c>
      <c r="G35" s="1">
        <f t="shared" si="0"/>
        <v>4096</v>
      </c>
      <c r="H35" s="1" t="str">
        <f>VLOOKUP(Orders[[#This Row],[ProductId]],Products[],2,FALSE)</f>
        <v>Pan Pies wołowina</v>
      </c>
    </row>
    <row r="36" spans="1:8" x14ac:dyDescent="0.3">
      <c r="A36" s="1">
        <v>35</v>
      </c>
      <c r="B36" s="1">
        <v>3</v>
      </c>
      <c r="C36" s="1">
        <v>18</v>
      </c>
      <c r="D36" s="2">
        <v>44320</v>
      </c>
      <c r="E36" s="1">
        <v>65</v>
      </c>
      <c r="F36" s="1">
        <f>VLOOKUP(Orders!B36,Products!$A$1:$D$25,4,FALSE)</f>
        <v>256</v>
      </c>
      <c r="G36" s="1">
        <f t="shared" si="0"/>
        <v>4608</v>
      </c>
      <c r="H36" s="1" t="str">
        <f>VLOOKUP(Orders[[#This Row],[ProductId]],Products[],2,FALSE)</f>
        <v>Pan Pies wołowina</v>
      </c>
    </row>
    <row r="37" spans="1:8" x14ac:dyDescent="0.3">
      <c r="A37" s="1">
        <v>36</v>
      </c>
      <c r="B37" s="1">
        <v>1</v>
      </c>
      <c r="C37" s="1">
        <v>25</v>
      </c>
      <c r="D37" s="2">
        <v>44328</v>
      </c>
      <c r="E37" s="1">
        <v>369</v>
      </c>
      <c r="F37" s="1">
        <f>VLOOKUP(Orders!B37,Products!$A$1:$D$25,4,FALSE)</f>
        <v>63</v>
      </c>
      <c r="G37" s="1">
        <f t="shared" si="0"/>
        <v>1575</v>
      </c>
      <c r="H37" s="1" t="str">
        <f>VLOOKUP(Orders[[#This Row],[ProductId]],Products[],2,FALSE)</f>
        <v>Pan Pies wołowina</v>
      </c>
    </row>
    <row r="38" spans="1:8" x14ac:dyDescent="0.3">
      <c r="A38" s="1">
        <v>37</v>
      </c>
      <c r="B38" s="1">
        <v>18</v>
      </c>
      <c r="C38" s="1">
        <v>30</v>
      </c>
      <c r="D38" s="2">
        <v>44335</v>
      </c>
      <c r="E38" s="1">
        <v>206</v>
      </c>
      <c r="F38" s="1">
        <f>VLOOKUP(Orders!B38,Products!$A$1:$D$25,4,FALSE)</f>
        <v>410</v>
      </c>
      <c r="G38" s="1">
        <f t="shared" si="0"/>
        <v>12300</v>
      </c>
      <c r="H38" s="1" t="str">
        <f>VLOOKUP(Orders[[#This Row],[ProductId]],Products[],2,FALSE)</f>
        <v>Wiejskie łakocie tuńczyk</v>
      </c>
    </row>
    <row r="39" spans="1:8" x14ac:dyDescent="0.3">
      <c r="A39" s="1">
        <v>38</v>
      </c>
      <c r="B39" s="1">
        <v>20</v>
      </c>
      <c r="C39" s="1">
        <v>7</v>
      </c>
      <c r="D39" s="2">
        <v>44378</v>
      </c>
      <c r="E39" s="1">
        <v>44</v>
      </c>
      <c r="F39" s="1">
        <f>VLOOKUP(Orders!B39,Products!$A$1:$D$25,4,FALSE)</f>
        <v>129</v>
      </c>
      <c r="G39" s="1">
        <f t="shared" si="0"/>
        <v>903</v>
      </c>
      <c r="H39" s="1" t="str">
        <f>VLOOKUP(Orders[[#This Row],[ProductId]],Products[],2,FALSE)</f>
        <v>Dolina Bzury jagnięcina</v>
      </c>
    </row>
    <row r="40" spans="1:8" x14ac:dyDescent="0.3">
      <c r="A40" s="1">
        <v>39</v>
      </c>
      <c r="B40" s="1">
        <v>6</v>
      </c>
      <c r="C40" s="1">
        <v>4</v>
      </c>
      <c r="D40" s="2">
        <v>44454</v>
      </c>
      <c r="E40" s="1">
        <v>235</v>
      </c>
      <c r="F40" s="1">
        <f>VLOOKUP(Orders!B40,Products!$A$1:$D$25,4,FALSE)</f>
        <v>245</v>
      </c>
      <c r="G40" s="1">
        <f t="shared" si="0"/>
        <v>980</v>
      </c>
      <c r="H40" s="1" t="str">
        <f>VLOOKUP(Orders[[#This Row],[ProductId]],Products[],2,FALSE)</f>
        <v>Pan Pies wieprzowina</v>
      </c>
    </row>
    <row r="41" spans="1:8" x14ac:dyDescent="0.3">
      <c r="A41" s="1">
        <v>40</v>
      </c>
      <c r="B41" s="1">
        <v>6</v>
      </c>
      <c r="C41" s="1">
        <v>17</v>
      </c>
      <c r="D41" s="2">
        <v>44462</v>
      </c>
      <c r="E41" s="1">
        <v>217</v>
      </c>
      <c r="F41" s="1">
        <f>VLOOKUP(Orders!B41,Products!$A$1:$D$25,4,FALSE)</f>
        <v>245</v>
      </c>
      <c r="G41" s="1">
        <f t="shared" si="0"/>
        <v>4165</v>
      </c>
      <c r="H41" s="1" t="str">
        <f>VLOOKUP(Orders[[#This Row],[ProductId]],Products[],2,FALSE)</f>
        <v>Pan Pies wieprzowina</v>
      </c>
    </row>
    <row r="42" spans="1:8" x14ac:dyDescent="0.3">
      <c r="A42" s="1">
        <v>41</v>
      </c>
      <c r="B42" s="1">
        <v>10</v>
      </c>
      <c r="C42" s="1">
        <v>25</v>
      </c>
      <c r="D42" s="2">
        <v>44482</v>
      </c>
      <c r="E42" s="1">
        <v>146</v>
      </c>
      <c r="F42" s="1">
        <f>VLOOKUP(Orders!B42,Products!$A$1:$D$25,4,FALSE)</f>
        <v>58</v>
      </c>
      <c r="G42" s="1">
        <f t="shared" si="0"/>
        <v>1450</v>
      </c>
      <c r="H42" s="1" t="str">
        <f>VLOOKUP(Orders[[#This Row],[ProductId]],Products[],2,FALSE)</f>
        <v>Pan Pies cielęcina</v>
      </c>
    </row>
    <row r="43" spans="1:8" x14ac:dyDescent="0.3">
      <c r="A43" s="1">
        <v>42</v>
      </c>
      <c r="B43" s="1">
        <v>1</v>
      </c>
      <c r="C43" s="1">
        <v>23</v>
      </c>
      <c r="D43" s="2">
        <v>44498</v>
      </c>
      <c r="E43" s="1">
        <v>92</v>
      </c>
      <c r="F43" s="1">
        <f>VLOOKUP(Orders!B43,Products!$A$1:$D$25,4,FALSE)</f>
        <v>63</v>
      </c>
      <c r="G43" s="1">
        <f t="shared" si="0"/>
        <v>1449</v>
      </c>
      <c r="H43" s="1" t="str">
        <f>VLOOKUP(Orders[[#This Row],[ProductId]],Products[],2,FALSE)</f>
        <v>Pan Pies wołowina</v>
      </c>
    </row>
    <row r="44" spans="1:8" x14ac:dyDescent="0.3">
      <c r="A44" s="1">
        <v>43</v>
      </c>
      <c r="B44" s="1">
        <v>1</v>
      </c>
      <c r="C44" s="1">
        <v>19</v>
      </c>
      <c r="D44" s="2">
        <v>44533</v>
      </c>
      <c r="E44" s="1">
        <v>174</v>
      </c>
      <c r="F44" s="1">
        <f>VLOOKUP(Orders!B44,Products!$A$1:$D$25,4,FALSE)</f>
        <v>63</v>
      </c>
      <c r="G44" s="1">
        <f t="shared" si="0"/>
        <v>1197</v>
      </c>
      <c r="H44" s="1" t="str">
        <f>VLOOKUP(Orders[[#This Row],[ProductId]],Products[],2,FALSE)</f>
        <v>Pan Pies wołowina</v>
      </c>
    </row>
    <row r="45" spans="1:8" x14ac:dyDescent="0.3">
      <c r="A45" s="1">
        <v>44</v>
      </c>
      <c r="B45" s="1">
        <v>15</v>
      </c>
      <c r="C45" s="1">
        <v>26</v>
      </c>
      <c r="D45" s="2">
        <v>44558</v>
      </c>
      <c r="E45" s="1">
        <v>95</v>
      </c>
      <c r="F45" s="1">
        <f>VLOOKUP(Orders!B45,Products!$A$1:$D$25,4,FALSE)</f>
        <v>97</v>
      </c>
      <c r="G45" s="1">
        <f t="shared" si="0"/>
        <v>2522</v>
      </c>
      <c r="H45" s="1" t="str">
        <f>VLOOKUP(Orders[[#This Row],[ProductId]],Products[],2,FALSE)</f>
        <v>Wiejskie łakocie jagnięcina/indyk</v>
      </c>
    </row>
    <row r="46" spans="1:8" x14ac:dyDescent="0.3">
      <c r="A46" s="1">
        <v>45</v>
      </c>
      <c r="B46" s="1">
        <v>18</v>
      </c>
      <c r="C46" s="1">
        <v>12</v>
      </c>
      <c r="D46" s="2">
        <v>44560</v>
      </c>
      <c r="E46" s="1">
        <v>248</v>
      </c>
      <c r="F46" s="1">
        <f>VLOOKUP(Orders!B46,Products!$A$1:$D$25,4,FALSE)</f>
        <v>410</v>
      </c>
      <c r="G46" s="1">
        <f t="shared" si="0"/>
        <v>4920</v>
      </c>
      <c r="H46" s="1" t="str">
        <f>VLOOKUP(Orders[[#This Row],[ProductId]],Products[],2,FALSE)</f>
        <v>Wiejskie łakocie tuńczyk</v>
      </c>
    </row>
    <row r="47" spans="1:8" x14ac:dyDescent="0.3">
      <c r="A47" s="1">
        <v>46</v>
      </c>
      <c r="B47" s="1">
        <v>3</v>
      </c>
      <c r="C47" s="1">
        <v>3</v>
      </c>
      <c r="D47" s="2">
        <v>44586</v>
      </c>
      <c r="E47" s="1">
        <v>186</v>
      </c>
      <c r="F47" s="1">
        <f>VLOOKUP(Orders!B47,Products!$A$1:$D$25,4,FALSE)</f>
        <v>256</v>
      </c>
      <c r="G47" s="1">
        <f t="shared" si="0"/>
        <v>768</v>
      </c>
      <c r="H47" s="1" t="str">
        <f>VLOOKUP(Orders[[#This Row],[ProductId]],Products[],2,FALSE)</f>
        <v>Pan Pies wołowina</v>
      </c>
    </row>
    <row r="48" spans="1:8" x14ac:dyDescent="0.3">
      <c r="A48" s="1">
        <v>47</v>
      </c>
      <c r="B48" s="1">
        <v>23</v>
      </c>
      <c r="C48" s="1">
        <v>11</v>
      </c>
      <c r="D48" s="2">
        <v>44592</v>
      </c>
      <c r="E48" s="1">
        <v>356</v>
      </c>
      <c r="F48" s="1">
        <f>VLOOKUP(Orders!B48,Products!$A$1:$D$25,4,FALSE)</f>
        <v>120</v>
      </c>
      <c r="G48" s="1">
        <f t="shared" si="0"/>
        <v>1320</v>
      </c>
      <c r="H48" s="1" t="str">
        <f>VLOOKUP(Orders[[#This Row],[ProductId]],Products[],2,FALSE)</f>
        <v>Dolina Bzury kaczka</v>
      </c>
    </row>
    <row r="49" spans="1:8" x14ac:dyDescent="0.3">
      <c r="A49" s="1">
        <v>48</v>
      </c>
      <c r="B49" s="1">
        <v>10</v>
      </c>
      <c r="C49" s="1">
        <v>9</v>
      </c>
      <c r="D49" s="2">
        <v>44644</v>
      </c>
      <c r="E49" s="1">
        <v>254</v>
      </c>
      <c r="F49" s="1">
        <f>VLOOKUP(Orders!B49,Products!$A$1:$D$25,4,FALSE)</f>
        <v>58</v>
      </c>
      <c r="G49" s="1">
        <f t="shared" si="0"/>
        <v>522</v>
      </c>
      <c r="H49" s="1" t="str">
        <f>VLOOKUP(Orders[[#This Row],[ProductId]],Products[],2,FALSE)</f>
        <v>Pan Pies cielęcina</v>
      </c>
    </row>
    <row r="50" spans="1:8" x14ac:dyDescent="0.3">
      <c r="A50" s="1">
        <v>49</v>
      </c>
      <c r="B50" s="1">
        <v>18</v>
      </c>
      <c r="C50" s="1">
        <v>14</v>
      </c>
      <c r="D50" s="2">
        <v>44707</v>
      </c>
      <c r="E50" s="1">
        <v>351</v>
      </c>
      <c r="F50" s="1">
        <f>VLOOKUP(Orders!B50,Products!$A$1:$D$25,4,FALSE)</f>
        <v>410</v>
      </c>
      <c r="G50" s="1">
        <f t="shared" si="0"/>
        <v>5740</v>
      </c>
      <c r="H50" s="1" t="str">
        <f>VLOOKUP(Orders[[#This Row],[ProductId]],Products[],2,FALSE)</f>
        <v>Wiejskie łakocie tuńczyk</v>
      </c>
    </row>
    <row r="51" spans="1:8" x14ac:dyDescent="0.3">
      <c r="A51" s="1">
        <v>50</v>
      </c>
      <c r="B51" s="1">
        <v>20</v>
      </c>
      <c r="C51" s="1">
        <v>29</v>
      </c>
      <c r="D51" s="2">
        <v>44729</v>
      </c>
      <c r="E51" s="1">
        <v>306</v>
      </c>
      <c r="F51" s="1">
        <f>VLOOKUP(Orders!B51,Products!$A$1:$D$25,4,FALSE)</f>
        <v>129</v>
      </c>
      <c r="G51" s="1">
        <f t="shared" si="0"/>
        <v>3741</v>
      </c>
      <c r="H51" s="1" t="str">
        <f>VLOOKUP(Orders[[#This Row],[ProductId]],Products[],2,FALSE)</f>
        <v>Dolina Bzury jagnięcina</v>
      </c>
    </row>
    <row r="52" spans="1:8" x14ac:dyDescent="0.3">
      <c r="A52" s="1">
        <v>51</v>
      </c>
      <c r="B52" s="1">
        <v>20</v>
      </c>
      <c r="C52" s="1">
        <v>11</v>
      </c>
      <c r="D52" s="2">
        <v>44077</v>
      </c>
      <c r="E52" s="1">
        <v>220</v>
      </c>
      <c r="F52" s="1">
        <f>VLOOKUP(Orders!B52,Products!$A$1:$D$25,4,FALSE)</f>
        <v>129</v>
      </c>
      <c r="G52" s="1">
        <f t="shared" si="0"/>
        <v>1419</v>
      </c>
      <c r="H52" s="1" t="str">
        <f>VLOOKUP(Orders[[#This Row],[ProductId]],Products[],2,FALSE)</f>
        <v>Dolina Bzury jagnięcina</v>
      </c>
    </row>
    <row r="53" spans="1:8" x14ac:dyDescent="0.3">
      <c r="A53" s="1">
        <v>52</v>
      </c>
      <c r="B53" s="1">
        <v>9</v>
      </c>
      <c r="C53" s="1">
        <v>5</v>
      </c>
      <c r="D53" s="2">
        <v>44133</v>
      </c>
      <c r="E53" s="1">
        <v>9</v>
      </c>
      <c r="F53" s="1">
        <f>VLOOKUP(Orders!B53,Products!$A$1:$D$25,4,FALSE)</f>
        <v>256</v>
      </c>
      <c r="G53" s="1">
        <f t="shared" si="0"/>
        <v>1280</v>
      </c>
      <c r="H53" s="1" t="str">
        <f>VLOOKUP(Orders[[#This Row],[ProductId]],Products[],2,FALSE)</f>
        <v>Pan Pies indyk</v>
      </c>
    </row>
    <row r="54" spans="1:8" x14ac:dyDescent="0.3">
      <c r="A54" s="1">
        <v>53</v>
      </c>
      <c r="B54" s="1">
        <v>10</v>
      </c>
      <c r="C54" s="1">
        <v>6</v>
      </c>
      <c r="D54" s="2">
        <v>44139</v>
      </c>
      <c r="E54" s="1">
        <v>281</v>
      </c>
      <c r="F54" s="1">
        <f>VLOOKUP(Orders!B54,Products!$A$1:$D$25,4,FALSE)</f>
        <v>58</v>
      </c>
      <c r="G54" s="1">
        <f t="shared" si="0"/>
        <v>348</v>
      </c>
      <c r="H54" s="1" t="str">
        <f>VLOOKUP(Orders[[#This Row],[ProductId]],Products[],2,FALSE)</f>
        <v>Pan Pies cielęcina</v>
      </c>
    </row>
    <row r="55" spans="1:8" x14ac:dyDescent="0.3">
      <c r="A55" s="1">
        <v>54</v>
      </c>
      <c r="B55" s="1">
        <v>20</v>
      </c>
      <c r="C55" s="1">
        <v>22</v>
      </c>
      <c r="D55" s="2">
        <v>44145</v>
      </c>
      <c r="E55" s="1">
        <v>381</v>
      </c>
      <c r="F55" s="1">
        <f>VLOOKUP(Orders!B55,Products!$A$1:$D$25,4,FALSE)</f>
        <v>129</v>
      </c>
      <c r="G55" s="1">
        <f t="shared" si="0"/>
        <v>2838</v>
      </c>
      <c r="H55" s="1" t="str">
        <f>VLOOKUP(Orders[[#This Row],[ProductId]],Products[],2,FALSE)</f>
        <v>Dolina Bzury jagnięcina</v>
      </c>
    </row>
    <row r="56" spans="1:8" x14ac:dyDescent="0.3">
      <c r="A56" s="1">
        <v>55</v>
      </c>
      <c r="B56" s="1">
        <v>11</v>
      </c>
      <c r="C56" s="1">
        <v>12</v>
      </c>
      <c r="D56" s="2">
        <v>44158</v>
      </c>
      <c r="E56" s="1">
        <v>390</v>
      </c>
      <c r="F56" s="1">
        <f>VLOOKUP(Orders!B56,Products!$A$1:$D$25,4,FALSE)</f>
        <v>126</v>
      </c>
      <c r="G56" s="1">
        <f t="shared" si="0"/>
        <v>1512</v>
      </c>
      <c r="H56" s="1" t="str">
        <f>VLOOKUP(Orders[[#This Row],[ProductId]],Products[],2,FALSE)</f>
        <v>Pan Pies cielęcina</v>
      </c>
    </row>
    <row r="57" spans="1:8" x14ac:dyDescent="0.3">
      <c r="A57" s="1">
        <v>56</v>
      </c>
      <c r="B57" s="1">
        <v>7</v>
      </c>
      <c r="C57" s="1">
        <v>9</v>
      </c>
      <c r="D57" s="2">
        <v>44176</v>
      </c>
      <c r="E57" s="1">
        <v>371</v>
      </c>
      <c r="F57" s="1">
        <f>VLOOKUP(Orders!B57,Products!$A$1:$D$25,4,FALSE)</f>
        <v>50</v>
      </c>
      <c r="G57" s="1">
        <f t="shared" si="0"/>
        <v>450</v>
      </c>
      <c r="H57" s="1" t="str">
        <f>VLOOKUP(Orders[[#This Row],[ProductId]],Products[],2,FALSE)</f>
        <v>Pan Pies indyk</v>
      </c>
    </row>
    <row r="58" spans="1:8" x14ac:dyDescent="0.3">
      <c r="A58" s="1">
        <v>57</v>
      </c>
      <c r="B58" s="1">
        <v>4</v>
      </c>
      <c r="C58" s="1">
        <v>10</v>
      </c>
      <c r="D58" s="2">
        <v>44251</v>
      </c>
      <c r="E58" s="1">
        <v>200</v>
      </c>
      <c r="F58" s="1">
        <f>VLOOKUP(Orders!B58,Products!$A$1:$D$25,4,FALSE)</f>
        <v>50</v>
      </c>
      <c r="G58" s="1">
        <f t="shared" si="0"/>
        <v>500</v>
      </c>
      <c r="H58" s="1" t="str">
        <f>VLOOKUP(Orders[[#This Row],[ProductId]],Products[],2,FALSE)</f>
        <v>Pan Pies wieprzowina</v>
      </c>
    </row>
    <row r="59" spans="1:8" x14ac:dyDescent="0.3">
      <c r="A59" s="1">
        <v>58</v>
      </c>
      <c r="B59" s="1">
        <v>1</v>
      </c>
      <c r="C59" s="1">
        <v>12</v>
      </c>
      <c r="D59" s="2">
        <v>44326</v>
      </c>
      <c r="E59" s="1">
        <v>297</v>
      </c>
      <c r="F59" s="1">
        <f>VLOOKUP(Orders!B59,Products!$A$1:$D$25,4,FALSE)</f>
        <v>63</v>
      </c>
      <c r="G59" s="1">
        <f t="shared" si="0"/>
        <v>756</v>
      </c>
      <c r="H59" s="1" t="str">
        <f>VLOOKUP(Orders[[#This Row],[ProductId]],Products[],2,FALSE)</f>
        <v>Pan Pies wołowina</v>
      </c>
    </row>
    <row r="60" spans="1:8" x14ac:dyDescent="0.3">
      <c r="A60" s="1">
        <v>59</v>
      </c>
      <c r="B60" s="1">
        <v>14</v>
      </c>
      <c r="C60" s="1">
        <v>18</v>
      </c>
      <c r="D60" s="2">
        <v>44342</v>
      </c>
      <c r="E60" s="1">
        <v>170</v>
      </c>
      <c r="F60" s="1">
        <f>VLOOKUP(Orders!B60,Products!$A$1:$D$25,4,FALSE)</f>
        <v>199</v>
      </c>
      <c r="G60" s="1">
        <f t="shared" si="0"/>
        <v>3582</v>
      </c>
      <c r="H60" s="1" t="str">
        <f>VLOOKUP(Orders[[#This Row],[ProductId]],Products[],2,FALSE)</f>
        <v>Dog Spirit</v>
      </c>
    </row>
    <row r="61" spans="1:8" x14ac:dyDescent="0.3">
      <c r="A61" s="1">
        <v>60</v>
      </c>
      <c r="B61" s="1">
        <v>23</v>
      </c>
      <c r="C61" s="1">
        <v>8</v>
      </c>
      <c r="D61" s="2">
        <v>44344</v>
      </c>
      <c r="E61" s="1">
        <v>197</v>
      </c>
      <c r="F61" s="1">
        <f>VLOOKUP(Orders!B61,Products!$A$1:$D$25,4,FALSE)</f>
        <v>120</v>
      </c>
      <c r="G61" s="1">
        <f t="shared" si="0"/>
        <v>960</v>
      </c>
      <c r="H61" s="1" t="str">
        <f>VLOOKUP(Orders[[#This Row],[ProductId]],Products[],2,FALSE)</f>
        <v>Dolina Bzury kaczka</v>
      </c>
    </row>
    <row r="62" spans="1:8" x14ac:dyDescent="0.3">
      <c r="A62" s="1">
        <v>61</v>
      </c>
      <c r="B62" s="1">
        <v>20</v>
      </c>
      <c r="C62" s="1">
        <v>18</v>
      </c>
      <c r="D62" s="2">
        <v>44412</v>
      </c>
      <c r="E62" s="1">
        <v>379</v>
      </c>
      <c r="F62" s="1">
        <f>VLOOKUP(Orders!B62,Products!$A$1:$D$25,4,FALSE)</f>
        <v>129</v>
      </c>
      <c r="G62" s="1">
        <f t="shared" si="0"/>
        <v>2322</v>
      </c>
      <c r="H62" s="1" t="str">
        <f>VLOOKUP(Orders[[#This Row],[ProductId]],Products[],2,FALSE)</f>
        <v>Dolina Bzury jagnięcina</v>
      </c>
    </row>
    <row r="63" spans="1:8" x14ac:dyDescent="0.3">
      <c r="A63" s="1">
        <v>62</v>
      </c>
      <c r="B63" s="1">
        <v>1</v>
      </c>
      <c r="C63" s="1">
        <v>5</v>
      </c>
      <c r="D63" s="2">
        <v>44428</v>
      </c>
      <c r="E63" s="1">
        <v>144</v>
      </c>
      <c r="F63" s="1">
        <f>VLOOKUP(Orders!B63,Products!$A$1:$D$25,4,FALSE)</f>
        <v>63</v>
      </c>
      <c r="G63" s="1">
        <f t="shared" si="0"/>
        <v>315</v>
      </c>
      <c r="H63" s="1" t="str">
        <f>VLOOKUP(Orders[[#This Row],[ProductId]],Products[],2,FALSE)</f>
        <v>Pan Pies wołowina</v>
      </c>
    </row>
    <row r="64" spans="1:8" x14ac:dyDescent="0.3">
      <c r="A64" s="1">
        <v>63</v>
      </c>
      <c r="B64" s="1">
        <v>18</v>
      </c>
      <c r="C64" s="1">
        <v>29</v>
      </c>
      <c r="D64" s="2">
        <v>44491</v>
      </c>
      <c r="E64" s="1">
        <v>110</v>
      </c>
      <c r="F64" s="1">
        <f>VLOOKUP(Orders!B64,Products!$A$1:$D$25,4,FALSE)</f>
        <v>410</v>
      </c>
      <c r="G64" s="1">
        <f t="shared" si="0"/>
        <v>11890</v>
      </c>
      <c r="H64" s="1" t="str">
        <f>VLOOKUP(Orders[[#This Row],[ProductId]],Products[],2,FALSE)</f>
        <v>Wiejskie łakocie tuńczyk</v>
      </c>
    </row>
    <row r="65" spans="1:8" x14ac:dyDescent="0.3">
      <c r="A65" s="1">
        <v>64</v>
      </c>
      <c r="B65" s="1">
        <v>17</v>
      </c>
      <c r="C65" s="1">
        <v>21</v>
      </c>
      <c r="D65" s="2">
        <v>44496</v>
      </c>
      <c r="E65" s="1">
        <v>142</v>
      </c>
      <c r="F65" s="1">
        <f>VLOOKUP(Orders!B65,Products!$A$1:$D$25,4,FALSE)</f>
        <v>112</v>
      </c>
      <c r="G65" s="1">
        <f t="shared" si="0"/>
        <v>2352</v>
      </c>
      <c r="H65" s="1" t="str">
        <f>VLOOKUP(Orders[[#This Row],[ProductId]],Products[],2,FALSE)</f>
        <v>Wiejskie łakocie tuńczyk</v>
      </c>
    </row>
    <row r="66" spans="1:8" x14ac:dyDescent="0.3">
      <c r="A66" s="1">
        <v>65</v>
      </c>
      <c r="B66" s="1">
        <v>18</v>
      </c>
      <c r="C66" s="1">
        <v>16</v>
      </c>
      <c r="D66" s="2">
        <v>44515</v>
      </c>
      <c r="E66" s="1">
        <v>62</v>
      </c>
      <c r="F66" s="1">
        <f>VLOOKUP(Orders!B66,Products!$A$1:$D$25,4,FALSE)</f>
        <v>410</v>
      </c>
      <c r="G66" s="1">
        <f t="shared" ref="G66:G129" si="1">C66*F66</f>
        <v>6560</v>
      </c>
      <c r="H66" s="1" t="str">
        <f>VLOOKUP(Orders[[#This Row],[ProductId]],Products[],2,FALSE)</f>
        <v>Wiejskie łakocie tuńczyk</v>
      </c>
    </row>
    <row r="67" spans="1:8" x14ac:dyDescent="0.3">
      <c r="A67" s="1">
        <v>66</v>
      </c>
      <c r="B67" s="1">
        <v>20</v>
      </c>
      <c r="C67" s="1">
        <v>3</v>
      </c>
      <c r="D67" s="2">
        <v>44525</v>
      </c>
      <c r="E67" s="1">
        <v>222</v>
      </c>
      <c r="F67" s="1">
        <f>VLOOKUP(Orders!B67,Products!$A$1:$D$25,4,FALSE)</f>
        <v>129</v>
      </c>
      <c r="G67" s="1">
        <f t="shared" si="1"/>
        <v>387</v>
      </c>
      <c r="H67" s="1" t="str">
        <f>VLOOKUP(Orders[[#This Row],[ProductId]],Products[],2,FALSE)</f>
        <v>Dolina Bzury jagnięcina</v>
      </c>
    </row>
    <row r="68" spans="1:8" x14ac:dyDescent="0.3">
      <c r="A68" s="1">
        <v>67</v>
      </c>
      <c r="B68" s="1">
        <v>18</v>
      </c>
      <c r="C68" s="1">
        <v>14</v>
      </c>
      <c r="D68" s="2">
        <v>44574</v>
      </c>
      <c r="E68" s="1">
        <v>315</v>
      </c>
      <c r="F68" s="1">
        <f>VLOOKUP(Orders!B68,Products!$A$1:$D$25,4,FALSE)</f>
        <v>410</v>
      </c>
      <c r="G68" s="1">
        <f t="shared" si="1"/>
        <v>5740</v>
      </c>
      <c r="H68" s="1" t="str">
        <f>VLOOKUP(Orders[[#This Row],[ProductId]],Products[],2,FALSE)</f>
        <v>Wiejskie łakocie tuńczyk</v>
      </c>
    </row>
    <row r="69" spans="1:8" x14ac:dyDescent="0.3">
      <c r="A69" s="1">
        <v>68</v>
      </c>
      <c r="B69" s="1">
        <v>11</v>
      </c>
      <c r="C69" s="1">
        <v>8</v>
      </c>
      <c r="D69" s="2">
        <v>44615</v>
      </c>
      <c r="E69" s="1">
        <v>40</v>
      </c>
      <c r="F69" s="1">
        <f>VLOOKUP(Orders!B69,Products!$A$1:$D$25,4,FALSE)</f>
        <v>126</v>
      </c>
      <c r="G69" s="1">
        <f t="shared" si="1"/>
        <v>1008</v>
      </c>
      <c r="H69" s="1" t="str">
        <f>VLOOKUP(Orders[[#This Row],[ProductId]],Products[],2,FALSE)</f>
        <v>Pan Pies cielęcina</v>
      </c>
    </row>
    <row r="70" spans="1:8" x14ac:dyDescent="0.3">
      <c r="A70" s="1">
        <v>69</v>
      </c>
      <c r="B70" s="1">
        <v>21</v>
      </c>
      <c r="C70" s="1">
        <v>11</v>
      </c>
      <c r="D70" s="2">
        <v>44622</v>
      </c>
      <c r="E70" s="1">
        <v>45</v>
      </c>
      <c r="F70" s="1">
        <f>VLOOKUP(Orders!B70,Products!$A$1:$D$25,4,FALSE)</f>
        <v>125</v>
      </c>
      <c r="G70" s="1">
        <f t="shared" si="1"/>
        <v>1375</v>
      </c>
      <c r="H70" s="1" t="str">
        <f>VLOOKUP(Orders[[#This Row],[ProductId]],Products[],2,FALSE)</f>
        <v>Dolina Bzury królik</v>
      </c>
    </row>
    <row r="71" spans="1:8" x14ac:dyDescent="0.3">
      <c r="A71" s="1">
        <v>70</v>
      </c>
      <c r="B71" s="1">
        <v>8</v>
      </c>
      <c r="C71" s="1">
        <v>15</v>
      </c>
      <c r="D71" s="2">
        <v>44623</v>
      </c>
      <c r="E71" s="1">
        <v>256</v>
      </c>
      <c r="F71" s="1">
        <f>VLOOKUP(Orders!B71,Products!$A$1:$D$25,4,FALSE)</f>
        <v>126</v>
      </c>
      <c r="G71" s="1">
        <f t="shared" si="1"/>
        <v>1890</v>
      </c>
      <c r="H71" s="1" t="str">
        <f>VLOOKUP(Orders[[#This Row],[ProductId]],Products[],2,FALSE)</f>
        <v>Pan Pies indyk</v>
      </c>
    </row>
    <row r="72" spans="1:8" x14ac:dyDescent="0.3">
      <c r="A72" s="1">
        <v>71</v>
      </c>
      <c r="B72" s="1">
        <v>22</v>
      </c>
      <c r="C72" s="1">
        <v>14</v>
      </c>
      <c r="D72" s="2">
        <v>44641</v>
      </c>
      <c r="E72" s="1">
        <v>314</v>
      </c>
      <c r="F72" s="1">
        <f>VLOOKUP(Orders!B72,Products!$A$1:$D$25,4,FALSE)</f>
        <v>145</v>
      </c>
      <c r="G72" s="1">
        <f t="shared" si="1"/>
        <v>2030</v>
      </c>
      <c r="H72" s="1" t="str">
        <f>VLOOKUP(Orders[[#This Row],[ProductId]],Products[],2,FALSE)</f>
        <v>Dolina Bzury królik</v>
      </c>
    </row>
    <row r="73" spans="1:8" x14ac:dyDescent="0.3">
      <c r="A73" s="1">
        <v>72</v>
      </c>
      <c r="B73" s="1">
        <v>18</v>
      </c>
      <c r="C73" s="1">
        <v>20</v>
      </c>
      <c r="D73" s="2">
        <v>44664</v>
      </c>
      <c r="E73" s="1">
        <v>398</v>
      </c>
      <c r="F73" s="1">
        <f>VLOOKUP(Orders!B73,Products!$A$1:$D$25,4,FALSE)</f>
        <v>410</v>
      </c>
      <c r="G73" s="1">
        <f t="shared" si="1"/>
        <v>8200</v>
      </c>
      <c r="H73" s="1" t="str">
        <f>VLOOKUP(Orders[[#This Row],[ProductId]],Products[],2,FALSE)</f>
        <v>Wiejskie łakocie tuńczyk</v>
      </c>
    </row>
    <row r="74" spans="1:8" x14ac:dyDescent="0.3">
      <c r="A74" s="1">
        <v>73</v>
      </c>
      <c r="B74" s="1">
        <v>13</v>
      </c>
      <c r="C74" s="1">
        <v>9</v>
      </c>
      <c r="D74" s="2">
        <v>44670</v>
      </c>
      <c r="E74" s="1">
        <v>352</v>
      </c>
      <c r="F74" s="1">
        <f>VLOOKUP(Orders!B74,Products!$A$1:$D$25,4,FALSE)</f>
        <v>19</v>
      </c>
      <c r="G74" s="1">
        <f t="shared" si="1"/>
        <v>171</v>
      </c>
      <c r="H74" s="1" t="str">
        <f>VLOOKUP(Orders[[#This Row],[ProductId]],Products[],2,FALSE)</f>
        <v>Dog Spirit</v>
      </c>
    </row>
    <row r="75" spans="1:8" x14ac:dyDescent="0.3">
      <c r="A75" s="1">
        <v>74</v>
      </c>
      <c r="B75" s="1">
        <v>21</v>
      </c>
      <c r="C75" s="1">
        <v>25</v>
      </c>
      <c r="D75" s="2">
        <v>44711</v>
      </c>
      <c r="E75" s="1">
        <v>168</v>
      </c>
      <c r="F75" s="1">
        <f>VLOOKUP(Orders!B75,Products!$A$1:$D$25,4,FALSE)</f>
        <v>125</v>
      </c>
      <c r="G75" s="1">
        <f t="shared" si="1"/>
        <v>3125</v>
      </c>
      <c r="H75" s="1" t="str">
        <f>VLOOKUP(Orders[[#This Row],[ProductId]],Products[],2,FALSE)</f>
        <v>Dolina Bzury królik</v>
      </c>
    </row>
    <row r="76" spans="1:8" x14ac:dyDescent="0.3">
      <c r="A76" s="1">
        <v>75</v>
      </c>
      <c r="B76" s="1">
        <v>19</v>
      </c>
      <c r="C76" s="1">
        <v>25</v>
      </c>
      <c r="D76" s="2">
        <v>44754</v>
      </c>
      <c r="E76" s="1">
        <v>60</v>
      </c>
      <c r="F76" s="1">
        <f>VLOOKUP(Orders!B76,Products!$A$1:$D$25,4,FALSE)</f>
        <v>110</v>
      </c>
      <c r="G76" s="1">
        <f t="shared" si="1"/>
        <v>2750</v>
      </c>
      <c r="H76" s="1" t="str">
        <f>VLOOKUP(Orders[[#This Row],[ProductId]],Products[],2,FALSE)</f>
        <v>Dolina Bzury jagnięcina</v>
      </c>
    </row>
    <row r="77" spans="1:8" x14ac:dyDescent="0.3">
      <c r="A77" s="1">
        <v>76</v>
      </c>
      <c r="B77" s="1">
        <v>1</v>
      </c>
      <c r="C77" s="1">
        <v>27</v>
      </c>
      <c r="D77" s="2">
        <v>44049</v>
      </c>
      <c r="E77" s="1">
        <v>219</v>
      </c>
      <c r="F77" s="1">
        <f>VLOOKUP(Orders!B77,Products!$A$1:$D$25,4,FALSE)</f>
        <v>63</v>
      </c>
      <c r="G77" s="1">
        <f t="shared" si="1"/>
        <v>1701</v>
      </c>
      <c r="H77" s="1" t="str">
        <f>VLOOKUP(Orders[[#This Row],[ProductId]],Products[],2,FALSE)</f>
        <v>Pan Pies wołowina</v>
      </c>
    </row>
    <row r="78" spans="1:8" x14ac:dyDescent="0.3">
      <c r="A78" s="1">
        <v>77</v>
      </c>
      <c r="B78" s="1">
        <v>7</v>
      </c>
      <c r="C78" s="1">
        <v>9</v>
      </c>
      <c r="D78" s="2">
        <v>44070</v>
      </c>
      <c r="E78" s="1">
        <v>78</v>
      </c>
      <c r="F78" s="1">
        <f>VLOOKUP(Orders!B78,Products!$A$1:$D$25,4,FALSE)</f>
        <v>50</v>
      </c>
      <c r="G78" s="1">
        <f t="shared" si="1"/>
        <v>450</v>
      </c>
      <c r="H78" s="1" t="str">
        <f>VLOOKUP(Orders[[#This Row],[ProductId]],Products[],2,FALSE)</f>
        <v>Pan Pies indyk</v>
      </c>
    </row>
    <row r="79" spans="1:8" x14ac:dyDescent="0.3">
      <c r="A79" s="1">
        <v>78</v>
      </c>
      <c r="B79" s="1">
        <v>20</v>
      </c>
      <c r="C79" s="1">
        <v>5</v>
      </c>
      <c r="D79" s="2">
        <v>44088</v>
      </c>
      <c r="E79" s="1">
        <v>276</v>
      </c>
      <c r="F79" s="1">
        <f>VLOOKUP(Orders!B79,Products!$A$1:$D$25,4,FALSE)</f>
        <v>129</v>
      </c>
      <c r="G79" s="1">
        <f t="shared" si="1"/>
        <v>645</v>
      </c>
      <c r="H79" s="1" t="str">
        <f>VLOOKUP(Orders[[#This Row],[ProductId]],Products[],2,FALSE)</f>
        <v>Dolina Bzury jagnięcina</v>
      </c>
    </row>
    <row r="80" spans="1:8" x14ac:dyDescent="0.3">
      <c r="A80" s="1">
        <v>79</v>
      </c>
      <c r="B80" s="1">
        <v>10</v>
      </c>
      <c r="C80" s="1">
        <v>21</v>
      </c>
      <c r="D80" s="2">
        <v>44103</v>
      </c>
      <c r="E80" s="1">
        <v>342</v>
      </c>
      <c r="F80" s="1">
        <f>VLOOKUP(Orders!B80,Products!$A$1:$D$25,4,FALSE)</f>
        <v>58</v>
      </c>
      <c r="G80" s="1">
        <f t="shared" si="1"/>
        <v>1218</v>
      </c>
      <c r="H80" s="1" t="str">
        <f>VLOOKUP(Orders[[#This Row],[ProductId]],Products[],2,FALSE)</f>
        <v>Pan Pies cielęcina</v>
      </c>
    </row>
    <row r="81" spans="1:8" x14ac:dyDescent="0.3">
      <c r="A81" s="1">
        <v>80</v>
      </c>
      <c r="B81" s="1">
        <v>14</v>
      </c>
      <c r="C81" s="1">
        <v>19</v>
      </c>
      <c r="D81" s="2">
        <v>44146</v>
      </c>
      <c r="E81" s="1">
        <v>2</v>
      </c>
      <c r="F81" s="1">
        <f>VLOOKUP(Orders!B81,Products!$A$1:$D$25,4,FALSE)</f>
        <v>199</v>
      </c>
      <c r="G81" s="1">
        <f t="shared" si="1"/>
        <v>3781</v>
      </c>
      <c r="H81" s="1" t="str">
        <f>VLOOKUP(Orders[[#This Row],[ProductId]],Products[],2,FALSE)</f>
        <v>Dog Spirit</v>
      </c>
    </row>
    <row r="82" spans="1:8" x14ac:dyDescent="0.3">
      <c r="A82" s="1">
        <v>81</v>
      </c>
      <c r="B82" s="1">
        <v>10</v>
      </c>
      <c r="C82" s="1">
        <v>12</v>
      </c>
      <c r="D82" s="2">
        <v>44175</v>
      </c>
      <c r="E82" s="1">
        <v>78</v>
      </c>
      <c r="F82" s="1">
        <f>VLOOKUP(Orders!B82,Products!$A$1:$D$25,4,FALSE)</f>
        <v>58</v>
      </c>
      <c r="G82" s="1">
        <f t="shared" si="1"/>
        <v>696</v>
      </c>
      <c r="H82" s="1" t="str">
        <f>VLOOKUP(Orders[[#This Row],[ProductId]],Products[],2,FALSE)</f>
        <v>Pan Pies cielęcina</v>
      </c>
    </row>
    <row r="83" spans="1:8" x14ac:dyDescent="0.3">
      <c r="A83" s="1">
        <v>82</v>
      </c>
      <c r="B83" s="1">
        <v>2</v>
      </c>
      <c r="C83" s="1">
        <v>22</v>
      </c>
      <c r="D83" s="2">
        <v>44183</v>
      </c>
      <c r="E83" s="1">
        <v>220</v>
      </c>
      <c r="F83" s="1">
        <f>VLOOKUP(Orders!B83,Products!$A$1:$D$25,4,FALSE)</f>
        <v>125</v>
      </c>
      <c r="G83" s="1">
        <f t="shared" si="1"/>
        <v>2750</v>
      </c>
      <c r="H83" s="1" t="str">
        <f>VLOOKUP(Orders[[#This Row],[ProductId]],Products[],2,FALSE)</f>
        <v>Pan Pies wołowina</v>
      </c>
    </row>
    <row r="84" spans="1:8" x14ac:dyDescent="0.3">
      <c r="A84" s="1">
        <v>83</v>
      </c>
      <c r="B84" s="1">
        <v>19</v>
      </c>
      <c r="C84" s="1">
        <v>17</v>
      </c>
      <c r="D84" s="2">
        <v>44190</v>
      </c>
      <c r="E84" s="1">
        <v>361</v>
      </c>
      <c r="F84" s="1">
        <f>VLOOKUP(Orders!B84,Products!$A$1:$D$25,4,FALSE)</f>
        <v>110</v>
      </c>
      <c r="G84" s="1">
        <f t="shared" si="1"/>
        <v>1870</v>
      </c>
      <c r="H84" s="1" t="str">
        <f>VLOOKUP(Orders[[#This Row],[ProductId]],Products[],2,FALSE)</f>
        <v>Dolina Bzury jagnięcina</v>
      </c>
    </row>
    <row r="85" spans="1:8" x14ac:dyDescent="0.3">
      <c r="A85" s="1">
        <v>84</v>
      </c>
      <c r="B85" s="1">
        <v>18</v>
      </c>
      <c r="C85" s="1">
        <v>25</v>
      </c>
      <c r="D85" s="2">
        <v>44253</v>
      </c>
      <c r="E85" s="1">
        <v>211</v>
      </c>
      <c r="F85" s="1">
        <f>VLOOKUP(Orders!B85,Products!$A$1:$D$25,4,FALSE)</f>
        <v>410</v>
      </c>
      <c r="G85" s="1">
        <f t="shared" si="1"/>
        <v>10250</v>
      </c>
      <c r="H85" s="1" t="str">
        <f>VLOOKUP(Orders[[#This Row],[ProductId]],Products[],2,FALSE)</f>
        <v>Wiejskie łakocie tuńczyk</v>
      </c>
    </row>
    <row r="86" spans="1:8" x14ac:dyDescent="0.3">
      <c r="A86" s="1">
        <v>85</v>
      </c>
      <c r="B86" s="1">
        <v>12</v>
      </c>
      <c r="C86" s="1">
        <v>19</v>
      </c>
      <c r="D86" s="2">
        <v>44258</v>
      </c>
      <c r="E86" s="1">
        <v>29</v>
      </c>
      <c r="F86" s="1">
        <f>VLOOKUP(Orders!B86,Products!$A$1:$D$25,4,FALSE)</f>
        <v>258</v>
      </c>
      <c r="G86" s="1">
        <f t="shared" si="1"/>
        <v>4902</v>
      </c>
      <c r="H86" s="1" t="str">
        <f>VLOOKUP(Orders[[#This Row],[ProductId]],Products[],2,FALSE)</f>
        <v>Pan Pies cielęcina</v>
      </c>
    </row>
    <row r="87" spans="1:8" x14ac:dyDescent="0.3">
      <c r="A87" s="1">
        <v>86</v>
      </c>
      <c r="B87" s="1">
        <v>15</v>
      </c>
      <c r="C87" s="1">
        <v>16</v>
      </c>
      <c r="D87" s="2">
        <v>44334</v>
      </c>
      <c r="E87" s="1">
        <v>75</v>
      </c>
      <c r="F87" s="1">
        <f>VLOOKUP(Orders!B87,Products!$A$1:$D$25,4,FALSE)</f>
        <v>97</v>
      </c>
      <c r="G87" s="1">
        <f t="shared" si="1"/>
        <v>1552</v>
      </c>
      <c r="H87" s="1" t="str">
        <f>VLOOKUP(Orders[[#This Row],[ProductId]],Products[],2,FALSE)</f>
        <v>Wiejskie łakocie jagnięcina/indyk</v>
      </c>
    </row>
    <row r="88" spans="1:8" x14ac:dyDescent="0.3">
      <c r="A88" s="1">
        <v>87</v>
      </c>
      <c r="B88" s="1">
        <v>12</v>
      </c>
      <c r="C88" s="1">
        <v>19</v>
      </c>
      <c r="D88" s="2">
        <v>44363</v>
      </c>
      <c r="E88" s="1">
        <v>262</v>
      </c>
      <c r="F88" s="1">
        <f>VLOOKUP(Orders!B88,Products!$A$1:$D$25,4,FALSE)</f>
        <v>258</v>
      </c>
      <c r="G88" s="1">
        <f t="shared" si="1"/>
        <v>4902</v>
      </c>
      <c r="H88" s="1" t="str">
        <f>VLOOKUP(Orders[[#This Row],[ProductId]],Products[],2,FALSE)</f>
        <v>Pan Pies cielęcina</v>
      </c>
    </row>
    <row r="89" spans="1:8" x14ac:dyDescent="0.3">
      <c r="A89" s="1">
        <v>88</v>
      </c>
      <c r="B89" s="1">
        <v>17</v>
      </c>
      <c r="C89" s="1">
        <v>9</v>
      </c>
      <c r="D89" s="2">
        <v>44378</v>
      </c>
      <c r="E89" s="1">
        <v>23</v>
      </c>
      <c r="F89" s="1">
        <f>VLOOKUP(Orders!B89,Products!$A$1:$D$25,4,FALSE)</f>
        <v>112</v>
      </c>
      <c r="G89" s="1">
        <f t="shared" si="1"/>
        <v>1008</v>
      </c>
      <c r="H89" s="1" t="str">
        <f>VLOOKUP(Orders[[#This Row],[ProductId]],Products[],2,FALSE)</f>
        <v>Wiejskie łakocie tuńczyk</v>
      </c>
    </row>
    <row r="90" spans="1:8" x14ac:dyDescent="0.3">
      <c r="A90" s="1">
        <v>89</v>
      </c>
      <c r="B90" s="1">
        <v>9</v>
      </c>
      <c r="C90" s="1">
        <v>8</v>
      </c>
      <c r="D90" s="2">
        <v>44399</v>
      </c>
      <c r="E90" s="1">
        <v>301</v>
      </c>
      <c r="F90" s="1">
        <f>VLOOKUP(Orders!B90,Products!$A$1:$D$25,4,FALSE)</f>
        <v>256</v>
      </c>
      <c r="G90" s="1">
        <f t="shared" si="1"/>
        <v>2048</v>
      </c>
      <c r="H90" s="1" t="str">
        <f>VLOOKUP(Orders[[#This Row],[ProductId]],Products[],2,FALSE)</f>
        <v>Pan Pies indyk</v>
      </c>
    </row>
    <row r="91" spans="1:8" x14ac:dyDescent="0.3">
      <c r="A91" s="1">
        <v>90</v>
      </c>
      <c r="B91" s="1">
        <v>2</v>
      </c>
      <c r="C91" s="1">
        <v>16</v>
      </c>
      <c r="D91" s="2">
        <v>44487</v>
      </c>
      <c r="E91" s="1">
        <v>256</v>
      </c>
      <c r="F91" s="1">
        <f>VLOOKUP(Orders!B91,Products!$A$1:$D$25,4,FALSE)</f>
        <v>125</v>
      </c>
      <c r="G91" s="1">
        <f t="shared" si="1"/>
        <v>2000</v>
      </c>
      <c r="H91" s="1" t="str">
        <f>VLOOKUP(Orders[[#This Row],[ProductId]],Products[],2,FALSE)</f>
        <v>Pan Pies wołowina</v>
      </c>
    </row>
    <row r="92" spans="1:8" x14ac:dyDescent="0.3">
      <c r="A92" s="1">
        <v>91</v>
      </c>
      <c r="B92" s="1">
        <v>7</v>
      </c>
      <c r="C92" s="1">
        <v>22</v>
      </c>
      <c r="D92" s="2">
        <v>44554</v>
      </c>
      <c r="E92" s="1">
        <v>164</v>
      </c>
      <c r="F92" s="1">
        <f>VLOOKUP(Orders!B92,Products!$A$1:$D$25,4,FALSE)</f>
        <v>50</v>
      </c>
      <c r="G92" s="1">
        <f t="shared" si="1"/>
        <v>1100</v>
      </c>
      <c r="H92" s="1" t="str">
        <f>VLOOKUP(Orders[[#This Row],[ProductId]],Products[],2,FALSE)</f>
        <v>Pan Pies indyk</v>
      </c>
    </row>
    <row r="93" spans="1:8" x14ac:dyDescent="0.3">
      <c r="A93" s="1">
        <v>92</v>
      </c>
      <c r="B93" s="1">
        <v>9</v>
      </c>
      <c r="C93" s="1">
        <v>26</v>
      </c>
      <c r="D93" s="2">
        <v>44574</v>
      </c>
      <c r="E93" s="1">
        <v>36</v>
      </c>
      <c r="F93" s="1">
        <f>VLOOKUP(Orders!B93,Products!$A$1:$D$25,4,FALSE)</f>
        <v>256</v>
      </c>
      <c r="G93" s="1">
        <f t="shared" si="1"/>
        <v>6656</v>
      </c>
      <c r="H93" s="1" t="str">
        <f>VLOOKUP(Orders[[#This Row],[ProductId]],Products[],2,FALSE)</f>
        <v>Pan Pies indyk</v>
      </c>
    </row>
    <row r="94" spans="1:8" x14ac:dyDescent="0.3">
      <c r="A94" s="1">
        <v>93</v>
      </c>
      <c r="B94" s="1">
        <v>5</v>
      </c>
      <c r="C94" s="1">
        <v>23</v>
      </c>
      <c r="D94" s="2">
        <v>44594</v>
      </c>
      <c r="E94" s="1">
        <v>196</v>
      </c>
      <c r="F94" s="1">
        <f>VLOOKUP(Orders!B94,Products!$A$1:$D$25,4,FALSE)</f>
        <v>122</v>
      </c>
      <c r="G94" s="1">
        <f t="shared" si="1"/>
        <v>2806</v>
      </c>
      <c r="H94" s="1" t="str">
        <f>VLOOKUP(Orders[[#This Row],[ProductId]],Products[],2,FALSE)</f>
        <v>Pan Pies wieprzowina</v>
      </c>
    </row>
    <row r="95" spans="1:8" x14ac:dyDescent="0.3">
      <c r="A95" s="1">
        <v>94</v>
      </c>
      <c r="B95" s="1">
        <v>10</v>
      </c>
      <c r="C95" s="1">
        <v>30</v>
      </c>
      <c r="D95" s="2">
        <v>44666</v>
      </c>
      <c r="E95" s="1">
        <v>397</v>
      </c>
      <c r="F95" s="1">
        <f>VLOOKUP(Orders!B95,Products!$A$1:$D$25,4,FALSE)</f>
        <v>58</v>
      </c>
      <c r="G95" s="1">
        <f t="shared" si="1"/>
        <v>1740</v>
      </c>
      <c r="H95" s="1" t="str">
        <f>VLOOKUP(Orders[[#This Row],[ProductId]],Products[],2,FALSE)</f>
        <v>Pan Pies cielęcina</v>
      </c>
    </row>
    <row r="96" spans="1:8" x14ac:dyDescent="0.3">
      <c r="A96" s="1">
        <v>95</v>
      </c>
      <c r="B96" s="1">
        <v>11</v>
      </c>
      <c r="C96" s="1">
        <v>7</v>
      </c>
      <c r="D96" s="2">
        <v>44708</v>
      </c>
      <c r="E96" s="1">
        <v>256</v>
      </c>
      <c r="F96" s="1">
        <f>VLOOKUP(Orders!B96,Products!$A$1:$D$25,4,FALSE)</f>
        <v>126</v>
      </c>
      <c r="G96" s="1">
        <f t="shared" si="1"/>
        <v>882</v>
      </c>
      <c r="H96" s="1" t="str">
        <f>VLOOKUP(Orders[[#This Row],[ProductId]],Products[],2,FALSE)</f>
        <v>Pan Pies cielęcina</v>
      </c>
    </row>
    <row r="97" spans="1:8" x14ac:dyDescent="0.3">
      <c r="A97" s="1">
        <v>96</v>
      </c>
      <c r="B97" s="1">
        <v>5</v>
      </c>
      <c r="C97" s="1">
        <v>14</v>
      </c>
      <c r="D97" s="2">
        <v>44713</v>
      </c>
      <c r="E97" s="1">
        <v>309</v>
      </c>
      <c r="F97" s="1">
        <f>VLOOKUP(Orders!B97,Products!$A$1:$D$25,4,FALSE)</f>
        <v>122</v>
      </c>
      <c r="G97" s="1">
        <f t="shared" si="1"/>
        <v>1708</v>
      </c>
      <c r="H97" s="1" t="str">
        <f>VLOOKUP(Orders[[#This Row],[ProductId]],Products[],2,FALSE)</f>
        <v>Pan Pies wieprzowina</v>
      </c>
    </row>
    <row r="98" spans="1:8" x14ac:dyDescent="0.3">
      <c r="A98" s="1">
        <v>97</v>
      </c>
      <c r="B98" s="1">
        <v>18</v>
      </c>
      <c r="C98" s="1">
        <v>18</v>
      </c>
      <c r="D98" s="2">
        <v>44742</v>
      </c>
      <c r="E98" s="1">
        <v>75</v>
      </c>
      <c r="F98" s="1">
        <f>VLOOKUP(Orders!B98,Products!$A$1:$D$25,4,FALSE)</f>
        <v>410</v>
      </c>
      <c r="G98" s="1">
        <f t="shared" si="1"/>
        <v>7380</v>
      </c>
      <c r="H98" s="1" t="str">
        <f>VLOOKUP(Orders[[#This Row],[ProductId]],Products[],2,FALSE)</f>
        <v>Wiejskie łakocie tuńczyk</v>
      </c>
    </row>
    <row r="99" spans="1:8" x14ac:dyDescent="0.3">
      <c r="A99" s="1">
        <v>98</v>
      </c>
      <c r="B99" s="1">
        <v>2</v>
      </c>
      <c r="C99" s="1">
        <v>16</v>
      </c>
      <c r="D99" s="2">
        <v>44746</v>
      </c>
      <c r="E99" s="1">
        <v>139</v>
      </c>
      <c r="F99" s="1">
        <f>VLOOKUP(Orders!B99,Products!$A$1:$D$25,4,FALSE)</f>
        <v>125</v>
      </c>
      <c r="G99" s="1">
        <f t="shared" si="1"/>
        <v>2000</v>
      </c>
      <c r="H99" s="1" t="str">
        <f>VLOOKUP(Orders[[#This Row],[ProductId]],Products[],2,FALSE)</f>
        <v>Pan Pies wołowina</v>
      </c>
    </row>
    <row r="100" spans="1:8" x14ac:dyDescent="0.3">
      <c r="A100" s="1">
        <v>99</v>
      </c>
      <c r="B100" s="1">
        <v>8</v>
      </c>
      <c r="C100" s="1">
        <v>5</v>
      </c>
      <c r="D100" s="2">
        <v>44753</v>
      </c>
      <c r="E100" s="1">
        <v>134</v>
      </c>
      <c r="F100" s="1">
        <f>VLOOKUP(Orders!B100,Products!$A$1:$D$25,4,FALSE)</f>
        <v>126</v>
      </c>
      <c r="G100" s="1">
        <f t="shared" si="1"/>
        <v>630</v>
      </c>
      <c r="H100" s="1" t="str">
        <f>VLOOKUP(Orders[[#This Row],[ProductId]],Products[],2,FALSE)</f>
        <v>Pan Pies indyk</v>
      </c>
    </row>
    <row r="101" spans="1:8" x14ac:dyDescent="0.3">
      <c r="A101" s="1">
        <v>100</v>
      </c>
      <c r="B101" s="1">
        <v>1</v>
      </c>
      <c r="C101" s="1">
        <v>20</v>
      </c>
      <c r="D101" s="2">
        <v>44771</v>
      </c>
      <c r="E101" s="1">
        <v>31</v>
      </c>
      <c r="F101" s="1">
        <f>VLOOKUP(Orders!B101,Products!$A$1:$D$25,4,FALSE)</f>
        <v>63</v>
      </c>
      <c r="G101" s="1">
        <f t="shared" si="1"/>
        <v>1260</v>
      </c>
      <c r="H101" s="1" t="str">
        <f>VLOOKUP(Orders[[#This Row],[ProductId]],Products[],2,FALSE)</f>
        <v>Pan Pies wołowina</v>
      </c>
    </row>
    <row r="102" spans="1:8" x14ac:dyDescent="0.3">
      <c r="A102" s="1">
        <v>101</v>
      </c>
      <c r="B102" s="1">
        <v>19</v>
      </c>
      <c r="C102" s="1">
        <v>12</v>
      </c>
      <c r="D102" s="2">
        <v>44046</v>
      </c>
      <c r="E102" s="1">
        <v>23</v>
      </c>
      <c r="F102" s="1">
        <f>VLOOKUP(Orders!B102,Products!$A$1:$D$25,4,FALSE)</f>
        <v>110</v>
      </c>
      <c r="G102" s="1">
        <f t="shared" si="1"/>
        <v>1320</v>
      </c>
      <c r="H102" s="1" t="str">
        <f>VLOOKUP(Orders[[#This Row],[ProductId]],Products[],2,FALSE)</f>
        <v>Dolina Bzury jagnięcina</v>
      </c>
    </row>
    <row r="103" spans="1:8" x14ac:dyDescent="0.3">
      <c r="A103" s="1">
        <v>102</v>
      </c>
      <c r="B103" s="1">
        <v>16</v>
      </c>
      <c r="C103" s="1">
        <v>13</v>
      </c>
      <c r="D103" s="2">
        <v>44078</v>
      </c>
      <c r="E103" s="1">
        <v>124</v>
      </c>
      <c r="F103" s="1">
        <f>VLOOKUP(Orders!B103,Products!$A$1:$D$25,4,FALSE)</f>
        <v>223</v>
      </c>
      <c r="G103" s="1">
        <f t="shared" si="1"/>
        <v>2899</v>
      </c>
      <c r="H103" s="1" t="str">
        <f>VLOOKUP(Orders[[#This Row],[ProductId]],Products[],2,FALSE)</f>
        <v>Wiejskie łakocie jagnięcina/indyk</v>
      </c>
    </row>
    <row r="104" spans="1:8" x14ac:dyDescent="0.3">
      <c r="A104" s="1">
        <v>103</v>
      </c>
      <c r="B104" s="1">
        <v>4</v>
      </c>
      <c r="C104" s="1">
        <v>5</v>
      </c>
      <c r="D104" s="2">
        <v>44089</v>
      </c>
      <c r="E104" s="1">
        <v>196</v>
      </c>
      <c r="F104" s="1">
        <f>VLOOKUP(Orders!B104,Products!$A$1:$D$25,4,FALSE)</f>
        <v>50</v>
      </c>
      <c r="G104" s="1">
        <f t="shared" si="1"/>
        <v>250</v>
      </c>
      <c r="H104" s="1" t="str">
        <f>VLOOKUP(Orders[[#This Row],[ProductId]],Products[],2,FALSE)</f>
        <v>Pan Pies wieprzowina</v>
      </c>
    </row>
    <row r="105" spans="1:8" x14ac:dyDescent="0.3">
      <c r="A105" s="1">
        <v>104</v>
      </c>
      <c r="B105" s="1">
        <v>9</v>
      </c>
      <c r="C105" s="1">
        <v>23</v>
      </c>
      <c r="D105" s="2">
        <v>44096</v>
      </c>
      <c r="E105" s="1">
        <v>390</v>
      </c>
      <c r="F105" s="1">
        <f>VLOOKUP(Orders!B105,Products!$A$1:$D$25,4,FALSE)</f>
        <v>256</v>
      </c>
      <c r="G105" s="1">
        <f t="shared" si="1"/>
        <v>5888</v>
      </c>
      <c r="H105" s="1" t="str">
        <f>VLOOKUP(Orders[[#This Row],[ProductId]],Products[],2,FALSE)</f>
        <v>Pan Pies indyk</v>
      </c>
    </row>
    <row r="106" spans="1:8" x14ac:dyDescent="0.3">
      <c r="A106" s="1">
        <v>105</v>
      </c>
      <c r="B106" s="1">
        <v>9</v>
      </c>
      <c r="C106" s="1">
        <v>11</v>
      </c>
      <c r="D106" s="2">
        <v>44124</v>
      </c>
      <c r="E106" s="1">
        <v>290</v>
      </c>
      <c r="F106" s="1">
        <f>VLOOKUP(Orders!B106,Products!$A$1:$D$25,4,FALSE)</f>
        <v>256</v>
      </c>
      <c r="G106" s="1">
        <f t="shared" si="1"/>
        <v>2816</v>
      </c>
      <c r="H106" s="1" t="str">
        <f>VLOOKUP(Orders[[#This Row],[ProductId]],Products[],2,FALSE)</f>
        <v>Pan Pies indyk</v>
      </c>
    </row>
    <row r="107" spans="1:8" x14ac:dyDescent="0.3">
      <c r="A107" s="1">
        <v>106</v>
      </c>
      <c r="B107" s="1">
        <v>23</v>
      </c>
      <c r="C107" s="1">
        <v>28</v>
      </c>
      <c r="D107" s="2">
        <v>44183</v>
      </c>
      <c r="E107" s="1">
        <v>132</v>
      </c>
      <c r="F107" s="1">
        <f>VLOOKUP(Orders!B107,Products!$A$1:$D$25,4,FALSE)</f>
        <v>120</v>
      </c>
      <c r="G107" s="1">
        <f t="shared" si="1"/>
        <v>3360</v>
      </c>
      <c r="H107" s="1" t="str">
        <f>VLOOKUP(Orders[[#This Row],[ProductId]],Products[],2,FALSE)</f>
        <v>Dolina Bzury kaczka</v>
      </c>
    </row>
    <row r="108" spans="1:8" x14ac:dyDescent="0.3">
      <c r="A108" s="1">
        <v>107</v>
      </c>
      <c r="B108" s="1">
        <v>11</v>
      </c>
      <c r="C108" s="1">
        <v>10</v>
      </c>
      <c r="D108" s="2">
        <v>44274</v>
      </c>
      <c r="E108" s="1">
        <v>246</v>
      </c>
      <c r="F108" s="1">
        <f>VLOOKUP(Orders!B108,Products!$A$1:$D$25,4,FALSE)</f>
        <v>126</v>
      </c>
      <c r="G108" s="1">
        <f t="shared" si="1"/>
        <v>1260</v>
      </c>
      <c r="H108" s="1" t="str">
        <f>VLOOKUP(Orders[[#This Row],[ProductId]],Products[],2,FALSE)</f>
        <v>Pan Pies cielęcina</v>
      </c>
    </row>
    <row r="109" spans="1:8" x14ac:dyDescent="0.3">
      <c r="A109" s="1">
        <v>108</v>
      </c>
      <c r="B109" s="1">
        <v>20</v>
      </c>
      <c r="C109" s="1">
        <v>5</v>
      </c>
      <c r="D109" s="2">
        <v>44281</v>
      </c>
      <c r="E109" s="1">
        <v>102</v>
      </c>
      <c r="F109" s="1">
        <f>VLOOKUP(Orders!B109,Products!$A$1:$D$25,4,FALSE)</f>
        <v>129</v>
      </c>
      <c r="G109" s="1">
        <f t="shared" si="1"/>
        <v>645</v>
      </c>
      <c r="H109" s="1" t="str">
        <f>VLOOKUP(Orders[[#This Row],[ProductId]],Products[],2,FALSE)</f>
        <v>Dolina Bzury jagnięcina</v>
      </c>
    </row>
    <row r="110" spans="1:8" x14ac:dyDescent="0.3">
      <c r="A110" s="1">
        <v>109</v>
      </c>
      <c r="B110" s="1">
        <v>1</v>
      </c>
      <c r="C110" s="1">
        <v>29</v>
      </c>
      <c r="D110" s="2">
        <v>44292</v>
      </c>
      <c r="E110" s="1">
        <v>60</v>
      </c>
      <c r="F110" s="1">
        <f>VLOOKUP(Orders!B110,Products!$A$1:$D$25,4,FALSE)</f>
        <v>63</v>
      </c>
      <c r="G110" s="1">
        <f t="shared" si="1"/>
        <v>1827</v>
      </c>
      <c r="H110" s="1" t="str">
        <f>VLOOKUP(Orders[[#This Row],[ProductId]],Products[],2,FALSE)</f>
        <v>Pan Pies wołowina</v>
      </c>
    </row>
    <row r="111" spans="1:8" x14ac:dyDescent="0.3">
      <c r="A111" s="1">
        <v>110</v>
      </c>
      <c r="B111" s="1">
        <v>6</v>
      </c>
      <c r="C111" s="1">
        <v>11</v>
      </c>
      <c r="D111" s="2">
        <v>44365</v>
      </c>
      <c r="E111" s="1">
        <v>72</v>
      </c>
      <c r="F111" s="1">
        <f>VLOOKUP(Orders!B111,Products!$A$1:$D$25,4,FALSE)</f>
        <v>245</v>
      </c>
      <c r="G111" s="1">
        <f t="shared" si="1"/>
        <v>2695</v>
      </c>
      <c r="H111" s="1" t="str">
        <f>VLOOKUP(Orders[[#This Row],[ProductId]],Products[],2,FALSE)</f>
        <v>Pan Pies wieprzowina</v>
      </c>
    </row>
    <row r="112" spans="1:8" x14ac:dyDescent="0.3">
      <c r="A112" s="1">
        <v>111</v>
      </c>
      <c r="B112" s="1">
        <v>21</v>
      </c>
      <c r="C112" s="1">
        <v>11</v>
      </c>
      <c r="D112" s="2">
        <v>44369</v>
      </c>
      <c r="E112" s="1">
        <v>266</v>
      </c>
      <c r="F112" s="1">
        <f>VLOOKUP(Orders!B112,Products!$A$1:$D$25,4,FALSE)</f>
        <v>125</v>
      </c>
      <c r="G112" s="1">
        <f t="shared" si="1"/>
        <v>1375</v>
      </c>
      <c r="H112" s="1" t="str">
        <f>VLOOKUP(Orders[[#This Row],[ProductId]],Products[],2,FALSE)</f>
        <v>Dolina Bzury królik</v>
      </c>
    </row>
    <row r="113" spans="1:8" x14ac:dyDescent="0.3">
      <c r="A113" s="1">
        <v>112</v>
      </c>
      <c r="B113" s="1">
        <v>21</v>
      </c>
      <c r="C113" s="1">
        <v>23</v>
      </c>
      <c r="D113" s="2">
        <v>44385</v>
      </c>
      <c r="E113" s="1">
        <v>184</v>
      </c>
      <c r="F113" s="1">
        <f>VLOOKUP(Orders!B113,Products!$A$1:$D$25,4,FALSE)</f>
        <v>125</v>
      </c>
      <c r="G113" s="1">
        <f t="shared" si="1"/>
        <v>2875</v>
      </c>
      <c r="H113" s="1" t="str">
        <f>VLOOKUP(Orders[[#This Row],[ProductId]],Products[],2,FALSE)</f>
        <v>Dolina Bzury królik</v>
      </c>
    </row>
    <row r="114" spans="1:8" x14ac:dyDescent="0.3">
      <c r="A114" s="1">
        <v>113</v>
      </c>
      <c r="B114" s="1">
        <v>21</v>
      </c>
      <c r="C114" s="1">
        <v>10</v>
      </c>
      <c r="D114" s="2">
        <v>44405</v>
      </c>
      <c r="E114" s="1">
        <v>242</v>
      </c>
      <c r="F114" s="1">
        <f>VLOOKUP(Orders!B114,Products!$A$1:$D$25,4,FALSE)</f>
        <v>125</v>
      </c>
      <c r="G114" s="1">
        <f t="shared" si="1"/>
        <v>1250</v>
      </c>
      <c r="H114" s="1" t="str">
        <f>VLOOKUP(Orders[[#This Row],[ProductId]],Products[],2,FALSE)</f>
        <v>Dolina Bzury królik</v>
      </c>
    </row>
    <row r="115" spans="1:8" x14ac:dyDescent="0.3">
      <c r="A115" s="1">
        <v>114</v>
      </c>
      <c r="B115" s="1">
        <v>10</v>
      </c>
      <c r="C115" s="1">
        <v>12</v>
      </c>
      <c r="D115" s="2">
        <v>44446</v>
      </c>
      <c r="E115" s="1">
        <v>269</v>
      </c>
      <c r="F115" s="1">
        <f>VLOOKUP(Orders!B115,Products!$A$1:$D$25,4,FALSE)</f>
        <v>58</v>
      </c>
      <c r="G115" s="1">
        <f t="shared" si="1"/>
        <v>696</v>
      </c>
      <c r="H115" s="1" t="str">
        <f>VLOOKUP(Orders[[#This Row],[ProductId]],Products[],2,FALSE)</f>
        <v>Pan Pies cielęcina</v>
      </c>
    </row>
    <row r="116" spans="1:8" x14ac:dyDescent="0.3">
      <c r="A116" s="1">
        <v>115</v>
      </c>
      <c r="B116" s="1">
        <v>4</v>
      </c>
      <c r="C116" s="1">
        <v>14</v>
      </c>
      <c r="D116" s="2">
        <v>44447</v>
      </c>
      <c r="E116" s="1">
        <v>368</v>
      </c>
      <c r="F116" s="1">
        <f>VLOOKUP(Orders!B116,Products!$A$1:$D$25,4,FALSE)</f>
        <v>50</v>
      </c>
      <c r="G116" s="1">
        <f t="shared" si="1"/>
        <v>700</v>
      </c>
      <c r="H116" s="1" t="str">
        <f>VLOOKUP(Orders[[#This Row],[ProductId]],Products[],2,FALSE)</f>
        <v>Pan Pies wieprzowina</v>
      </c>
    </row>
    <row r="117" spans="1:8" x14ac:dyDescent="0.3">
      <c r="A117" s="1">
        <v>116</v>
      </c>
      <c r="B117" s="1">
        <v>2</v>
      </c>
      <c r="C117" s="1">
        <v>28</v>
      </c>
      <c r="D117" s="2">
        <v>44470</v>
      </c>
      <c r="E117" s="1">
        <v>317</v>
      </c>
      <c r="F117" s="1">
        <f>VLOOKUP(Orders!B117,Products!$A$1:$D$25,4,FALSE)</f>
        <v>125</v>
      </c>
      <c r="G117" s="1">
        <f t="shared" si="1"/>
        <v>3500</v>
      </c>
      <c r="H117" s="1" t="str">
        <f>VLOOKUP(Orders[[#This Row],[ProductId]],Products[],2,FALSE)</f>
        <v>Pan Pies wołowina</v>
      </c>
    </row>
    <row r="118" spans="1:8" x14ac:dyDescent="0.3">
      <c r="A118" s="1">
        <v>117</v>
      </c>
      <c r="B118" s="1">
        <v>24</v>
      </c>
      <c r="C118" s="1">
        <v>9</v>
      </c>
      <c r="D118" s="2">
        <v>44473</v>
      </c>
      <c r="E118" s="1">
        <v>186</v>
      </c>
      <c r="F118" s="1">
        <f>VLOOKUP(Orders!B118,Products!$A$1:$D$25,4,FALSE)</f>
        <v>137</v>
      </c>
      <c r="G118" s="1">
        <f t="shared" si="1"/>
        <v>1233</v>
      </c>
      <c r="H118" s="1" t="str">
        <f>VLOOKUP(Orders[[#This Row],[ProductId]],Products[],2,FALSE)</f>
        <v>Dolina Bzury kaczka</v>
      </c>
    </row>
    <row r="119" spans="1:8" x14ac:dyDescent="0.3">
      <c r="A119" s="1">
        <v>118</v>
      </c>
      <c r="B119" s="1">
        <v>8</v>
      </c>
      <c r="C119" s="1">
        <v>28</v>
      </c>
      <c r="D119" s="2">
        <v>44481</v>
      </c>
      <c r="E119" s="1">
        <v>390</v>
      </c>
      <c r="F119" s="1">
        <f>VLOOKUP(Orders!B119,Products!$A$1:$D$25,4,FALSE)</f>
        <v>126</v>
      </c>
      <c r="G119" s="1">
        <f t="shared" si="1"/>
        <v>3528</v>
      </c>
      <c r="H119" s="1" t="str">
        <f>VLOOKUP(Orders[[#This Row],[ProductId]],Products[],2,FALSE)</f>
        <v>Pan Pies indyk</v>
      </c>
    </row>
    <row r="120" spans="1:8" x14ac:dyDescent="0.3">
      <c r="A120" s="1">
        <v>119</v>
      </c>
      <c r="B120" s="1">
        <v>14</v>
      </c>
      <c r="C120" s="1">
        <v>19</v>
      </c>
      <c r="D120" s="2">
        <v>44573</v>
      </c>
      <c r="E120" s="1">
        <v>267</v>
      </c>
      <c r="F120" s="1">
        <f>VLOOKUP(Orders!B120,Products!$A$1:$D$25,4,FALSE)</f>
        <v>199</v>
      </c>
      <c r="G120" s="1">
        <f t="shared" si="1"/>
        <v>3781</v>
      </c>
      <c r="H120" s="1" t="str">
        <f>VLOOKUP(Orders[[#This Row],[ProductId]],Products[],2,FALSE)</f>
        <v>Dog Spirit</v>
      </c>
    </row>
    <row r="121" spans="1:8" x14ac:dyDescent="0.3">
      <c r="A121" s="1">
        <v>120</v>
      </c>
      <c r="B121" s="1">
        <v>4</v>
      </c>
      <c r="C121" s="1">
        <v>26</v>
      </c>
      <c r="D121" s="2">
        <v>44602</v>
      </c>
      <c r="E121" s="1">
        <v>27</v>
      </c>
      <c r="F121" s="1">
        <f>VLOOKUP(Orders!B121,Products!$A$1:$D$25,4,FALSE)</f>
        <v>50</v>
      </c>
      <c r="G121" s="1">
        <f t="shared" si="1"/>
        <v>1300</v>
      </c>
      <c r="H121" s="1" t="str">
        <f>VLOOKUP(Orders[[#This Row],[ProductId]],Products[],2,FALSE)</f>
        <v>Pan Pies wieprzowina</v>
      </c>
    </row>
    <row r="122" spans="1:8" x14ac:dyDescent="0.3">
      <c r="A122" s="1">
        <v>121</v>
      </c>
      <c r="B122" s="1">
        <v>15</v>
      </c>
      <c r="C122" s="1">
        <v>5</v>
      </c>
      <c r="D122" s="2">
        <v>44609</v>
      </c>
      <c r="E122" s="1">
        <v>88</v>
      </c>
      <c r="F122" s="1">
        <f>VLOOKUP(Orders!B122,Products!$A$1:$D$25,4,FALSE)</f>
        <v>97</v>
      </c>
      <c r="G122" s="1">
        <f t="shared" si="1"/>
        <v>485</v>
      </c>
      <c r="H122" s="1" t="str">
        <f>VLOOKUP(Orders[[#This Row],[ProductId]],Products[],2,FALSE)</f>
        <v>Wiejskie łakocie jagnięcina/indyk</v>
      </c>
    </row>
    <row r="123" spans="1:8" x14ac:dyDescent="0.3">
      <c r="A123" s="1">
        <v>122</v>
      </c>
      <c r="B123" s="1">
        <v>5</v>
      </c>
      <c r="C123" s="1">
        <v>3</v>
      </c>
      <c r="D123" s="2">
        <v>44635</v>
      </c>
      <c r="E123" s="1">
        <v>334</v>
      </c>
      <c r="F123" s="1">
        <f>VLOOKUP(Orders!B123,Products!$A$1:$D$25,4,FALSE)</f>
        <v>122</v>
      </c>
      <c r="G123" s="1">
        <f t="shared" si="1"/>
        <v>366</v>
      </c>
      <c r="H123" s="1" t="str">
        <f>VLOOKUP(Orders[[#This Row],[ProductId]],Products[],2,FALSE)</f>
        <v>Pan Pies wieprzowina</v>
      </c>
    </row>
    <row r="124" spans="1:8" x14ac:dyDescent="0.3">
      <c r="A124" s="1">
        <v>123</v>
      </c>
      <c r="B124" s="1">
        <v>20</v>
      </c>
      <c r="C124" s="1">
        <v>6</v>
      </c>
      <c r="D124" s="2">
        <v>44650</v>
      </c>
      <c r="E124" s="1">
        <v>387</v>
      </c>
      <c r="F124" s="1">
        <f>VLOOKUP(Orders!B124,Products!$A$1:$D$25,4,FALSE)</f>
        <v>129</v>
      </c>
      <c r="G124" s="1">
        <f t="shared" si="1"/>
        <v>774</v>
      </c>
      <c r="H124" s="1" t="str">
        <f>VLOOKUP(Orders[[#This Row],[ProductId]],Products[],2,FALSE)</f>
        <v>Dolina Bzury jagnięcina</v>
      </c>
    </row>
    <row r="125" spans="1:8" x14ac:dyDescent="0.3">
      <c r="A125" s="1">
        <v>124</v>
      </c>
      <c r="B125" s="1">
        <v>20</v>
      </c>
      <c r="C125" s="1">
        <v>23</v>
      </c>
      <c r="D125" s="2">
        <v>44677</v>
      </c>
      <c r="E125" s="1">
        <v>25</v>
      </c>
      <c r="F125" s="1">
        <f>VLOOKUP(Orders!B125,Products!$A$1:$D$25,4,FALSE)</f>
        <v>129</v>
      </c>
      <c r="G125" s="1">
        <f t="shared" si="1"/>
        <v>2967</v>
      </c>
      <c r="H125" s="1" t="str">
        <f>VLOOKUP(Orders[[#This Row],[ProductId]],Products[],2,FALSE)</f>
        <v>Dolina Bzury jagnięcina</v>
      </c>
    </row>
    <row r="126" spans="1:8" x14ac:dyDescent="0.3">
      <c r="A126" s="1">
        <v>125</v>
      </c>
      <c r="B126" s="1">
        <v>16</v>
      </c>
      <c r="C126" s="1">
        <v>18</v>
      </c>
      <c r="D126" s="2">
        <v>44719</v>
      </c>
      <c r="E126" s="1">
        <v>212</v>
      </c>
      <c r="F126" s="1">
        <f>VLOOKUP(Orders!B126,Products!$A$1:$D$25,4,FALSE)</f>
        <v>223</v>
      </c>
      <c r="G126" s="1">
        <f t="shared" si="1"/>
        <v>4014</v>
      </c>
      <c r="H126" s="1" t="str">
        <f>VLOOKUP(Orders[[#This Row],[ProductId]],Products[],2,FALSE)</f>
        <v>Wiejskie łakocie jagnięcina/indyk</v>
      </c>
    </row>
    <row r="127" spans="1:8" x14ac:dyDescent="0.3">
      <c r="A127" s="1">
        <v>126</v>
      </c>
      <c r="B127" s="1">
        <v>15</v>
      </c>
      <c r="C127" s="1">
        <v>21</v>
      </c>
      <c r="D127" s="2">
        <v>44088</v>
      </c>
      <c r="E127" s="1">
        <v>109</v>
      </c>
      <c r="F127" s="1">
        <f>VLOOKUP(Orders!B127,Products!$A$1:$D$25,4,FALSE)</f>
        <v>97</v>
      </c>
      <c r="G127" s="1">
        <f t="shared" si="1"/>
        <v>2037</v>
      </c>
      <c r="H127" s="1" t="str">
        <f>VLOOKUP(Orders[[#This Row],[ProductId]],Products[],2,FALSE)</f>
        <v>Wiejskie łakocie jagnięcina/indyk</v>
      </c>
    </row>
    <row r="128" spans="1:8" x14ac:dyDescent="0.3">
      <c r="A128" s="1">
        <v>127</v>
      </c>
      <c r="B128" s="1">
        <v>22</v>
      </c>
      <c r="C128" s="1">
        <v>6</v>
      </c>
      <c r="D128" s="2">
        <v>44111</v>
      </c>
      <c r="E128" s="1">
        <v>81</v>
      </c>
      <c r="F128" s="1">
        <f>VLOOKUP(Orders!B128,Products!$A$1:$D$25,4,FALSE)</f>
        <v>145</v>
      </c>
      <c r="G128" s="1">
        <f t="shared" si="1"/>
        <v>870</v>
      </c>
      <c r="H128" s="1" t="str">
        <f>VLOOKUP(Orders[[#This Row],[ProductId]],Products[],2,FALSE)</f>
        <v>Dolina Bzury królik</v>
      </c>
    </row>
    <row r="129" spans="1:8" x14ac:dyDescent="0.3">
      <c r="A129" s="1">
        <v>128</v>
      </c>
      <c r="B129" s="1">
        <v>15</v>
      </c>
      <c r="C129" s="1">
        <v>30</v>
      </c>
      <c r="D129" s="2">
        <v>44133</v>
      </c>
      <c r="E129" s="1">
        <v>115</v>
      </c>
      <c r="F129" s="1">
        <f>VLOOKUP(Orders!B129,Products!$A$1:$D$25,4,FALSE)</f>
        <v>97</v>
      </c>
      <c r="G129" s="1">
        <f t="shared" si="1"/>
        <v>2910</v>
      </c>
      <c r="H129" s="1" t="str">
        <f>VLOOKUP(Orders[[#This Row],[ProductId]],Products[],2,FALSE)</f>
        <v>Wiejskie łakocie jagnięcina/indyk</v>
      </c>
    </row>
    <row r="130" spans="1:8" x14ac:dyDescent="0.3">
      <c r="A130" s="1">
        <v>129</v>
      </c>
      <c r="B130" s="1">
        <v>16</v>
      </c>
      <c r="C130" s="1">
        <v>18</v>
      </c>
      <c r="D130" s="2">
        <v>44144</v>
      </c>
      <c r="E130" s="1">
        <v>218</v>
      </c>
      <c r="F130" s="1">
        <f>VLOOKUP(Orders!B130,Products!$A$1:$D$25,4,FALSE)</f>
        <v>223</v>
      </c>
      <c r="G130" s="1">
        <f t="shared" ref="G130:G193" si="2">C130*F130</f>
        <v>4014</v>
      </c>
      <c r="H130" s="1" t="str">
        <f>VLOOKUP(Orders[[#This Row],[ProductId]],Products[],2,FALSE)</f>
        <v>Wiejskie łakocie jagnięcina/indyk</v>
      </c>
    </row>
    <row r="131" spans="1:8" x14ac:dyDescent="0.3">
      <c r="A131" s="1">
        <v>130</v>
      </c>
      <c r="B131" s="1">
        <v>21</v>
      </c>
      <c r="C131" s="1">
        <v>9</v>
      </c>
      <c r="D131" s="2">
        <v>44148</v>
      </c>
      <c r="E131" s="1">
        <v>94</v>
      </c>
      <c r="F131" s="1">
        <f>VLOOKUP(Orders!B131,Products!$A$1:$D$25,4,FALSE)</f>
        <v>125</v>
      </c>
      <c r="G131" s="1">
        <f t="shared" si="2"/>
        <v>1125</v>
      </c>
      <c r="H131" s="1" t="str">
        <f>VLOOKUP(Orders[[#This Row],[ProductId]],Products[],2,FALSE)</f>
        <v>Dolina Bzury królik</v>
      </c>
    </row>
    <row r="132" spans="1:8" x14ac:dyDescent="0.3">
      <c r="A132" s="1">
        <v>131</v>
      </c>
      <c r="B132" s="1">
        <v>4</v>
      </c>
      <c r="C132" s="1">
        <v>6</v>
      </c>
      <c r="D132" s="2">
        <v>44159</v>
      </c>
      <c r="E132" s="1">
        <v>272</v>
      </c>
      <c r="F132" s="1">
        <f>VLOOKUP(Orders!B132,Products!$A$1:$D$25,4,FALSE)</f>
        <v>50</v>
      </c>
      <c r="G132" s="1">
        <f t="shared" si="2"/>
        <v>300</v>
      </c>
      <c r="H132" s="1" t="str">
        <f>VLOOKUP(Orders[[#This Row],[ProductId]],Products[],2,FALSE)</f>
        <v>Pan Pies wieprzowina</v>
      </c>
    </row>
    <row r="133" spans="1:8" x14ac:dyDescent="0.3">
      <c r="A133" s="1">
        <v>132</v>
      </c>
      <c r="B133" s="1">
        <v>8</v>
      </c>
      <c r="C133" s="1">
        <v>21</v>
      </c>
      <c r="D133" s="2">
        <v>44161</v>
      </c>
      <c r="E133" s="1">
        <v>21</v>
      </c>
      <c r="F133" s="1">
        <f>VLOOKUP(Orders!B133,Products!$A$1:$D$25,4,FALSE)</f>
        <v>126</v>
      </c>
      <c r="G133" s="1">
        <f t="shared" si="2"/>
        <v>2646</v>
      </c>
      <c r="H133" s="1" t="str">
        <f>VLOOKUP(Orders[[#This Row],[ProductId]],Products[],2,FALSE)</f>
        <v>Pan Pies indyk</v>
      </c>
    </row>
    <row r="134" spans="1:8" x14ac:dyDescent="0.3">
      <c r="A134" s="1">
        <v>133</v>
      </c>
      <c r="B134" s="1">
        <v>11</v>
      </c>
      <c r="C134" s="1">
        <v>9</v>
      </c>
      <c r="D134" s="2">
        <v>44208</v>
      </c>
      <c r="E134" s="1">
        <v>337</v>
      </c>
      <c r="F134" s="1">
        <f>VLOOKUP(Orders!B134,Products!$A$1:$D$25,4,FALSE)</f>
        <v>126</v>
      </c>
      <c r="G134" s="1">
        <f t="shared" si="2"/>
        <v>1134</v>
      </c>
      <c r="H134" s="1" t="str">
        <f>VLOOKUP(Orders[[#This Row],[ProductId]],Products[],2,FALSE)</f>
        <v>Pan Pies cielęcina</v>
      </c>
    </row>
    <row r="135" spans="1:8" x14ac:dyDescent="0.3">
      <c r="A135" s="1">
        <v>134</v>
      </c>
      <c r="B135" s="1">
        <v>7</v>
      </c>
      <c r="C135" s="1">
        <v>23</v>
      </c>
      <c r="D135" s="2">
        <v>44215</v>
      </c>
      <c r="E135" s="1">
        <v>293</v>
      </c>
      <c r="F135" s="1">
        <f>VLOOKUP(Orders!B135,Products!$A$1:$D$25,4,FALSE)</f>
        <v>50</v>
      </c>
      <c r="G135" s="1">
        <f t="shared" si="2"/>
        <v>1150</v>
      </c>
      <c r="H135" s="1" t="str">
        <f>VLOOKUP(Orders[[#This Row],[ProductId]],Products[],2,FALSE)</f>
        <v>Pan Pies indyk</v>
      </c>
    </row>
    <row r="136" spans="1:8" x14ac:dyDescent="0.3">
      <c r="A136" s="1">
        <v>135</v>
      </c>
      <c r="B136" s="1">
        <v>19</v>
      </c>
      <c r="C136" s="1">
        <v>21</v>
      </c>
      <c r="D136" s="2">
        <v>44230</v>
      </c>
      <c r="E136" s="1">
        <v>300</v>
      </c>
      <c r="F136" s="1">
        <f>VLOOKUP(Orders!B136,Products!$A$1:$D$25,4,FALSE)</f>
        <v>110</v>
      </c>
      <c r="G136" s="1">
        <f t="shared" si="2"/>
        <v>2310</v>
      </c>
      <c r="H136" s="1" t="str">
        <f>VLOOKUP(Orders[[#This Row],[ProductId]],Products[],2,FALSE)</f>
        <v>Dolina Bzury jagnięcina</v>
      </c>
    </row>
    <row r="137" spans="1:8" x14ac:dyDescent="0.3">
      <c r="A137" s="1">
        <v>136</v>
      </c>
      <c r="B137" s="1">
        <v>7</v>
      </c>
      <c r="C137" s="1">
        <v>28</v>
      </c>
      <c r="D137" s="2">
        <v>44256</v>
      </c>
      <c r="E137" s="1">
        <v>166</v>
      </c>
      <c r="F137" s="1">
        <f>VLOOKUP(Orders!B137,Products!$A$1:$D$25,4,FALSE)</f>
        <v>50</v>
      </c>
      <c r="G137" s="1">
        <f t="shared" si="2"/>
        <v>1400</v>
      </c>
      <c r="H137" s="1" t="str">
        <f>VLOOKUP(Orders[[#This Row],[ProductId]],Products[],2,FALSE)</f>
        <v>Pan Pies indyk</v>
      </c>
    </row>
    <row r="138" spans="1:8" x14ac:dyDescent="0.3">
      <c r="A138" s="1">
        <v>137</v>
      </c>
      <c r="B138" s="1">
        <v>5</v>
      </c>
      <c r="C138" s="1">
        <v>17</v>
      </c>
      <c r="D138" s="2">
        <v>44308</v>
      </c>
      <c r="E138" s="1">
        <v>43</v>
      </c>
      <c r="F138" s="1">
        <f>VLOOKUP(Orders!B138,Products!$A$1:$D$25,4,FALSE)</f>
        <v>122</v>
      </c>
      <c r="G138" s="1">
        <f t="shared" si="2"/>
        <v>2074</v>
      </c>
      <c r="H138" s="1" t="str">
        <f>VLOOKUP(Orders[[#This Row],[ProductId]],Products[],2,FALSE)</f>
        <v>Pan Pies wieprzowina</v>
      </c>
    </row>
    <row r="139" spans="1:8" x14ac:dyDescent="0.3">
      <c r="A139" s="1">
        <v>138</v>
      </c>
      <c r="B139" s="1">
        <v>12</v>
      </c>
      <c r="C139" s="1">
        <v>6</v>
      </c>
      <c r="D139" s="2">
        <v>44390</v>
      </c>
      <c r="E139" s="1">
        <v>128</v>
      </c>
      <c r="F139" s="1">
        <f>VLOOKUP(Orders!B139,Products!$A$1:$D$25,4,FALSE)</f>
        <v>258</v>
      </c>
      <c r="G139" s="1">
        <f t="shared" si="2"/>
        <v>1548</v>
      </c>
      <c r="H139" s="1" t="str">
        <f>VLOOKUP(Orders[[#This Row],[ProductId]],Products[],2,FALSE)</f>
        <v>Pan Pies cielęcina</v>
      </c>
    </row>
    <row r="140" spans="1:8" x14ac:dyDescent="0.3">
      <c r="A140" s="1">
        <v>139</v>
      </c>
      <c r="B140" s="1">
        <v>23</v>
      </c>
      <c r="C140" s="1">
        <v>30</v>
      </c>
      <c r="D140" s="2">
        <v>44477</v>
      </c>
      <c r="E140" s="1">
        <v>174</v>
      </c>
      <c r="F140" s="1">
        <f>VLOOKUP(Orders!B140,Products!$A$1:$D$25,4,FALSE)</f>
        <v>120</v>
      </c>
      <c r="G140" s="1">
        <f t="shared" si="2"/>
        <v>3600</v>
      </c>
      <c r="H140" s="1" t="str">
        <f>VLOOKUP(Orders[[#This Row],[ProductId]],Products[],2,FALSE)</f>
        <v>Dolina Bzury kaczka</v>
      </c>
    </row>
    <row r="141" spans="1:8" x14ac:dyDescent="0.3">
      <c r="A141" s="1">
        <v>140</v>
      </c>
      <c r="B141" s="1">
        <v>1</v>
      </c>
      <c r="C141" s="1">
        <v>25</v>
      </c>
      <c r="D141" s="2">
        <v>44509</v>
      </c>
      <c r="E141" s="1">
        <v>305</v>
      </c>
      <c r="F141" s="1">
        <f>VLOOKUP(Orders!B141,Products!$A$1:$D$25,4,FALSE)</f>
        <v>63</v>
      </c>
      <c r="G141" s="1">
        <f t="shared" si="2"/>
        <v>1575</v>
      </c>
      <c r="H141" s="1" t="str">
        <f>VLOOKUP(Orders[[#This Row],[ProductId]],Products[],2,FALSE)</f>
        <v>Pan Pies wołowina</v>
      </c>
    </row>
    <row r="142" spans="1:8" x14ac:dyDescent="0.3">
      <c r="A142" s="1">
        <v>141</v>
      </c>
      <c r="B142" s="1">
        <v>8</v>
      </c>
      <c r="C142" s="1">
        <v>18</v>
      </c>
      <c r="D142" s="2">
        <v>44522</v>
      </c>
      <c r="E142" s="1">
        <v>319</v>
      </c>
      <c r="F142" s="1">
        <f>VLOOKUP(Orders!B142,Products!$A$1:$D$25,4,FALSE)</f>
        <v>126</v>
      </c>
      <c r="G142" s="1">
        <f t="shared" si="2"/>
        <v>2268</v>
      </c>
      <c r="H142" s="1" t="str">
        <f>VLOOKUP(Orders[[#This Row],[ProductId]],Products[],2,FALSE)</f>
        <v>Pan Pies indyk</v>
      </c>
    </row>
    <row r="143" spans="1:8" x14ac:dyDescent="0.3">
      <c r="A143" s="1">
        <v>142</v>
      </c>
      <c r="B143" s="1">
        <v>24</v>
      </c>
      <c r="C143" s="1">
        <v>27</v>
      </c>
      <c r="D143" s="2">
        <v>44538</v>
      </c>
      <c r="E143" s="1">
        <v>34</v>
      </c>
      <c r="F143" s="1">
        <f>VLOOKUP(Orders!B143,Products!$A$1:$D$25,4,FALSE)</f>
        <v>137</v>
      </c>
      <c r="G143" s="1">
        <f t="shared" si="2"/>
        <v>3699</v>
      </c>
      <c r="H143" s="1" t="str">
        <f>VLOOKUP(Orders[[#This Row],[ProductId]],Products[],2,FALSE)</f>
        <v>Dolina Bzury kaczka</v>
      </c>
    </row>
    <row r="144" spans="1:8" x14ac:dyDescent="0.3">
      <c r="A144" s="1">
        <v>143</v>
      </c>
      <c r="B144" s="1">
        <v>12</v>
      </c>
      <c r="C144" s="1">
        <v>2</v>
      </c>
      <c r="D144" s="2">
        <v>44558</v>
      </c>
      <c r="E144" s="1">
        <v>12</v>
      </c>
      <c r="F144" s="1">
        <f>VLOOKUP(Orders!B144,Products!$A$1:$D$25,4,FALSE)</f>
        <v>258</v>
      </c>
      <c r="G144" s="1">
        <f t="shared" si="2"/>
        <v>516</v>
      </c>
      <c r="H144" s="1" t="str">
        <f>VLOOKUP(Orders[[#This Row],[ProductId]],Products[],2,FALSE)</f>
        <v>Pan Pies cielęcina</v>
      </c>
    </row>
    <row r="145" spans="1:8" x14ac:dyDescent="0.3">
      <c r="A145" s="1">
        <v>144</v>
      </c>
      <c r="B145" s="1">
        <v>6</v>
      </c>
      <c r="C145" s="1">
        <v>5</v>
      </c>
      <c r="D145" s="2">
        <v>44638</v>
      </c>
      <c r="E145" s="1">
        <v>36</v>
      </c>
      <c r="F145" s="1">
        <f>VLOOKUP(Orders!B145,Products!$A$1:$D$25,4,FALSE)</f>
        <v>245</v>
      </c>
      <c r="G145" s="1">
        <f t="shared" si="2"/>
        <v>1225</v>
      </c>
      <c r="H145" s="1" t="str">
        <f>VLOOKUP(Orders[[#This Row],[ProductId]],Products[],2,FALSE)</f>
        <v>Pan Pies wieprzowina</v>
      </c>
    </row>
    <row r="146" spans="1:8" x14ac:dyDescent="0.3">
      <c r="A146" s="1">
        <v>145</v>
      </c>
      <c r="B146" s="1">
        <v>4</v>
      </c>
      <c r="C146" s="1">
        <v>29</v>
      </c>
      <c r="D146" s="2">
        <v>44656</v>
      </c>
      <c r="E146" s="1">
        <v>336</v>
      </c>
      <c r="F146" s="1">
        <f>VLOOKUP(Orders!B146,Products!$A$1:$D$25,4,FALSE)</f>
        <v>50</v>
      </c>
      <c r="G146" s="1">
        <f t="shared" si="2"/>
        <v>1450</v>
      </c>
      <c r="H146" s="1" t="str">
        <f>VLOOKUP(Orders[[#This Row],[ProductId]],Products[],2,FALSE)</f>
        <v>Pan Pies wieprzowina</v>
      </c>
    </row>
    <row r="147" spans="1:8" x14ac:dyDescent="0.3">
      <c r="A147" s="1">
        <v>146</v>
      </c>
      <c r="B147" s="1">
        <v>12</v>
      </c>
      <c r="C147" s="1">
        <v>25</v>
      </c>
      <c r="D147" s="2">
        <v>44657</v>
      </c>
      <c r="E147" s="1">
        <v>135</v>
      </c>
      <c r="F147" s="1">
        <f>VLOOKUP(Orders!B147,Products!$A$1:$D$25,4,FALSE)</f>
        <v>258</v>
      </c>
      <c r="G147" s="1">
        <f t="shared" si="2"/>
        <v>6450</v>
      </c>
      <c r="H147" s="1" t="str">
        <f>VLOOKUP(Orders[[#This Row],[ProductId]],Products[],2,FALSE)</f>
        <v>Pan Pies cielęcina</v>
      </c>
    </row>
    <row r="148" spans="1:8" x14ac:dyDescent="0.3">
      <c r="A148" s="1">
        <v>147</v>
      </c>
      <c r="B148" s="1">
        <v>20</v>
      </c>
      <c r="C148" s="1">
        <v>11</v>
      </c>
      <c r="D148" s="2">
        <v>44714</v>
      </c>
      <c r="E148" s="1">
        <v>128</v>
      </c>
      <c r="F148" s="1">
        <f>VLOOKUP(Orders!B148,Products!$A$1:$D$25,4,FALSE)</f>
        <v>129</v>
      </c>
      <c r="G148" s="1">
        <f t="shared" si="2"/>
        <v>1419</v>
      </c>
      <c r="H148" s="1" t="str">
        <f>VLOOKUP(Orders[[#This Row],[ProductId]],Products[],2,FALSE)</f>
        <v>Dolina Bzury jagnięcina</v>
      </c>
    </row>
    <row r="149" spans="1:8" x14ac:dyDescent="0.3">
      <c r="A149" s="1">
        <v>148</v>
      </c>
      <c r="B149" s="1">
        <v>3</v>
      </c>
      <c r="C149" s="1">
        <v>9</v>
      </c>
      <c r="D149" s="2">
        <v>44739</v>
      </c>
      <c r="E149" s="1">
        <v>122</v>
      </c>
      <c r="F149" s="1">
        <f>VLOOKUP(Orders!B149,Products!$A$1:$D$25,4,FALSE)</f>
        <v>256</v>
      </c>
      <c r="G149" s="1">
        <f t="shared" si="2"/>
        <v>2304</v>
      </c>
      <c r="H149" s="1" t="str">
        <f>VLOOKUP(Orders[[#This Row],[ProductId]],Products[],2,FALSE)</f>
        <v>Pan Pies wołowina</v>
      </c>
    </row>
    <row r="150" spans="1:8" x14ac:dyDescent="0.3">
      <c r="A150" s="1">
        <v>149</v>
      </c>
      <c r="B150" s="1">
        <v>8</v>
      </c>
      <c r="C150" s="1">
        <v>2</v>
      </c>
      <c r="D150" s="2">
        <v>44760</v>
      </c>
      <c r="E150" s="1">
        <v>85</v>
      </c>
      <c r="F150" s="1">
        <f>VLOOKUP(Orders!B150,Products!$A$1:$D$25,4,FALSE)</f>
        <v>126</v>
      </c>
      <c r="G150" s="1">
        <f t="shared" si="2"/>
        <v>252</v>
      </c>
      <c r="H150" s="1" t="str">
        <f>VLOOKUP(Orders[[#This Row],[ProductId]],Products[],2,FALSE)</f>
        <v>Pan Pies indyk</v>
      </c>
    </row>
    <row r="151" spans="1:8" x14ac:dyDescent="0.3">
      <c r="A151" s="1">
        <v>150</v>
      </c>
      <c r="B151" s="1">
        <v>23</v>
      </c>
      <c r="C151" s="1">
        <v>17</v>
      </c>
      <c r="D151" s="2">
        <v>44768</v>
      </c>
      <c r="E151" s="1">
        <v>254</v>
      </c>
      <c r="F151" s="1">
        <f>VLOOKUP(Orders!B151,Products!$A$1:$D$25,4,FALSE)</f>
        <v>120</v>
      </c>
      <c r="G151" s="1">
        <f t="shared" si="2"/>
        <v>2040</v>
      </c>
      <c r="H151" s="1" t="str">
        <f>VLOOKUP(Orders[[#This Row],[ProductId]],Products[],2,FALSE)</f>
        <v>Dolina Bzury kaczka</v>
      </c>
    </row>
    <row r="152" spans="1:8" x14ac:dyDescent="0.3">
      <c r="A152" s="1">
        <v>151</v>
      </c>
      <c r="B152" s="1">
        <v>7</v>
      </c>
      <c r="C152" s="1">
        <v>28</v>
      </c>
      <c r="D152" s="2">
        <v>44046</v>
      </c>
      <c r="E152" s="1">
        <v>240</v>
      </c>
      <c r="F152" s="1">
        <f>VLOOKUP(Orders!B152,Products!$A$1:$D$25,4,FALSE)</f>
        <v>50</v>
      </c>
      <c r="G152" s="1">
        <f t="shared" si="2"/>
        <v>1400</v>
      </c>
      <c r="H152" s="1" t="str">
        <f>VLOOKUP(Orders[[#This Row],[ProductId]],Products[],2,FALSE)</f>
        <v>Pan Pies indyk</v>
      </c>
    </row>
    <row r="153" spans="1:8" x14ac:dyDescent="0.3">
      <c r="A153" s="1">
        <v>152</v>
      </c>
      <c r="B153" s="1">
        <v>23</v>
      </c>
      <c r="C153" s="1">
        <v>4</v>
      </c>
      <c r="D153" s="2">
        <v>44075</v>
      </c>
      <c r="E153" s="1">
        <v>104</v>
      </c>
      <c r="F153" s="1">
        <f>VLOOKUP(Orders!B153,Products!$A$1:$D$25,4,FALSE)</f>
        <v>120</v>
      </c>
      <c r="G153" s="1">
        <f t="shared" si="2"/>
        <v>480</v>
      </c>
      <c r="H153" s="1" t="str">
        <f>VLOOKUP(Orders[[#This Row],[ProductId]],Products[],2,FALSE)</f>
        <v>Dolina Bzury kaczka</v>
      </c>
    </row>
    <row r="154" spans="1:8" x14ac:dyDescent="0.3">
      <c r="A154" s="1">
        <v>153</v>
      </c>
      <c r="B154" s="1">
        <v>19</v>
      </c>
      <c r="C154" s="1">
        <v>26</v>
      </c>
      <c r="D154" s="2">
        <v>44095</v>
      </c>
      <c r="E154" s="1">
        <v>268</v>
      </c>
      <c r="F154" s="1">
        <f>VLOOKUP(Orders!B154,Products!$A$1:$D$25,4,FALSE)</f>
        <v>110</v>
      </c>
      <c r="G154" s="1">
        <f t="shared" si="2"/>
        <v>2860</v>
      </c>
      <c r="H154" s="1" t="str">
        <f>VLOOKUP(Orders[[#This Row],[ProductId]],Products[],2,FALSE)</f>
        <v>Dolina Bzury jagnięcina</v>
      </c>
    </row>
    <row r="155" spans="1:8" x14ac:dyDescent="0.3">
      <c r="A155" s="1">
        <v>154</v>
      </c>
      <c r="B155" s="1">
        <v>22</v>
      </c>
      <c r="C155" s="1">
        <v>19</v>
      </c>
      <c r="D155" s="2">
        <v>44123</v>
      </c>
      <c r="E155" s="1">
        <v>350</v>
      </c>
      <c r="F155" s="1">
        <f>VLOOKUP(Orders!B155,Products!$A$1:$D$25,4,FALSE)</f>
        <v>145</v>
      </c>
      <c r="G155" s="1">
        <f t="shared" si="2"/>
        <v>2755</v>
      </c>
      <c r="H155" s="1" t="str">
        <f>VLOOKUP(Orders[[#This Row],[ProductId]],Products[],2,FALSE)</f>
        <v>Dolina Bzury królik</v>
      </c>
    </row>
    <row r="156" spans="1:8" x14ac:dyDescent="0.3">
      <c r="A156" s="1">
        <v>155</v>
      </c>
      <c r="B156" s="1">
        <v>10</v>
      </c>
      <c r="C156" s="1">
        <v>13</v>
      </c>
      <c r="D156" s="2">
        <v>44145</v>
      </c>
      <c r="E156" s="1">
        <v>234</v>
      </c>
      <c r="F156" s="1">
        <f>VLOOKUP(Orders!B156,Products!$A$1:$D$25,4,FALSE)</f>
        <v>58</v>
      </c>
      <c r="G156" s="1">
        <f t="shared" si="2"/>
        <v>754</v>
      </c>
      <c r="H156" s="1" t="str">
        <f>VLOOKUP(Orders[[#This Row],[ProductId]],Products[],2,FALSE)</f>
        <v>Pan Pies cielęcina</v>
      </c>
    </row>
    <row r="157" spans="1:8" x14ac:dyDescent="0.3">
      <c r="A157" s="1">
        <v>156</v>
      </c>
      <c r="B157" s="1">
        <v>12</v>
      </c>
      <c r="C157" s="1">
        <v>13</v>
      </c>
      <c r="D157" s="2">
        <v>44202</v>
      </c>
      <c r="E157" s="1">
        <v>273</v>
      </c>
      <c r="F157" s="1">
        <f>VLOOKUP(Orders!B157,Products!$A$1:$D$25,4,FALSE)</f>
        <v>258</v>
      </c>
      <c r="G157" s="1">
        <f t="shared" si="2"/>
        <v>3354</v>
      </c>
      <c r="H157" s="1" t="str">
        <f>VLOOKUP(Orders[[#This Row],[ProductId]],Products[],2,FALSE)</f>
        <v>Pan Pies cielęcina</v>
      </c>
    </row>
    <row r="158" spans="1:8" x14ac:dyDescent="0.3">
      <c r="A158" s="1">
        <v>157</v>
      </c>
      <c r="B158" s="1">
        <v>22</v>
      </c>
      <c r="C158" s="1">
        <v>17</v>
      </c>
      <c r="D158" s="2">
        <v>44211</v>
      </c>
      <c r="E158" s="1">
        <v>335</v>
      </c>
      <c r="F158" s="1">
        <f>VLOOKUP(Orders!B158,Products!$A$1:$D$25,4,FALSE)</f>
        <v>145</v>
      </c>
      <c r="G158" s="1">
        <f t="shared" si="2"/>
        <v>2465</v>
      </c>
      <c r="H158" s="1" t="str">
        <f>VLOOKUP(Orders[[#This Row],[ProductId]],Products[],2,FALSE)</f>
        <v>Dolina Bzury królik</v>
      </c>
    </row>
    <row r="159" spans="1:8" x14ac:dyDescent="0.3">
      <c r="A159" s="1">
        <v>158</v>
      </c>
      <c r="B159" s="1">
        <v>16</v>
      </c>
      <c r="C159" s="1">
        <v>17</v>
      </c>
      <c r="D159" s="2">
        <v>44216</v>
      </c>
      <c r="E159" s="1">
        <v>290</v>
      </c>
      <c r="F159" s="1">
        <f>VLOOKUP(Orders!B159,Products!$A$1:$D$25,4,FALSE)</f>
        <v>223</v>
      </c>
      <c r="G159" s="1">
        <f t="shared" si="2"/>
        <v>3791</v>
      </c>
      <c r="H159" s="1" t="str">
        <f>VLOOKUP(Orders[[#This Row],[ProductId]],Products[],2,FALSE)</f>
        <v>Wiejskie łakocie jagnięcina/indyk</v>
      </c>
    </row>
    <row r="160" spans="1:8" x14ac:dyDescent="0.3">
      <c r="A160" s="1">
        <v>159</v>
      </c>
      <c r="B160" s="1">
        <v>17</v>
      </c>
      <c r="C160" s="1">
        <v>3</v>
      </c>
      <c r="D160" s="2">
        <v>44238</v>
      </c>
      <c r="E160" s="1">
        <v>334</v>
      </c>
      <c r="F160" s="1">
        <f>VLOOKUP(Orders!B160,Products!$A$1:$D$25,4,FALSE)</f>
        <v>112</v>
      </c>
      <c r="G160" s="1">
        <f t="shared" si="2"/>
        <v>336</v>
      </c>
      <c r="H160" s="1" t="str">
        <f>VLOOKUP(Orders[[#This Row],[ProductId]],Products[],2,FALSE)</f>
        <v>Wiejskie łakocie tuńczyk</v>
      </c>
    </row>
    <row r="161" spans="1:8" x14ac:dyDescent="0.3">
      <c r="A161" s="1">
        <v>160</v>
      </c>
      <c r="B161" s="1">
        <v>19</v>
      </c>
      <c r="C161" s="1">
        <v>25</v>
      </c>
      <c r="D161" s="2">
        <v>44239</v>
      </c>
      <c r="E161" s="1">
        <v>160</v>
      </c>
      <c r="F161" s="1">
        <f>VLOOKUP(Orders!B161,Products!$A$1:$D$25,4,FALSE)</f>
        <v>110</v>
      </c>
      <c r="G161" s="1">
        <f t="shared" si="2"/>
        <v>2750</v>
      </c>
      <c r="H161" s="1" t="str">
        <f>VLOOKUP(Orders[[#This Row],[ProductId]],Products[],2,FALSE)</f>
        <v>Dolina Bzury jagnięcina</v>
      </c>
    </row>
    <row r="162" spans="1:8" x14ac:dyDescent="0.3">
      <c r="A162" s="1">
        <v>161</v>
      </c>
      <c r="B162" s="1">
        <v>8</v>
      </c>
      <c r="C162" s="1">
        <v>28</v>
      </c>
      <c r="D162" s="2">
        <v>44258</v>
      </c>
      <c r="E162" s="1">
        <v>233</v>
      </c>
      <c r="F162" s="1">
        <f>VLOOKUP(Orders!B162,Products!$A$1:$D$25,4,FALSE)</f>
        <v>126</v>
      </c>
      <c r="G162" s="1">
        <f t="shared" si="2"/>
        <v>3528</v>
      </c>
      <c r="H162" s="1" t="str">
        <f>VLOOKUP(Orders[[#This Row],[ProductId]],Products[],2,FALSE)</f>
        <v>Pan Pies indyk</v>
      </c>
    </row>
    <row r="163" spans="1:8" x14ac:dyDescent="0.3">
      <c r="A163" s="1">
        <v>162</v>
      </c>
      <c r="B163" s="1">
        <v>23</v>
      </c>
      <c r="C163" s="1">
        <v>8</v>
      </c>
      <c r="D163" s="2">
        <v>44292</v>
      </c>
      <c r="E163" s="1">
        <v>263</v>
      </c>
      <c r="F163" s="1">
        <f>VLOOKUP(Orders!B163,Products!$A$1:$D$25,4,FALSE)</f>
        <v>120</v>
      </c>
      <c r="G163" s="1">
        <f t="shared" si="2"/>
        <v>960</v>
      </c>
      <c r="H163" s="1" t="str">
        <f>VLOOKUP(Orders[[#This Row],[ProductId]],Products[],2,FALSE)</f>
        <v>Dolina Bzury kaczka</v>
      </c>
    </row>
    <row r="164" spans="1:8" x14ac:dyDescent="0.3">
      <c r="A164" s="1">
        <v>163</v>
      </c>
      <c r="B164" s="1">
        <v>4</v>
      </c>
      <c r="C164" s="1">
        <v>1</v>
      </c>
      <c r="D164" s="2">
        <v>44300</v>
      </c>
      <c r="E164" s="1">
        <v>56</v>
      </c>
      <c r="F164" s="1">
        <f>VLOOKUP(Orders!B164,Products!$A$1:$D$25,4,FALSE)</f>
        <v>50</v>
      </c>
      <c r="G164" s="1">
        <f t="shared" si="2"/>
        <v>50</v>
      </c>
      <c r="H164" s="1" t="str">
        <f>VLOOKUP(Orders[[#This Row],[ProductId]],Products[],2,FALSE)</f>
        <v>Pan Pies wieprzowina</v>
      </c>
    </row>
    <row r="165" spans="1:8" x14ac:dyDescent="0.3">
      <c r="A165" s="1">
        <v>164</v>
      </c>
      <c r="B165" s="1">
        <v>24</v>
      </c>
      <c r="C165" s="1">
        <v>2</v>
      </c>
      <c r="D165" s="2">
        <v>44385</v>
      </c>
      <c r="E165" s="1">
        <v>146</v>
      </c>
      <c r="F165" s="1">
        <f>VLOOKUP(Orders!B165,Products!$A$1:$D$25,4,FALSE)</f>
        <v>137</v>
      </c>
      <c r="G165" s="1">
        <f t="shared" si="2"/>
        <v>274</v>
      </c>
      <c r="H165" s="1" t="str">
        <f>VLOOKUP(Orders[[#This Row],[ProductId]],Products[],2,FALSE)</f>
        <v>Dolina Bzury kaczka</v>
      </c>
    </row>
    <row r="166" spans="1:8" x14ac:dyDescent="0.3">
      <c r="A166" s="1">
        <v>165</v>
      </c>
      <c r="B166" s="1">
        <v>20</v>
      </c>
      <c r="C166" s="1">
        <v>28</v>
      </c>
      <c r="D166" s="2">
        <v>44540</v>
      </c>
      <c r="E166" s="1">
        <v>183</v>
      </c>
      <c r="F166" s="1">
        <f>VLOOKUP(Orders!B166,Products!$A$1:$D$25,4,FALSE)</f>
        <v>129</v>
      </c>
      <c r="G166" s="1">
        <f t="shared" si="2"/>
        <v>3612</v>
      </c>
      <c r="H166" s="1" t="str">
        <f>VLOOKUP(Orders[[#This Row],[ProductId]],Products[],2,FALSE)</f>
        <v>Dolina Bzury jagnięcina</v>
      </c>
    </row>
    <row r="167" spans="1:8" x14ac:dyDescent="0.3">
      <c r="A167" s="1">
        <v>166</v>
      </c>
      <c r="B167" s="1">
        <v>8</v>
      </c>
      <c r="C167" s="1">
        <v>1</v>
      </c>
      <c r="D167" s="2">
        <v>44560</v>
      </c>
      <c r="E167" s="1">
        <v>400</v>
      </c>
      <c r="F167" s="1">
        <f>VLOOKUP(Orders!B167,Products!$A$1:$D$25,4,FALSE)</f>
        <v>126</v>
      </c>
      <c r="G167" s="1">
        <f t="shared" si="2"/>
        <v>126</v>
      </c>
      <c r="H167" s="1" t="str">
        <f>VLOOKUP(Orders[[#This Row],[ProductId]],Products[],2,FALSE)</f>
        <v>Pan Pies indyk</v>
      </c>
    </row>
    <row r="168" spans="1:8" x14ac:dyDescent="0.3">
      <c r="A168" s="1">
        <v>167</v>
      </c>
      <c r="B168" s="1">
        <v>10</v>
      </c>
      <c r="C168" s="1">
        <v>23</v>
      </c>
      <c r="D168" s="2">
        <v>44564</v>
      </c>
      <c r="E168" s="1">
        <v>78</v>
      </c>
      <c r="F168" s="1">
        <f>VLOOKUP(Orders!B168,Products!$A$1:$D$25,4,FALSE)</f>
        <v>58</v>
      </c>
      <c r="G168" s="1">
        <f t="shared" si="2"/>
        <v>1334</v>
      </c>
      <c r="H168" s="1" t="str">
        <f>VLOOKUP(Orders[[#This Row],[ProductId]],Products[],2,FALSE)</f>
        <v>Pan Pies cielęcina</v>
      </c>
    </row>
    <row r="169" spans="1:8" x14ac:dyDescent="0.3">
      <c r="A169" s="1">
        <v>168</v>
      </c>
      <c r="B169" s="1">
        <v>9</v>
      </c>
      <c r="C169" s="1">
        <v>1</v>
      </c>
      <c r="D169" s="2">
        <v>44610</v>
      </c>
      <c r="E169" s="1">
        <v>264</v>
      </c>
      <c r="F169" s="1">
        <f>VLOOKUP(Orders!B169,Products!$A$1:$D$25,4,FALSE)</f>
        <v>256</v>
      </c>
      <c r="G169" s="1">
        <f t="shared" si="2"/>
        <v>256</v>
      </c>
      <c r="H169" s="1" t="str">
        <f>VLOOKUP(Orders[[#This Row],[ProductId]],Products[],2,FALSE)</f>
        <v>Pan Pies indyk</v>
      </c>
    </row>
    <row r="170" spans="1:8" x14ac:dyDescent="0.3">
      <c r="A170" s="1">
        <v>169</v>
      </c>
      <c r="B170" s="1">
        <v>11</v>
      </c>
      <c r="C170" s="1">
        <v>26</v>
      </c>
      <c r="D170" s="2">
        <v>44621</v>
      </c>
      <c r="E170" s="1">
        <v>204</v>
      </c>
      <c r="F170" s="1">
        <f>VLOOKUP(Orders!B170,Products!$A$1:$D$25,4,FALSE)</f>
        <v>126</v>
      </c>
      <c r="G170" s="1">
        <f t="shared" si="2"/>
        <v>3276</v>
      </c>
      <c r="H170" s="1" t="str">
        <f>VLOOKUP(Orders[[#This Row],[ProductId]],Products[],2,FALSE)</f>
        <v>Pan Pies cielęcina</v>
      </c>
    </row>
    <row r="171" spans="1:8" x14ac:dyDescent="0.3">
      <c r="A171" s="1">
        <v>170</v>
      </c>
      <c r="B171" s="1">
        <v>9</v>
      </c>
      <c r="C171" s="1">
        <v>13</v>
      </c>
      <c r="D171" s="2">
        <v>44631</v>
      </c>
      <c r="E171" s="1">
        <v>105</v>
      </c>
      <c r="F171" s="1">
        <f>VLOOKUP(Orders!B171,Products!$A$1:$D$25,4,FALSE)</f>
        <v>256</v>
      </c>
      <c r="G171" s="1">
        <f t="shared" si="2"/>
        <v>3328</v>
      </c>
      <c r="H171" s="1" t="str">
        <f>VLOOKUP(Orders[[#This Row],[ProductId]],Products[],2,FALSE)</f>
        <v>Pan Pies indyk</v>
      </c>
    </row>
    <row r="172" spans="1:8" x14ac:dyDescent="0.3">
      <c r="A172" s="1">
        <v>171</v>
      </c>
      <c r="B172" s="1">
        <v>8</v>
      </c>
      <c r="C172" s="1">
        <v>3</v>
      </c>
      <c r="D172" s="2">
        <v>44672</v>
      </c>
      <c r="E172" s="1">
        <v>232</v>
      </c>
      <c r="F172" s="1">
        <f>VLOOKUP(Orders!B172,Products!$A$1:$D$25,4,FALSE)</f>
        <v>126</v>
      </c>
      <c r="G172" s="1">
        <f t="shared" si="2"/>
        <v>378</v>
      </c>
      <c r="H172" s="1" t="str">
        <f>VLOOKUP(Orders[[#This Row],[ProductId]],Products[],2,FALSE)</f>
        <v>Pan Pies indyk</v>
      </c>
    </row>
    <row r="173" spans="1:8" x14ac:dyDescent="0.3">
      <c r="A173" s="1">
        <v>172</v>
      </c>
      <c r="B173" s="1">
        <v>23</v>
      </c>
      <c r="C173" s="1">
        <v>15</v>
      </c>
      <c r="D173" s="2">
        <v>44676</v>
      </c>
      <c r="E173" s="1">
        <v>374</v>
      </c>
      <c r="F173" s="1">
        <f>VLOOKUP(Orders!B173,Products!$A$1:$D$25,4,FALSE)</f>
        <v>120</v>
      </c>
      <c r="G173" s="1">
        <f t="shared" si="2"/>
        <v>1800</v>
      </c>
      <c r="H173" s="1" t="str">
        <f>VLOOKUP(Orders[[#This Row],[ProductId]],Products[],2,FALSE)</f>
        <v>Dolina Bzury kaczka</v>
      </c>
    </row>
    <row r="174" spans="1:8" x14ac:dyDescent="0.3">
      <c r="A174" s="1">
        <v>173</v>
      </c>
      <c r="B174" s="1">
        <v>21</v>
      </c>
      <c r="C174" s="1">
        <v>22</v>
      </c>
      <c r="D174" s="2">
        <v>44701</v>
      </c>
      <c r="E174" s="1">
        <v>234</v>
      </c>
      <c r="F174" s="1">
        <f>VLOOKUP(Orders!B174,Products!$A$1:$D$25,4,FALSE)</f>
        <v>125</v>
      </c>
      <c r="G174" s="1">
        <f t="shared" si="2"/>
        <v>2750</v>
      </c>
      <c r="H174" s="1" t="str">
        <f>VLOOKUP(Orders[[#This Row],[ProductId]],Products[],2,FALSE)</f>
        <v>Dolina Bzury królik</v>
      </c>
    </row>
    <row r="175" spans="1:8" x14ac:dyDescent="0.3">
      <c r="A175" s="1">
        <v>174</v>
      </c>
      <c r="B175" s="1">
        <v>4</v>
      </c>
      <c r="C175" s="1">
        <v>8</v>
      </c>
      <c r="D175" s="2">
        <v>44742</v>
      </c>
      <c r="E175" s="1">
        <v>97</v>
      </c>
      <c r="F175" s="1">
        <f>VLOOKUP(Orders!B175,Products!$A$1:$D$25,4,FALSE)</f>
        <v>50</v>
      </c>
      <c r="G175" s="1">
        <f t="shared" si="2"/>
        <v>400</v>
      </c>
      <c r="H175" s="1" t="str">
        <f>VLOOKUP(Orders[[#This Row],[ProductId]],Products[],2,FALSE)</f>
        <v>Pan Pies wieprzowina</v>
      </c>
    </row>
    <row r="176" spans="1:8" x14ac:dyDescent="0.3">
      <c r="A176" s="1">
        <v>175</v>
      </c>
      <c r="B176" s="1">
        <v>5</v>
      </c>
      <c r="C176" s="1">
        <v>28</v>
      </c>
      <c r="D176" s="2">
        <v>44771</v>
      </c>
      <c r="E176" s="1">
        <v>72</v>
      </c>
      <c r="F176" s="1">
        <f>VLOOKUP(Orders!B176,Products!$A$1:$D$25,4,FALSE)</f>
        <v>122</v>
      </c>
      <c r="G176" s="1">
        <f t="shared" si="2"/>
        <v>3416</v>
      </c>
      <c r="H176" s="1" t="str">
        <f>VLOOKUP(Orders[[#This Row],[ProductId]],Products[],2,FALSE)</f>
        <v>Pan Pies wieprzowina</v>
      </c>
    </row>
    <row r="177" spans="1:8" x14ac:dyDescent="0.3">
      <c r="A177" s="1">
        <v>176</v>
      </c>
      <c r="B177" s="1">
        <v>4</v>
      </c>
      <c r="C177" s="1">
        <v>15</v>
      </c>
      <c r="D177" s="2">
        <v>44055</v>
      </c>
      <c r="E177" s="1">
        <v>101</v>
      </c>
      <c r="F177" s="1">
        <f>VLOOKUP(Orders!B177,Products!$A$1:$D$25,4,FALSE)</f>
        <v>50</v>
      </c>
      <c r="G177" s="1">
        <f t="shared" si="2"/>
        <v>750</v>
      </c>
      <c r="H177" s="1" t="str">
        <f>VLOOKUP(Orders[[#This Row],[ProductId]],Products[],2,FALSE)</f>
        <v>Pan Pies wieprzowina</v>
      </c>
    </row>
    <row r="178" spans="1:8" x14ac:dyDescent="0.3">
      <c r="A178" s="1">
        <v>177</v>
      </c>
      <c r="B178" s="1">
        <v>20</v>
      </c>
      <c r="C178" s="1">
        <v>13</v>
      </c>
      <c r="D178" s="2">
        <v>44078</v>
      </c>
      <c r="E178" s="1">
        <v>117</v>
      </c>
      <c r="F178" s="1">
        <f>VLOOKUP(Orders!B178,Products!$A$1:$D$25,4,FALSE)</f>
        <v>129</v>
      </c>
      <c r="G178" s="1">
        <f t="shared" si="2"/>
        <v>1677</v>
      </c>
      <c r="H178" s="1" t="str">
        <f>VLOOKUP(Orders[[#This Row],[ProductId]],Products[],2,FALSE)</f>
        <v>Dolina Bzury jagnięcina</v>
      </c>
    </row>
    <row r="179" spans="1:8" x14ac:dyDescent="0.3">
      <c r="A179" s="1">
        <v>178</v>
      </c>
      <c r="B179" s="1">
        <v>13</v>
      </c>
      <c r="C179" s="1">
        <v>29</v>
      </c>
      <c r="D179" s="2">
        <v>44125</v>
      </c>
      <c r="E179" s="1">
        <v>375</v>
      </c>
      <c r="F179" s="1">
        <f>VLOOKUP(Orders!B179,Products!$A$1:$D$25,4,FALSE)</f>
        <v>19</v>
      </c>
      <c r="G179" s="1">
        <f t="shared" si="2"/>
        <v>551</v>
      </c>
      <c r="H179" s="1" t="str">
        <f>VLOOKUP(Orders[[#This Row],[ProductId]],Products[],2,FALSE)</f>
        <v>Dog Spirit</v>
      </c>
    </row>
    <row r="180" spans="1:8" x14ac:dyDescent="0.3">
      <c r="A180" s="1">
        <v>179</v>
      </c>
      <c r="B180" s="1">
        <v>2</v>
      </c>
      <c r="C180" s="1">
        <v>7</v>
      </c>
      <c r="D180" s="2">
        <v>44187</v>
      </c>
      <c r="E180" s="1">
        <v>162</v>
      </c>
      <c r="F180" s="1">
        <f>VLOOKUP(Orders!B180,Products!$A$1:$D$25,4,FALSE)</f>
        <v>125</v>
      </c>
      <c r="G180" s="1">
        <f t="shared" si="2"/>
        <v>875</v>
      </c>
      <c r="H180" s="1" t="str">
        <f>VLOOKUP(Orders[[#This Row],[ProductId]],Products[],2,FALSE)</f>
        <v>Pan Pies wołowina</v>
      </c>
    </row>
    <row r="181" spans="1:8" x14ac:dyDescent="0.3">
      <c r="A181" s="1">
        <v>180</v>
      </c>
      <c r="B181" s="1">
        <v>6</v>
      </c>
      <c r="C181" s="1">
        <v>4</v>
      </c>
      <c r="D181" s="2">
        <v>44264</v>
      </c>
      <c r="E181" s="1">
        <v>311</v>
      </c>
      <c r="F181" s="1">
        <f>VLOOKUP(Orders!B181,Products!$A$1:$D$25,4,FALSE)</f>
        <v>245</v>
      </c>
      <c r="G181" s="1">
        <f t="shared" si="2"/>
        <v>980</v>
      </c>
      <c r="H181" s="1" t="str">
        <f>VLOOKUP(Orders[[#This Row],[ProductId]],Products[],2,FALSE)</f>
        <v>Pan Pies wieprzowina</v>
      </c>
    </row>
    <row r="182" spans="1:8" x14ac:dyDescent="0.3">
      <c r="A182" s="1">
        <v>181</v>
      </c>
      <c r="B182" s="1">
        <v>4</v>
      </c>
      <c r="C182" s="1">
        <v>11</v>
      </c>
      <c r="D182" s="2">
        <v>44300</v>
      </c>
      <c r="E182" s="1">
        <v>355</v>
      </c>
      <c r="F182" s="1">
        <f>VLOOKUP(Orders!B182,Products!$A$1:$D$25,4,FALSE)</f>
        <v>50</v>
      </c>
      <c r="G182" s="1">
        <f t="shared" si="2"/>
        <v>550</v>
      </c>
      <c r="H182" s="1" t="str">
        <f>VLOOKUP(Orders[[#This Row],[ProductId]],Products[],2,FALSE)</f>
        <v>Pan Pies wieprzowina</v>
      </c>
    </row>
    <row r="183" spans="1:8" x14ac:dyDescent="0.3">
      <c r="A183" s="1">
        <v>182</v>
      </c>
      <c r="B183" s="1">
        <v>19</v>
      </c>
      <c r="C183" s="1">
        <v>16</v>
      </c>
      <c r="D183" s="2">
        <v>44306</v>
      </c>
      <c r="E183" s="1">
        <v>259</v>
      </c>
      <c r="F183" s="1">
        <f>VLOOKUP(Orders!B183,Products!$A$1:$D$25,4,FALSE)</f>
        <v>110</v>
      </c>
      <c r="G183" s="1">
        <f t="shared" si="2"/>
        <v>1760</v>
      </c>
      <c r="H183" s="1" t="str">
        <f>VLOOKUP(Orders[[#This Row],[ProductId]],Products[],2,FALSE)</f>
        <v>Dolina Bzury jagnięcina</v>
      </c>
    </row>
    <row r="184" spans="1:8" x14ac:dyDescent="0.3">
      <c r="A184" s="1">
        <v>183</v>
      </c>
      <c r="B184" s="1">
        <v>4</v>
      </c>
      <c r="C184" s="1">
        <v>2</v>
      </c>
      <c r="D184" s="2">
        <v>44313</v>
      </c>
      <c r="E184" s="1">
        <v>337</v>
      </c>
      <c r="F184" s="1">
        <f>VLOOKUP(Orders!B184,Products!$A$1:$D$25,4,FALSE)</f>
        <v>50</v>
      </c>
      <c r="G184" s="1">
        <f t="shared" si="2"/>
        <v>100</v>
      </c>
      <c r="H184" s="1" t="str">
        <f>VLOOKUP(Orders[[#This Row],[ProductId]],Products[],2,FALSE)</f>
        <v>Pan Pies wieprzowina</v>
      </c>
    </row>
    <row r="185" spans="1:8" x14ac:dyDescent="0.3">
      <c r="A185" s="1">
        <v>184</v>
      </c>
      <c r="B185" s="1">
        <v>10</v>
      </c>
      <c r="C185" s="1">
        <v>20</v>
      </c>
      <c r="D185" s="2">
        <v>44320</v>
      </c>
      <c r="E185" s="1">
        <v>361</v>
      </c>
      <c r="F185" s="1">
        <f>VLOOKUP(Orders!B185,Products!$A$1:$D$25,4,FALSE)</f>
        <v>58</v>
      </c>
      <c r="G185" s="1">
        <f t="shared" si="2"/>
        <v>1160</v>
      </c>
      <c r="H185" s="1" t="str">
        <f>VLOOKUP(Orders[[#This Row],[ProductId]],Products[],2,FALSE)</f>
        <v>Pan Pies cielęcina</v>
      </c>
    </row>
    <row r="186" spans="1:8" x14ac:dyDescent="0.3">
      <c r="A186" s="1">
        <v>185</v>
      </c>
      <c r="B186" s="1">
        <v>6</v>
      </c>
      <c r="C186" s="1">
        <v>26</v>
      </c>
      <c r="D186" s="2">
        <v>44328</v>
      </c>
      <c r="E186" s="1">
        <v>43</v>
      </c>
      <c r="F186" s="1">
        <f>VLOOKUP(Orders!B186,Products!$A$1:$D$25,4,FALSE)</f>
        <v>245</v>
      </c>
      <c r="G186" s="1">
        <f t="shared" si="2"/>
        <v>6370</v>
      </c>
      <c r="H186" s="1" t="str">
        <f>VLOOKUP(Orders[[#This Row],[ProductId]],Products[],2,FALSE)</f>
        <v>Pan Pies wieprzowina</v>
      </c>
    </row>
    <row r="187" spans="1:8" x14ac:dyDescent="0.3">
      <c r="A187" s="1">
        <v>186</v>
      </c>
      <c r="B187" s="1">
        <v>21</v>
      </c>
      <c r="C187" s="1">
        <v>27</v>
      </c>
      <c r="D187" s="2">
        <v>44384</v>
      </c>
      <c r="E187" s="1">
        <v>363</v>
      </c>
      <c r="F187" s="1">
        <f>VLOOKUP(Orders!B187,Products!$A$1:$D$25,4,FALSE)</f>
        <v>125</v>
      </c>
      <c r="G187" s="1">
        <f t="shared" si="2"/>
        <v>3375</v>
      </c>
      <c r="H187" s="1" t="str">
        <f>VLOOKUP(Orders[[#This Row],[ProductId]],Products[],2,FALSE)</f>
        <v>Dolina Bzury królik</v>
      </c>
    </row>
    <row r="188" spans="1:8" x14ac:dyDescent="0.3">
      <c r="A188" s="1">
        <v>187</v>
      </c>
      <c r="B188" s="1">
        <v>4</v>
      </c>
      <c r="C188" s="1">
        <v>16</v>
      </c>
      <c r="D188" s="2">
        <v>44389</v>
      </c>
      <c r="E188" s="1">
        <v>62</v>
      </c>
      <c r="F188" s="1">
        <f>VLOOKUP(Orders!B188,Products!$A$1:$D$25,4,FALSE)</f>
        <v>50</v>
      </c>
      <c r="G188" s="1">
        <f t="shared" si="2"/>
        <v>800</v>
      </c>
      <c r="H188" s="1" t="str">
        <f>VLOOKUP(Orders[[#This Row],[ProductId]],Products[],2,FALSE)</f>
        <v>Pan Pies wieprzowina</v>
      </c>
    </row>
    <row r="189" spans="1:8" x14ac:dyDescent="0.3">
      <c r="A189" s="1">
        <v>188</v>
      </c>
      <c r="B189" s="1">
        <v>20</v>
      </c>
      <c r="C189" s="1">
        <v>8</v>
      </c>
      <c r="D189" s="2">
        <v>44397</v>
      </c>
      <c r="E189" s="1">
        <v>298</v>
      </c>
      <c r="F189" s="1">
        <f>VLOOKUP(Orders!B189,Products!$A$1:$D$25,4,FALSE)</f>
        <v>129</v>
      </c>
      <c r="G189" s="1">
        <f t="shared" si="2"/>
        <v>1032</v>
      </c>
      <c r="H189" s="1" t="str">
        <f>VLOOKUP(Orders[[#This Row],[ProductId]],Products[],2,FALSE)</f>
        <v>Dolina Bzury jagnięcina</v>
      </c>
    </row>
    <row r="190" spans="1:8" x14ac:dyDescent="0.3">
      <c r="A190" s="1">
        <v>189</v>
      </c>
      <c r="B190" s="1">
        <v>13</v>
      </c>
      <c r="C190" s="1">
        <v>26</v>
      </c>
      <c r="D190" s="2">
        <v>44421</v>
      </c>
      <c r="E190" s="1">
        <v>71</v>
      </c>
      <c r="F190" s="1">
        <f>VLOOKUP(Orders!B190,Products!$A$1:$D$25,4,FALSE)</f>
        <v>19</v>
      </c>
      <c r="G190" s="1">
        <f t="shared" si="2"/>
        <v>494</v>
      </c>
      <c r="H190" s="1" t="str">
        <f>VLOOKUP(Orders[[#This Row],[ProductId]],Products[],2,FALSE)</f>
        <v>Dog Spirit</v>
      </c>
    </row>
    <row r="191" spans="1:8" x14ac:dyDescent="0.3">
      <c r="A191" s="1">
        <v>190</v>
      </c>
      <c r="B191" s="1">
        <v>20</v>
      </c>
      <c r="C191" s="1">
        <v>20</v>
      </c>
      <c r="D191" s="2">
        <v>44446</v>
      </c>
      <c r="E191" s="1">
        <v>41</v>
      </c>
      <c r="F191" s="1">
        <f>VLOOKUP(Orders!B191,Products!$A$1:$D$25,4,FALSE)</f>
        <v>129</v>
      </c>
      <c r="G191" s="1">
        <f t="shared" si="2"/>
        <v>2580</v>
      </c>
      <c r="H191" s="1" t="str">
        <f>VLOOKUP(Orders[[#This Row],[ProductId]],Products[],2,FALSE)</f>
        <v>Dolina Bzury jagnięcina</v>
      </c>
    </row>
    <row r="192" spans="1:8" x14ac:dyDescent="0.3">
      <c r="A192" s="1">
        <v>191</v>
      </c>
      <c r="B192" s="1">
        <v>13</v>
      </c>
      <c r="C192" s="1">
        <v>19</v>
      </c>
      <c r="D192" s="2">
        <v>44470</v>
      </c>
      <c r="E192" s="1">
        <v>229</v>
      </c>
      <c r="F192" s="1">
        <f>VLOOKUP(Orders!B192,Products!$A$1:$D$25,4,FALSE)</f>
        <v>19</v>
      </c>
      <c r="G192" s="1">
        <f t="shared" si="2"/>
        <v>361</v>
      </c>
      <c r="H192" s="1" t="str">
        <f>VLOOKUP(Orders[[#This Row],[ProductId]],Products[],2,FALSE)</f>
        <v>Dog Spirit</v>
      </c>
    </row>
    <row r="193" spans="1:8" x14ac:dyDescent="0.3">
      <c r="A193" s="1">
        <v>192</v>
      </c>
      <c r="B193" s="1">
        <v>14</v>
      </c>
      <c r="C193" s="1">
        <v>13</v>
      </c>
      <c r="D193" s="2">
        <v>44498</v>
      </c>
      <c r="E193" s="1">
        <v>171</v>
      </c>
      <c r="F193" s="1">
        <f>VLOOKUP(Orders!B193,Products!$A$1:$D$25,4,FALSE)</f>
        <v>199</v>
      </c>
      <c r="G193" s="1">
        <f t="shared" si="2"/>
        <v>2587</v>
      </c>
      <c r="H193" s="1" t="str">
        <f>VLOOKUP(Orders[[#This Row],[ProductId]],Products[],2,FALSE)</f>
        <v>Dog Spirit</v>
      </c>
    </row>
    <row r="194" spans="1:8" x14ac:dyDescent="0.3">
      <c r="A194" s="1">
        <v>193</v>
      </c>
      <c r="B194" s="1">
        <v>7</v>
      </c>
      <c r="C194" s="1">
        <v>12</v>
      </c>
      <c r="D194" s="2">
        <v>44511</v>
      </c>
      <c r="E194" s="1">
        <v>277</v>
      </c>
      <c r="F194" s="1">
        <f>VLOOKUP(Orders!B194,Products!$A$1:$D$25,4,FALSE)</f>
        <v>50</v>
      </c>
      <c r="G194" s="1">
        <f t="shared" ref="G194:G257" si="3">C194*F194</f>
        <v>600</v>
      </c>
      <c r="H194" s="1" t="str">
        <f>VLOOKUP(Orders[[#This Row],[ProductId]],Products[],2,FALSE)</f>
        <v>Pan Pies indyk</v>
      </c>
    </row>
    <row r="195" spans="1:8" x14ac:dyDescent="0.3">
      <c r="A195" s="1">
        <v>194</v>
      </c>
      <c r="B195" s="1">
        <v>7</v>
      </c>
      <c r="C195" s="1">
        <v>28</v>
      </c>
      <c r="D195" s="2">
        <v>44525</v>
      </c>
      <c r="E195" s="1">
        <v>106</v>
      </c>
      <c r="F195" s="1">
        <f>VLOOKUP(Orders!B195,Products!$A$1:$D$25,4,FALSE)</f>
        <v>50</v>
      </c>
      <c r="G195" s="1">
        <f t="shared" si="3"/>
        <v>1400</v>
      </c>
      <c r="H195" s="1" t="str">
        <f>VLOOKUP(Orders[[#This Row],[ProductId]],Products[],2,FALSE)</f>
        <v>Pan Pies indyk</v>
      </c>
    </row>
    <row r="196" spans="1:8" x14ac:dyDescent="0.3">
      <c r="A196" s="1">
        <v>195</v>
      </c>
      <c r="B196" s="1">
        <v>2</v>
      </c>
      <c r="C196" s="1">
        <v>16</v>
      </c>
      <c r="D196" s="2">
        <v>44559</v>
      </c>
      <c r="E196" s="1">
        <v>183</v>
      </c>
      <c r="F196" s="1">
        <f>VLOOKUP(Orders!B196,Products!$A$1:$D$25,4,FALSE)</f>
        <v>125</v>
      </c>
      <c r="G196" s="1">
        <f t="shared" si="3"/>
        <v>2000</v>
      </c>
      <c r="H196" s="1" t="str">
        <f>VLOOKUP(Orders[[#This Row],[ProductId]],Products[],2,FALSE)</f>
        <v>Pan Pies wołowina</v>
      </c>
    </row>
    <row r="197" spans="1:8" x14ac:dyDescent="0.3">
      <c r="A197" s="1">
        <v>196</v>
      </c>
      <c r="B197" s="1">
        <v>11</v>
      </c>
      <c r="C197" s="1">
        <v>9</v>
      </c>
      <c r="D197" s="2">
        <v>44592</v>
      </c>
      <c r="E197" s="1">
        <v>308</v>
      </c>
      <c r="F197" s="1">
        <f>VLOOKUP(Orders!B197,Products!$A$1:$D$25,4,FALSE)</f>
        <v>126</v>
      </c>
      <c r="G197" s="1">
        <f t="shared" si="3"/>
        <v>1134</v>
      </c>
      <c r="H197" s="1" t="str">
        <f>VLOOKUP(Orders[[#This Row],[ProductId]],Products[],2,FALSE)</f>
        <v>Pan Pies cielęcina</v>
      </c>
    </row>
    <row r="198" spans="1:8" x14ac:dyDescent="0.3">
      <c r="A198" s="1">
        <v>197</v>
      </c>
      <c r="B198" s="1">
        <v>22</v>
      </c>
      <c r="C198" s="1">
        <v>4</v>
      </c>
      <c r="D198" s="2">
        <v>44602</v>
      </c>
      <c r="E198" s="1">
        <v>82</v>
      </c>
      <c r="F198" s="1">
        <f>VLOOKUP(Orders!B198,Products!$A$1:$D$25,4,FALSE)</f>
        <v>145</v>
      </c>
      <c r="G198" s="1">
        <f t="shared" si="3"/>
        <v>580</v>
      </c>
      <c r="H198" s="1" t="str">
        <f>VLOOKUP(Orders[[#This Row],[ProductId]],Products[],2,FALSE)</f>
        <v>Dolina Bzury królik</v>
      </c>
    </row>
    <row r="199" spans="1:8" x14ac:dyDescent="0.3">
      <c r="A199" s="1">
        <v>198</v>
      </c>
      <c r="B199" s="1">
        <v>10</v>
      </c>
      <c r="C199" s="1">
        <v>27</v>
      </c>
      <c r="D199" s="2">
        <v>44628</v>
      </c>
      <c r="E199" s="1">
        <v>240</v>
      </c>
      <c r="F199" s="1">
        <f>VLOOKUP(Orders!B199,Products!$A$1:$D$25,4,FALSE)</f>
        <v>58</v>
      </c>
      <c r="G199" s="1">
        <f t="shared" si="3"/>
        <v>1566</v>
      </c>
      <c r="H199" s="1" t="str">
        <f>VLOOKUP(Orders[[#This Row],[ProductId]],Products[],2,FALSE)</f>
        <v>Pan Pies cielęcina</v>
      </c>
    </row>
    <row r="200" spans="1:8" x14ac:dyDescent="0.3">
      <c r="A200" s="1">
        <v>199</v>
      </c>
      <c r="B200" s="1">
        <v>23</v>
      </c>
      <c r="C200" s="1">
        <v>21</v>
      </c>
      <c r="D200" s="2">
        <v>44687</v>
      </c>
      <c r="E200" s="1">
        <v>289</v>
      </c>
      <c r="F200" s="1">
        <f>VLOOKUP(Orders!B200,Products!$A$1:$D$25,4,FALSE)</f>
        <v>120</v>
      </c>
      <c r="G200" s="1">
        <f t="shared" si="3"/>
        <v>2520</v>
      </c>
      <c r="H200" s="1" t="str">
        <f>VLOOKUP(Orders[[#This Row],[ProductId]],Products[],2,FALSE)</f>
        <v>Dolina Bzury kaczka</v>
      </c>
    </row>
    <row r="201" spans="1:8" x14ac:dyDescent="0.3">
      <c r="A201" s="1">
        <v>200</v>
      </c>
      <c r="B201" s="1">
        <v>11</v>
      </c>
      <c r="C201" s="1">
        <v>3</v>
      </c>
      <c r="D201" s="2">
        <v>44740</v>
      </c>
      <c r="E201" s="1">
        <v>11</v>
      </c>
      <c r="F201" s="1">
        <f>VLOOKUP(Orders!B201,Products!$A$1:$D$25,4,FALSE)</f>
        <v>126</v>
      </c>
      <c r="G201" s="1">
        <f t="shared" si="3"/>
        <v>378</v>
      </c>
      <c r="H201" s="1" t="str">
        <f>VLOOKUP(Orders[[#This Row],[ProductId]],Products[],2,FALSE)</f>
        <v>Pan Pies cielęcina</v>
      </c>
    </row>
    <row r="202" spans="1:8" x14ac:dyDescent="0.3">
      <c r="A202" s="1">
        <v>201</v>
      </c>
      <c r="B202" s="1">
        <v>19</v>
      </c>
      <c r="C202" s="1">
        <v>7</v>
      </c>
      <c r="D202" s="2">
        <v>44056</v>
      </c>
      <c r="E202" s="1">
        <v>292</v>
      </c>
      <c r="F202" s="1">
        <f>VLOOKUP(Orders!B202,Products!$A$1:$D$25,4,FALSE)</f>
        <v>110</v>
      </c>
      <c r="G202" s="1">
        <f t="shared" si="3"/>
        <v>770</v>
      </c>
      <c r="H202" s="1" t="str">
        <f>VLOOKUP(Orders[[#This Row],[ProductId]],Products[],2,FALSE)</f>
        <v>Dolina Bzury jagnięcina</v>
      </c>
    </row>
    <row r="203" spans="1:8" x14ac:dyDescent="0.3">
      <c r="A203" s="1">
        <v>202</v>
      </c>
      <c r="B203" s="1">
        <v>14</v>
      </c>
      <c r="C203" s="1">
        <v>4</v>
      </c>
      <c r="D203" s="2">
        <v>44083</v>
      </c>
      <c r="E203" s="1">
        <v>34</v>
      </c>
      <c r="F203" s="1">
        <f>VLOOKUP(Orders!B203,Products!$A$1:$D$25,4,FALSE)</f>
        <v>199</v>
      </c>
      <c r="G203" s="1">
        <f t="shared" si="3"/>
        <v>796</v>
      </c>
      <c r="H203" s="1" t="str">
        <f>VLOOKUP(Orders[[#This Row],[ProductId]],Products[],2,FALSE)</f>
        <v>Dog Spirit</v>
      </c>
    </row>
    <row r="204" spans="1:8" x14ac:dyDescent="0.3">
      <c r="A204" s="1">
        <v>203</v>
      </c>
      <c r="B204" s="1">
        <v>20</v>
      </c>
      <c r="C204" s="1">
        <v>18</v>
      </c>
      <c r="D204" s="2">
        <v>44153</v>
      </c>
      <c r="E204" s="1">
        <v>219</v>
      </c>
      <c r="F204" s="1">
        <f>VLOOKUP(Orders!B204,Products!$A$1:$D$25,4,FALSE)</f>
        <v>129</v>
      </c>
      <c r="G204" s="1">
        <f t="shared" si="3"/>
        <v>2322</v>
      </c>
      <c r="H204" s="1" t="str">
        <f>VLOOKUP(Orders[[#This Row],[ProductId]],Products[],2,FALSE)</f>
        <v>Dolina Bzury jagnięcina</v>
      </c>
    </row>
    <row r="205" spans="1:8" x14ac:dyDescent="0.3">
      <c r="A205" s="1">
        <v>204</v>
      </c>
      <c r="B205" s="1">
        <v>8</v>
      </c>
      <c r="C205" s="1">
        <v>26</v>
      </c>
      <c r="D205" s="2">
        <v>44195</v>
      </c>
      <c r="E205" s="1">
        <v>378</v>
      </c>
      <c r="F205" s="1">
        <f>VLOOKUP(Orders!B205,Products!$A$1:$D$25,4,FALSE)</f>
        <v>126</v>
      </c>
      <c r="G205" s="1">
        <f t="shared" si="3"/>
        <v>3276</v>
      </c>
      <c r="H205" s="1" t="str">
        <f>VLOOKUP(Orders[[#This Row],[ProductId]],Products[],2,FALSE)</f>
        <v>Pan Pies indyk</v>
      </c>
    </row>
    <row r="206" spans="1:8" x14ac:dyDescent="0.3">
      <c r="A206" s="1">
        <v>205</v>
      </c>
      <c r="B206" s="1">
        <v>6</v>
      </c>
      <c r="C206" s="1">
        <v>15</v>
      </c>
      <c r="D206" s="2">
        <v>44196</v>
      </c>
      <c r="E206" s="1">
        <v>327</v>
      </c>
      <c r="F206" s="1">
        <f>VLOOKUP(Orders!B206,Products!$A$1:$D$25,4,FALSE)</f>
        <v>245</v>
      </c>
      <c r="G206" s="1">
        <f t="shared" si="3"/>
        <v>3675</v>
      </c>
      <c r="H206" s="1" t="str">
        <f>VLOOKUP(Orders[[#This Row],[ProductId]],Products[],2,FALSE)</f>
        <v>Pan Pies wieprzowina</v>
      </c>
    </row>
    <row r="207" spans="1:8" x14ac:dyDescent="0.3">
      <c r="A207" s="1">
        <v>206</v>
      </c>
      <c r="B207" s="1">
        <v>20</v>
      </c>
      <c r="C207" s="1">
        <v>24</v>
      </c>
      <c r="D207" s="2">
        <v>44231</v>
      </c>
      <c r="E207" s="1">
        <v>269</v>
      </c>
      <c r="F207" s="1">
        <f>VLOOKUP(Orders!B207,Products!$A$1:$D$25,4,FALSE)</f>
        <v>129</v>
      </c>
      <c r="G207" s="1">
        <f t="shared" si="3"/>
        <v>3096</v>
      </c>
      <c r="H207" s="1" t="str">
        <f>VLOOKUP(Orders[[#This Row],[ProductId]],Products[],2,FALSE)</f>
        <v>Dolina Bzury jagnięcina</v>
      </c>
    </row>
    <row r="208" spans="1:8" x14ac:dyDescent="0.3">
      <c r="A208" s="1">
        <v>207</v>
      </c>
      <c r="B208" s="1">
        <v>22</v>
      </c>
      <c r="C208" s="1">
        <v>9</v>
      </c>
      <c r="D208" s="2">
        <v>44245</v>
      </c>
      <c r="E208" s="1">
        <v>126</v>
      </c>
      <c r="F208" s="1">
        <f>VLOOKUP(Orders!B208,Products!$A$1:$D$25,4,FALSE)</f>
        <v>145</v>
      </c>
      <c r="G208" s="1">
        <f t="shared" si="3"/>
        <v>1305</v>
      </c>
      <c r="H208" s="1" t="str">
        <f>VLOOKUP(Orders[[#This Row],[ProductId]],Products[],2,FALSE)</f>
        <v>Dolina Bzury królik</v>
      </c>
    </row>
    <row r="209" spans="1:8" x14ac:dyDescent="0.3">
      <c r="A209" s="1">
        <v>208</v>
      </c>
      <c r="B209" s="1">
        <v>13</v>
      </c>
      <c r="C209" s="1">
        <v>2</v>
      </c>
      <c r="D209" s="2">
        <v>44273</v>
      </c>
      <c r="E209" s="1">
        <v>44</v>
      </c>
      <c r="F209" s="1">
        <f>VLOOKUP(Orders!B209,Products!$A$1:$D$25,4,FALSE)</f>
        <v>19</v>
      </c>
      <c r="G209" s="1">
        <f t="shared" si="3"/>
        <v>38</v>
      </c>
      <c r="H209" s="1" t="str">
        <f>VLOOKUP(Orders[[#This Row],[ProductId]],Products[],2,FALSE)</f>
        <v>Dog Spirit</v>
      </c>
    </row>
    <row r="210" spans="1:8" x14ac:dyDescent="0.3">
      <c r="A210" s="1">
        <v>209</v>
      </c>
      <c r="B210" s="1">
        <v>18</v>
      </c>
      <c r="C210" s="1">
        <v>15</v>
      </c>
      <c r="D210" s="2">
        <v>44274</v>
      </c>
      <c r="E210" s="1">
        <v>368</v>
      </c>
      <c r="F210" s="1">
        <f>VLOOKUP(Orders!B210,Products!$A$1:$D$25,4,FALSE)</f>
        <v>410</v>
      </c>
      <c r="G210" s="1">
        <f t="shared" si="3"/>
        <v>6150</v>
      </c>
      <c r="H210" s="1" t="str">
        <f>VLOOKUP(Orders[[#This Row],[ProductId]],Products[],2,FALSE)</f>
        <v>Wiejskie łakocie tuńczyk</v>
      </c>
    </row>
    <row r="211" spans="1:8" x14ac:dyDescent="0.3">
      <c r="A211" s="1">
        <v>210</v>
      </c>
      <c r="B211" s="1">
        <v>15</v>
      </c>
      <c r="C211" s="1">
        <v>12</v>
      </c>
      <c r="D211" s="2">
        <v>44286</v>
      </c>
      <c r="E211" s="1">
        <v>139</v>
      </c>
      <c r="F211" s="1">
        <f>VLOOKUP(Orders!B211,Products!$A$1:$D$25,4,FALSE)</f>
        <v>97</v>
      </c>
      <c r="G211" s="1">
        <f t="shared" si="3"/>
        <v>1164</v>
      </c>
      <c r="H211" s="1" t="str">
        <f>VLOOKUP(Orders[[#This Row],[ProductId]],Products[],2,FALSE)</f>
        <v>Wiejskie łakocie jagnięcina/indyk</v>
      </c>
    </row>
    <row r="212" spans="1:8" x14ac:dyDescent="0.3">
      <c r="A212" s="1">
        <v>211</v>
      </c>
      <c r="B212" s="1">
        <v>13</v>
      </c>
      <c r="C212" s="1">
        <v>11</v>
      </c>
      <c r="D212" s="2">
        <v>44295</v>
      </c>
      <c r="E212" s="1">
        <v>4</v>
      </c>
      <c r="F212" s="1">
        <f>VLOOKUP(Orders!B212,Products!$A$1:$D$25,4,FALSE)</f>
        <v>19</v>
      </c>
      <c r="G212" s="1">
        <f t="shared" si="3"/>
        <v>209</v>
      </c>
      <c r="H212" s="1" t="str">
        <f>VLOOKUP(Orders[[#This Row],[ProductId]],Products[],2,FALSE)</f>
        <v>Dog Spirit</v>
      </c>
    </row>
    <row r="213" spans="1:8" x14ac:dyDescent="0.3">
      <c r="A213" s="1">
        <v>212</v>
      </c>
      <c r="B213" s="1">
        <v>24</v>
      </c>
      <c r="C213" s="1">
        <v>14</v>
      </c>
      <c r="D213" s="2">
        <v>44364</v>
      </c>
      <c r="E213" s="1">
        <v>128</v>
      </c>
      <c r="F213" s="1">
        <f>VLOOKUP(Orders!B213,Products!$A$1:$D$25,4,FALSE)</f>
        <v>137</v>
      </c>
      <c r="G213" s="1">
        <f t="shared" si="3"/>
        <v>1918</v>
      </c>
      <c r="H213" s="1" t="str">
        <f>VLOOKUP(Orders[[#This Row],[ProductId]],Products[],2,FALSE)</f>
        <v>Dolina Bzury kaczka</v>
      </c>
    </row>
    <row r="214" spans="1:8" x14ac:dyDescent="0.3">
      <c r="A214" s="1">
        <v>213</v>
      </c>
      <c r="B214" s="1">
        <v>24</v>
      </c>
      <c r="C214" s="1">
        <v>13</v>
      </c>
      <c r="D214" s="2">
        <v>44369</v>
      </c>
      <c r="E214" s="1">
        <v>172</v>
      </c>
      <c r="F214" s="1">
        <f>VLOOKUP(Orders!B214,Products!$A$1:$D$25,4,FALSE)</f>
        <v>137</v>
      </c>
      <c r="G214" s="1">
        <f t="shared" si="3"/>
        <v>1781</v>
      </c>
      <c r="H214" s="1" t="str">
        <f>VLOOKUP(Orders[[#This Row],[ProductId]],Products[],2,FALSE)</f>
        <v>Dolina Bzury kaczka</v>
      </c>
    </row>
    <row r="215" spans="1:8" x14ac:dyDescent="0.3">
      <c r="A215" s="1">
        <v>214</v>
      </c>
      <c r="B215" s="1">
        <v>17</v>
      </c>
      <c r="C215" s="1">
        <v>19</v>
      </c>
      <c r="D215" s="2">
        <v>44378</v>
      </c>
      <c r="E215" s="1">
        <v>155</v>
      </c>
      <c r="F215" s="1">
        <f>VLOOKUP(Orders!B215,Products!$A$1:$D$25,4,FALSE)</f>
        <v>112</v>
      </c>
      <c r="G215" s="1">
        <f t="shared" si="3"/>
        <v>2128</v>
      </c>
      <c r="H215" s="1" t="str">
        <f>VLOOKUP(Orders[[#This Row],[ProductId]],Products[],2,FALSE)</f>
        <v>Wiejskie łakocie tuńczyk</v>
      </c>
    </row>
    <row r="216" spans="1:8" x14ac:dyDescent="0.3">
      <c r="A216" s="1">
        <v>215</v>
      </c>
      <c r="B216" s="1">
        <v>12</v>
      </c>
      <c r="C216" s="1">
        <v>17</v>
      </c>
      <c r="D216" s="2">
        <v>44396</v>
      </c>
      <c r="E216" s="1">
        <v>230</v>
      </c>
      <c r="F216" s="1">
        <f>VLOOKUP(Orders!B216,Products!$A$1:$D$25,4,FALSE)</f>
        <v>258</v>
      </c>
      <c r="G216" s="1">
        <f t="shared" si="3"/>
        <v>4386</v>
      </c>
      <c r="H216" s="1" t="str">
        <f>VLOOKUP(Orders[[#This Row],[ProductId]],Products[],2,FALSE)</f>
        <v>Pan Pies cielęcina</v>
      </c>
    </row>
    <row r="217" spans="1:8" x14ac:dyDescent="0.3">
      <c r="A217" s="1">
        <v>216</v>
      </c>
      <c r="B217" s="1">
        <v>17</v>
      </c>
      <c r="C217" s="1">
        <v>11</v>
      </c>
      <c r="D217" s="2">
        <v>44410</v>
      </c>
      <c r="E217" s="1">
        <v>317</v>
      </c>
      <c r="F217" s="1">
        <f>VLOOKUP(Orders!B217,Products!$A$1:$D$25,4,FALSE)</f>
        <v>112</v>
      </c>
      <c r="G217" s="1">
        <f t="shared" si="3"/>
        <v>1232</v>
      </c>
      <c r="H217" s="1" t="str">
        <f>VLOOKUP(Orders[[#This Row],[ProductId]],Products[],2,FALSE)</f>
        <v>Wiejskie łakocie tuńczyk</v>
      </c>
    </row>
    <row r="218" spans="1:8" x14ac:dyDescent="0.3">
      <c r="A218" s="1">
        <v>217</v>
      </c>
      <c r="B218" s="1">
        <v>22</v>
      </c>
      <c r="C218" s="1">
        <v>28</v>
      </c>
      <c r="D218" s="2">
        <v>44418</v>
      </c>
      <c r="E218" s="1">
        <v>88</v>
      </c>
      <c r="F218" s="1">
        <f>VLOOKUP(Orders!B218,Products!$A$1:$D$25,4,FALSE)</f>
        <v>145</v>
      </c>
      <c r="G218" s="1">
        <f t="shared" si="3"/>
        <v>4060</v>
      </c>
      <c r="H218" s="1" t="str">
        <f>VLOOKUP(Orders[[#This Row],[ProductId]],Products[],2,FALSE)</f>
        <v>Dolina Bzury królik</v>
      </c>
    </row>
    <row r="219" spans="1:8" x14ac:dyDescent="0.3">
      <c r="A219" s="1">
        <v>218</v>
      </c>
      <c r="B219" s="1">
        <v>10</v>
      </c>
      <c r="C219" s="1">
        <v>7</v>
      </c>
      <c r="D219" s="2">
        <v>44425</v>
      </c>
      <c r="E219" s="1">
        <v>214</v>
      </c>
      <c r="F219" s="1">
        <f>VLOOKUP(Orders!B219,Products!$A$1:$D$25,4,FALSE)</f>
        <v>58</v>
      </c>
      <c r="G219" s="1">
        <f t="shared" si="3"/>
        <v>406</v>
      </c>
      <c r="H219" s="1" t="str">
        <f>VLOOKUP(Orders[[#This Row],[ProductId]],Products[],2,FALSE)</f>
        <v>Pan Pies cielęcina</v>
      </c>
    </row>
    <row r="220" spans="1:8" x14ac:dyDescent="0.3">
      <c r="A220" s="1">
        <v>219</v>
      </c>
      <c r="B220" s="1">
        <v>3</v>
      </c>
      <c r="C220" s="1">
        <v>9</v>
      </c>
      <c r="D220" s="2">
        <v>44461</v>
      </c>
      <c r="E220" s="1">
        <v>147</v>
      </c>
      <c r="F220" s="1">
        <f>VLOOKUP(Orders!B220,Products!$A$1:$D$25,4,FALSE)</f>
        <v>256</v>
      </c>
      <c r="G220" s="1">
        <f t="shared" si="3"/>
        <v>2304</v>
      </c>
      <c r="H220" s="1" t="str">
        <f>VLOOKUP(Orders[[#This Row],[ProductId]],Products[],2,FALSE)</f>
        <v>Pan Pies wołowina</v>
      </c>
    </row>
    <row r="221" spans="1:8" x14ac:dyDescent="0.3">
      <c r="A221" s="1">
        <v>220</v>
      </c>
      <c r="B221" s="1">
        <v>10</v>
      </c>
      <c r="C221" s="1">
        <v>24</v>
      </c>
      <c r="D221" s="2">
        <v>44489</v>
      </c>
      <c r="E221" s="1">
        <v>219</v>
      </c>
      <c r="F221" s="1">
        <f>VLOOKUP(Orders!B221,Products!$A$1:$D$25,4,FALSE)</f>
        <v>58</v>
      </c>
      <c r="G221" s="1">
        <f t="shared" si="3"/>
        <v>1392</v>
      </c>
      <c r="H221" s="1" t="str">
        <f>VLOOKUP(Orders[[#This Row],[ProductId]],Products[],2,FALSE)</f>
        <v>Pan Pies cielęcina</v>
      </c>
    </row>
    <row r="222" spans="1:8" x14ac:dyDescent="0.3">
      <c r="A222" s="1">
        <v>221</v>
      </c>
      <c r="B222" s="1">
        <v>13</v>
      </c>
      <c r="C222" s="1">
        <v>20</v>
      </c>
      <c r="D222" s="2">
        <v>44550</v>
      </c>
      <c r="E222" s="1">
        <v>377</v>
      </c>
      <c r="F222" s="1">
        <f>VLOOKUP(Orders!B222,Products!$A$1:$D$25,4,FALSE)</f>
        <v>19</v>
      </c>
      <c r="G222" s="1">
        <f t="shared" si="3"/>
        <v>380</v>
      </c>
      <c r="H222" s="1" t="str">
        <f>VLOOKUP(Orders[[#This Row],[ProductId]],Products[],2,FALSE)</f>
        <v>Dog Spirit</v>
      </c>
    </row>
    <row r="223" spans="1:8" x14ac:dyDescent="0.3">
      <c r="A223" s="1">
        <v>222</v>
      </c>
      <c r="B223" s="1">
        <v>2</v>
      </c>
      <c r="C223" s="1">
        <v>12</v>
      </c>
      <c r="D223" s="2">
        <v>44622</v>
      </c>
      <c r="E223" s="1">
        <v>257</v>
      </c>
      <c r="F223" s="1">
        <f>VLOOKUP(Orders!B223,Products!$A$1:$D$25,4,FALSE)</f>
        <v>125</v>
      </c>
      <c r="G223" s="1">
        <f t="shared" si="3"/>
        <v>1500</v>
      </c>
      <c r="H223" s="1" t="str">
        <f>VLOOKUP(Orders[[#This Row],[ProductId]],Products[],2,FALSE)</f>
        <v>Pan Pies wołowina</v>
      </c>
    </row>
    <row r="224" spans="1:8" x14ac:dyDescent="0.3">
      <c r="A224" s="1">
        <v>223</v>
      </c>
      <c r="B224" s="1">
        <v>18</v>
      </c>
      <c r="C224" s="1">
        <v>25</v>
      </c>
      <c r="D224" s="2">
        <v>44673</v>
      </c>
      <c r="E224" s="1">
        <v>160</v>
      </c>
      <c r="F224" s="1">
        <f>VLOOKUP(Orders!B224,Products!$A$1:$D$25,4,FALSE)</f>
        <v>410</v>
      </c>
      <c r="G224" s="1">
        <f t="shared" si="3"/>
        <v>10250</v>
      </c>
      <c r="H224" s="1" t="str">
        <f>VLOOKUP(Orders[[#This Row],[ProductId]],Products[],2,FALSE)</f>
        <v>Wiejskie łakocie tuńczyk</v>
      </c>
    </row>
    <row r="225" spans="1:8" x14ac:dyDescent="0.3">
      <c r="A225" s="1">
        <v>224</v>
      </c>
      <c r="B225" s="1">
        <v>14</v>
      </c>
      <c r="C225" s="1">
        <v>17</v>
      </c>
      <c r="D225" s="2">
        <v>44746</v>
      </c>
      <c r="E225" s="1">
        <v>8</v>
      </c>
      <c r="F225" s="1">
        <f>VLOOKUP(Orders!B225,Products!$A$1:$D$25,4,FALSE)</f>
        <v>199</v>
      </c>
      <c r="G225" s="1">
        <f t="shared" si="3"/>
        <v>3383</v>
      </c>
      <c r="H225" s="1" t="str">
        <f>VLOOKUP(Orders[[#This Row],[ProductId]],Products[],2,FALSE)</f>
        <v>Dog Spirit</v>
      </c>
    </row>
    <row r="226" spans="1:8" x14ac:dyDescent="0.3">
      <c r="A226" s="1">
        <v>225</v>
      </c>
      <c r="B226" s="1">
        <v>20</v>
      </c>
      <c r="C226" s="1">
        <v>29</v>
      </c>
      <c r="D226" s="2">
        <v>44754</v>
      </c>
      <c r="E226" s="1">
        <v>178</v>
      </c>
      <c r="F226" s="1">
        <f>VLOOKUP(Orders!B226,Products!$A$1:$D$25,4,FALSE)</f>
        <v>129</v>
      </c>
      <c r="G226" s="1">
        <f t="shared" si="3"/>
        <v>3741</v>
      </c>
      <c r="H226" s="1" t="str">
        <f>VLOOKUP(Orders[[#This Row],[ProductId]],Products[],2,FALSE)</f>
        <v>Dolina Bzury jagnięcina</v>
      </c>
    </row>
    <row r="227" spans="1:8" x14ac:dyDescent="0.3">
      <c r="A227" s="1">
        <v>226</v>
      </c>
      <c r="B227" s="1">
        <v>11</v>
      </c>
      <c r="C227" s="1">
        <v>6</v>
      </c>
      <c r="D227" s="2">
        <v>44055</v>
      </c>
      <c r="E227" s="1">
        <v>90</v>
      </c>
      <c r="F227" s="1">
        <f>VLOOKUP(Orders!B227,Products!$A$1:$D$25,4,FALSE)</f>
        <v>126</v>
      </c>
      <c r="G227" s="1">
        <f t="shared" si="3"/>
        <v>756</v>
      </c>
      <c r="H227" s="1" t="str">
        <f>VLOOKUP(Orders[[#This Row],[ProductId]],Products[],2,FALSE)</f>
        <v>Pan Pies cielęcina</v>
      </c>
    </row>
    <row r="228" spans="1:8" x14ac:dyDescent="0.3">
      <c r="A228" s="1">
        <v>227</v>
      </c>
      <c r="B228" s="1">
        <v>22</v>
      </c>
      <c r="C228" s="1">
        <v>28</v>
      </c>
      <c r="D228" s="2">
        <v>44075</v>
      </c>
      <c r="E228" s="1">
        <v>6</v>
      </c>
      <c r="F228" s="1">
        <f>VLOOKUP(Orders!B228,Products!$A$1:$D$25,4,FALSE)</f>
        <v>145</v>
      </c>
      <c r="G228" s="1">
        <f t="shared" si="3"/>
        <v>4060</v>
      </c>
      <c r="H228" s="1" t="str">
        <f>VLOOKUP(Orders[[#This Row],[ProductId]],Products[],2,FALSE)</f>
        <v>Dolina Bzury królik</v>
      </c>
    </row>
    <row r="229" spans="1:8" x14ac:dyDescent="0.3">
      <c r="A229" s="1">
        <v>228</v>
      </c>
      <c r="B229" s="1">
        <v>17</v>
      </c>
      <c r="C229" s="1">
        <v>27</v>
      </c>
      <c r="D229" s="2">
        <v>44097</v>
      </c>
      <c r="E229" s="1">
        <v>153</v>
      </c>
      <c r="F229" s="1">
        <f>VLOOKUP(Orders!B229,Products!$A$1:$D$25,4,FALSE)</f>
        <v>112</v>
      </c>
      <c r="G229" s="1">
        <f t="shared" si="3"/>
        <v>3024</v>
      </c>
      <c r="H229" s="1" t="str">
        <f>VLOOKUP(Orders[[#This Row],[ProductId]],Products[],2,FALSE)</f>
        <v>Wiejskie łakocie tuńczyk</v>
      </c>
    </row>
    <row r="230" spans="1:8" x14ac:dyDescent="0.3">
      <c r="A230" s="1">
        <v>229</v>
      </c>
      <c r="B230" s="1">
        <v>18</v>
      </c>
      <c r="C230" s="1">
        <v>11</v>
      </c>
      <c r="D230" s="2">
        <v>44124</v>
      </c>
      <c r="E230" s="1">
        <v>329</v>
      </c>
      <c r="F230" s="1">
        <f>VLOOKUP(Orders!B230,Products!$A$1:$D$25,4,FALSE)</f>
        <v>410</v>
      </c>
      <c r="G230" s="1">
        <f t="shared" si="3"/>
        <v>4510</v>
      </c>
      <c r="H230" s="1" t="str">
        <f>VLOOKUP(Orders[[#This Row],[ProductId]],Products[],2,FALSE)</f>
        <v>Wiejskie łakocie tuńczyk</v>
      </c>
    </row>
    <row r="231" spans="1:8" x14ac:dyDescent="0.3">
      <c r="A231" s="1">
        <v>230</v>
      </c>
      <c r="B231" s="1">
        <v>5</v>
      </c>
      <c r="C231" s="1">
        <v>19</v>
      </c>
      <c r="D231" s="2">
        <v>44144</v>
      </c>
      <c r="E231" s="1">
        <v>342</v>
      </c>
      <c r="F231" s="1">
        <f>VLOOKUP(Orders!B231,Products!$A$1:$D$25,4,FALSE)</f>
        <v>122</v>
      </c>
      <c r="G231" s="1">
        <f t="shared" si="3"/>
        <v>2318</v>
      </c>
      <c r="H231" s="1" t="str">
        <f>VLOOKUP(Orders[[#This Row],[ProductId]],Products[],2,FALSE)</f>
        <v>Pan Pies wieprzowina</v>
      </c>
    </row>
    <row r="232" spans="1:8" x14ac:dyDescent="0.3">
      <c r="A232" s="1">
        <v>231</v>
      </c>
      <c r="B232" s="1">
        <v>4</v>
      </c>
      <c r="C232" s="1">
        <v>5</v>
      </c>
      <c r="D232" s="2">
        <v>44251</v>
      </c>
      <c r="E232" s="1">
        <v>149</v>
      </c>
      <c r="F232" s="1">
        <f>VLOOKUP(Orders!B232,Products!$A$1:$D$25,4,FALSE)</f>
        <v>50</v>
      </c>
      <c r="G232" s="1">
        <f t="shared" si="3"/>
        <v>250</v>
      </c>
      <c r="H232" s="1" t="str">
        <f>VLOOKUP(Orders[[#This Row],[ProductId]],Products[],2,FALSE)</f>
        <v>Pan Pies wieprzowina</v>
      </c>
    </row>
    <row r="233" spans="1:8" x14ac:dyDescent="0.3">
      <c r="A233" s="1">
        <v>232</v>
      </c>
      <c r="B233" s="1">
        <v>20</v>
      </c>
      <c r="C233" s="1">
        <v>8</v>
      </c>
      <c r="D233" s="2">
        <v>44299</v>
      </c>
      <c r="E233" s="1">
        <v>329</v>
      </c>
      <c r="F233" s="1">
        <f>VLOOKUP(Orders!B233,Products!$A$1:$D$25,4,FALSE)</f>
        <v>129</v>
      </c>
      <c r="G233" s="1">
        <f t="shared" si="3"/>
        <v>1032</v>
      </c>
      <c r="H233" s="1" t="str">
        <f>VLOOKUP(Orders[[#This Row],[ProductId]],Products[],2,FALSE)</f>
        <v>Dolina Bzury jagnięcina</v>
      </c>
    </row>
    <row r="234" spans="1:8" x14ac:dyDescent="0.3">
      <c r="A234" s="1">
        <v>233</v>
      </c>
      <c r="B234" s="1">
        <v>9</v>
      </c>
      <c r="C234" s="1">
        <v>23</v>
      </c>
      <c r="D234" s="2">
        <v>44301</v>
      </c>
      <c r="E234" s="1">
        <v>35</v>
      </c>
      <c r="F234" s="1">
        <f>VLOOKUP(Orders!B234,Products!$A$1:$D$25,4,FALSE)</f>
        <v>256</v>
      </c>
      <c r="G234" s="1">
        <f t="shared" si="3"/>
        <v>5888</v>
      </c>
      <c r="H234" s="1" t="str">
        <f>VLOOKUP(Orders[[#This Row],[ProductId]],Products[],2,FALSE)</f>
        <v>Pan Pies indyk</v>
      </c>
    </row>
    <row r="235" spans="1:8" x14ac:dyDescent="0.3">
      <c r="A235" s="1">
        <v>234</v>
      </c>
      <c r="B235" s="1">
        <v>2</v>
      </c>
      <c r="C235" s="1">
        <v>9</v>
      </c>
      <c r="D235" s="2">
        <v>44348</v>
      </c>
      <c r="E235" s="1">
        <v>5</v>
      </c>
      <c r="F235" s="1">
        <f>VLOOKUP(Orders!B235,Products!$A$1:$D$25,4,FALSE)</f>
        <v>125</v>
      </c>
      <c r="G235" s="1">
        <f t="shared" si="3"/>
        <v>1125</v>
      </c>
      <c r="H235" s="1" t="str">
        <f>VLOOKUP(Orders[[#This Row],[ProductId]],Products[],2,FALSE)</f>
        <v>Pan Pies wołowina</v>
      </c>
    </row>
    <row r="236" spans="1:8" x14ac:dyDescent="0.3">
      <c r="A236" s="1">
        <v>235</v>
      </c>
      <c r="B236" s="1">
        <v>18</v>
      </c>
      <c r="C236" s="1">
        <v>3</v>
      </c>
      <c r="D236" s="2">
        <v>44361</v>
      </c>
      <c r="E236" s="1">
        <v>224</v>
      </c>
      <c r="F236" s="1">
        <f>VLOOKUP(Orders!B236,Products!$A$1:$D$25,4,FALSE)</f>
        <v>410</v>
      </c>
      <c r="G236" s="1">
        <f t="shared" si="3"/>
        <v>1230</v>
      </c>
      <c r="H236" s="1" t="str">
        <f>VLOOKUP(Orders[[#This Row],[ProductId]],Products[],2,FALSE)</f>
        <v>Wiejskie łakocie tuńczyk</v>
      </c>
    </row>
    <row r="237" spans="1:8" x14ac:dyDescent="0.3">
      <c r="A237" s="1">
        <v>236</v>
      </c>
      <c r="B237" s="1">
        <v>5</v>
      </c>
      <c r="C237" s="1">
        <v>25</v>
      </c>
      <c r="D237" s="2">
        <v>44441</v>
      </c>
      <c r="E237" s="1">
        <v>13</v>
      </c>
      <c r="F237" s="1">
        <f>VLOOKUP(Orders!B237,Products!$A$1:$D$25,4,FALSE)</f>
        <v>122</v>
      </c>
      <c r="G237" s="1">
        <f t="shared" si="3"/>
        <v>3050</v>
      </c>
      <c r="H237" s="1" t="str">
        <f>VLOOKUP(Orders[[#This Row],[ProductId]],Products[],2,FALSE)</f>
        <v>Pan Pies wieprzowina</v>
      </c>
    </row>
    <row r="238" spans="1:8" x14ac:dyDescent="0.3">
      <c r="A238" s="1">
        <v>237</v>
      </c>
      <c r="B238" s="1">
        <v>9</v>
      </c>
      <c r="C238" s="1">
        <v>14</v>
      </c>
      <c r="D238" s="2">
        <v>44442</v>
      </c>
      <c r="E238" s="1">
        <v>136</v>
      </c>
      <c r="F238" s="1">
        <f>VLOOKUP(Orders!B238,Products!$A$1:$D$25,4,FALSE)</f>
        <v>256</v>
      </c>
      <c r="G238" s="1">
        <f t="shared" si="3"/>
        <v>3584</v>
      </c>
      <c r="H238" s="1" t="str">
        <f>VLOOKUP(Orders[[#This Row],[ProductId]],Products[],2,FALSE)</f>
        <v>Pan Pies indyk</v>
      </c>
    </row>
    <row r="239" spans="1:8" x14ac:dyDescent="0.3">
      <c r="A239" s="1">
        <v>238</v>
      </c>
      <c r="B239" s="1">
        <v>23</v>
      </c>
      <c r="C239" s="1">
        <v>29</v>
      </c>
      <c r="D239" s="2">
        <v>44532</v>
      </c>
      <c r="E239" s="1">
        <v>398</v>
      </c>
      <c r="F239" s="1">
        <f>VLOOKUP(Orders!B239,Products!$A$1:$D$25,4,FALSE)</f>
        <v>120</v>
      </c>
      <c r="G239" s="1">
        <f t="shared" si="3"/>
        <v>3480</v>
      </c>
      <c r="H239" s="1" t="str">
        <f>VLOOKUP(Orders[[#This Row],[ProductId]],Products[],2,FALSE)</f>
        <v>Dolina Bzury kaczka</v>
      </c>
    </row>
    <row r="240" spans="1:8" x14ac:dyDescent="0.3">
      <c r="A240" s="1">
        <v>239</v>
      </c>
      <c r="B240" s="1">
        <v>18</v>
      </c>
      <c r="C240" s="1">
        <v>1</v>
      </c>
      <c r="D240" s="2">
        <v>44539</v>
      </c>
      <c r="E240" s="1">
        <v>281</v>
      </c>
      <c r="F240" s="1">
        <f>VLOOKUP(Orders!B240,Products!$A$1:$D$25,4,FALSE)</f>
        <v>410</v>
      </c>
      <c r="G240" s="1">
        <f t="shared" si="3"/>
        <v>410</v>
      </c>
      <c r="H240" s="1" t="str">
        <f>VLOOKUP(Orders[[#This Row],[ProductId]],Products[],2,FALSE)</f>
        <v>Wiejskie łakocie tuńczyk</v>
      </c>
    </row>
    <row r="241" spans="1:8" x14ac:dyDescent="0.3">
      <c r="A241" s="1">
        <v>240</v>
      </c>
      <c r="B241" s="1">
        <v>5</v>
      </c>
      <c r="C241" s="1">
        <v>9</v>
      </c>
      <c r="D241" s="2">
        <v>44545</v>
      </c>
      <c r="E241" s="1">
        <v>306</v>
      </c>
      <c r="F241" s="1">
        <f>VLOOKUP(Orders!B241,Products!$A$1:$D$25,4,FALSE)</f>
        <v>122</v>
      </c>
      <c r="G241" s="1">
        <f t="shared" si="3"/>
        <v>1098</v>
      </c>
      <c r="H241" s="1" t="str">
        <f>VLOOKUP(Orders[[#This Row],[ProductId]],Products[],2,FALSE)</f>
        <v>Pan Pies wieprzowina</v>
      </c>
    </row>
    <row r="242" spans="1:8" x14ac:dyDescent="0.3">
      <c r="A242" s="1">
        <v>241</v>
      </c>
      <c r="B242" s="1">
        <v>24</v>
      </c>
      <c r="C242" s="1">
        <v>15</v>
      </c>
      <c r="D242" s="2">
        <v>44655</v>
      </c>
      <c r="E242" s="1">
        <v>254</v>
      </c>
      <c r="F242" s="1">
        <f>VLOOKUP(Orders!B242,Products!$A$1:$D$25,4,FALSE)</f>
        <v>137</v>
      </c>
      <c r="G242" s="1">
        <f t="shared" si="3"/>
        <v>2055</v>
      </c>
      <c r="H242" s="1" t="str">
        <f>VLOOKUP(Orders[[#This Row],[ProductId]],Products[],2,FALSE)</f>
        <v>Dolina Bzury kaczka</v>
      </c>
    </row>
    <row r="243" spans="1:8" x14ac:dyDescent="0.3">
      <c r="A243" s="1">
        <v>242</v>
      </c>
      <c r="B243" s="1">
        <v>7</v>
      </c>
      <c r="C243" s="1">
        <v>11</v>
      </c>
      <c r="D243" s="2">
        <v>44663</v>
      </c>
      <c r="E243" s="1">
        <v>58</v>
      </c>
      <c r="F243" s="1">
        <f>VLOOKUP(Orders!B243,Products!$A$1:$D$25,4,FALSE)</f>
        <v>50</v>
      </c>
      <c r="G243" s="1">
        <f t="shared" si="3"/>
        <v>550</v>
      </c>
      <c r="H243" s="1" t="str">
        <f>VLOOKUP(Orders[[#This Row],[ProductId]],Products[],2,FALSE)</f>
        <v>Pan Pies indyk</v>
      </c>
    </row>
    <row r="244" spans="1:8" x14ac:dyDescent="0.3">
      <c r="A244" s="1">
        <v>243</v>
      </c>
      <c r="B244" s="1">
        <v>20</v>
      </c>
      <c r="C244" s="1">
        <v>1</v>
      </c>
      <c r="D244" s="2">
        <v>44677</v>
      </c>
      <c r="E244" s="1">
        <v>399</v>
      </c>
      <c r="F244" s="1">
        <f>VLOOKUP(Orders!B244,Products!$A$1:$D$25,4,FALSE)</f>
        <v>129</v>
      </c>
      <c r="G244" s="1">
        <f t="shared" si="3"/>
        <v>129</v>
      </c>
      <c r="H244" s="1" t="str">
        <f>VLOOKUP(Orders[[#This Row],[ProductId]],Products[],2,FALSE)</f>
        <v>Dolina Bzury jagnięcina</v>
      </c>
    </row>
    <row r="245" spans="1:8" x14ac:dyDescent="0.3">
      <c r="A245" s="1">
        <v>244</v>
      </c>
      <c r="B245" s="1">
        <v>10</v>
      </c>
      <c r="C245" s="1">
        <v>15</v>
      </c>
      <c r="D245" s="2">
        <v>44680</v>
      </c>
      <c r="E245" s="1">
        <v>200</v>
      </c>
      <c r="F245" s="1">
        <f>VLOOKUP(Orders!B245,Products!$A$1:$D$25,4,FALSE)</f>
        <v>58</v>
      </c>
      <c r="G245" s="1">
        <f t="shared" si="3"/>
        <v>870</v>
      </c>
      <c r="H245" s="1" t="str">
        <f>VLOOKUP(Orders[[#This Row],[ProductId]],Products[],2,FALSE)</f>
        <v>Pan Pies cielęcina</v>
      </c>
    </row>
    <row r="246" spans="1:8" x14ac:dyDescent="0.3">
      <c r="A246" s="1">
        <v>245</v>
      </c>
      <c r="B246" s="1">
        <v>8</v>
      </c>
      <c r="C246" s="1">
        <v>3</v>
      </c>
      <c r="D246" s="2">
        <v>44690</v>
      </c>
      <c r="E246" s="1">
        <v>137</v>
      </c>
      <c r="F246" s="1">
        <f>VLOOKUP(Orders!B246,Products!$A$1:$D$25,4,FALSE)</f>
        <v>126</v>
      </c>
      <c r="G246" s="1">
        <f t="shared" si="3"/>
        <v>378</v>
      </c>
      <c r="H246" s="1" t="str">
        <f>VLOOKUP(Orders[[#This Row],[ProductId]],Products[],2,FALSE)</f>
        <v>Pan Pies indyk</v>
      </c>
    </row>
    <row r="247" spans="1:8" x14ac:dyDescent="0.3">
      <c r="A247" s="1">
        <v>246</v>
      </c>
      <c r="B247" s="1">
        <v>20</v>
      </c>
      <c r="C247" s="1">
        <v>26</v>
      </c>
      <c r="D247" s="2">
        <v>44701</v>
      </c>
      <c r="E247" s="1">
        <v>344</v>
      </c>
      <c r="F247" s="1">
        <f>VLOOKUP(Orders!B247,Products!$A$1:$D$25,4,FALSE)</f>
        <v>129</v>
      </c>
      <c r="G247" s="1">
        <f t="shared" si="3"/>
        <v>3354</v>
      </c>
      <c r="H247" s="1" t="str">
        <f>VLOOKUP(Orders[[#This Row],[ProductId]],Products[],2,FALSE)</f>
        <v>Dolina Bzury jagnięcina</v>
      </c>
    </row>
    <row r="248" spans="1:8" x14ac:dyDescent="0.3">
      <c r="A248" s="1">
        <v>247</v>
      </c>
      <c r="B248" s="1">
        <v>12</v>
      </c>
      <c r="C248" s="1">
        <v>12</v>
      </c>
      <c r="D248" s="2">
        <v>44711</v>
      </c>
      <c r="E248" s="1">
        <v>326</v>
      </c>
      <c r="F248" s="1">
        <f>VLOOKUP(Orders!B248,Products!$A$1:$D$25,4,FALSE)</f>
        <v>258</v>
      </c>
      <c r="G248" s="1">
        <f t="shared" si="3"/>
        <v>3096</v>
      </c>
      <c r="H248" s="1" t="str">
        <f>VLOOKUP(Orders[[#This Row],[ProductId]],Products[],2,FALSE)</f>
        <v>Pan Pies cielęcina</v>
      </c>
    </row>
    <row r="249" spans="1:8" x14ac:dyDescent="0.3">
      <c r="A249" s="1">
        <v>248</v>
      </c>
      <c r="B249" s="1">
        <v>24</v>
      </c>
      <c r="C249" s="1">
        <v>24</v>
      </c>
      <c r="D249" s="2">
        <v>44722</v>
      </c>
      <c r="E249" s="1">
        <v>387</v>
      </c>
      <c r="F249" s="1">
        <f>VLOOKUP(Orders!B249,Products!$A$1:$D$25,4,FALSE)</f>
        <v>137</v>
      </c>
      <c r="G249" s="1">
        <f t="shared" si="3"/>
        <v>3288</v>
      </c>
      <c r="H249" s="1" t="str">
        <f>VLOOKUP(Orders[[#This Row],[ProductId]],Products[],2,FALSE)</f>
        <v>Dolina Bzury kaczka</v>
      </c>
    </row>
    <row r="250" spans="1:8" x14ac:dyDescent="0.3">
      <c r="A250" s="1">
        <v>249</v>
      </c>
      <c r="B250" s="1">
        <v>21</v>
      </c>
      <c r="C250" s="1">
        <v>18</v>
      </c>
      <c r="D250" s="2">
        <v>44760</v>
      </c>
      <c r="E250" s="1">
        <v>199</v>
      </c>
      <c r="F250" s="1">
        <f>VLOOKUP(Orders!B250,Products!$A$1:$D$25,4,FALSE)</f>
        <v>125</v>
      </c>
      <c r="G250" s="1">
        <f t="shared" si="3"/>
        <v>2250</v>
      </c>
      <c r="H250" s="1" t="str">
        <f>VLOOKUP(Orders[[#This Row],[ProductId]],Products[],2,FALSE)</f>
        <v>Dolina Bzury królik</v>
      </c>
    </row>
    <row r="251" spans="1:8" x14ac:dyDescent="0.3">
      <c r="A251" s="1">
        <v>250</v>
      </c>
      <c r="B251" s="1">
        <v>22</v>
      </c>
      <c r="C251" s="1">
        <v>18</v>
      </c>
      <c r="D251" s="2">
        <v>44764</v>
      </c>
      <c r="E251" s="1">
        <v>390</v>
      </c>
      <c r="F251" s="1">
        <f>VLOOKUP(Orders!B251,Products!$A$1:$D$25,4,FALSE)</f>
        <v>145</v>
      </c>
      <c r="G251" s="1">
        <f t="shared" si="3"/>
        <v>2610</v>
      </c>
      <c r="H251" s="1" t="str">
        <f>VLOOKUP(Orders[[#This Row],[ProductId]],Products[],2,FALSE)</f>
        <v>Dolina Bzury królik</v>
      </c>
    </row>
    <row r="252" spans="1:8" x14ac:dyDescent="0.3">
      <c r="A252" s="1">
        <v>251</v>
      </c>
      <c r="B252" s="1">
        <v>8</v>
      </c>
      <c r="C252" s="1">
        <v>17</v>
      </c>
      <c r="D252" s="2">
        <v>44081</v>
      </c>
      <c r="E252" s="1">
        <v>396</v>
      </c>
      <c r="F252" s="1">
        <f>VLOOKUP(Orders!B252,Products!$A$1:$D$25,4,FALSE)</f>
        <v>126</v>
      </c>
      <c r="G252" s="1">
        <f t="shared" si="3"/>
        <v>2142</v>
      </c>
      <c r="H252" s="1" t="str">
        <f>VLOOKUP(Orders[[#This Row],[ProductId]],Products[],2,FALSE)</f>
        <v>Pan Pies indyk</v>
      </c>
    </row>
    <row r="253" spans="1:8" x14ac:dyDescent="0.3">
      <c r="A253" s="1">
        <v>252</v>
      </c>
      <c r="B253" s="1">
        <v>12</v>
      </c>
      <c r="C253" s="1">
        <v>17</v>
      </c>
      <c r="D253" s="2">
        <v>44099</v>
      </c>
      <c r="E253" s="1">
        <v>280</v>
      </c>
      <c r="F253" s="1">
        <f>VLOOKUP(Orders!B253,Products!$A$1:$D$25,4,FALSE)</f>
        <v>258</v>
      </c>
      <c r="G253" s="1">
        <f t="shared" si="3"/>
        <v>4386</v>
      </c>
      <c r="H253" s="1" t="str">
        <f>VLOOKUP(Orders[[#This Row],[ProductId]],Products[],2,FALSE)</f>
        <v>Pan Pies cielęcina</v>
      </c>
    </row>
    <row r="254" spans="1:8" x14ac:dyDescent="0.3">
      <c r="A254" s="1">
        <v>253</v>
      </c>
      <c r="B254" s="1">
        <v>7</v>
      </c>
      <c r="C254" s="1">
        <v>26</v>
      </c>
      <c r="D254" s="2">
        <v>44130</v>
      </c>
      <c r="E254" s="1">
        <v>23</v>
      </c>
      <c r="F254" s="1">
        <f>VLOOKUP(Orders!B254,Products!$A$1:$D$25,4,FALSE)</f>
        <v>50</v>
      </c>
      <c r="G254" s="1">
        <f t="shared" si="3"/>
        <v>1300</v>
      </c>
      <c r="H254" s="1" t="str">
        <f>VLOOKUP(Orders[[#This Row],[ProductId]],Products[],2,FALSE)</f>
        <v>Pan Pies indyk</v>
      </c>
    </row>
    <row r="255" spans="1:8" x14ac:dyDescent="0.3">
      <c r="A255" s="1">
        <v>254</v>
      </c>
      <c r="B255" s="1">
        <v>9</v>
      </c>
      <c r="C255" s="1">
        <v>8</v>
      </c>
      <c r="D255" s="2">
        <v>44137</v>
      </c>
      <c r="E255" s="1">
        <v>285</v>
      </c>
      <c r="F255" s="1">
        <f>VLOOKUP(Orders!B255,Products!$A$1:$D$25,4,FALSE)</f>
        <v>256</v>
      </c>
      <c r="G255" s="1">
        <f t="shared" si="3"/>
        <v>2048</v>
      </c>
      <c r="H255" s="1" t="str">
        <f>VLOOKUP(Orders[[#This Row],[ProductId]],Products[],2,FALSE)</f>
        <v>Pan Pies indyk</v>
      </c>
    </row>
    <row r="256" spans="1:8" x14ac:dyDescent="0.3">
      <c r="A256" s="1">
        <v>255</v>
      </c>
      <c r="B256" s="1">
        <v>16</v>
      </c>
      <c r="C256" s="1">
        <v>27</v>
      </c>
      <c r="D256" s="2">
        <v>44145</v>
      </c>
      <c r="E256" s="1">
        <v>100</v>
      </c>
      <c r="F256" s="1">
        <f>VLOOKUP(Orders!B256,Products!$A$1:$D$25,4,FALSE)</f>
        <v>223</v>
      </c>
      <c r="G256" s="1">
        <f t="shared" si="3"/>
        <v>6021</v>
      </c>
      <c r="H256" s="1" t="str">
        <f>VLOOKUP(Orders[[#This Row],[ProductId]],Products[],2,FALSE)</f>
        <v>Wiejskie łakocie jagnięcina/indyk</v>
      </c>
    </row>
    <row r="257" spans="1:8" x14ac:dyDescent="0.3">
      <c r="A257" s="1">
        <v>256</v>
      </c>
      <c r="B257" s="1">
        <v>6</v>
      </c>
      <c r="C257" s="1">
        <v>4</v>
      </c>
      <c r="D257" s="2">
        <v>44146</v>
      </c>
      <c r="E257" s="1">
        <v>301</v>
      </c>
      <c r="F257" s="1">
        <f>VLOOKUP(Orders!B257,Products!$A$1:$D$25,4,FALSE)</f>
        <v>245</v>
      </c>
      <c r="G257" s="1">
        <f t="shared" si="3"/>
        <v>980</v>
      </c>
      <c r="H257" s="1" t="str">
        <f>VLOOKUP(Orders[[#This Row],[ProductId]],Products[],2,FALSE)</f>
        <v>Pan Pies wieprzowina</v>
      </c>
    </row>
    <row r="258" spans="1:8" x14ac:dyDescent="0.3">
      <c r="A258" s="1">
        <v>257</v>
      </c>
      <c r="B258" s="1">
        <v>10</v>
      </c>
      <c r="C258" s="1">
        <v>3</v>
      </c>
      <c r="D258" s="2">
        <v>44239</v>
      </c>
      <c r="E258" s="1">
        <v>342</v>
      </c>
      <c r="F258" s="1">
        <f>VLOOKUP(Orders!B258,Products!$A$1:$D$25,4,FALSE)</f>
        <v>58</v>
      </c>
      <c r="G258" s="1">
        <f t="shared" ref="G258:G321" si="4">C258*F258</f>
        <v>174</v>
      </c>
      <c r="H258" s="1" t="str">
        <f>VLOOKUP(Orders[[#This Row],[ProductId]],Products[],2,FALSE)</f>
        <v>Pan Pies cielęcina</v>
      </c>
    </row>
    <row r="259" spans="1:8" x14ac:dyDescent="0.3">
      <c r="A259" s="1">
        <v>258</v>
      </c>
      <c r="B259" s="1">
        <v>6</v>
      </c>
      <c r="C259" s="1">
        <v>15</v>
      </c>
      <c r="D259" s="2">
        <v>44291</v>
      </c>
      <c r="E259" s="1">
        <v>160</v>
      </c>
      <c r="F259" s="1">
        <f>VLOOKUP(Orders!B259,Products!$A$1:$D$25,4,FALSE)</f>
        <v>245</v>
      </c>
      <c r="G259" s="1">
        <f t="shared" si="4"/>
        <v>3675</v>
      </c>
      <c r="H259" s="1" t="str">
        <f>VLOOKUP(Orders[[#This Row],[ProductId]],Products[],2,FALSE)</f>
        <v>Pan Pies wieprzowina</v>
      </c>
    </row>
    <row r="260" spans="1:8" x14ac:dyDescent="0.3">
      <c r="A260" s="1">
        <v>259</v>
      </c>
      <c r="B260" s="1">
        <v>10</v>
      </c>
      <c r="C260" s="1">
        <v>8</v>
      </c>
      <c r="D260" s="2">
        <v>44299</v>
      </c>
      <c r="E260" s="1">
        <v>60</v>
      </c>
      <c r="F260" s="1">
        <f>VLOOKUP(Orders!B260,Products!$A$1:$D$25,4,FALSE)</f>
        <v>58</v>
      </c>
      <c r="G260" s="1">
        <f t="shared" si="4"/>
        <v>464</v>
      </c>
      <c r="H260" s="1" t="str">
        <f>VLOOKUP(Orders[[#This Row],[ProductId]],Products[],2,FALSE)</f>
        <v>Pan Pies cielęcina</v>
      </c>
    </row>
    <row r="261" spans="1:8" x14ac:dyDescent="0.3">
      <c r="A261" s="1">
        <v>260</v>
      </c>
      <c r="B261" s="1">
        <v>1</v>
      </c>
      <c r="C261" s="1">
        <v>28</v>
      </c>
      <c r="D261" s="2">
        <v>44337</v>
      </c>
      <c r="E261" s="1">
        <v>370</v>
      </c>
      <c r="F261" s="1">
        <f>VLOOKUP(Orders!B261,Products!$A$1:$D$25,4,FALSE)</f>
        <v>63</v>
      </c>
      <c r="G261" s="1">
        <f t="shared" si="4"/>
        <v>1764</v>
      </c>
      <c r="H261" s="1" t="str">
        <f>VLOOKUP(Orders[[#This Row],[ProductId]],Products[],2,FALSE)</f>
        <v>Pan Pies wołowina</v>
      </c>
    </row>
    <row r="262" spans="1:8" x14ac:dyDescent="0.3">
      <c r="A262" s="1">
        <v>261</v>
      </c>
      <c r="B262" s="1">
        <v>9</v>
      </c>
      <c r="C262" s="1">
        <v>25</v>
      </c>
      <c r="D262" s="2">
        <v>44351</v>
      </c>
      <c r="E262" s="1">
        <v>48</v>
      </c>
      <c r="F262" s="1">
        <f>VLOOKUP(Orders!B262,Products!$A$1:$D$25,4,FALSE)</f>
        <v>256</v>
      </c>
      <c r="G262" s="1">
        <f t="shared" si="4"/>
        <v>6400</v>
      </c>
      <c r="H262" s="1" t="str">
        <f>VLOOKUP(Orders[[#This Row],[ProductId]],Products[],2,FALSE)</f>
        <v>Pan Pies indyk</v>
      </c>
    </row>
    <row r="263" spans="1:8" x14ac:dyDescent="0.3">
      <c r="A263" s="1">
        <v>262</v>
      </c>
      <c r="B263" s="1">
        <v>3</v>
      </c>
      <c r="C263" s="1">
        <v>14</v>
      </c>
      <c r="D263" s="2">
        <v>44377</v>
      </c>
      <c r="E263" s="1">
        <v>296</v>
      </c>
      <c r="F263" s="1">
        <f>VLOOKUP(Orders!B263,Products!$A$1:$D$25,4,FALSE)</f>
        <v>256</v>
      </c>
      <c r="G263" s="1">
        <f t="shared" si="4"/>
        <v>3584</v>
      </c>
      <c r="H263" s="1" t="str">
        <f>VLOOKUP(Orders[[#This Row],[ProductId]],Products[],2,FALSE)</f>
        <v>Pan Pies wołowina</v>
      </c>
    </row>
    <row r="264" spans="1:8" x14ac:dyDescent="0.3">
      <c r="A264" s="1">
        <v>263</v>
      </c>
      <c r="B264" s="1">
        <v>10</v>
      </c>
      <c r="C264" s="1">
        <v>20</v>
      </c>
      <c r="D264" s="2">
        <v>44378</v>
      </c>
      <c r="E264" s="1">
        <v>396</v>
      </c>
      <c r="F264" s="1">
        <f>VLOOKUP(Orders!B264,Products!$A$1:$D$25,4,FALSE)</f>
        <v>58</v>
      </c>
      <c r="G264" s="1">
        <f t="shared" si="4"/>
        <v>1160</v>
      </c>
      <c r="H264" s="1" t="str">
        <f>VLOOKUP(Orders[[#This Row],[ProductId]],Products[],2,FALSE)</f>
        <v>Pan Pies cielęcina</v>
      </c>
    </row>
    <row r="265" spans="1:8" x14ac:dyDescent="0.3">
      <c r="A265" s="1">
        <v>264</v>
      </c>
      <c r="B265" s="1">
        <v>19</v>
      </c>
      <c r="C265" s="1">
        <v>11</v>
      </c>
      <c r="D265" s="2">
        <v>44393</v>
      </c>
      <c r="E265" s="1">
        <v>177</v>
      </c>
      <c r="F265" s="1">
        <f>VLOOKUP(Orders!B265,Products!$A$1:$D$25,4,FALSE)</f>
        <v>110</v>
      </c>
      <c r="G265" s="1">
        <f t="shared" si="4"/>
        <v>1210</v>
      </c>
      <c r="H265" s="1" t="str">
        <f>VLOOKUP(Orders[[#This Row],[ProductId]],Products[],2,FALSE)</f>
        <v>Dolina Bzury jagnięcina</v>
      </c>
    </row>
    <row r="266" spans="1:8" x14ac:dyDescent="0.3">
      <c r="A266" s="1">
        <v>265</v>
      </c>
      <c r="B266" s="1">
        <v>10</v>
      </c>
      <c r="C266" s="1">
        <v>17</v>
      </c>
      <c r="D266" s="2">
        <v>44411</v>
      </c>
      <c r="E266" s="1">
        <v>298</v>
      </c>
      <c r="F266" s="1">
        <f>VLOOKUP(Orders!B266,Products!$A$1:$D$25,4,FALSE)</f>
        <v>58</v>
      </c>
      <c r="G266" s="1">
        <f t="shared" si="4"/>
        <v>986</v>
      </c>
      <c r="H266" s="1" t="str">
        <f>VLOOKUP(Orders[[#This Row],[ProductId]],Products[],2,FALSE)</f>
        <v>Pan Pies cielęcina</v>
      </c>
    </row>
    <row r="267" spans="1:8" x14ac:dyDescent="0.3">
      <c r="A267" s="1">
        <v>266</v>
      </c>
      <c r="B267" s="1">
        <v>19</v>
      </c>
      <c r="C267" s="1">
        <v>2</v>
      </c>
      <c r="D267" s="2">
        <v>44417</v>
      </c>
      <c r="E267" s="1">
        <v>384</v>
      </c>
      <c r="F267" s="1">
        <f>VLOOKUP(Orders!B267,Products!$A$1:$D$25,4,FALSE)</f>
        <v>110</v>
      </c>
      <c r="G267" s="1">
        <f t="shared" si="4"/>
        <v>220</v>
      </c>
      <c r="H267" s="1" t="str">
        <f>VLOOKUP(Orders[[#This Row],[ProductId]],Products[],2,FALSE)</f>
        <v>Dolina Bzury jagnięcina</v>
      </c>
    </row>
    <row r="268" spans="1:8" x14ac:dyDescent="0.3">
      <c r="A268" s="1">
        <v>267</v>
      </c>
      <c r="B268" s="1">
        <v>2</v>
      </c>
      <c r="C268" s="1">
        <v>19</v>
      </c>
      <c r="D268" s="2">
        <v>44421</v>
      </c>
      <c r="E268" s="1">
        <v>304</v>
      </c>
      <c r="F268" s="1">
        <f>VLOOKUP(Orders!B268,Products!$A$1:$D$25,4,FALSE)</f>
        <v>125</v>
      </c>
      <c r="G268" s="1">
        <f t="shared" si="4"/>
        <v>2375</v>
      </c>
      <c r="H268" s="1" t="str">
        <f>VLOOKUP(Orders[[#This Row],[ProductId]],Products[],2,FALSE)</f>
        <v>Pan Pies wołowina</v>
      </c>
    </row>
    <row r="269" spans="1:8" x14ac:dyDescent="0.3">
      <c r="A269" s="1">
        <v>268</v>
      </c>
      <c r="B269" s="1">
        <v>19</v>
      </c>
      <c r="C269" s="1">
        <v>26</v>
      </c>
      <c r="D269" s="2">
        <v>44449</v>
      </c>
      <c r="E269" s="1">
        <v>99</v>
      </c>
      <c r="F269" s="1">
        <f>VLOOKUP(Orders!B269,Products!$A$1:$D$25,4,FALSE)</f>
        <v>110</v>
      </c>
      <c r="G269" s="1">
        <f t="shared" si="4"/>
        <v>2860</v>
      </c>
      <c r="H269" s="1" t="str">
        <f>VLOOKUP(Orders[[#This Row],[ProductId]],Products[],2,FALSE)</f>
        <v>Dolina Bzury jagnięcina</v>
      </c>
    </row>
    <row r="270" spans="1:8" x14ac:dyDescent="0.3">
      <c r="A270" s="1">
        <v>269</v>
      </c>
      <c r="B270" s="1">
        <v>6</v>
      </c>
      <c r="C270" s="1">
        <v>8</v>
      </c>
      <c r="D270" s="2">
        <v>44475</v>
      </c>
      <c r="E270" s="1">
        <v>320</v>
      </c>
      <c r="F270" s="1">
        <f>VLOOKUP(Orders!B270,Products!$A$1:$D$25,4,FALSE)</f>
        <v>245</v>
      </c>
      <c r="G270" s="1">
        <f t="shared" si="4"/>
        <v>1960</v>
      </c>
      <c r="H270" s="1" t="str">
        <f>VLOOKUP(Orders[[#This Row],[ProductId]],Products[],2,FALSE)</f>
        <v>Pan Pies wieprzowina</v>
      </c>
    </row>
    <row r="271" spans="1:8" x14ac:dyDescent="0.3">
      <c r="A271" s="1">
        <v>270</v>
      </c>
      <c r="B271" s="1">
        <v>9</v>
      </c>
      <c r="C271" s="1">
        <v>29</v>
      </c>
      <c r="D271" s="2">
        <v>44589</v>
      </c>
      <c r="E271" s="1">
        <v>199</v>
      </c>
      <c r="F271" s="1">
        <f>VLOOKUP(Orders!B271,Products!$A$1:$D$25,4,FALSE)</f>
        <v>256</v>
      </c>
      <c r="G271" s="1">
        <f t="shared" si="4"/>
        <v>7424</v>
      </c>
      <c r="H271" s="1" t="str">
        <f>VLOOKUP(Orders[[#This Row],[ProductId]],Products[],2,FALSE)</f>
        <v>Pan Pies indyk</v>
      </c>
    </row>
    <row r="272" spans="1:8" x14ac:dyDescent="0.3">
      <c r="A272" s="1">
        <v>271</v>
      </c>
      <c r="B272" s="1">
        <v>19</v>
      </c>
      <c r="C272" s="1">
        <v>25</v>
      </c>
      <c r="D272" s="2">
        <v>44676</v>
      </c>
      <c r="E272" s="1">
        <v>300</v>
      </c>
      <c r="F272" s="1">
        <f>VLOOKUP(Orders!B272,Products!$A$1:$D$25,4,FALSE)</f>
        <v>110</v>
      </c>
      <c r="G272" s="1">
        <f t="shared" si="4"/>
        <v>2750</v>
      </c>
      <c r="H272" s="1" t="str">
        <f>VLOOKUP(Orders[[#This Row],[ProductId]],Products[],2,FALSE)</f>
        <v>Dolina Bzury jagnięcina</v>
      </c>
    </row>
    <row r="273" spans="1:8" x14ac:dyDescent="0.3">
      <c r="A273" s="1">
        <v>272</v>
      </c>
      <c r="B273" s="1">
        <v>8</v>
      </c>
      <c r="C273" s="1">
        <v>25</v>
      </c>
      <c r="D273" s="2">
        <v>44679</v>
      </c>
      <c r="E273" s="1">
        <v>247</v>
      </c>
      <c r="F273" s="1">
        <f>VLOOKUP(Orders!B273,Products!$A$1:$D$25,4,FALSE)</f>
        <v>126</v>
      </c>
      <c r="G273" s="1">
        <f t="shared" si="4"/>
        <v>3150</v>
      </c>
      <c r="H273" s="1" t="str">
        <f>VLOOKUP(Orders[[#This Row],[ProductId]],Products[],2,FALSE)</f>
        <v>Pan Pies indyk</v>
      </c>
    </row>
    <row r="274" spans="1:8" x14ac:dyDescent="0.3">
      <c r="A274" s="1">
        <v>273</v>
      </c>
      <c r="B274" s="1">
        <v>18</v>
      </c>
      <c r="C274" s="1">
        <v>25</v>
      </c>
      <c r="D274" s="2">
        <v>44707</v>
      </c>
      <c r="E274" s="1">
        <v>343</v>
      </c>
      <c r="F274" s="1">
        <f>VLOOKUP(Orders!B274,Products!$A$1:$D$25,4,FALSE)</f>
        <v>410</v>
      </c>
      <c r="G274" s="1">
        <f t="shared" si="4"/>
        <v>10250</v>
      </c>
      <c r="H274" s="1" t="str">
        <f>VLOOKUP(Orders[[#This Row],[ProductId]],Products[],2,FALSE)</f>
        <v>Wiejskie łakocie tuńczyk</v>
      </c>
    </row>
    <row r="275" spans="1:8" x14ac:dyDescent="0.3">
      <c r="A275" s="1">
        <v>274</v>
      </c>
      <c r="B275" s="1">
        <v>14</v>
      </c>
      <c r="C275" s="1">
        <v>15</v>
      </c>
      <c r="D275" s="2">
        <v>44728</v>
      </c>
      <c r="E275" s="1">
        <v>383</v>
      </c>
      <c r="F275" s="1">
        <f>VLOOKUP(Orders!B275,Products!$A$1:$D$25,4,FALSE)</f>
        <v>199</v>
      </c>
      <c r="G275" s="1">
        <f t="shared" si="4"/>
        <v>2985</v>
      </c>
      <c r="H275" s="1" t="str">
        <f>VLOOKUP(Orders[[#This Row],[ProductId]],Products[],2,FALSE)</f>
        <v>Dog Spirit</v>
      </c>
    </row>
    <row r="276" spans="1:8" x14ac:dyDescent="0.3">
      <c r="A276" s="1">
        <v>275</v>
      </c>
      <c r="B276" s="1">
        <v>17</v>
      </c>
      <c r="C276" s="1">
        <v>10</v>
      </c>
      <c r="D276" s="2">
        <v>44742</v>
      </c>
      <c r="E276" s="1">
        <v>77</v>
      </c>
      <c r="F276" s="1">
        <f>VLOOKUP(Orders!B276,Products!$A$1:$D$25,4,FALSE)</f>
        <v>112</v>
      </c>
      <c r="G276" s="1">
        <f t="shared" si="4"/>
        <v>1120</v>
      </c>
      <c r="H276" s="1" t="str">
        <f>VLOOKUP(Orders[[#This Row],[ProductId]],Products[],2,FALSE)</f>
        <v>Wiejskie łakocie tuńczyk</v>
      </c>
    </row>
    <row r="277" spans="1:8" x14ac:dyDescent="0.3">
      <c r="A277" s="1">
        <v>276</v>
      </c>
      <c r="B277" s="1">
        <v>13</v>
      </c>
      <c r="C277" s="1">
        <v>18</v>
      </c>
      <c r="D277" s="2">
        <v>44064</v>
      </c>
      <c r="E277" s="1">
        <v>324</v>
      </c>
      <c r="F277" s="1">
        <f>VLOOKUP(Orders!B277,Products!$A$1:$D$25,4,FALSE)</f>
        <v>19</v>
      </c>
      <c r="G277" s="1">
        <f t="shared" si="4"/>
        <v>342</v>
      </c>
      <c r="H277" s="1" t="str">
        <f>VLOOKUP(Orders[[#This Row],[ProductId]],Products[],2,FALSE)</f>
        <v>Dog Spirit</v>
      </c>
    </row>
    <row r="278" spans="1:8" x14ac:dyDescent="0.3">
      <c r="A278" s="1">
        <v>277</v>
      </c>
      <c r="B278" s="1">
        <v>22</v>
      </c>
      <c r="C278" s="1">
        <v>2</v>
      </c>
      <c r="D278" s="2">
        <v>44069</v>
      </c>
      <c r="E278" s="1">
        <v>280</v>
      </c>
      <c r="F278" s="1">
        <f>VLOOKUP(Orders!B278,Products!$A$1:$D$25,4,FALSE)</f>
        <v>145</v>
      </c>
      <c r="G278" s="1">
        <f t="shared" si="4"/>
        <v>290</v>
      </c>
      <c r="H278" s="1" t="str">
        <f>VLOOKUP(Orders[[#This Row],[ProductId]],Products[],2,FALSE)</f>
        <v>Dolina Bzury królik</v>
      </c>
    </row>
    <row r="279" spans="1:8" x14ac:dyDescent="0.3">
      <c r="A279" s="1">
        <v>278</v>
      </c>
      <c r="B279" s="1">
        <v>17</v>
      </c>
      <c r="C279" s="1">
        <v>5</v>
      </c>
      <c r="D279" s="2">
        <v>44083</v>
      </c>
      <c r="E279" s="1">
        <v>122</v>
      </c>
      <c r="F279" s="1">
        <f>VLOOKUP(Orders!B279,Products!$A$1:$D$25,4,FALSE)</f>
        <v>112</v>
      </c>
      <c r="G279" s="1">
        <f t="shared" si="4"/>
        <v>560</v>
      </c>
      <c r="H279" s="1" t="str">
        <f>VLOOKUP(Orders[[#This Row],[ProductId]],Products[],2,FALSE)</f>
        <v>Wiejskie łakocie tuńczyk</v>
      </c>
    </row>
    <row r="280" spans="1:8" x14ac:dyDescent="0.3">
      <c r="A280" s="1">
        <v>279</v>
      </c>
      <c r="B280" s="1">
        <v>20</v>
      </c>
      <c r="C280" s="1">
        <v>13</v>
      </c>
      <c r="D280" s="2">
        <v>44110</v>
      </c>
      <c r="E280" s="1">
        <v>340</v>
      </c>
      <c r="F280" s="1">
        <f>VLOOKUP(Orders!B280,Products!$A$1:$D$25,4,FALSE)</f>
        <v>129</v>
      </c>
      <c r="G280" s="1">
        <f t="shared" si="4"/>
        <v>1677</v>
      </c>
      <c r="H280" s="1" t="str">
        <f>VLOOKUP(Orders[[#This Row],[ProductId]],Products[],2,FALSE)</f>
        <v>Dolina Bzury jagnięcina</v>
      </c>
    </row>
    <row r="281" spans="1:8" x14ac:dyDescent="0.3">
      <c r="A281" s="1">
        <v>280</v>
      </c>
      <c r="B281" s="1">
        <v>7</v>
      </c>
      <c r="C281" s="1">
        <v>26</v>
      </c>
      <c r="D281" s="2">
        <v>44162</v>
      </c>
      <c r="E281" s="1">
        <v>126</v>
      </c>
      <c r="F281" s="1">
        <f>VLOOKUP(Orders!B281,Products!$A$1:$D$25,4,FALSE)</f>
        <v>50</v>
      </c>
      <c r="G281" s="1">
        <f t="shared" si="4"/>
        <v>1300</v>
      </c>
      <c r="H281" s="1" t="str">
        <f>VLOOKUP(Orders[[#This Row],[ProductId]],Products[],2,FALSE)</f>
        <v>Pan Pies indyk</v>
      </c>
    </row>
    <row r="282" spans="1:8" x14ac:dyDescent="0.3">
      <c r="A282" s="1">
        <v>281</v>
      </c>
      <c r="B282" s="1">
        <v>3</v>
      </c>
      <c r="C282" s="1">
        <v>8</v>
      </c>
      <c r="D282" s="2">
        <v>44224</v>
      </c>
      <c r="E282" s="1">
        <v>63</v>
      </c>
      <c r="F282" s="1">
        <f>VLOOKUP(Orders!B282,Products!$A$1:$D$25,4,FALSE)</f>
        <v>256</v>
      </c>
      <c r="G282" s="1">
        <f t="shared" si="4"/>
        <v>2048</v>
      </c>
      <c r="H282" s="1" t="str">
        <f>VLOOKUP(Orders[[#This Row],[ProductId]],Products[],2,FALSE)</f>
        <v>Pan Pies wołowina</v>
      </c>
    </row>
    <row r="283" spans="1:8" x14ac:dyDescent="0.3">
      <c r="A283" s="1">
        <v>282</v>
      </c>
      <c r="B283" s="1">
        <v>8</v>
      </c>
      <c r="C283" s="1">
        <v>2</v>
      </c>
      <c r="D283" s="2">
        <v>44231</v>
      </c>
      <c r="E283" s="1">
        <v>323</v>
      </c>
      <c r="F283" s="1">
        <f>VLOOKUP(Orders!B283,Products!$A$1:$D$25,4,FALSE)</f>
        <v>126</v>
      </c>
      <c r="G283" s="1">
        <f t="shared" si="4"/>
        <v>252</v>
      </c>
      <c r="H283" s="1" t="str">
        <f>VLOOKUP(Orders[[#This Row],[ProductId]],Products[],2,FALSE)</f>
        <v>Pan Pies indyk</v>
      </c>
    </row>
    <row r="284" spans="1:8" x14ac:dyDescent="0.3">
      <c r="A284" s="1">
        <v>283</v>
      </c>
      <c r="B284" s="1">
        <v>5</v>
      </c>
      <c r="C284" s="1">
        <v>6</v>
      </c>
      <c r="D284" s="2">
        <v>44232</v>
      </c>
      <c r="E284" s="1">
        <v>81</v>
      </c>
      <c r="F284" s="1">
        <f>VLOOKUP(Orders!B284,Products!$A$1:$D$25,4,FALSE)</f>
        <v>122</v>
      </c>
      <c r="G284" s="1">
        <f t="shared" si="4"/>
        <v>732</v>
      </c>
      <c r="H284" s="1" t="str">
        <f>VLOOKUP(Orders[[#This Row],[ProductId]],Products[],2,FALSE)</f>
        <v>Pan Pies wieprzowina</v>
      </c>
    </row>
    <row r="285" spans="1:8" x14ac:dyDescent="0.3">
      <c r="A285" s="1">
        <v>284</v>
      </c>
      <c r="B285" s="1">
        <v>12</v>
      </c>
      <c r="C285" s="1">
        <v>8</v>
      </c>
      <c r="D285" s="2">
        <v>44235</v>
      </c>
      <c r="E285" s="1">
        <v>322</v>
      </c>
      <c r="F285" s="1">
        <f>VLOOKUP(Orders!B285,Products!$A$1:$D$25,4,FALSE)</f>
        <v>258</v>
      </c>
      <c r="G285" s="1">
        <f t="shared" si="4"/>
        <v>2064</v>
      </c>
      <c r="H285" s="1" t="str">
        <f>VLOOKUP(Orders[[#This Row],[ProductId]],Products[],2,FALSE)</f>
        <v>Pan Pies cielęcina</v>
      </c>
    </row>
    <row r="286" spans="1:8" x14ac:dyDescent="0.3">
      <c r="A286" s="1">
        <v>285</v>
      </c>
      <c r="B286" s="1">
        <v>8</v>
      </c>
      <c r="C286" s="1">
        <v>9</v>
      </c>
      <c r="D286" s="2">
        <v>44243</v>
      </c>
      <c r="E286" s="1">
        <v>267</v>
      </c>
      <c r="F286" s="1">
        <f>VLOOKUP(Orders!B286,Products!$A$1:$D$25,4,FALSE)</f>
        <v>126</v>
      </c>
      <c r="G286" s="1">
        <f t="shared" si="4"/>
        <v>1134</v>
      </c>
      <c r="H286" s="1" t="str">
        <f>VLOOKUP(Orders[[#This Row],[ProductId]],Products[],2,FALSE)</f>
        <v>Pan Pies indyk</v>
      </c>
    </row>
    <row r="287" spans="1:8" x14ac:dyDescent="0.3">
      <c r="A287" s="1">
        <v>286</v>
      </c>
      <c r="B287" s="1">
        <v>10</v>
      </c>
      <c r="C287" s="1">
        <v>21</v>
      </c>
      <c r="D287" s="2">
        <v>44272</v>
      </c>
      <c r="E287" s="1">
        <v>232</v>
      </c>
      <c r="F287" s="1">
        <f>VLOOKUP(Orders!B287,Products!$A$1:$D$25,4,FALSE)</f>
        <v>58</v>
      </c>
      <c r="G287" s="1">
        <f t="shared" si="4"/>
        <v>1218</v>
      </c>
      <c r="H287" s="1" t="str">
        <f>VLOOKUP(Orders[[#This Row],[ProductId]],Products[],2,FALSE)</f>
        <v>Pan Pies cielęcina</v>
      </c>
    </row>
    <row r="288" spans="1:8" x14ac:dyDescent="0.3">
      <c r="A288" s="1">
        <v>287</v>
      </c>
      <c r="B288" s="1">
        <v>11</v>
      </c>
      <c r="C288" s="1">
        <v>2</v>
      </c>
      <c r="D288" s="2">
        <v>44299</v>
      </c>
      <c r="E288" s="1">
        <v>97</v>
      </c>
      <c r="F288" s="1">
        <f>VLOOKUP(Orders!B288,Products!$A$1:$D$25,4,FALSE)</f>
        <v>126</v>
      </c>
      <c r="G288" s="1">
        <f t="shared" si="4"/>
        <v>252</v>
      </c>
      <c r="H288" s="1" t="str">
        <f>VLOOKUP(Orders[[#This Row],[ProductId]],Products[],2,FALSE)</f>
        <v>Pan Pies cielęcina</v>
      </c>
    </row>
    <row r="289" spans="1:8" x14ac:dyDescent="0.3">
      <c r="A289" s="1">
        <v>288</v>
      </c>
      <c r="B289" s="1">
        <v>21</v>
      </c>
      <c r="C289" s="1">
        <v>10</v>
      </c>
      <c r="D289" s="2">
        <v>44396</v>
      </c>
      <c r="E289" s="1">
        <v>272</v>
      </c>
      <c r="F289" s="1">
        <f>VLOOKUP(Orders!B289,Products!$A$1:$D$25,4,FALSE)</f>
        <v>125</v>
      </c>
      <c r="G289" s="1">
        <f t="shared" si="4"/>
        <v>1250</v>
      </c>
      <c r="H289" s="1" t="str">
        <f>VLOOKUP(Orders[[#This Row],[ProductId]],Products[],2,FALSE)</f>
        <v>Dolina Bzury królik</v>
      </c>
    </row>
    <row r="290" spans="1:8" x14ac:dyDescent="0.3">
      <c r="A290" s="1">
        <v>289</v>
      </c>
      <c r="B290" s="1">
        <v>11</v>
      </c>
      <c r="C290" s="1">
        <v>10</v>
      </c>
      <c r="D290" s="2">
        <v>44404</v>
      </c>
      <c r="E290" s="1">
        <v>62</v>
      </c>
      <c r="F290" s="1">
        <f>VLOOKUP(Orders!B290,Products!$A$1:$D$25,4,FALSE)</f>
        <v>126</v>
      </c>
      <c r="G290" s="1">
        <f t="shared" si="4"/>
        <v>1260</v>
      </c>
      <c r="H290" s="1" t="str">
        <f>VLOOKUP(Orders[[#This Row],[ProductId]],Products[],2,FALSE)</f>
        <v>Pan Pies cielęcina</v>
      </c>
    </row>
    <row r="291" spans="1:8" x14ac:dyDescent="0.3">
      <c r="A291" s="1">
        <v>290</v>
      </c>
      <c r="B291" s="1">
        <v>20</v>
      </c>
      <c r="C291" s="1">
        <v>30</v>
      </c>
      <c r="D291" s="2">
        <v>44432</v>
      </c>
      <c r="E291" s="1">
        <v>107</v>
      </c>
      <c r="F291" s="1">
        <f>VLOOKUP(Orders!B291,Products!$A$1:$D$25,4,FALSE)</f>
        <v>129</v>
      </c>
      <c r="G291" s="1">
        <f t="shared" si="4"/>
        <v>3870</v>
      </c>
      <c r="H291" s="1" t="str">
        <f>VLOOKUP(Orders[[#This Row],[ProductId]],Products[],2,FALSE)</f>
        <v>Dolina Bzury jagnięcina</v>
      </c>
    </row>
    <row r="292" spans="1:8" x14ac:dyDescent="0.3">
      <c r="A292" s="1">
        <v>291</v>
      </c>
      <c r="B292" s="1">
        <v>15</v>
      </c>
      <c r="C292" s="1">
        <v>13</v>
      </c>
      <c r="D292" s="2">
        <v>44447</v>
      </c>
      <c r="E292" s="1">
        <v>196</v>
      </c>
      <c r="F292" s="1">
        <f>VLOOKUP(Orders!B292,Products!$A$1:$D$25,4,FALSE)</f>
        <v>97</v>
      </c>
      <c r="G292" s="1">
        <f t="shared" si="4"/>
        <v>1261</v>
      </c>
      <c r="H292" s="1" t="str">
        <f>VLOOKUP(Orders[[#This Row],[ProductId]],Products[],2,FALSE)</f>
        <v>Wiejskie łakocie jagnięcina/indyk</v>
      </c>
    </row>
    <row r="293" spans="1:8" x14ac:dyDescent="0.3">
      <c r="A293" s="1">
        <v>292</v>
      </c>
      <c r="B293" s="1">
        <v>11</v>
      </c>
      <c r="C293" s="1">
        <v>2</v>
      </c>
      <c r="D293" s="2">
        <v>44525</v>
      </c>
      <c r="E293" s="1">
        <v>16</v>
      </c>
      <c r="F293" s="1">
        <f>VLOOKUP(Orders!B293,Products!$A$1:$D$25,4,FALSE)</f>
        <v>126</v>
      </c>
      <c r="G293" s="1">
        <f t="shared" si="4"/>
        <v>252</v>
      </c>
      <c r="H293" s="1" t="str">
        <f>VLOOKUP(Orders[[#This Row],[ProductId]],Products[],2,FALSE)</f>
        <v>Pan Pies cielęcina</v>
      </c>
    </row>
    <row r="294" spans="1:8" x14ac:dyDescent="0.3">
      <c r="A294" s="1">
        <v>293</v>
      </c>
      <c r="B294" s="1">
        <v>4</v>
      </c>
      <c r="C294" s="1">
        <v>30</v>
      </c>
      <c r="D294" s="2">
        <v>44600</v>
      </c>
      <c r="E294" s="1">
        <v>235</v>
      </c>
      <c r="F294" s="1">
        <f>VLOOKUP(Orders!B294,Products!$A$1:$D$25,4,FALSE)</f>
        <v>50</v>
      </c>
      <c r="G294" s="1">
        <f t="shared" si="4"/>
        <v>1500</v>
      </c>
      <c r="H294" s="1" t="str">
        <f>VLOOKUP(Orders[[#This Row],[ProductId]],Products[],2,FALSE)</f>
        <v>Pan Pies wieprzowina</v>
      </c>
    </row>
    <row r="295" spans="1:8" x14ac:dyDescent="0.3">
      <c r="A295" s="1">
        <v>294</v>
      </c>
      <c r="B295" s="1">
        <v>12</v>
      </c>
      <c r="C295" s="1">
        <v>27</v>
      </c>
      <c r="D295" s="2">
        <v>44648</v>
      </c>
      <c r="E295" s="1">
        <v>167</v>
      </c>
      <c r="F295" s="1">
        <f>VLOOKUP(Orders!B295,Products!$A$1:$D$25,4,FALSE)</f>
        <v>258</v>
      </c>
      <c r="G295" s="1">
        <f t="shared" si="4"/>
        <v>6966</v>
      </c>
      <c r="H295" s="1" t="str">
        <f>VLOOKUP(Orders[[#This Row],[ProductId]],Products[],2,FALSE)</f>
        <v>Pan Pies cielęcina</v>
      </c>
    </row>
    <row r="296" spans="1:8" x14ac:dyDescent="0.3">
      <c r="A296" s="1">
        <v>295</v>
      </c>
      <c r="B296" s="1">
        <v>6</v>
      </c>
      <c r="C296" s="1">
        <v>9</v>
      </c>
      <c r="D296" s="2">
        <v>44683</v>
      </c>
      <c r="E296" s="1">
        <v>392</v>
      </c>
      <c r="F296" s="1">
        <f>VLOOKUP(Orders!B296,Products!$A$1:$D$25,4,FALSE)</f>
        <v>245</v>
      </c>
      <c r="G296" s="1">
        <f t="shared" si="4"/>
        <v>2205</v>
      </c>
      <c r="H296" s="1" t="str">
        <f>VLOOKUP(Orders[[#This Row],[ProductId]],Products[],2,FALSE)</f>
        <v>Pan Pies wieprzowina</v>
      </c>
    </row>
    <row r="297" spans="1:8" x14ac:dyDescent="0.3">
      <c r="A297" s="1">
        <v>296</v>
      </c>
      <c r="B297" s="1">
        <v>8</v>
      </c>
      <c r="C297" s="1">
        <v>22</v>
      </c>
      <c r="D297" s="2">
        <v>44686</v>
      </c>
      <c r="E297" s="1">
        <v>227</v>
      </c>
      <c r="F297" s="1">
        <f>VLOOKUP(Orders!B297,Products!$A$1:$D$25,4,FALSE)</f>
        <v>126</v>
      </c>
      <c r="G297" s="1">
        <f t="shared" si="4"/>
        <v>2772</v>
      </c>
      <c r="H297" s="1" t="str">
        <f>VLOOKUP(Orders[[#This Row],[ProductId]],Products[],2,FALSE)</f>
        <v>Pan Pies indyk</v>
      </c>
    </row>
    <row r="298" spans="1:8" x14ac:dyDescent="0.3">
      <c r="A298" s="1">
        <v>297</v>
      </c>
      <c r="B298" s="1">
        <v>18</v>
      </c>
      <c r="C298" s="1">
        <v>24</v>
      </c>
      <c r="D298" s="2">
        <v>44687</v>
      </c>
      <c r="E298" s="1">
        <v>98</v>
      </c>
      <c r="F298" s="1">
        <f>VLOOKUP(Orders!B298,Products!$A$1:$D$25,4,FALSE)</f>
        <v>410</v>
      </c>
      <c r="G298" s="1">
        <f t="shared" si="4"/>
        <v>9840</v>
      </c>
      <c r="H298" s="1" t="str">
        <f>VLOOKUP(Orders[[#This Row],[ProductId]],Products[],2,FALSE)</f>
        <v>Wiejskie łakocie tuńczyk</v>
      </c>
    </row>
    <row r="299" spans="1:8" x14ac:dyDescent="0.3">
      <c r="A299" s="1">
        <v>298</v>
      </c>
      <c r="B299" s="1">
        <v>9</v>
      </c>
      <c r="C299" s="1">
        <v>11</v>
      </c>
      <c r="D299" s="2">
        <v>44690</v>
      </c>
      <c r="E299" s="1">
        <v>150</v>
      </c>
      <c r="F299" s="1">
        <f>VLOOKUP(Orders!B299,Products!$A$1:$D$25,4,FALSE)</f>
        <v>256</v>
      </c>
      <c r="G299" s="1">
        <f t="shared" si="4"/>
        <v>2816</v>
      </c>
      <c r="H299" s="1" t="str">
        <f>VLOOKUP(Orders[[#This Row],[ProductId]],Products[],2,FALSE)</f>
        <v>Pan Pies indyk</v>
      </c>
    </row>
    <row r="300" spans="1:8" x14ac:dyDescent="0.3">
      <c r="A300" s="1">
        <v>299</v>
      </c>
      <c r="B300" s="1">
        <v>7</v>
      </c>
      <c r="C300" s="1">
        <v>13</v>
      </c>
      <c r="D300" s="2">
        <v>44698</v>
      </c>
      <c r="E300" s="1">
        <v>183</v>
      </c>
      <c r="F300" s="1">
        <f>VLOOKUP(Orders!B300,Products!$A$1:$D$25,4,FALSE)</f>
        <v>50</v>
      </c>
      <c r="G300" s="1">
        <f t="shared" si="4"/>
        <v>650</v>
      </c>
      <c r="H300" s="1" t="str">
        <f>VLOOKUP(Orders[[#This Row],[ProductId]],Products[],2,FALSE)</f>
        <v>Pan Pies indyk</v>
      </c>
    </row>
    <row r="301" spans="1:8" x14ac:dyDescent="0.3">
      <c r="A301" s="1">
        <v>300</v>
      </c>
      <c r="B301" s="1">
        <v>19</v>
      </c>
      <c r="C301" s="1">
        <v>1</v>
      </c>
      <c r="D301" s="2">
        <v>44740</v>
      </c>
      <c r="E301" s="1">
        <v>22</v>
      </c>
      <c r="F301" s="1">
        <f>VLOOKUP(Orders!B301,Products!$A$1:$D$25,4,FALSE)</f>
        <v>110</v>
      </c>
      <c r="G301" s="1">
        <f t="shared" si="4"/>
        <v>110</v>
      </c>
      <c r="H301" s="1" t="str">
        <f>VLOOKUP(Orders[[#This Row],[ProductId]],Products[],2,FALSE)</f>
        <v>Dolina Bzury jagnięcina</v>
      </c>
    </row>
    <row r="302" spans="1:8" x14ac:dyDescent="0.3">
      <c r="A302" s="1">
        <v>301</v>
      </c>
      <c r="B302" s="1">
        <v>21</v>
      </c>
      <c r="C302" s="1">
        <v>7</v>
      </c>
      <c r="D302" s="2">
        <v>44050</v>
      </c>
      <c r="E302" s="1">
        <v>186</v>
      </c>
      <c r="F302" s="1">
        <f>VLOOKUP(Orders!B302,Products!$A$1:$D$25,4,FALSE)</f>
        <v>125</v>
      </c>
      <c r="G302" s="1">
        <f t="shared" si="4"/>
        <v>875</v>
      </c>
      <c r="H302" s="1" t="str">
        <f>VLOOKUP(Orders[[#This Row],[ProductId]],Products[],2,FALSE)</f>
        <v>Dolina Bzury królik</v>
      </c>
    </row>
    <row r="303" spans="1:8" x14ac:dyDescent="0.3">
      <c r="A303" s="1">
        <v>302</v>
      </c>
      <c r="B303" s="1">
        <v>2</v>
      </c>
      <c r="C303" s="1">
        <v>2</v>
      </c>
      <c r="D303" s="2">
        <v>44117</v>
      </c>
      <c r="E303" s="1">
        <v>358</v>
      </c>
      <c r="F303" s="1">
        <f>VLOOKUP(Orders!B303,Products!$A$1:$D$25,4,FALSE)</f>
        <v>125</v>
      </c>
      <c r="G303" s="1">
        <f t="shared" si="4"/>
        <v>250</v>
      </c>
      <c r="H303" s="1" t="str">
        <f>VLOOKUP(Orders[[#This Row],[ProductId]],Products[],2,FALSE)</f>
        <v>Pan Pies wołowina</v>
      </c>
    </row>
    <row r="304" spans="1:8" x14ac:dyDescent="0.3">
      <c r="A304" s="1">
        <v>303</v>
      </c>
      <c r="B304" s="1">
        <v>9</v>
      </c>
      <c r="C304" s="1">
        <v>15</v>
      </c>
      <c r="D304" s="2">
        <v>44125</v>
      </c>
      <c r="E304" s="1">
        <v>89</v>
      </c>
      <c r="F304" s="1">
        <f>VLOOKUP(Orders!B304,Products!$A$1:$D$25,4,FALSE)</f>
        <v>256</v>
      </c>
      <c r="G304" s="1">
        <f t="shared" si="4"/>
        <v>3840</v>
      </c>
      <c r="H304" s="1" t="str">
        <f>VLOOKUP(Orders[[#This Row],[ProductId]],Products[],2,FALSE)</f>
        <v>Pan Pies indyk</v>
      </c>
    </row>
    <row r="305" spans="1:8" x14ac:dyDescent="0.3">
      <c r="A305" s="1">
        <v>304</v>
      </c>
      <c r="B305" s="1">
        <v>16</v>
      </c>
      <c r="C305" s="1">
        <v>13</v>
      </c>
      <c r="D305" s="2">
        <v>44131</v>
      </c>
      <c r="E305" s="1">
        <v>126</v>
      </c>
      <c r="F305" s="1">
        <f>VLOOKUP(Orders!B305,Products!$A$1:$D$25,4,FALSE)</f>
        <v>223</v>
      </c>
      <c r="G305" s="1">
        <f t="shared" si="4"/>
        <v>2899</v>
      </c>
      <c r="H305" s="1" t="str">
        <f>VLOOKUP(Orders[[#This Row],[ProductId]],Products[],2,FALSE)</f>
        <v>Wiejskie łakocie jagnięcina/indyk</v>
      </c>
    </row>
    <row r="306" spans="1:8" x14ac:dyDescent="0.3">
      <c r="A306" s="1">
        <v>305</v>
      </c>
      <c r="B306" s="1">
        <v>3</v>
      </c>
      <c r="C306" s="1">
        <v>6</v>
      </c>
      <c r="D306" s="2">
        <v>44153</v>
      </c>
      <c r="E306" s="1">
        <v>25</v>
      </c>
      <c r="F306" s="1">
        <f>VLOOKUP(Orders!B306,Products!$A$1:$D$25,4,FALSE)</f>
        <v>256</v>
      </c>
      <c r="G306" s="1">
        <f t="shared" si="4"/>
        <v>1536</v>
      </c>
      <c r="H306" s="1" t="str">
        <f>VLOOKUP(Orders[[#This Row],[ProductId]],Products[],2,FALSE)</f>
        <v>Pan Pies wołowina</v>
      </c>
    </row>
    <row r="307" spans="1:8" x14ac:dyDescent="0.3">
      <c r="A307" s="1">
        <v>306</v>
      </c>
      <c r="B307" s="1">
        <v>4</v>
      </c>
      <c r="C307" s="1">
        <v>11</v>
      </c>
      <c r="D307" s="2">
        <v>44160</v>
      </c>
      <c r="E307" s="1">
        <v>220</v>
      </c>
      <c r="F307" s="1">
        <f>VLOOKUP(Orders!B307,Products!$A$1:$D$25,4,FALSE)</f>
        <v>50</v>
      </c>
      <c r="G307" s="1">
        <f t="shared" si="4"/>
        <v>550</v>
      </c>
      <c r="H307" s="1" t="str">
        <f>VLOOKUP(Orders[[#This Row],[ProductId]],Products[],2,FALSE)</f>
        <v>Pan Pies wieprzowina</v>
      </c>
    </row>
    <row r="308" spans="1:8" x14ac:dyDescent="0.3">
      <c r="A308" s="1">
        <v>307</v>
      </c>
      <c r="B308" s="1">
        <v>24</v>
      </c>
      <c r="C308" s="1">
        <v>5</v>
      </c>
      <c r="D308" s="2">
        <v>44267</v>
      </c>
      <c r="E308" s="1">
        <v>116</v>
      </c>
      <c r="F308" s="1">
        <f>VLOOKUP(Orders!B308,Products!$A$1:$D$25,4,FALSE)</f>
        <v>137</v>
      </c>
      <c r="G308" s="1">
        <f t="shared" si="4"/>
        <v>685</v>
      </c>
      <c r="H308" s="1" t="str">
        <f>VLOOKUP(Orders[[#This Row],[ProductId]],Products[],2,FALSE)</f>
        <v>Dolina Bzury kaczka</v>
      </c>
    </row>
    <row r="309" spans="1:8" x14ac:dyDescent="0.3">
      <c r="A309" s="1">
        <v>308</v>
      </c>
      <c r="B309" s="1">
        <v>18</v>
      </c>
      <c r="C309" s="1">
        <v>3</v>
      </c>
      <c r="D309" s="2">
        <v>44301</v>
      </c>
      <c r="E309" s="1">
        <v>132</v>
      </c>
      <c r="F309" s="1">
        <f>VLOOKUP(Orders!B309,Products!$A$1:$D$25,4,FALSE)</f>
        <v>410</v>
      </c>
      <c r="G309" s="1">
        <f t="shared" si="4"/>
        <v>1230</v>
      </c>
      <c r="H309" s="1" t="str">
        <f>VLOOKUP(Orders[[#This Row],[ProductId]],Products[],2,FALSE)</f>
        <v>Wiejskie łakocie tuńczyk</v>
      </c>
    </row>
    <row r="310" spans="1:8" x14ac:dyDescent="0.3">
      <c r="A310" s="1">
        <v>309</v>
      </c>
      <c r="B310" s="1">
        <v>16</v>
      </c>
      <c r="C310" s="1">
        <v>7</v>
      </c>
      <c r="D310" s="2">
        <v>44321</v>
      </c>
      <c r="E310" s="1">
        <v>34</v>
      </c>
      <c r="F310" s="1">
        <f>VLOOKUP(Orders!B310,Products!$A$1:$D$25,4,FALSE)</f>
        <v>223</v>
      </c>
      <c r="G310" s="1">
        <f t="shared" si="4"/>
        <v>1561</v>
      </c>
      <c r="H310" s="1" t="str">
        <f>VLOOKUP(Orders[[#This Row],[ProductId]],Products[],2,FALSE)</f>
        <v>Wiejskie łakocie jagnięcina/indyk</v>
      </c>
    </row>
    <row r="311" spans="1:8" x14ac:dyDescent="0.3">
      <c r="A311" s="1">
        <v>310</v>
      </c>
      <c r="B311" s="1">
        <v>19</v>
      </c>
      <c r="C311" s="1">
        <v>15</v>
      </c>
      <c r="D311" s="2">
        <v>44328</v>
      </c>
      <c r="E311" s="1">
        <v>116</v>
      </c>
      <c r="F311" s="1">
        <f>VLOOKUP(Orders!B311,Products!$A$1:$D$25,4,FALSE)</f>
        <v>110</v>
      </c>
      <c r="G311" s="1">
        <f t="shared" si="4"/>
        <v>1650</v>
      </c>
      <c r="H311" s="1" t="str">
        <f>VLOOKUP(Orders[[#This Row],[ProductId]],Products[],2,FALSE)</f>
        <v>Dolina Bzury jagnięcina</v>
      </c>
    </row>
    <row r="312" spans="1:8" x14ac:dyDescent="0.3">
      <c r="A312" s="1">
        <v>311</v>
      </c>
      <c r="B312" s="1">
        <v>24</v>
      </c>
      <c r="C312" s="1">
        <v>24</v>
      </c>
      <c r="D312" s="2">
        <v>44400</v>
      </c>
      <c r="E312" s="1">
        <v>22</v>
      </c>
      <c r="F312" s="1">
        <f>VLOOKUP(Orders!B312,Products!$A$1:$D$25,4,FALSE)</f>
        <v>137</v>
      </c>
      <c r="G312" s="1">
        <f t="shared" si="4"/>
        <v>3288</v>
      </c>
      <c r="H312" s="1" t="str">
        <f>VLOOKUP(Orders[[#This Row],[ProductId]],Products[],2,FALSE)</f>
        <v>Dolina Bzury kaczka</v>
      </c>
    </row>
    <row r="313" spans="1:8" x14ac:dyDescent="0.3">
      <c r="A313" s="1">
        <v>312</v>
      </c>
      <c r="B313" s="1">
        <v>16</v>
      </c>
      <c r="C313" s="1">
        <v>18</v>
      </c>
      <c r="D313" s="2">
        <v>44410</v>
      </c>
      <c r="E313" s="1">
        <v>241</v>
      </c>
      <c r="F313" s="1">
        <f>VLOOKUP(Orders!B313,Products!$A$1:$D$25,4,FALSE)</f>
        <v>223</v>
      </c>
      <c r="G313" s="1">
        <f t="shared" si="4"/>
        <v>4014</v>
      </c>
      <c r="H313" s="1" t="str">
        <f>VLOOKUP(Orders[[#This Row],[ProductId]],Products[],2,FALSE)</f>
        <v>Wiejskie łakocie jagnięcina/indyk</v>
      </c>
    </row>
    <row r="314" spans="1:8" x14ac:dyDescent="0.3">
      <c r="A314" s="1">
        <v>313</v>
      </c>
      <c r="B314" s="1">
        <v>3</v>
      </c>
      <c r="C314" s="1">
        <v>3</v>
      </c>
      <c r="D314" s="2">
        <v>44413</v>
      </c>
      <c r="E314" s="1">
        <v>83</v>
      </c>
      <c r="F314" s="1">
        <f>VLOOKUP(Orders!B314,Products!$A$1:$D$25,4,FALSE)</f>
        <v>256</v>
      </c>
      <c r="G314" s="1">
        <f t="shared" si="4"/>
        <v>768</v>
      </c>
      <c r="H314" s="1" t="str">
        <f>VLOOKUP(Orders[[#This Row],[ProductId]],Products[],2,FALSE)</f>
        <v>Pan Pies wołowina</v>
      </c>
    </row>
    <row r="315" spans="1:8" x14ac:dyDescent="0.3">
      <c r="A315" s="1">
        <v>314</v>
      </c>
      <c r="B315" s="1">
        <v>22</v>
      </c>
      <c r="C315" s="1">
        <v>23</v>
      </c>
      <c r="D315" s="2">
        <v>44442</v>
      </c>
      <c r="E315" s="1">
        <v>5</v>
      </c>
      <c r="F315" s="1">
        <f>VLOOKUP(Orders!B315,Products!$A$1:$D$25,4,FALSE)</f>
        <v>145</v>
      </c>
      <c r="G315" s="1">
        <f t="shared" si="4"/>
        <v>3335</v>
      </c>
      <c r="H315" s="1" t="str">
        <f>VLOOKUP(Orders[[#This Row],[ProductId]],Products[],2,FALSE)</f>
        <v>Dolina Bzury królik</v>
      </c>
    </row>
    <row r="316" spans="1:8" x14ac:dyDescent="0.3">
      <c r="A316" s="1">
        <v>315</v>
      </c>
      <c r="B316" s="1">
        <v>9</v>
      </c>
      <c r="C316" s="1">
        <v>22</v>
      </c>
      <c r="D316" s="2">
        <v>44453</v>
      </c>
      <c r="E316" s="1">
        <v>357</v>
      </c>
      <c r="F316" s="1">
        <f>VLOOKUP(Orders!B316,Products!$A$1:$D$25,4,FALSE)</f>
        <v>256</v>
      </c>
      <c r="G316" s="1">
        <f t="shared" si="4"/>
        <v>5632</v>
      </c>
      <c r="H316" s="1" t="str">
        <f>VLOOKUP(Orders[[#This Row],[ProductId]],Products[],2,FALSE)</f>
        <v>Pan Pies indyk</v>
      </c>
    </row>
    <row r="317" spans="1:8" x14ac:dyDescent="0.3">
      <c r="A317" s="1">
        <v>316</v>
      </c>
      <c r="B317" s="1">
        <v>13</v>
      </c>
      <c r="C317" s="1">
        <v>18</v>
      </c>
      <c r="D317" s="2">
        <v>44477</v>
      </c>
      <c r="E317" s="1">
        <v>122</v>
      </c>
      <c r="F317" s="1">
        <f>VLOOKUP(Orders!B317,Products!$A$1:$D$25,4,FALSE)</f>
        <v>19</v>
      </c>
      <c r="G317" s="1">
        <f t="shared" si="4"/>
        <v>342</v>
      </c>
      <c r="H317" s="1" t="str">
        <f>VLOOKUP(Orders[[#This Row],[ProductId]],Products[],2,FALSE)</f>
        <v>Dog Spirit</v>
      </c>
    </row>
    <row r="318" spans="1:8" x14ac:dyDescent="0.3">
      <c r="A318" s="1">
        <v>317</v>
      </c>
      <c r="B318" s="1">
        <v>13</v>
      </c>
      <c r="C318" s="1">
        <v>11</v>
      </c>
      <c r="D318" s="2">
        <v>44532</v>
      </c>
      <c r="E318" s="1">
        <v>312</v>
      </c>
      <c r="F318" s="1">
        <f>VLOOKUP(Orders!B318,Products!$A$1:$D$25,4,FALSE)</f>
        <v>19</v>
      </c>
      <c r="G318" s="1">
        <f t="shared" si="4"/>
        <v>209</v>
      </c>
      <c r="H318" s="1" t="str">
        <f>VLOOKUP(Orders[[#This Row],[ProductId]],Products[],2,FALSE)</f>
        <v>Dog Spirit</v>
      </c>
    </row>
    <row r="319" spans="1:8" x14ac:dyDescent="0.3">
      <c r="A319" s="1">
        <v>318</v>
      </c>
      <c r="B319" s="1">
        <v>3</v>
      </c>
      <c r="C319" s="1">
        <v>23</v>
      </c>
      <c r="D319" s="2">
        <v>44547</v>
      </c>
      <c r="E319" s="1">
        <v>121</v>
      </c>
      <c r="F319" s="1">
        <f>VLOOKUP(Orders!B319,Products!$A$1:$D$25,4,FALSE)</f>
        <v>256</v>
      </c>
      <c r="G319" s="1">
        <f t="shared" si="4"/>
        <v>5888</v>
      </c>
      <c r="H319" s="1" t="str">
        <f>VLOOKUP(Orders[[#This Row],[ProductId]],Products[],2,FALSE)</f>
        <v>Pan Pies wołowina</v>
      </c>
    </row>
    <row r="320" spans="1:8" x14ac:dyDescent="0.3">
      <c r="A320" s="1">
        <v>319</v>
      </c>
      <c r="B320" s="1">
        <v>15</v>
      </c>
      <c r="C320" s="1">
        <v>17</v>
      </c>
      <c r="D320" s="2">
        <v>44559</v>
      </c>
      <c r="E320" s="1">
        <v>107</v>
      </c>
      <c r="F320" s="1">
        <f>VLOOKUP(Orders!B320,Products!$A$1:$D$25,4,FALSE)</f>
        <v>97</v>
      </c>
      <c r="G320" s="1">
        <f t="shared" si="4"/>
        <v>1649</v>
      </c>
      <c r="H320" s="1" t="str">
        <f>VLOOKUP(Orders[[#This Row],[ProductId]],Products[],2,FALSE)</f>
        <v>Wiejskie łakocie jagnięcina/indyk</v>
      </c>
    </row>
    <row r="321" spans="1:8" x14ac:dyDescent="0.3">
      <c r="A321" s="1">
        <v>320</v>
      </c>
      <c r="B321" s="1">
        <v>1</v>
      </c>
      <c r="C321" s="1">
        <v>25</v>
      </c>
      <c r="D321" s="2">
        <v>44564</v>
      </c>
      <c r="E321" s="1">
        <v>206</v>
      </c>
      <c r="F321" s="1">
        <f>VLOOKUP(Orders!B321,Products!$A$1:$D$25,4,FALSE)</f>
        <v>63</v>
      </c>
      <c r="G321" s="1">
        <f t="shared" si="4"/>
        <v>1575</v>
      </c>
      <c r="H321" s="1" t="str">
        <f>VLOOKUP(Orders[[#This Row],[ProductId]],Products[],2,FALSE)</f>
        <v>Pan Pies wołowina</v>
      </c>
    </row>
    <row r="322" spans="1:8" x14ac:dyDescent="0.3">
      <c r="A322" s="1">
        <v>321</v>
      </c>
      <c r="B322" s="1">
        <v>2</v>
      </c>
      <c r="C322" s="1">
        <v>26</v>
      </c>
      <c r="D322" s="2">
        <v>44582</v>
      </c>
      <c r="E322" s="1">
        <v>350</v>
      </c>
      <c r="F322" s="1">
        <f>VLOOKUP(Orders!B322,Products!$A$1:$D$25,4,FALSE)</f>
        <v>125</v>
      </c>
      <c r="G322" s="1">
        <f t="shared" ref="G322:G385" si="5">C322*F322</f>
        <v>3250</v>
      </c>
      <c r="H322" s="1" t="str">
        <f>VLOOKUP(Orders[[#This Row],[ProductId]],Products[],2,FALSE)</f>
        <v>Pan Pies wołowina</v>
      </c>
    </row>
    <row r="323" spans="1:8" x14ac:dyDescent="0.3">
      <c r="A323" s="1">
        <v>322</v>
      </c>
      <c r="B323" s="1">
        <v>20</v>
      </c>
      <c r="C323" s="1">
        <v>21</v>
      </c>
      <c r="D323" s="2">
        <v>44613</v>
      </c>
      <c r="E323" s="1">
        <v>295</v>
      </c>
      <c r="F323" s="1">
        <f>VLOOKUP(Orders!B323,Products!$A$1:$D$25,4,FALSE)</f>
        <v>129</v>
      </c>
      <c r="G323" s="1">
        <f t="shared" si="5"/>
        <v>2709</v>
      </c>
      <c r="H323" s="1" t="str">
        <f>VLOOKUP(Orders[[#This Row],[ProductId]],Products[],2,FALSE)</f>
        <v>Dolina Bzury jagnięcina</v>
      </c>
    </row>
    <row r="324" spans="1:8" x14ac:dyDescent="0.3">
      <c r="A324" s="1">
        <v>323</v>
      </c>
      <c r="B324" s="1">
        <v>16</v>
      </c>
      <c r="C324" s="1">
        <v>1</v>
      </c>
      <c r="D324" s="2">
        <v>44614</v>
      </c>
      <c r="E324" s="1">
        <v>374</v>
      </c>
      <c r="F324" s="1">
        <f>VLOOKUP(Orders!B324,Products!$A$1:$D$25,4,FALSE)</f>
        <v>223</v>
      </c>
      <c r="G324" s="1">
        <f t="shared" si="5"/>
        <v>223</v>
      </c>
      <c r="H324" s="1" t="str">
        <f>VLOOKUP(Orders[[#This Row],[ProductId]],Products[],2,FALSE)</f>
        <v>Wiejskie łakocie jagnięcina/indyk</v>
      </c>
    </row>
    <row r="325" spans="1:8" x14ac:dyDescent="0.3">
      <c r="A325" s="1">
        <v>324</v>
      </c>
      <c r="B325" s="1">
        <v>18</v>
      </c>
      <c r="C325" s="1">
        <v>15</v>
      </c>
      <c r="D325" s="2">
        <v>44649</v>
      </c>
      <c r="E325" s="1">
        <v>217</v>
      </c>
      <c r="F325" s="1">
        <f>VLOOKUP(Orders!B325,Products!$A$1:$D$25,4,FALSE)</f>
        <v>410</v>
      </c>
      <c r="G325" s="1">
        <f t="shared" si="5"/>
        <v>6150</v>
      </c>
      <c r="H325" s="1" t="str">
        <f>VLOOKUP(Orders[[#This Row],[ProductId]],Products[],2,FALSE)</f>
        <v>Wiejskie łakocie tuńczyk</v>
      </c>
    </row>
    <row r="326" spans="1:8" x14ac:dyDescent="0.3">
      <c r="A326" s="1">
        <v>325</v>
      </c>
      <c r="B326" s="1">
        <v>21</v>
      </c>
      <c r="C326" s="1">
        <v>22</v>
      </c>
      <c r="D326" s="2">
        <v>44658</v>
      </c>
      <c r="E326" s="1">
        <v>187</v>
      </c>
      <c r="F326" s="1">
        <f>VLOOKUP(Orders!B326,Products!$A$1:$D$25,4,FALSE)</f>
        <v>125</v>
      </c>
      <c r="G326" s="1">
        <f t="shared" si="5"/>
        <v>2750</v>
      </c>
      <c r="H326" s="1" t="str">
        <f>VLOOKUP(Orders[[#This Row],[ProductId]],Products[],2,FALSE)</f>
        <v>Dolina Bzury królik</v>
      </c>
    </row>
    <row r="327" spans="1:8" x14ac:dyDescent="0.3">
      <c r="A327" s="1">
        <v>326</v>
      </c>
      <c r="B327" s="1">
        <v>20</v>
      </c>
      <c r="C327" s="1">
        <v>20</v>
      </c>
      <c r="D327" s="2">
        <v>44083</v>
      </c>
      <c r="E327" s="1">
        <v>126</v>
      </c>
      <c r="F327" s="1">
        <f>VLOOKUP(Orders!B327,Products!$A$1:$D$25,4,FALSE)</f>
        <v>129</v>
      </c>
      <c r="G327" s="1">
        <f t="shared" si="5"/>
        <v>2580</v>
      </c>
      <c r="H327" s="1" t="str">
        <f>VLOOKUP(Orders[[#This Row],[ProductId]],Products[],2,FALSE)</f>
        <v>Dolina Bzury jagnięcina</v>
      </c>
    </row>
    <row r="328" spans="1:8" x14ac:dyDescent="0.3">
      <c r="A328" s="1">
        <v>327</v>
      </c>
      <c r="B328" s="1">
        <v>12</v>
      </c>
      <c r="C328" s="1">
        <v>12</v>
      </c>
      <c r="D328" s="2">
        <v>44084</v>
      </c>
      <c r="E328" s="1">
        <v>77</v>
      </c>
      <c r="F328" s="1">
        <f>VLOOKUP(Orders!B328,Products!$A$1:$D$25,4,FALSE)</f>
        <v>258</v>
      </c>
      <c r="G328" s="1">
        <f t="shared" si="5"/>
        <v>3096</v>
      </c>
      <c r="H328" s="1" t="str">
        <f>VLOOKUP(Orders[[#This Row],[ProductId]],Products[],2,FALSE)</f>
        <v>Pan Pies cielęcina</v>
      </c>
    </row>
    <row r="329" spans="1:8" x14ac:dyDescent="0.3">
      <c r="A329" s="1">
        <v>328</v>
      </c>
      <c r="B329" s="1">
        <v>24</v>
      </c>
      <c r="C329" s="1">
        <v>8</v>
      </c>
      <c r="D329" s="2">
        <v>44124</v>
      </c>
      <c r="E329" s="1">
        <v>258</v>
      </c>
      <c r="F329" s="1">
        <f>VLOOKUP(Orders!B329,Products!$A$1:$D$25,4,FALSE)</f>
        <v>137</v>
      </c>
      <c r="G329" s="1">
        <f t="shared" si="5"/>
        <v>1096</v>
      </c>
      <c r="H329" s="1" t="str">
        <f>VLOOKUP(Orders[[#This Row],[ProductId]],Products[],2,FALSE)</f>
        <v>Dolina Bzury kaczka</v>
      </c>
    </row>
    <row r="330" spans="1:8" x14ac:dyDescent="0.3">
      <c r="A330" s="1">
        <v>329</v>
      </c>
      <c r="B330" s="1">
        <v>15</v>
      </c>
      <c r="C330" s="1">
        <v>6</v>
      </c>
      <c r="D330" s="2">
        <v>44167</v>
      </c>
      <c r="E330" s="1">
        <v>109</v>
      </c>
      <c r="F330" s="1">
        <f>VLOOKUP(Orders!B330,Products!$A$1:$D$25,4,FALSE)</f>
        <v>97</v>
      </c>
      <c r="G330" s="1">
        <f t="shared" si="5"/>
        <v>582</v>
      </c>
      <c r="H330" s="1" t="str">
        <f>VLOOKUP(Orders[[#This Row],[ProductId]],Products[],2,FALSE)</f>
        <v>Wiejskie łakocie jagnięcina/indyk</v>
      </c>
    </row>
    <row r="331" spans="1:8" x14ac:dyDescent="0.3">
      <c r="A331" s="1">
        <v>330</v>
      </c>
      <c r="B331" s="1">
        <v>9</v>
      </c>
      <c r="C331" s="1">
        <v>6</v>
      </c>
      <c r="D331" s="2">
        <v>44201</v>
      </c>
      <c r="E331" s="1">
        <v>344</v>
      </c>
      <c r="F331" s="1">
        <f>VLOOKUP(Orders!B331,Products!$A$1:$D$25,4,FALSE)</f>
        <v>256</v>
      </c>
      <c r="G331" s="1">
        <f t="shared" si="5"/>
        <v>1536</v>
      </c>
      <c r="H331" s="1" t="str">
        <f>VLOOKUP(Orders[[#This Row],[ProductId]],Products[],2,FALSE)</f>
        <v>Pan Pies indyk</v>
      </c>
    </row>
    <row r="332" spans="1:8" x14ac:dyDescent="0.3">
      <c r="A332" s="1">
        <v>331</v>
      </c>
      <c r="B332" s="1">
        <v>24</v>
      </c>
      <c r="C332" s="1">
        <v>18</v>
      </c>
      <c r="D332" s="2">
        <v>44204</v>
      </c>
      <c r="E332" s="1">
        <v>50</v>
      </c>
      <c r="F332" s="1">
        <f>VLOOKUP(Orders!B332,Products!$A$1:$D$25,4,FALSE)</f>
        <v>137</v>
      </c>
      <c r="G332" s="1">
        <f t="shared" si="5"/>
        <v>2466</v>
      </c>
      <c r="H332" s="1" t="str">
        <f>VLOOKUP(Orders[[#This Row],[ProductId]],Products[],2,FALSE)</f>
        <v>Dolina Bzury kaczka</v>
      </c>
    </row>
    <row r="333" spans="1:8" x14ac:dyDescent="0.3">
      <c r="A333" s="1">
        <v>332</v>
      </c>
      <c r="B333" s="1">
        <v>5</v>
      </c>
      <c r="C333" s="1">
        <v>11</v>
      </c>
      <c r="D333" s="2">
        <v>44209</v>
      </c>
      <c r="E333" s="1">
        <v>279</v>
      </c>
      <c r="F333" s="1">
        <f>VLOOKUP(Orders!B333,Products!$A$1:$D$25,4,FALSE)</f>
        <v>122</v>
      </c>
      <c r="G333" s="1">
        <f t="shared" si="5"/>
        <v>1342</v>
      </c>
      <c r="H333" s="1" t="str">
        <f>VLOOKUP(Orders[[#This Row],[ProductId]],Products[],2,FALSE)</f>
        <v>Pan Pies wieprzowina</v>
      </c>
    </row>
    <row r="334" spans="1:8" x14ac:dyDescent="0.3">
      <c r="A334" s="1">
        <v>333</v>
      </c>
      <c r="B334" s="1">
        <v>7</v>
      </c>
      <c r="C334" s="1">
        <v>13</v>
      </c>
      <c r="D334" s="2">
        <v>44223</v>
      </c>
      <c r="E334" s="1">
        <v>136</v>
      </c>
      <c r="F334" s="1">
        <f>VLOOKUP(Orders!B334,Products!$A$1:$D$25,4,FALSE)</f>
        <v>50</v>
      </c>
      <c r="G334" s="1">
        <f t="shared" si="5"/>
        <v>650</v>
      </c>
      <c r="H334" s="1" t="str">
        <f>VLOOKUP(Orders[[#This Row],[ProductId]],Products[],2,FALSE)</f>
        <v>Pan Pies indyk</v>
      </c>
    </row>
    <row r="335" spans="1:8" x14ac:dyDescent="0.3">
      <c r="A335" s="1">
        <v>334</v>
      </c>
      <c r="B335" s="1">
        <v>8</v>
      </c>
      <c r="C335" s="1">
        <v>17</v>
      </c>
      <c r="D335" s="2">
        <v>44343</v>
      </c>
      <c r="E335" s="1">
        <v>112</v>
      </c>
      <c r="F335" s="1">
        <f>VLOOKUP(Orders!B335,Products!$A$1:$D$25,4,FALSE)</f>
        <v>126</v>
      </c>
      <c r="G335" s="1">
        <f t="shared" si="5"/>
        <v>2142</v>
      </c>
      <c r="H335" s="1" t="str">
        <f>VLOOKUP(Orders[[#This Row],[ProductId]],Products[],2,FALSE)</f>
        <v>Pan Pies indyk</v>
      </c>
    </row>
    <row r="336" spans="1:8" x14ac:dyDescent="0.3">
      <c r="A336" s="1">
        <v>335</v>
      </c>
      <c r="B336" s="1">
        <v>12</v>
      </c>
      <c r="C336" s="1">
        <v>19</v>
      </c>
      <c r="D336" s="2">
        <v>44362</v>
      </c>
      <c r="E336" s="1">
        <v>359</v>
      </c>
      <c r="F336" s="1">
        <f>VLOOKUP(Orders!B336,Products!$A$1:$D$25,4,FALSE)</f>
        <v>258</v>
      </c>
      <c r="G336" s="1">
        <f t="shared" si="5"/>
        <v>4902</v>
      </c>
      <c r="H336" s="1" t="str">
        <f>VLOOKUP(Orders[[#This Row],[ProductId]],Products[],2,FALSE)</f>
        <v>Pan Pies cielęcina</v>
      </c>
    </row>
    <row r="337" spans="1:8" x14ac:dyDescent="0.3">
      <c r="A337" s="1">
        <v>336</v>
      </c>
      <c r="B337" s="1">
        <v>8</v>
      </c>
      <c r="C337" s="1">
        <v>24</v>
      </c>
      <c r="D337" s="2">
        <v>44456</v>
      </c>
      <c r="E337" s="1">
        <v>335</v>
      </c>
      <c r="F337" s="1">
        <f>VLOOKUP(Orders!B337,Products!$A$1:$D$25,4,FALSE)</f>
        <v>126</v>
      </c>
      <c r="G337" s="1">
        <f t="shared" si="5"/>
        <v>3024</v>
      </c>
      <c r="H337" s="1" t="str">
        <f>VLOOKUP(Orders[[#This Row],[ProductId]],Products[],2,FALSE)</f>
        <v>Pan Pies indyk</v>
      </c>
    </row>
    <row r="338" spans="1:8" x14ac:dyDescent="0.3">
      <c r="A338" s="1">
        <v>337</v>
      </c>
      <c r="B338" s="1">
        <v>13</v>
      </c>
      <c r="C338" s="1">
        <v>21</v>
      </c>
      <c r="D338" s="2">
        <v>44467</v>
      </c>
      <c r="E338" s="1">
        <v>96</v>
      </c>
      <c r="F338" s="1">
        <f>VLOOKUP(Orders!B338,Products!$A$1:$D$25,4,FALSE)</f>
        <v>19</v>
      </c>
      <c r="G338" s="1">
        <f t="shared" si="5"/>
        <v>399</v>
      </c>
      <c r="H338" s="1" t="str">
        <f>VLOOKUP(Orders[[#This Row],[ProductId]],Products[],2,FALSE)</f>
        <v>Dog Spirit</v>
      </c>
    </row>
    <row r="339" spans="1:8" x14ac:dyDescent="0.3">
      <c r="A339" s="1">
        <v>338</v>
      </c>
      <c r="B339" s="1">
        <v>19</v>
      </c>
      <c r="C339" s="1">
        <v>11</v>
      </c>
      <c r="D339" s="2">
        <v>44475</v>
      </c>
      <c r="E339" s="1">
        <v>284</v>
      </c>
      <c r="F339" s="1">
        <f>VLOOKUP(Orders!B339,Products!$A$1:$D$25,4,FALSE)</f>
        <v>110</v>
      </c>
      <c r="G339" s="1">
        <f t="shared" si="5"/>
        <v>1210</v>
      </c>
      <c r="H339" s="1" t="str">
        <f>VLOOKUP(Orders[[#This Row],[ProductId]],Products[],2,FALSE)</f>
        <v>Dolina Bzury jagnięcina</v>
      </c>
    </row>
    <row r="340" spans="1:8" x14ac:dyDescent="0.3">
      <c r="A340" s="1">
        <v>339</v>
      </c>
      <c r="B340" s="1">
        <v>10</v>
      </c>
      <c r="C340" s="1">
        <v>15</v>
      </c>
      <c r="D340" s="2">
        <v>44517</v>
      </c>
      <c r="E340" s="1">
        <v>76</v>
      </c>
      <c r="F340" s="1">
        <f>VLOOKUP(Orders!B340,Products!$A$1:$D$25,4,FALSE)</f>
        <v>58</v>
      </c>
      <c r="G340" s="1">
        <f t="shared" si="5"/>
        <v>870</v>
      </c>
      <c r="H340" s="1" t="str">
        <f>VLOOKUP(Orders[[#This Row],[ProductId]],Products[],2,FALSE)</f>
        <v>Pan Pies cielęcina</v>
      </c>
    </row>
    <row r="341" spans="1:8" x14ac:dyDescent="0.3">
      <c r="A341" s="1">
        <v>340</v>
      </c>
      <c r="B341" s="1">
        <v>3</v>
      </c>
      <c r="C341" s="1">
        <v>13</v>
      </c>
      <c r="D341" s="2">
        <v>44531</v>
      </c>
      <c r="E341" s="1">
        <v>381</v>
      </c>
      <c r="F341" s="1">
        <f>VLOOKUP(Orders!B341,Products!$A$1:$D$25,4,FALSE)</f>
        <v>256</v>
      </c>
      <c r="G341" s="1">
        <f t="shared" si="5"/>
        <v>3328</v>
      </c>
      <c r="H341" s="1" t="str">
        <f>VLOOKUP(Orders[[#This Row],[ProductId]],Products[],2,FALSE)</f>
        <v>Pan Pies wołowina</v>
      </c>
    </row>
    <row r="342" spans="1:8" x14ac:dyDescent="0.3">
      <c r="A342" s="1">
        <v>341</v>
      </c>
      <c r="B342" s="1">
        <v>20</v>
      </c>
      <c r="C342" s="1">
        <v>30</v>
      </c>
      <c r="D342" s="2">
        <v>44546</v>
      </c>
      <c r="E342" s="1">
        <v>364</v>
      </c>
      <c r="F342" s="1">
        <f>VLOOKUP(Orders!B342,Products!$A$1:$D$25,4,FALSE)</f>
        <v>129</v>
      </c>
      <c r="G342" s="1">
        <f t="shared" si="5"/>
        <v>3870</v>
      </c>
      <c r="H342" s="1" t="str">
        <f>VLOOKUP(Orders[[#This Row],[ProductId]],Products[],2,FALSE)</f>
        <v>Dolina Bzury jagnięcina</v>
      </c>
    </row>
    <row r="343" spans="1:8" x14ac:dyDescent="0.3">
      <c r="A343" s="1">
        <v>342</v>
      </c>
      <c r="B343" s="1">
        <v>20</v>
      </c>
      <c r="C343" s="1">
        <v>7</v>
      </c>
      <c r="D343" s="2">
        <v>44573</v>
      </c>
      <c r="E343" s="1">
        <v>69</v>
      </c>
      <c r="F343" s="1">
        <f>VLOOKUP(Orders!B343,Products!$A$1:$D$25,4,FALSE)</f>
        <v>129</v>
      </c>
      <c r="G343" s="1">
        <f t="shared" si="5"/>
        <v>903</v>
      </c>
      <c r="H343" s="1" t="str">
        <f>VLOOKUP(Orders[[#This Row],[ProductId]],Products[],2,FALSE)</f>
        <v>Dolina Bzury jagnięcina</v>
      </c>
    </row>
    <row r="344" spans="1:8" x14ac:dyDescent="0.3">
      <c r="A344" s="1">
        <v>343</v>
      </c>
      <c r="B344" s="1">
        <v>10</v>
      </c>
      <c r="C344" s="1">
        <v>16</v>
      </c>
      <c r="D344" s="2">
        <v>44600</v>
      </c>
      <c r="E344" s="1">
        <v>397</v>
      </c>
      <c r="F344" s="1">
        <f>VLOOKUP(Orders!B344,Products!$A$1:$D$25,4,FALSE)</f>
        <v>58</v>
      </c>
      <c r="G344" s="1">
        <f t="shared" si="5"/>
        <v>928</v>
      </c>
      <c r="H344" s="1" t="str">
        <f>VLOOKUP(Orders[[#This Row],[ProductId]],Products[],2,FALSE)</f>
        <v>Pan Pies cielęcina</v>
      </c>
    </row>
    <row r="345" spans="1:8" x14ac:dyDescent="0.3">
      <c r="A345" s="1">
        <v>344</v>
      </c>
      <c r="B345" s="1">
        <v>7</v>
      </c>
      <c r="C345" s="1">
        <v>3</v>
      </c>
      <c r="D345" s="2">
        <v>44620</v>
      </c>
      <c r="E345" s="1">
        <v>56</v>
      </c>
      <c r="F345" s="1">
        <f>VLOOKUP(Orders!B345,Products!$A$1:$D$25,4,FALSE)</f>
        <v>50</v>
      </c>
      <c r="G345" s="1">
        <f t="shared" si="5"/>
        <v>150</v>
      </c>
      <c r="H345" s="1" t="str">
        <f>VLOOKUP(Orders[[#This Row],[ProductId]],Products[],2,FALSE)</f>
        <v>Pan Pies indyk</v>
      </c>
    </row>
    <row r="346" spans="1:8" x14ac:dyDescent="0.3">
      <c r="A346" s="1">
        <v>345</v>
      </c>
      <c r="B346" s="1">
        <v>13</v>
      </c>
      <c r="C346" s="1">
        <v>11</v>
      </c>
      <c r="D346" s="2">
        <v>44650</v>
      </c>
      <c r="E346" s="1">
        <v>396</v>
      </c>
      <c r="F346" s="1">
        <f>VLOOKUP(Orders!B346,Products!$A$1:$D$25,4,FALSE)</f>
        <v>19</v>
      </c>
      <c r="G346" s="1">
        <f t="shared" si="5"/>
        <v>209</v>
      </c>
      <c r="H346" s="1" t="str">
        <f>VLOOKUP(Orders[[#This Row],[ProductId]],Products[],2,FALSE)</f>
        <v>Dog Spirit</v>
      </c>
    </row>
    <row r="347" spans="1:8" x14ac:dyDescent="0.3">
      <c r="A347" s="1">
        <v>346</v>
      </c>
      <c r="B347" s="1">
        <v>3</v>
      </c>
      <c r="C347" s="1">
        <v>3</v>
      </c>
      <c r="D347" s="2">
        <v>44672</v>
      </c>
      <c r="E347" s="1">
        <v>331</v>
      </c>
      <c r="F347" s="1">
        <f>VLOOKUP(Orders!B347,Products!$A$1:$D$25,4,FALSE)</f>
        <v>256</v>
      </c>
      <c r="G347" s="1">
        <f t="shared" si="5"/>
        <v>768</v>
      </c>
      <c r="H347" s="1" t="str">
        <f>VLOOKUP(Orders[[#This Row],[ProductId]],Products[],2,FALSE)</f>
        <v>Pan Pies wołowina</v>
      </c>
    </row>
    <row r="348" spans="1:8" x14ac:dyDescent="0.3">
      <c r="A348" s="1">
        <v>347</v>
      </c>
      <c r="B348" s="1">
        <v>2</v>
      </c>
      <c r="C348" s="1">
        <v>14</v>
      </c>
      <c r="D348" s="2">
        <v>44680</v>
      </c>
      <c r="E348" s="1">
        <v>203</v>
      </c>
      <c r="F348" s="1">
        <f>VLOOKUP(Orders!B348,Products!$A$1:$D$25,4,FALSE)</f>
        <v>125</v>
      </c>
      <c r="G348" s="1">
        <f t="shared" si="5"/>
        <v>1750</v>
      </c>
      <c r="H348" s="1" t="str">
        <f>VLOOKUP(Orders[[#This Row],[ProductId]],Products[],2,FALSE)</f>
        <v>Pan Pies wołowina</v>
      </c>
    </row>
    <row r="349" spans="1:8" x14ac:dyDescent="0.3">
      <c r="A349" s="1">
        <v>348</v>
      </c>
      <c r="B349" s="1">
        <v>23</v>
      </c>
      <c r="C349" s="1">
        <v>10</v>
      </c>
      <c r="D349" s="2">
        <v>44697</v>
      </c>
      <c r="E349" s="1">
        <v>60</v>
      </c>
      <c r="F349" s="1">
        <f>VLOOKUP(Orders!B349,Products!$A$1:$D$25,4,FALSE)</f>
        <v>120</v>
      </c>
      <c r="G349" s="1">
        <f t="shared" si="5"/>
        <v>1200</v>
      </c>
      <c r="H349" s="1" t="str">
        <f>VLOOKUP(Orders[[#This Row],[ProductId]],Products[],2,FALSE)</f>
        <v>Dolina Bzury kaczka</v>
      </c>
    </row>
    <row r="350" spans="1:8" x14ac:dyDescent="0.3">
      <c r="A350" s="1">
        <v>349</v>
      </c>
      <c r="B350" s="1">
        <v>18</v>
      </c>
      <c r="C350" s="1">
        <v>25</v>
      </c>
      <c r="D350" s="2">
        <v>44715</v>
      </c>
      <c r="E350" s="1">
        <v>296</v>
      </c>
      <c r="F350" s="1">
        <f>VLOOKUP(Orders!B350,Products!$A$1:$D$25,4,FALSE)</f>
        <v>410</v>
      </c>
      <c r="G350" s="1">
        <f t="shared" si="5"/>
        <v>10250</v>
      </c>
      <c r="H350" s="1" t="str">
        <f>VLOOKUP(Orders[[#This Row],[ProductId]],Products[],2,FALSE)</f>
        <v>Wiejskie łakocie tuńczyk</v>
      </c>
    </row>
    <row r="351" spans="1:8" x14ac:dyDescent="0.3">
      <c r="A351" s="1">
        <v>350</v>
      </c>
      <c r="B351" s="1">
        <v>16</v>
      </c>
      <c r="C351" s="1">
        <v>18</v>
      </c>
      <c r="D351" s="2">
        <v>44760</v>
      </c>
      <c r="E351" s="1">
        <v>61</v>
      </c>
      <c r="F351" s="1">
        <f>VLOOKUP(Orders!B351,Products!$A$1:$D$25,4,FALSE)</f>
        <v>223</v>
      </c>
      <c r="G351" s="1">
        <f t="shared" si="5"/>
        <v>4014</v>
      </c>
      <c r="H351" s="1" t="str">
        <f>VLOOKUP(Orders[[#This Row],[ProductId]],Products[],2,FALSE)</f>
        <v>Wiejskie łakocie jagnięcina/indyk</v>
      </c>
    </row>
    <row r="352" spans="1:8" x14ac:dyDescent="0.3">
      <c r="A352" s="1">
        <v>351</v>
      </c>
      <c r="B352" s="1">
        <v>3</v>
      </c>
      <c r="C352" s="1">
        <v>8</v>
      </c>
      <c r="D352" s="2">
        <v>44048</v>
      </c>
      <c r="E352" s="1">
        <v>62</v>
      </c>
      <c r="F352" s="1">
        <f>VLOOKUP(Orders!B352,Products!$A$1:$D$25,4,FALSE)</f>
        <v>256</v>
      </c>
      <c r="G352" s="1">
        <f t="shared" si="5"/>
        <v>2048</v>
      </c>
      <c r="H352" s="1" t="str">
        <f>VLOOKUP(Orders[[#This Row],[ProductId]],Products[],2,FALSE)</f>
        <v>Pan Pies wołowina</v>
      </c>
    </row>
    <row r="353" spans="1:8" x14ac:dyDescent="0.3">
      <c r="A353" s="1">
        <v>352</v>
      </c>
      <c r="B353" s="1">
        <v>21</v>
      </c>
      <c r="C353" s="1">
        <v>15</v>
      </c>
      <c r="D353" s="2">
        <v>44082</v>
      </c>
      <c r="E353" s="1">
        <v>153</v>
      </c>
      <c r="F353" s="1">
        <f>VLOOKUP(Orders!B353,Products!$A$1:$D$25,4,FALSE)</f>
        <v>125</v>
      </c>
      <c r="G353" s="1">
        <f t="shared" si="5"/>
        <v>1875</v>
      </c>
      <c r="H353" s="1" t="str">
        <f>VLOOKUP(Orders[[#This Row],[ProductId]],Products[],2,FALSE)</f>
        <v>Dolina Bzury królik</v>
      </c>
    </row>
    <row r="354" spans="1:8" x14ac:dyDescent="0.3">
      <c r="A354" s="1">
        <v>353</v>
      </c>
      <c r="B354" s="1">
        <v>18</v>
      </c>
      <c r="C354" s="1">
        <v>28</v>
      </c>
      <c r="D354" s="2">
        <v>44138</v>
      </c>
      <c r="E354" s="1">
        <v>135</v>
      </c>
      <c r="F354" s="1">
        <f>VLOOKUP(Orders!B354,Products!$A$1:$D$25,4,FALSE)</f>
        <v>410</v>
      </c>
      <c r="G354" s="1">
        <f t="shared" si="5"/>
        <v>11480</v>
      </c>
      <c r="H354" s="1" t="str">
        <f>VLOOKUP(Orders[[#This Row],[ProductId]],Products[],2,FALSE)</f>
        <v>Wiejskie łakocie tuńczyk</v>
      </c>
    </row>
    <row r="355" spans="1:8" x14ac:dyDescent="0.3">
      <c r="A355" s="1">
        <v>354</v>
      </c>
      <c r="B355" s="1">
        <v>16</v>
      </c>
      <c r="C355" s="1">
        <v>10</v>
      </c>
      <c r="D355" s="2">
        <v>44186</v>
      </c>
      <c r="E355" s="1">
        <v>305</v>
      </c>
      <c r="F355" s="1">
        <f>VLOOKUP(Orders!B355,Products!$A$1:$D$25,4,FALSE)</f>
        <v>223</v>
      </c>
      <c r="G355" s="1">
        <f t="shared" si="5"/>
        <v>2230</v>
      </c>
      <c r="H355" s="1" t="str">
        <f>VLOOKUP(Orders[[#This Row],[ProductId]],Products[],2,FALSE)</f>
        <v>Wiejskie łakocie jagnięcina/indyk</v>
      </c>
    </row>
    <row r="356" spans="1:8" x14ac:dyDescent="0.3">
      <c r="A356" s="1">
        <v>355</v>
      </c>
      <c r="B356" s="1">
        <v>20</v>
      </c>
      <c r="C356" s="1">
        <v>3</v>
      </c>
      <c r="D356" s="2">
        <v>44201</v>
      </c>
      <c r="E356" s="1">
        <v>73</v>
      </c>
      <c r="F356" s="1">
        <f>VLOOKUP(Orders!B356,Products!$A$1:$D$25,4,FALSE)</f>
        <v>129</v>
      </c>
      <c r="G356" s="1">
        <f t="shared" si="5"/>
        <v>387</v>
      </c>
      <c r="H356" s="1" t="str">
        <f>VLOOKUP(Orders[[#This Row],[ProductId]],Products[],2,FALSE)</f>
        <v>Dolina Bzury jagnięcina</v>
      </c>
    </row>
    <row r="357" spans="1:8" x14ac:dyDescent="0.3">
      <c r="A357" s="1">
        <v>356</v>
      </c>
      <c r="B357" s="1">
        <v>13</v>
      </c>
      <c r="C357" s="1">
        <v>11</v>
      </c>
      <c r="D357" s="2">
        <v>44259</v>
      </c>
      <c r="E357" s="1">
        <v>209</v>
      </c>
      <c r="F357" s="1">
        <f>VLOOKUP(Orders!B357,Products!$A$1:$D$25,4,FALSE)</f>
        <v>19</v>
      </c>
      <c r="G357" s="1">
        <f t="shared" si="5"/>
        <v>209</v>
      </c>
      <c r="H357" s="1" t="str">
        <f>VLOOKUP(Orders[[#This Row],[ProductId]],Products[],2,FALSE)</f>
        <v>Dog Spirit</v>
      </c>
    </row>
    <row r="358" spans="1:8" x14ac:dyDescent="0.3">
      <c r="A358" s="1">
        <v>357</v>
      </c>
      <c r="B358" s="1">
        <v>12</v>
      </c>
      <c r="C358" s="1">
        <v>11</v>
      </c>
      <c r="D358" s="2">
        <v>44260</v>
      </c>
      <c r="E358" s="1">
        <v>242</v>
      </c>
      <c r="F358" s="1">
        <f>VLOOKUP(Orders!B358,Products!$A$1:$D$25,4,FALSE)</f>
        <v>258</v>
      </c>
      <c r="G358" s="1">
        <f t="shared" si="5"/>
        <v>2838</v>
      </c>
      <c r="H358" s="1" t="str">
        <f>VLOOKUP(Orders[[#This Row],[ProductId]],Products[],2,FALSE)</f>
        <v>Pan Pies cielęcina</v>
      </c>
    </row>
    <row r="359" spans="1:8" x14ac:dyDescent="0.3">
      <c r="A359" s="1">
        <v>358</v>
      </c>
      <c r="B359" s="1">
        <v>21</v>
      </c>
      <c r="C359" s="1">
        <v>12</v>
      </c>
      <c r="D359" s="2">
        <v>44293</v>
      </c>
      <c r="E359" s="1">
        <v>266</v>
      </c>
      <c r="F359" s="1">
        <f>VLOOKUP(Orders!B359,Products!$A$1:$D$25,4,FALSE)</f>
        <v>125</v>
      </c>
      <c r="G359" s="1">
        <f t="shared" si="5"/>
        <v>1500</v>
      </c>
      <c r="H359" s="1" t="str">
        <f>VLOOKUP(Orders[[#This Row],[ProductId]],Products[],2,FALSE)</f>
        <v>Dolina Bzury królik</v>
      </c>
    </row>
    <row r="360" spans="1:8" x14ac:dyDescent="0.3">
      <c r="A360" s="1">
        <v>359</v>
      </c>
      <c r="B360" s="1">
        <v>15</v>
      </c>
      <c r="C360" s="1">
        <v>2</v>
      </c>
      <c r="D360" s="2">
        <v>44335</v>
      </c>
      <c r="E360" s="1">
        <v>151</v>
      </c>
      <c r="F360" s="1">
        <f>VLOOKUP(Orders!B360,Products!$A$1:$D$25,4,FALSE)</f>
        <v>97</v>
      </c>
      <c r="G360" s="1">
        <f t="shared" si="5"/>
        <v>194</v>
      </c>
      <c r="H360" s="1" t="str">
        <f>VLOOKUP(Orders[[#This Row],[ProductId]],Products[],2,FALSE)</f>
        <v>Wiejskie łakocie jagnięcina/indyk</v>
      </c>
    </row>
    <row r="361" spans="1:8" x14ac:dyDescent="0.3">
      <c r="A361" s="1">
        <v>360</v>
      </c>
      <c r="B361" s="1">
        <v>17</v>
      </c>
      <c r="C361" s="1">
        <v>16</v>
      </c>
      <c r="D361" s="2">
        <v>44336</v>
      </c>
      <c r="E361" s="1">
        <v>100</v>
      </c>
      <c r="F361" s="1">
        <f>VLOOKUP(Orders!B361,Products!$A$1:$D$25,4,FALSE)</f>
        <v>112</v>
      </c>
      <c r="G361" s="1">
        <f t="shared" si="5"/>
        <v>1792</v>
      </c>
      <c r="H361" s="1" t="str">
        <f>VLOOKUP(Orders[[#This Row],[ProductId]],Products[],2,FALSE)</f>
        <v>Wiejskie łakocie tuńczyk</v>
      </c>
    </row>
    <row r="362" spans="1:8" x14ac:dyDescent="0.3">
      <c r="A362" s="1">
        <v>361</v>
      </c>
      <c r="B362" s="1">
        <v>8</v>
      </c>
      <c r="C362" s="1">
        <v>26</v>
      </c>
      <c r="D362" s="2">
        <v>44397</v>
      </c>
      <c r="E362" s="1">
        <v>188</v>
      </c>
      <c r="F362" s="1">
        <f>VLOOKUP(Orders!B362,Products!$A$1:$D$25,4,FALSE)</f>
        <v>126</v>
      </c>
      <c r="G362" s="1">
        <f t="shared" si="5"/>
        <v>3276</v>
      </c>
      <c r="H362" s="1" t="str">
        <f>VLOOKUP(Orders[[#This Row],[ProductId]],Products[],2,FALSE)</f>
        <v>Pan Pies indyk</v>
      </c>
    </row>
    <row r="363" spans="1:8" x14ac:dyDescent="0.3">
      <c r="A363" s="1">
        <v>362</v>
      </c>
      <c r="B363" s="1">
        <v>22</v>
      </c>
      <c r="C363" s="1">
        <v>30</v>
      </c>
      <c r="D363" s="2">
        <v>44455</v>
      </c>
      <c r="E363" s="1">
        <v>358</v>
      </c>
      <c r="F363" s="1">
        <f>VLOOKUP(Orders!B363,Products!$A$1:$D$25,4,FALSE)</f>
        <v>145</v>
      </c>
      <c r="G363" s="1">
        <f t="shared" si="5"/>
        <v>4350</v>
      </c>
      <c r="H363" s="1" t="str">
        <f>VLOOKUP(Orders[[#This Row],[ProductId]],Products[],2,FALSE)</f>
        <v>Dolina Bzury królik</v>
      </c>
    </row>
    <row r="364" spans="1:8" x14ac:dyDescent="0.3">
      <c r="A364" s="1">
        <v>363</v>
      </c>
      <c r="B364" s="1">
        <v>21</v>
      </c>
      <c r="C364" s="1">
        <v>9</v>
      </c>
      <c r="D364" s="2">
        <v>44460</v>
      </c>
      <c r="E364" s="1">
        <v>247</v>
      </c>
      <c r="F364" s="1">
        <f>VLOOKUP(Orders!B364,Products!$A$1:$D$25,4,FALSE)</f>
        <v>125</v>
      </c>
      <c r="G364" s="1">
        <f t="shared" si="5"/>
        <v>1125</v>
      </c>
      <c r="H364" s="1" t="str">
        <f>VLOOKUP(Orders[[#This Row],[ProductId]],Products[],2,FALSE)</f>
        <v>Dolina Bzury królik</v>
      </c>
    </row>
    <row r="365" spans="1:8" x14ac:dyDescent="0.3">
      <c r="A365" s="1">
        <v>364</v>
      </c>
      <c r="B365" s="1">
        <v>23</v>
      </c>
      <c r="C365" s="1">
        <v>28</v>
      </c>
      <c r="D365" s="2">
        <v>44491</v>
      </c>
      <c r="E365" s="1">
        <v>274</v>
      </c>
      <c r="F365" s="1">
        <f>VLOOKUP(Orders!B365,Products!$A$1:$D$25,4,FALSE)</f>
        <v>120</v>
      </c>
      <c r="G365" s="1">
        <f t="shared" si="5"/>
        <v>3360</v>
      </c>
      <c r="H365" s="1" t="str">
        <f>VLOOKUP(Orders[[#This Row],[ProductId]],Products[],2,FALSE)</f>
        <v>Dolina Bzury kaczka</v>
      </c>
    </row>
    <row r="366" spans="1:8" x14ac:dyDescent="0.3">
      <c r="A366" s="1">
        <v>365</v>
      </c>
      <c r="B366" s="1">
        <v>9</v>
      </c>
      <c r="C366" s="1">
        <v>24</v>
      </c>
      <c r="D366" s="2">
        <v>44512</v>
      </c>
      <c r="E366" s="1">
        <v>263</v>
      </c>
      <c r="F366" s="1">
        <f>VLOOKUP(Orders!B366,Products!$A$1:$D$25,4,FALSE)</f>
        <v>256</v>
      </c>
      <c r="G366" s="1">
        <f t="shared" si="5"/>
        <v>6144</v>
      </c>
      <c r="H366" s="1" t="str">
        <f>VLOOKUP(Orders[[#This Row],[ProductId]],Products[],2,FALSE)</f>
        <v>Pan Pies indyk</v>
      </c>
    </row>
    <row r="367" spans="1:8" x14ac:dyDescent="0.3">
      <c r="A367" s="1">
        <v>366</v>
      </c>
      <c r="B367" s="1">
        <v>8</v>
      </c>
      <c r="C367" s="1">
        <v>23</v>
      </c>
      <c r="D367" s="2">
        <v>44518</v>
      </c>
      <c r="E367" s="1">
        <v>87</v>
      </c>
      <c r="F367" s="1">
        <f>VLOOKUP(Orders!B367,Products!$A$1:$D$25,4,FALSE)</f>
        <v>126</v>
      </c>
      <c r="G367" s="1">
        <f t="shared" si="5"/>
        <v>2898</v>
      </c>
      <c r="H367" s="1" t="str">
        <f>VLOOKUP(Orders[[#This Row],[ProductId]],Products[],2,FALSE)</f>
        <v>Pan Pies indyk</v>
      </c>
    </row>
    <row r="368" spans="1:8" x14ac:dyDescent="0.3">
      <c r="A368" s="1">
        <v>367</v>
      </c>
      <c r="B368" s="1">
        <v>13</v>
      </c>
      <c r="C368" s="1">
        <v>22</v>
      </c>
      <c r="D368" s="2">
        <v>44523</v>
      </c>
      <c r="E368" s="1">
        <v>171</v>
      </c>
      <c r="F368" s="1">
        <f>VLOOKUP(Orders!B368,Products!$A$1:$D$25,4,FALSE)</f>
        <v>19</v>
      </c>
      <c r="G368" s="1">
        <f t="shared" si="5"/>
        <v>418</v>
      </c>
      <c r="H368" s="1" t="str">
        <f>VLOOKUP(Orders[[#This Row],[ProductId]],Products[],2,FALSE)</f>
        <v>Dog Spirit</v>
      </c>
    </row>
    <row r="369" spans="1:8" x14ac:dyDescent="0.3">
      <c r="A369" s="1">
        <v>368</v>
      </c>
      <c r="B369" s="1">
        <v>4</v>
      </c>
      <c r="C369" s="1">
        <v>23</v>
      </c>
      <c r="D369" s="2">
        <v>44550</v>
      </c>
      <c r="E369" s="1">
        <v>397</v>
      </c>
      <c r="F369" s="1">
        <f>VLOOKUP(Orders!B369,Products!$A$1:$D$25,4,FALSE)</f>
        <v>50</v>
      </c>
      <c r="G369" s="1">
        <f t="shared" si="5"/>
        <v>1150</v>
      </c>
      <c r="H369" s="1" t="str">
        <f>VLOOKUP(Orders[[#This Row],[ProductId]],Products[],2,FALSE)</f>
        <v>Pan Pies wieprzowina</v>
      </c>
    </row>
    <row r="370" spans="1:8" x14ac:dyDescent="0.3">
      <c r="A370" s="1">
        <v>369</v>
      </c>
      <c r="B370" s="1">
        <v>22</v>
      </c>
      <c r="C370" s="1">
        <v>10</v>
      </c>
      <c r="D370" s="2">
        <v>44636</v>
      </c>
      <c r="E370" s="1">
        <v>49</v>
      </c>
      <c r="F370" s="1">
        <f>VLOOKUP(Orders!B370,Products!$A$1:$D$25,4,FALSE)</f>
        <v>145</v>
      </c>
      <c r="G370" s="1">
        <f t="shared" si="5"/>
        <v>1450</v>
      </c>
      <c r="H370" s="1" t="str">
        <f>VLOOKUP(Orders[[#This Row],[ProductId]],Products[],2,FALSE)</f>
        <v>Dolina Bzury królik</v>
      </c>
    </row>
    <row r="371" spans="1:8" x14ac:dyDescent="0.3">
      <c r="A371" s="1">
        <v>370</v>
      </c>
      <c r="B371" s="1">
        <v>19</v>
      </c>
      <c r="C371" s="1">
        <v>11</v>
      </c>
      <c r="D371" s="2">
        <v>44651</v>
      </c>
      <c r="E371" s="1">
        <v>320</v>
      </c>
      <c r="F371" s="1">
        <f>VLOOKUP(Orders!B371,Products!$A$1:$D$25,4,FALSE)</f>
        <v>110</v>
      </c>
      <c r="G371" s="1">
        <f t="shared" si="5"/>
        <v>1210</v>
      </c>
      <c r="H371" s="1" t="str">
        <f>VLOOKUP(Orders[[#This Row],[ProductId]],Products[],2,FALSE)</f>
        <v>Dolina Bzury jagnięcina</v>
      </c>
    </row>
    <row r="372" spans="1:8" x14ac:dyDescent="0.3">
      <c r="A372" s="1">
        <v>371</v>
      </c>
      <c r="B372" s="1">
        <v>5</v>
      </c>
      <c r="C372" s="1">
        <v>20</v>
      </c>
      <c r="D372" s="2">
        <v>44678</v>
      </c>
      <c r="E372" s="1">
        <v>292</v>
      </c>
      <c r="F372" s="1">
        <f>VLOOKUP(Orders!B372,Products!$A$1:$D$25,4,FALSE)</f>
        <v>122</v>
      </c>
      <c r="G372" s="1">
        <f t="shared" si="5"/>
        <v>2440</v>
      </c>
      <c r="H372" s="1" t="str">
        <f>VLOOKUP(Orders[[#This Row],[ProductId]],Products[],2,FALSE)</f>
        <v>Pan Pies wieprzowina</v>
      </c>
    </row>
    <row r="373" spans="1:8" x14ac:dyDescent="0.3">
      <c r="A373" s="1">
        <v>372</v>
      </c>
      <c r="B373" s="1">
        <v>1</v>
      </c>
      <c r="C373" s="1">
        <v>9</v>
      </c>
      <c r="D373" s="2">
        <v>44700</v>
      </c>
      <c r="E373" s="1">
        <v>160</v>
      </c>
      <c r="F373" s="1">
        <f>VLOOKUP(Orders!B373,Products!$A$1:$D$25,4,FALSE)</f>
        <v>63</v>
      </c>
      <c r="G373" s="1">
        <f t="shared" si="5"/>
        <v>567</v>
      </c>
      <c r="H373" s="1" t="str">
        <f>VLOOKUP(Orders[[#This Row],[ProductId]],Products[],2,FALSE)</f>
        <v>Pan Pies wołowina</v>
      </c>
    </row>
    <row r="374" spans="1:8" x14ac:dyDescent="0.3">
      <c r="A374" s="1">
        <v>373</v>
      </c>
      <c r="B374" s="1">
        <v>16</v>
      </c>
      <c r="C374" s="1">
        <v>17</v>
      </c>
      <c r="D374" s="2">
        <v>44711</v>
      </c>
      <c r="E374" s="1">
        <v>100</v>
      </c>
      <c r="F374" s="1">
        <f>VLOOKUP(Orders!B374,Products!$A$1:$D$25,4,FALSE)</f>
        <v>223</v>
      </c>
      <c r="G374" s="1">
        <f t="shared" si="5"/>
        <v>3791</v>
      </c>
      <c r="H374" s="1" t="str">
        <f>VLOOKUP(Orders[[#This Row],[ProductId]],Products[],2,FALSE)</f>
        <v>Wiejskie łakocie jagnięcina/indyk</v>
      </c>
    </row>
    <row r="375" spans="1:8" x14ac:dyDescent="0.3">
      <c r="A375" s="1">
        <v>374</v>
      </c>
      <c r="B375" s="1">
        <v>12</v>
      </c>
      <c r="C375" s="1">
        <v>10</v>
      </c>
      <c r="D375" s="2">
        <v>44747</v>
      </c>
      <c r="E375" s="1">
        <v>104</v>
      </c>
      <c r="F375" s="1">
        <f>VLOOKUP(Orders!B375,Products!$A$1:$D$25,4,FALSE)</f>
        <v>258</v>
      </c>
      <c r="G375" s="1">
        <f t="shared" si="5"/>
        <v>2580</v>
      </c>
      <c r="H375" s="1" t="str">
        <f>VLOOKUP(Orders[[#This Row],[ProductId]],Products[],2,FALSE)</f>
        <v>Pan Pies cielęcina</v>
      </c>
    </row>
    <row r="376" spans="1:8" x14ac:dyDescent="0.3">
      <c r="A376" s="1">
        <v>375</v>
      </c>
      <c r="B376" s="1">
        <v>24</v>
      </c>
      <c r="C376" s="1">
        <v>26</v>
      </c>
      <c r="D376" s="2">
        <v>44762</v>
      </c>
      <c r="E376" s="1">
        <v>5</v>
      </c>
      <c r="F376" s="1">
        <f>VLOOKUP(Orders!B376,Products!$A$1:$D$25,4,FALSE)</f>
        <v>137</v>
      </c>
      <c r="G376" s="1">
        <f t="shared" si="5"/>
        <v>3562</v>
      </c>
      <c r="H376" s="1" t="str">
        <f>VLOOKUP(Orders[[#This Row],[ProductId]],Products[],2,FALSE)</f>
        <v>Dolina Bzury kaczka</v>
      </c>
    </row>
    <row r="377" spans="1:8" x14ac:dyDescent="0.3">
      <c r="A377" s="1">
        <v>376</v>
      </c>
      <c r="B377" s="1">
        <v>12</v>
      </c>
      <c r="C377" s="1">
        <v>21</v>
      </c>
      <c r="D377" s="2">
        <v>44090</v>
      </c>
      <c r="E377" s="1">
        <v>125</v>
      </c>
      <c r="F377" s="1">
        <f>VLOOKUP(Orders!B377,Products!$A$1:$D$25,4,FALSE)</f>
        <v>258</v>
      </c>
      <c r="G377" s="1">
        <f t="shared" si="5"/>
        <v>5418</v>
      </c>
      <c r="H377" s="1" t="str">
        <f>VLOOKUP(Orders[[#This Row],[ProductId]],Products[],2,FALSE)</f>
        <v>Pan Pies cielęcina</v>
      </c>
    </row>
    <row r="378" spans="1:8" x14ac:dyDescent="0.3">
      <c r="A378" s="1">
        <v>377</v>
      </c>
      <c r="B378" s="1">
        <v>5</v>
      </c>
      <c r="C378" s="1">
        <v>12</v>
      </c>
      <c r="D378" s="2">
        <v>44113</v>
      </c>
      <c r="E378" s="1">
        <v>147</v>
      </c>
      <c r="F378" s="1">
        <f>VLOOKUP(Orders!B378,Products!$A$1:$D$25,4,FALSE)</f>
        <v>122</v>
      </c>
      <c r="G378" s="1">
        <f t="shared" si="5"/>
        <v>1464</v>
      </c>
      <c r="H378" s="1" t="str">
        <f>VLOOKUP(Orders[[#This Row],[ProductId]],Products[],2,FALSE)</f>
        <v>Pan Pies wieprzowina</v>
      </c>
    </row>
    <row r="379" spans="1:8" x14ac:dyDescent="0.3">
      <c r="A379" s="1">
        <v>378</v>
      </c>
      <c r="B379" s="1">
        <v>6</v>
      </c>
      <c r="C379" s="1">
        <v>10</v>
      </c>
      <c r="D379" s="2">
        <v>44120</v>
      </c>
      <c r="E379" s="1">
        <v>317</v>
      </c>
      <c r="F379" s="1">
        <f>VLOOKUP(Orders!B379,Products!$A$1:$D$25,4,FALSE)</f>
        <v>245</v>
      </c>
      <c r="G379" s="1">
        <f t="shared" si="5"/>
        <v>2450</v>
      </c>
      <c r="H379" s="1" t="str">
        <f>VLOOKUP(Orders[[#This Row],[ProductId]],Products[],2,FALSE)</f>
        <v>Pan Pies wieprzowina</v>
      </c>
    </row>
    <row r="380" spans="1:8" x14ac:dyDescent="0.3">
      <c r="A380" s="1">
        <v>379</v>
      </c>
      <c r="B380" s="1">
        <v>3</v>
      </c>
      <c r="C380" s="1">
        <v>18</v>
      </c>
      <c r="D380" s="2">
        <v>44126</v>
      </c>
      <c r="E380" s="1">
        <v>86</v>
      </c>
      <c r="F380" s="1">
        <f>VLOOKUP(Orders!B380,Products!$A$1:$D$25,4,FALSE)</f>
        <v>256</v>
      </c>
      <c r="G380" s="1">
        <f t="shared" si="5"/>
        <v>4608</v>
      </c>
      <c r="H380" s="1" t="str">
        <f>VLOOKUP(Orders[[#This Row],[ProductId]],Products[],2,FALSE)</f>
        <v>Pan Pies wołowina</v>
      </c>
    </row>
    <row r="381" spans="1:8" x14ac:dyDescent="0.3">
      <c r="A381" s="1">
        <v>380</v>
      </c>
      <c r="B381" s="1">
        <v>18</v>
      </c>
      <c r="C381" s="1">
        <v>17</v>
      </c>
      <c r="D381" s="2">
        <v>44140</v>
      </c>
      <c r="E381" s="1">
        <v>288</v>
      </c>
      <c r="F381" s="1">
        <f>VLOOKUP(Orders!B381,Products!$A$1:$D$25,4,FALSE)</f>
        <v>410</v>
      </c>
      <c r="G381" s="1">
        <f t="shared" si="5"/>
        <v>6970</v>
      </c>
      <c r="H381" s="1" t="str">
        <f>VLOOKUP(Orders[[#This Row],[ProductId]],Products[],2,FALSE)</f>
        <v>Wiejskie łakocie tuńczyk</v>
      </c>
    </row>
    <row r="382" spans="1:8" x14ac:dyDescent="0.3">
      <c r="A382" s="1">
        <v>381</v>
      </c>
      <c r="B382" s="1">
        <v>10</v>
      </c>
      <c r="C382" s="1">
        <v>1</v>
      </c>
      <c r="D382" s="2">
        <v>44292</v>
      </c>
      <c r="E382" s="1">
        <v>224</v>
      </c>
      <c r="F382" s="1">
        <f>VLOOKUP(Orders!B382,Products!$A$1:$D$25,4,FALSE)</f>
        <v>58</v>
      </c>
      <c r="G382" s="1">
        <f t="shared" si="5"/>
        <v>58</v>
      </c>
      <c r="H382" s="1" t="str">
        <f>VLOOKUP(Orders[[#This Row],[ProductId]],Products[],2,FALSE)</f>
        <v>Pan Pies cielęcina</v>
      </c>
    </row>
    <row r="383" spans="1:8" x14ac:dyDescent="0.3">
      <c r="A383" s="1">
        <v>382</v>
      </c>
      <c r="B383" s="1">
        <v>11</v>
      </c>
      <c r="C383" s="1">
        <v>13</v>
      </c>
      <c r="D383" s="2">
        <v>44370</v>
      </c>
      <c r="E383" s="1">
        <v>251</v>
      </c>
      <c r="F383" s="1">
        <f>VLOOKUP(Orders!B383,Products!$A$1:$D$25,4,FALSE)</f>
        <v>126</v>
      </c>
      <c r="G383" s="1">
        <f t="shared" si="5"/>
        <v>1638</v>
      </c>
      <c r="H383" s="1" t="str">
        <f>VLOOKUP(Orders[[#This Row],[ProductId]],Products[],2,FALSE)</f>
        <v>Pan Pies cielęcina</v>
      </c>
    </row>
    <row r="384" spans="1:8" x14ac:dyDescent="0.3">
      <c r="A384" s="1">
        <v>383</v>
      </c>
      <c r="B384" s="1">
        <v>10</v>
      </c>
      <c r="C384" s="1">
        <v>15</v>
      </c>
      <c r="D384" s="2">
        <v>44378</v>
      </c>
      <c r="E384" s="1">
        <v>303</v>
      </c>
      <c r="F384" s="1">
        <f>VLOOKUP(Orders!B384,Products!$A$1:$D$25,4,FALSE)</f>
        <v>58</v>
      </c>
      <c r="G384" s="1">
        <f t="shared" si="5"/>
        <v>870</v>
      </c>
      <c r="H384" s="1" t="str">
        <f>VLOOKUP(Orders[[#This Row],[ProductId]],Products[],2,FALSE)</f>
        <v>Pan Pies cielęcina</v>
      </c>
    </row>
    <row r="385" spans="1:8" x14ac:dyDescent="0.3">
      <c r="A385" s="1">
        <v>384</v>
      </c>
      <c r="B385" s="1">
        <v>15</v>
      </c>
      <c r="C385" s="1">
        <v>24</v>
      </c>
      <c r="D385" s="2">
        <v>44419</v>
      </c>
      <c r="E385" s="1">
        <v>133</v>
      </c>
      <c r="F385" s="1">
        <f>VLOOKUP(Orders!B385,Products!$A$1:$D$25,4,FALSE)</f>
        <v>97</v>
      </c>
      <c r="G385" s="1">
        <f t="shared" si="5"/>
        <v>2328</v>
      </c>
      <c r="H385" s="1" t="str">
        <f>VLOOKUP(Orders[[#This Row],[ProductId]],Products[],2,FALSE)</f>
        <v>Wiejskie łakocie jagnięcina/indyk</v>
      </c>
    </row>
    <row r="386" spans="1:8" x14ac:dyDescent="0.3">
      <c r="A386" s="1">
        <v>385</v>
      </c>
      <c r="B386" s="1">
        <v>13</v>
      </c>
      <c r="C386" s="1">
        <v>1</v>
      </c>
      <c r="D386" s="2">
        <v>44426</v>
      </c>
      <c r="E386" s="1">
        <v>253</v>
      </c>
      <c r="F386" s="1">
        <f>VLOOKUP(Orders!B386,Products!$A$1:$D$25,4,FALSE)</f>
        <v>19</v>
      </c>
      <c r="G386" s="1">
        <f t="shared" ref="G386:G449" si="6">C386*F386</f>
        <v>19</v>
      </c>
      <c r="H386" s="1" t="str">
        <f>VLOOKUP(Orders[[#This Row],[ProductId]],Products[],2,FALSE)</f>
        <v>Dog Spirit</v>
      </c>
    </row>
    <row r="387" spans="1:8" x14ac:dyDescent="0.3">
      <c r="A387" s="1">
        <v>386</v>
      </c>
      <c r="B387" s="1">
        <v>6</v>
      </c>
      <c r="C387" s="1">
        <v>6</v>
      </c>
      <c r="D387" s="2">
        <v>44448</v>
      </c>
      <c r="E387" s="1">
        <v>211</v>
      </c>
      <c r="F387" s="1">
        <f>VLOOKUP(Orders!B387,Products!$A$1:$D$25,4,FALSE)</f>
        <v>245</v>
      </c>
      <c r="G387" s="1">
        <f t="shared" si="6"/>
        <v>1470</v>
      </c>
      <c r="H387" s="1" t="str">
        <f>VLOOKUP(Orders[[#This Row],[ProductId]],Products[],2,FALSE)</f>
        <v>Pan Pies wieprzowina</v>
      </c>
    </row>
    <row r="388" spans="1:8" x14ac:dyDescent="0.3">
      <c r="A388" s="1">
        <v>387</v>
      </c>
      <c r="B388" s="1">
        <v>6</v>
      </c>
      <c r="C388" s="1">
        <v>17</v>
      </c>
      <c r="D388" s="2">
        <v>44455</v>
      </c>
      <c r="E388" s="1">
        <v>337</v>
      </c>
      <c r="F388" s="1">
        <f>VLOOKUP(Orders!B388,Products!$A$1:$D$25,4,FALSE)</f>
        <v>245</v>
      </c>
      <c r="G388" s="1">
        <f t="shared" si="6"/>
        <v>4165</v>
      </c>
      <c r="H388" s="1" t="str">
        <f>VLOOKUP(Orders[[#This Row],[ProductId]],Products[],2,FALSE)</f>
        <v>Pan Pies wieprzowina</v>
      </c>
    </row>
    <row r="389" spans="1:8" x14ac:dyDescent="0.3">
      <c r="A389" s="1">
        <v>388</v>
      </c>
      <c r="B389" s="1">
        <v>8</v>
      </c>
      <c r="C389" s="1">
        <v>23</v>
      </c>
      <c r="D389" s="2">
        <v>44468</v>
      </c>
      <c r="E389" s="1">
        <v>156</v>
      </c>
      <c r="F389" s="1">
        <f>VLOOKUP(Orders!B389,Products!$A$1:$D$25,4,FALSE)</f>
        <v>126</v>
      </c>
      <c r="G389" s="1">
        <f t="shared" si="6"/>
        <v>2898</v>
      </c>
      <c r="H389" s="1" t="str">
        <f>VLOOKUP(Orders[[#This Row],[ProductId]],Products[],2,FALSE)</f>
        <v>Pan Pies indyk</v>
      </c>
    </row>
    <row r="390" spans="1:8" x14ac:dyDescent="0.3">
      <c r="A390" s="1">
        <v>389</v>
      </c>
      <c r="B390" s="1">
        <v>10</v>
      </c>
      <c r="C390" s="1">
        <v>4</v>
      </c>
      <c r="D390" s="2">
        <v>44512</v>
      </c>
      <c r="E390" s="1">
        <v>84</v>
      </c>
      <c r="F390" s="1">
        <f>VLOOKUP(Orders!B390,Products!$A$1:$D$25,4,FALSE)</f>
        <v>58</v>
      </c>
      <c r="G390" s="1">
        <f t="shared" si="6"/>
        <v>232</v>
      </c>
      <c r="H390" s="1" t="str">
        <f>VLOOKUP(Orders[[#This Row],[ProductId]],Products[],2,FALSE)</f>
        <v>Pan Pies cielęcina</v>
      </c>
    </row>
    <row r="391" spans="1:8" x14ac:dyDescent="0.3">
      <c r="A391" s="1">
        <v>390</v>
      </c>
      <c r="B391" s="1">
        <v>1</v>
      </c>
      <c r="C391" s="1">
        <v>6</v>
      </c>
      <c r="D391" s="2">
        <v>44516</v>
      </c>
      <c r="E391" s="1">
        <v>68</v>
      </c>
      <c r="F391" s="1">
        <f>VLOOKUP(Orders!B391,Products!$A$1:$D$25,4,FALSE)</f>
        <v>63</v>
      </c>
      <c r="G391" s="1">
        <f t="shared" si="6"/>
        <v>378</v>
      </c>
      <c r="H391" s="1" t="str">
        <f>VLOOKUP(Orders[[#This Row],[ProductId]],Products[],2,FALSE)</f>
        <v>Pan Pies wołowina</v>
      </c>
    </row>
    <row r="392" spans="1:8" x14ac:dyDescent="0.3">
      <c r="A392" s="1">
        <v>391</v>
      </c>
      <c r="B392" s="1">
        <v>16</v>
      </c>
      <c r="C392" s="1">
        <v>3</v>
      </c>
      <c r="D392" s="2">
        <v>44550</v>
      </c>
      <c r="E392" s="1">
        <v>195</v>
      </c>
      <c r="F392" s="1">
        <f>VLOOKUP(Orders!B392,Products!$A$1:$D$25,4,FALSE)</f>
        <v>223</v>
      </c>
      <c r="G392" s="1">
        <f t="shared" si="6"/>
        <v>669</v>
      </c>
      <c r="H392" s="1" t="str">
        <f>VLOOKUP(Orders[[#This Row],[ProductId]],Products[],2,FALSE)</f>
        <v>Wiejskie łakocie jagnięcina/indyk</v>
      </c>
    </row>
    <row r="393" spans="1:8" x14ac:dyDescent="0.3">
      <c r="A393" s="1">
        <v>392</v>
      </c>
      <c r="B393" s="1">
        <v>24</v>
      </c>
      <c r="C393" s="1">
        <v>27</v>
      </c>
      <c r="D393" s="2">
        <v>44593</v>
      </c>
      <c r="E393" s="1">
        <v>18</v>
      </c>
      <c r="F393" s="1">
        <f>VLOOKUP(Orders!B393,Products!$A$1:$D$25,4,FALSE)</f>
        <v>137</v>
      </c>
      <c r="G393" s="1">
        <f t="shared" si="6"/>
        <v>3699</v>
      </c>
      <c r="H393" s="1" t="str">
        <f>VLOOKUP(Orders[[#This Row],[ProductId]],Products[],2,FALSE)</f>
        <v>Dolina Bzury kaczka</v>
      </c>
    </row>
    <row r="394" spans="1:8" x14ac:dyDescent="0.3">
      <c r="A394" s="1">
        <v>393</v>
      </c>
      <c r="B394" s="1">
        <v>1</v>
      </c>
      <c r="C394" s="1">
        <v>9</v>
      </c>
      <c r="D394" s="2">
        <v>44594</v>
      </c>
      <c r="E394" s="1">
        <v>254</v>
      </c>
      <c r="F394" s="1">
        <f>VLOOKUP(Orders!B394,Products!$A$1:$D$25,4,FALSE)</f>
        <v>63</v>
      </c>
      <c r="G394" s="1">
        <f t="shared" si="6"/>
        <v>567</v>
      </c>
      <c r="H394" s="1" t="str">
        <f>VLOOKUP(Orders[[#This Row],[ProductId]],Products[],2,FALSE)</f>
        <v>Pan Pies wołowina</v>
      </c>
    </row>
    <row r="395" spans="1:8" x14ac:dyDescent="0.3">
      <c r="A395" s="1">
        <v>394</v>
      </c>
      <c r="B395" s="1">
        <v>15</v>
      </c>
      <c r="C395" s="1">
        <v>4</v>
      </c>
      <c r="D395" s="2">
        <v>44636</v>
      </c>
      <c r="E395" s="1">
        <v>100</v>
      </c>
      <c r="F395" s="1">
        <f>VLOOKUP(Orders!B395,Products!$A$1:$D$25,4,FALSE)</f>
        <v>97</v>
      </c>
      <c r="G395" s="1">
        <f t="shared" si="6"/>
        <v>388</v>
      </c>
      <c r="H395" s="1" t="str">
        <f>VLOOKUP(Orders[[#This Row],[ProductId]],Products[],2,FALSE)</f>
        <v>Wiejskie łakocie jagnięcina/indyk</v>
      </c>
    </row>
    <row r="396" spans="1:8" x14ac:dyDescent="0.3">
      <c r="A396" s="1">
        <v>395</v>
      </c>
      <c r="B396" s="1">
        <v>8</v>
      </c>
      <c r="C396" s="1">
        <v>3</v>
      </c>
      <c r="D396" s="2">
        <v>44649</v>
      </c>
      <c r="E396" s="1">
        <v>172</v>
      </c>
      <c r="F396" s="1">
        <f>VLOOKUP(Orders!B396,Products!$A$1:$D$25,4,FALSE)</f>
        <v>126</v>
      </c>
      <c r="G396" s="1">
        <f t="shared" si="6"/>
        <v>378</v>
      </c>
      <c r="H396" s="1" t="str">
        <f>VLOOKUP(Orders[[#This Row],[ProductId]],Products[],2,FALSE)</f>
        <v>Pan Pies indyk</v>
      </c>
    </row>
    <row r="397" spans="1:8" x14ac:dyDescent="0.3">
      <c r="A397" s="1">
        <v>396</v>
      </c>
      <c r="B397" s="1">
        <v>15</v>
      </c>
      <c r="C397" s="1">
        <v>30</v>
      </c>
      <c r="D397" s="2">
        <v>44673</v>
      </c>
      <c r="E397" s="1">
        <v>349</v>
      </c>
      <c r="F397" s="1">
        <f>VLOOKUP(Orders!B397,Products!$A$1:$D$25,4,FALSE)</f>
        <v>97</v>
      </c>
      <c r="G397" s="1">
        <f t="shared" si="6"/>
        <v>2910</v>
      </c>
      <c r="H397" s="1" t="str">
        <f>VLOOKUP(Orders[[#This Row],[ProductId]],Products[],2,FALSE)</f>
        <v>Wiejskie łakocie jagnięcina/indyk</v>
      </c>
    </row>
    <row r="398" spans="1:8" x14ac:dyDescent="0.3">
      <c r="A398" s="1">
        <v>397</v>
      </c>
      <c r="B398" s="1">
        <v>18</v>
      </c>
      <c r="C398" s="1">
        <v>21</v>
      </c>
      <c r="D398" s="2">
        <v>44684</v>
      </c>
      <c r="E398" s="1">
        <v>110</v>
      </c>
      <c r="F398" s="1">
        <f>VLOOKUP(Orders!B398,Products!$A$1:$D$25,4,FALSE)</f>
        <v>410</v>
      </c>
      <c r="G398" s="1">
        <f t="shared" si="6"/>
        <v>8610</v>
      </c>
      <c r="H398" s="1" t="str">
        <f>VLOOKUP(Orders[[#This Row],[ProductId]],Products[],2,FALSE)</f>
        <v>Wiejskie łakocie tuńczyk</v>
      </c>
    </row>
    <row r="399" spans="1:8" x14ac:dyDescent="0.3">
      <c r="A399" s="1">
        <v>398</v>
      </c>
      <c r="B399" s="1">
        <v>17</v>
      </c>
      <c r="C399" s="1">
        <v>6</v>
      </c>
      <c r="D399" s="2">
        <v>44711</v>
      </c>
      <c r="E399" s="1">
        <v>337</v>
      </c>
      <c r="F399" s="1">
        <f>VLOOKUP(Orders!B399,Products!$A$1:$D$25,4,FALSE)</f>
        <v>112</v>
      </c>
      <c r="G399" s="1">
        <f t="shared" si="6"/>
        <v>672</v>
      </c>
      <c r="H399" s="1" t="str">
        <f>VLOOKUP(Orders[[#This Row],[ProductId]],Products[],2,FALSE)</f>
        <v>Wiejskie łakocie tuńczyk</v>
      </c>
    </row>
    <row r="400" spans="1:8" x14ac:dyDescent="0.3">
      <c r="A400" s="1">
        <v>399</v>
      </c>
      <c r="B400" s="1">
        <v>6</v>
      </c>
      <c r="C400" s="1">
        <v>20</v>
      </c>
      <c r="D400" s="2">
        <v>44755</v>
      </c>
      <c r="E400" s="1">
        <v>212</v>
      </c>
      <c r="F400" s="1">
        <f>VLOOKUP(Orders!B400,Products!$A$1:$D$25,4,FALSE)</f>
        <v>245</v>
      </c>
      <c r="G400" s="1">
        <f t="shared" si="6"/>
        <v>4900</v>
      </c>
      <c r="H400" s="1" t="str">
        <f>VLOOKUP(Orders[[#This Row],[ProductId]],Products[],2,FALSE)</f>
        <v>Pan Pies wieprzowina</v>
      </c>
    </row>
    <row r="401" spans="1:8" x14ac:dyDescent="0.3">
      <c r="A401" s="1">
        <v>400</v>
      </c>
      <c r="B401" s="1">
        <v>7</v>
      </c>
      <c r="C401" s="1">
        <v>2</v>
      </c>
      <c r="D401" s="2">
        <v>44756</v>
      </c>
      <c r="E401" s="1">
        <v>375</v>
      </c>
      <c r="F401" s="1">
        <f>VLOOKUP(Orders!B401,Products!$A$1:$D$25,4,FALSE)</f>
        <v>50</v>
      </c>
      <c r="G401" s="1">
        <f t="shared" si="6"/>
        <v>100</v>
      </c>
      <c r="H401" s="1" t="str">
        <f>VLOOKUP(Orders[[#This Row],[ProductId]],Products[],2,FALSE)</f>
        <v>Pan Pies indyk</v>
      </c>
    </row>
    <row r="402" spans="1:8" x14ac:dyDescent="0.3">
      <c r="A402" s="1">
        <v>401</v>
      </c>
      <c r="B402" s="1">
        <v>6</v>
      </c>
      <c r="C402" s="1">
        <v>16</v>
      </c>
      <c r="D402" s="2">
        <v>44088</v>
      </c>
      <c r="E402" s="1">
        <v>155</v>
      </c>
      <c r="F402" s="1">
        <f>VLOOKUP(Orders!B402,Products!$A$1:$D$25,4,FALSE)</f>
        <v>245</v>
      </c>
      <c r="G402" s="1">
        <f t="shared" si="6"/>
        <v>3920</v>
      </c>
      <c r="H402" s="1" t="str">
        <f>VLOOKUP(Orders[[#This Row],[ProductId]],Products[],2,FALSE)</f>
        <v>Pan Pies wieprzowina</v>
      </c>
    </row>
    <row r="403" spans="1:8" x14ac:dyDescent="0.3">
      <c r="A403" s="1">
        <v>402</v>
      </c>
      <c r="B403" s="1">
        <v>4</v>
      </c>
      <c r="C403" s="1">
        <v>29</v>
      </c>
      <c r="D403" s="2">
        <v>44098</v>
      </c>
      <c r="E403" s="1">
        <v>58</v>
      </c>
      <c r="F403" s="1">
        <f>VLOOKUP(Orders!B403,Products!$A$1:$D$25,4,FALSE)</f>
        <v>50</v>
      </c>
      <c r="G403" s="1">
        <f t="shared" si="6"/>
        <v>1450</v>
      </c>
      <c r="H403" s="1" t="str">
        <f>VLOOKUP(Orders[[#This Row],[ProductId]],Products[],2,FALSE)</f>
        <v>Pan Pies wieprzowina</v>
      </c>
    </row>
    <row r="404" spans="1:8" x14ac:dyDescent="0.3">
      <c r="A404" s="1">
        <v>403</v>
      </c>
      <c r="B404" s="1">
        <v>9</v>
      </c>
      <c r="C404" s="1">
        <v>18</v>
      </c>
      <c r="D404" s="2">
        <v>44104</v>
      </c>
      <c r="E404" s="1">
        <v>320</v>
      </c>
      <c r="F404" s="1">
        <f>VLOOKUP(Orders!B404,Products!$A$1:$D$25,4,FALSE)</f>
        <v>256</v>
      </c>
      <c r="G404" s="1">
        <f t="shared" si="6"/>
        <v>4608</v>
      </c>
      <c r="H404" s="1" t="str">
        <f>VLOOKUP(Orders[[#This Row],[ProductId]],Products[],2,FALSE)</f>
        <v>Pan Pies indyk</v>
      </c>
    </row>
    <row r="405" spans="1:8" x14ac:dyDescent="0.3">
      <c r="A405" s="1">
        <v>404</v>
      </c>
      <c r="B405" s="1">
        <v>13</v>
      </c>
      <c r="C405" s="1">
        <v>7</v>
      </c>
      <c r="D405" s="2">
        <v>44117</v>
      </c>
      <c r="E405" s="1">
        <v>230</v>
      </c>
      <c r="F405" s="1">
        <f>VLOOKUP(Orders!B405,Products!$A$1:$D$25,4,FALSE)</f>
        <v>19</v>
      </c>
      <c r="G405" s="1">
        <f t="shared" si="6"/>
        <v>133</v>
      </c>
      <c r="H405" s="1" t="str">
        <f>VLOOKUP(Orders[[#This Row],[ProductId]],Products[],2,FALSE)</f>
        <v>Dog Spirit</v>
      </c>
    </row>
    <row r="406" spans="1:8" x14ac:dyDescent="0.3">
      <c r="A406" s="1">
        <v>405</v>
      </c>
      <c r="B406" s="1">
        <v>24</v>
      </c>
      <c r="C406" s="1">
        <v>14</v>
      </c>
      <c r="D406" s="2">
        <v>44216</v>
      </c>
      <c r="E406" s="1">
        <v>386</v>
      </c>
      <c r="F406" s="1">
        <f>VLOOKUP(Orders!B406,Products!$A$1:$D$25,4,FALSE)</f>
        <v>137</v>
      </c>
      <c r="G406" s="1">
        <f t="shared" si="6"/>
        <v>1918</v>
      </c>
      <c r="H406" s="1" t="str">
        <f>VLOOKUP(Orders[[#This Row],[ProductId]],Products[],2,FALSE)</f>
        <v>Dolina Bzury kaczka</v>
      </c>
    </row>
    <row r="407" spans="1:8" x14ac:dyDescent="0.3">
      <c r="A407" s="1">
        <v>406</v>
      </c>
      <c r="B407" s="1">
        <v>15</v>
      </c>
      <c r="C407" s="1">
        <v>3</v>
      </c>
      <c r="D407" s="2">
        <v>44232</v>
      </c>
      <c r="E407" s="1">
        <v>108</v>
      </c>
      <c r="F407" s="1">
        <f>VLOOKUP(Orders!B407,Products!$A$1:$D$25,4,FALSE)</f>
        <v>97</v>
      </c>
      <c r="G407" s="1">
        <f t="shared" si="6"/>
        <v>291</v>
      </c>
      <c r="H407" s="1" t="str">
        <f>VLOOKUP(Orders[[#This Row],[ProductId]],Products[],2,FALSE)</f>
        <v>Wiejskie łakocie jagnięcina/indyk</v>
      </c>
    </row>
    <row r="408" spans="1:8" x14ac:dyDescent="0.3">
      <c r="A408" s="1">
        <v>407</v>
      </c>
      <c r="B408" s="1">
        <v>19</v>
      </c>
      <c r="C408" s="1">
        <v>4</v>
      </c>
      <c r="D408" s="2">
        <v>44250</v>
      </c>
      <c r="E408" s="1">
        <v>185</v>
      </c>
      <c r="F408" s="1">
        <f>VLOOKUP(Orders!B408,Products!$A$1:$D$25,4,FALSE)</f>
        <v>110</v>
      </c>
      <c r="G408" s="1">
        <f t="shared" si="6"/>
        <v>440</v>
      </c>
      <c r="H408" s="1" t="str">
        <f>VLOOKUP(Orders[[#This Row],[ProductId]],Products[],2,FALSE)</f>
        <v>Dolina Bzury jagnięcina</v>
      </c>
    </row>
    <row r="409" spans="1:8" x14ac:dyDescent="0.3">
      <c r="A409" s="1">
        <v>408</v>
      </c>
      <c r="B409" s="1">
        <v>1</v>
      </c>
      <c r="C409" s="1">
        <v>9</v>
      </c>
      <c r="D409" s="2">
        <v>44267</v>
      </c>
      <c r="E409" s="1">
        <v>391</v>
      </c>
      <c r="F409" s="1">
        <f>VLOOKUP(Orders!B409,Products!$A$1:$D$25,4,FALSE)</f>
        <v>63</v>
      </c>
      <c r="G409" s="1">
        <f t="shared" si="6"/>
        <v>567</v>
      </c>
      <c r="H409" s="1" t="str">
        <f>VLOOKUP(Orders[[#This Row],[ProductId]],Products[],2,FALSE)</f>
        <v>Pan Pies wołowina</v>
      </c>
    </row>
    <row r="410" spans="1:8" x14ac:dyDescent="0.3">
      <c r="A410" s="1">
        <v>409</v>
      </c>
      <c r="B410" s="1">
        <v>14</v>
      </c>
      <c r="C410" s="1">
        <v>26</v>
      </c>
      <c r="D410" s="2">
        <v>44270</v>
      </c>
      <c r="E410" s="1">
        <v>40</v>
      </c>
      <c r="F410" s="1">
        <f>VLOOKUP(Orders!B410,Products!$A$1:$D$25,4,FALSE)</f>
        <v>199</v>
      </c>
      <c r="G410" s="1">
        <f t="shared" si="6"/>
        <v>5174</v>
      </c>
      <c r="H410" s="1" t="str">
        <f>VLOOKUP(Orders[[#This Row],[ProductId]],Products[],2,FALSE)</f>
        <v>Dog Spirit</v>
      </c>
    </row>
    <row r="411" spans="1:8" x14ac:dyDescent="0.3">
      <c r="A411" s="1">
        <v>410</v>
      </c>
      <c r="B411" s="1">
        <v>23</v>
      </c>
      <c r="C411" s="1">
        <v>29</v>
      </c>
      <c r="D411" s="2">
        <v>44372</v>
      </c>
      <c r="E411" s="1">
        <v>58</v>
      </c>
      <c r="F411" s="1">
        <f>VLOOKUP(Orders!B411,Products!$A$1:$D$25,4,FALSE)</f>
        <v>120</v>
      </c>
      <c r="G411" s="1">
        <f t="shared" si="6"/>
        <v>3480</v>
      </c>
      <c r="H411" s="1" t="str">
        <f>VLOOKUP(Orders[[#This Row],[ProductId]],Products[],2,FALSE)</f>
        <v>Dolina Bzury kaczka</v>
      </c>
    </row>
    <row r="412" spans="1:8" x14ac:dyDescent="0.3">
      <c r="A412" s="1">
        <v>411</v>
      </c>
      <c r="B412" s="1">
        <v>1</v>
      </c>
      <c r="C412" s="1">
        <v>1</v>
      </c>
      <c r="D412" s="2">
        <v>44377</v>
      </c>
      <c r="E412" s="1">
        <v>367</v>
      </c>
      <c r="F412" s="1">
        <f>VLOOKUP(Orders!B412,Products!$A$1:$D$25,4,FALSE)</f>
        <v>63</v>
      </c>
      <c r="G412" s="1">
        <f t="shared" si="6"/>
        <v>63</v>
      </c>
      <c r="H412" s="1" t="str">
        <f>VLOOKUP(Orders[[#This Row],[ProductId]],Products[],2,FALSE)</f>
        <v>Pan Pies wołowina</v>
      </c>
    </row>
    <row r="413" spans="1:8" x14ac:dyDescent="0.3">
      <c r="A413" s="1">
        <v>412</v>
      </c>
      <c r="B413" s="1">
        <v>15</v>
      </c>
      <c r="C413" s="1">
        <v>17</v>
      </c>
      <c r="D413" s="2">
        <v>44399</v>
      </c>
      <c r="E413" s="1">
        <v>193</v>
      </c>
      <c r="F413" s="1">
        <f>VLOOKUP(Orders!B413,Products!$A$1:$D$25,4,FALSE)</f>
        <v>97</v>
      </c>
      <c r="G413" s="1">
        <f t="shared" si="6"/>
        <v>1649</v>
      </c>
      <c r="H413" s="1" t="str">
        <f>VLOOKUP(Orders[[#This Row],[ProductId]],Products[],2,FALSE)</f>
        <v>Wiejskie łakocie jagnięcina/indyk</v>
      </c>
    </row>
    <row r="414" spans="1:8" x14ac:dyDescent="0.3">
      <c r="A414" s="1">
        <v>413</v>
      </c>
      <c r="B414" s="1">
        <v>19</v>
      </c>
      <c r="C414" s="1">
        <v>28</v>
      </c>
      <c r="D414" s="2">
        <v>44427</v>
      </c>
      <c r="E414" s="1">
        <v>15</v>
      </c>
      <c r="F414" s="1">
        <f>VLOOKUP(Orders!B414,Products!$A$1:$D$25,4,FALSE)</f>
        <v>110</v>
      </c>
      <c r="G414" s="1">
        <f t="shared" si="6"/>
        <v>3080</v>
      </c>
      <c r="H414" s="1" t="str">
        <f>VLOOKUP(Orders[[#This Row],[ProductId]],Products[],2,FALSE)</f>
        <v>Dolina Bzury jagnięcina</v>
      </c>
    </row>
    <row r="415" spans="1:8" x14ac:dyDescent="0.3">
      <c r="A415" s="1">
        <v>414</v>
      </c>
      <c r="B415" s="1">
        <v>7</v>
      </c>
      <c r="C415" s="1">
        <v>24</v>
      </c>
      <c r="D415" s="2">
        <v>44428</v>
      </c>
      <c r="E415" s="1">
        <v>388</v>
      </c>
      <c r="F415" s="1">
        <f>VLOOKUP(Orders!B415,Products!$A$1:$D$25,4,FALSE)</f>
        <v>50</v>
      </c>
      <c r="G415" s="1">
        <f t="shared" si="6"/>
        <v>1200</v>
      </c>
      <c r="H415" s="1" t="str">
        <f>VLOOKUP(Orders[[#This Row],[ProductId]],Products[],2,FALSE)</f>
        <v>Pan Pies indyk</v>
      </c>
    </row>
    <row r="416" spans="1:8" x14ac:dyDescent="0.3">
      <c r="A416" s="1">
        <v>415</v>
      </c>
      <c r="B416" s="1">
        <v>23</v>
      </c>
      <c r="C416" s="1">
        <v>9</v>
      </c>
      <c r="D416" s="2">
        <v>44502</v>
      </c>
      <c r="E416" s="1">
        <v>326</v>
      </c>
      <c r="F416" s="1">
        <f>VLOOKUP(Orders!B416,Products!$A$1:$D$25,4,FALSE)</f>
        <v>120</v>
      </c>
      <c r="G416" s="1">
        <f t="shared" si="6"/>
        <v>1080</v>
      </c>
      <c r="H416" s="1" t="str">
        <f>VLOOKUP(Orders[[#This Row],[ProductId]],Products[],2,FALSE)</f>
        <v>Dolina Bzury kaczka</v>
      </c>
    </row>
    <row r="417" spans="1:8" x14ac:dyDescent="0.3">
      <c r="A417" s="1">
        <v>416</v>
      </c>
      <c r="B417" s="1">
        <v>17</v>
      </c>
      <c r="C417" s="1">
        <v>3</v>
      </c>
      <c r="D417" s="2">
        <v>44559</v>
      </c>
      <c r="E417" s="1">
        <v>109</v>
      </c>
      <c r="F417" s="1">
        <f>VLOOKUP(Orders!B417,Products!$A$1:$D$25,4,FALSE)</f>
        <v>112</v>
      </c>
      <c r="G417" s="1">
        <f t="shared" si="6"/>
        <v>336</v>
      </c>
      <c r="H417" s="1" t="str">
        <f>VLOOKUP(Orders[[#This Row],[ProductId]],Products[],2,FALSE)</f>
        <v>Wiejskie łakocie tuńczyk</v>
      </c>
    </row>
    <row r="418" spans="1:8" x14ac:dyDescent="0.3">
      <c r="A418" s="1">
        <v>417</v>
      </c>
      <c r="B418" s="1">
        <v>6</v>
      </c>
      <c r="C418" s="1">
        <v>30</v>
      </c>
      <c r="D418" s="2">
        <v>44579</v>
      </c>
      <c r="E418" s="1">
        <v>261</v>
      </c>
      <c r="F418" s="1">
        <f>VLOOKUP(Orders!B418,Products!$A$1:$D$25,4,FALSE)</f>
        <v>245</v>
      </c>
      <c r="G418" s="1">
        <f t="shared" si="6"/>
        <v>7350</v>
      </c>
      <c r="H418" s="1" t="str">
        <f>VLOOKUP(Orders[[#This Row],[ProductId]],Products[],2,FALSE)</f>
        <v>Pan Pies wieprzowina</v>
      </c>
    </row>
    <row r="419" spans="1:8" x14ac:dyDescent="0.3">
      <c r="A419" s="1">
        <v>418</v>
      </c>
      <c r="B419" s="1">
        <v>6</v>
      </c>
      <c r="C419" s="1">
        <v>25</v>
      </c>
      <c r="D419" s="2">
        <v>44588</v>
      </c>
      <c r="E419" s="1">
        <v>268</v>
      </c>
      <c r="F419" s="1">
        <f>VLOOKUP(Orders!B419,Products!$A$1:$D$25,4,FALSE)</f>
        <v>245</v>
      </c>
      <c r="G419" s="1">
        <f t="shared" si="6"/>
        <v>6125</v>
      </c>
      <c r="H419" s="1" t="str">
        <f>VLOOKUP(Orders[[#This Row],[ProductId]],Products[],2,FALSE)</f>
        <v>Pan Pies wieprzowina</v>
      </c>
    </row>
    <row r="420" spans="1:8" x14ac:dyDescent="0.3">
      <c r="A420" s="1">
        <v>419</v>
      </c>
      <c r="B420" s="1">
        <v>23</v>
      </c>
      <c r="C420" s="1">
        <v>2</v>
      </c>
      <c r="D420" s="2">
        <v>44592</v>
      </c>
      <c r="E420" s="1">
        <v>305</v>
      </c>
      <c r="F420" s="1">
        <f>VLOOKUP(Orders!B420,Products!$A$1:$D$25,4,FALSE)</f>
        <v>120</v>
      </c>
      <c r="G420" s="1">
        <f t="shared" si="6"/>
        <v>240</v>
      </c>
      <c r="H420" s="1" t="str">
        <f>VLOOKUP(Orders[[#This Row],[ProductId]],Products[],2,FALSE)</f>
        <v>Dolina Bzury kaczka</v>
      </c>
    </row>
    <row r="421" spans="1:8" x14ac:dyDescent="0.3">
      <c r="A421" s="1">
        <v>420</v>
      </c>
      <c r="B421" s="1">
        <v>2</v>
      </c>
      <c r="C421" s="1">
        <v>11</v>
      </c>
      <c r="D421" s="2">
        <v>44628</v>
      </c>
      <c r="E421" s="1">
        <v>146</v>
      </c>
      <c r="F421" s="1">
        <f>VLOOKUP(Orders!B421,Products!$A$1:$D$25,4,FALSE)</f>
        <v>125</v>
      </c>
      <c r="G421" s="1">
        <f t="shared" si="6"/>
        <v>1375</v>
      </c>
      <c r="H421" s="1" t="str">
        <f>VLOOKUP(Orders[[#This Row],[ProductId]],Products[],2,FALSE)</f>
        <v>Pan Pies wołowina</v>
      </c>
    </row>
    <row r="422" spans="1:8" x14ac:dyDescent="0.3">
      <c r="A422" s="1">
        <v>421</v>
      </c>
      <c r="B422" s="1">
        <v>2</v>
      </c>
      <c r="C422" s="1">
        <v>17</v>
      </c>
      <c r="D422" s="2">
        <v>44649</v>
      </c>
      <c r="E422" s="1">
        <v>321</v>
      </c>
      <c r="F422" s="1">
        <f>VLOOKUP(Orders!B422,Products!$A$1:$D$25,4,FALSE)</f>
        <v>125</v>
      </c>
      <c r="G422" s="1">
        <f t="shared" si="6"/>
        <v>2125</v>
      </c>
      <c r="H422" s="1" t="str">
        <f>VLOOKUP(Orders[[#This Row],[ProductId]],Products[],2,FALSE)</f>
        <v>Pan Pies wołowina</v>
      </c>
    </row>
    <row r="423" spans="1:8" x14ac:dyDescent="0.3">
      <c r="A423" s="1">
        <v>422</v>
      </c>
      <c r="B423" s="1">
        <v>10</v>
      </c>
      <c r="C423" s="1">
        <v>29</v>
      </c>
      <c r="D423" s="2">
        <v>44665</v>
      </c>
      <c r="E423" s="1">
        <v>112</v>
      </c>
      <c r="F423" s="1">
        <f>VLOOKUP(Orders!B423,Products!$A$1:$D$25,4,FALSE)</f>
        <v>58</v>
      </c>
      <c r="G423" s="1">
        <f t="shared" si="6"/>
        <v>1682</v>
      </c>
      <c r="H423" s="1" t="str">
        <f>VLOOKUP(Orders[[#This Row],[ProductId]],Products[],2,FALSE)</f>
        <v>Pan Pies cielęcina</v>
      </c>
    </row>
    <row r="424" spans="1:8" x14ac:dyDescent="0.3">
      <c r="A424" s="1">
        <v>423</v>
      </c>
      <c r="B424" s="1">
        <v>9</v>
      </c>
      <c r="C424" s="1">
        <v>22</v>
      </c>
      <c r="D424" s="2">
        <v>44666</v>
      </c>
      <c r="E424" s="1">
        <v>291</v>
      </c>
      <c r="F424" s="1">
        <f>VLOOKUP(Orders!B424,Products!$A$1:$D$25,4,FALSE)</f>
        <v>256</v>
      </c>
      <c r="G424" s="1">
        <f t="shared" si="6"/>
        <v>5632</v>
      </c>
      <c r="H424" s="1" t="str">
        <f>VLOOKUP(Orders[[#This Row],[ProductId]],Products[],2,FALSE)</f>
        <v>Pan Pies indyk</v>
      </c>
    </row>
    <row r="425" spans="1:8" x14ac:dyDescent="0.3">
      <c r="A425" s="1">
        <v>424</v>
      </c>
      <c r="B425" s="1">
        <v>6</v>
      </c>
      <c r="C425" s="1">
        <v>9</v>
      </c>
      <c r="D425" s="2">
        <v>44669</v>
      </c>
      <c r="E425" s="1">
        <v>155</v>
      </c>
      <c r="F425" s="1">
        <f>VLOOKUP(Orders!B425,Products!$A$1:$D$25,4,FALSE)</f>
        <v>245</v>
      </c>
      <c r="G425" s="1">
        <f t="shared" si="6"/>
        <v>2205</v>
      </c>
      <c r="H425" s="1" t="str">
        <f>VLOOKUP(Orders[[#This Row],[ProductId]],Products[],2,FALSE)</f>
        <v>Pan Pies wieprzowina</v>
      </c>
    </row>
    <row r="426" spans="1:8" x14ac:dyDescent="0.3">
      <c r="A426" s="1">
        <v>425</v>
      </c>
      <c r="B426" s="1">
        <v>1</v>
      </c>
      <c r="C426" s="1">
        <v>4</v>
      </c>
      <c r="D426" s="2">
        <v>44767</v>
      </c>
      <c r="E426" s="1">
        <v>289</v>
      </c>
      <c r="F426" s="1">
        <f>VLOOKUP(Orders!B426,Products!$A$1:$D$25,4,FALSE)</f>
        <v>63</v>
      </c>
      <c r="G426" s="1">
        <f t="shared" si="6"/>
        <v>252</v>
      </c>
      <c r="H426" s="1" t="str">
        <f>VLOOKUP(Orders[[#This Row],[ProductId]],Products[],2,FALSE)</f>
        <v>Pan Pies wołowina</v>
      </c>
    </row>
    <row r="427" spans="1:8" x14ac:dyDescent="0.3">
      <c r="A427" s="1">
        <v>426</v>
      </c>
      <c r="B427" s="1">
        <v>8</v>
      </c>
      <c r="C427" s="1">
        <v>6</v>
      </c>
      <c r="D427" s="2">
        <v>44081</v>
      </c>
      <c r="E427" s="1">
        <v>251</v>
      </c>
      <c r="F427" s="1">
        <f>VLOOKUP(Orders!B427,Products!$A$1:$D$25,4,FALSE)</f>
        <v>126</v>
      </c>
      <c r="G427" s="1">
        <f t="shared" si="6"/>
        <v>756</v>
      </c>
      <c r="H427" s="1" t="str">
        <f>VLOOKUP(Orders[[#This Row],[ProductId]],Products[],2,FALSE)</f>
        <v>Pan Pies indyk</v>
      </c>
    </row>
    <row r="428" spans="1:8" x14ac:dyDescent="0.3">
      <c r="A428" s="1">
        <v>427</v>
      </c>
      <c r="B428" s="1">
        <v>6</v>
      </c>
      <c r="C428" s="1">
        <v>13</v>
      </c>
      <c r="D428" s="2">
        <v>44104</v>
      </c>
      <c r="E428" s="1">
        <v>146</v>
      </c>
      <c r="F428" s="1">
        <f>VLOOKUP(Orders!B428,Products!$A$1:$D$25,4,FALSE)</f>
        <v>245</v>
      </c>
      <c r="G428" s="1">
        <f t="shared" si="6"/>
        <v>3185</v>
      </c>
      <c r="H428" s="1" t="str">
        <f>VLOOKUP(Orders[[#This Row],[ProductId]],Products[],2,FALSE)</f>
        <v>Pan Pies wieprzowina</v>
      </c>
    </row>
    <row r="429" spans="1:8" x14ac:dyDescent="0.3">
      <c r="A429" s="1">
        <v>428</v>
      </c>
      <c r="B429" s="1">
        <v>13</v>
      </c>
      <c r="C429" s="1">
        <v>9</v>
      </c>
      <c r="D429" s="2">
        <v>44124</v>
      </c>
      <c r="E429" s="1">
        <v>283</v>
      </c>
      <c r="F429" s="1">
        <f>VLOOKUP(Orders!B429,Products!$A$1:$D$25,4,FALSE)</f>
        <v>19</v>
      </c>
      <c r="G429" s="1">
        <f t="shared" si="6"/>
        <v>171</v>
      </c>
      <c r="H429" s="1" t="str">
        <f>VLOOKUP(Orders[[#This Row],[ProductId]],Products[],2,FALSE)</f>
        <v>Dog Spirit</v>
      </c>
    </row>
    <row r="430" spans="1:8" x14ac:dyDescent="0.3">
      <c r="A430" s="1">
        <v>429</v>
      </c>
      <c r="B430" s="1">
        <v>1</v>
      </c>
      <c r="C430" s="1">
        <v>25</v>
      </c>
      <c r="D430" s="2">
        <v>44153</v>
      </c>
      <c r="E430" s="1">
        <v>295</v>
      </c>
      <c r="F430" s="1">
        <f>VLOOKUP(Orders!B430,Products!$A$1:$D$25,4,FALSE)</f>
        <v>63</v>
      </c>
      <c r="G430" s="1">
        <f t="shared" si="6"/>
        <v>1575</v>
      </c>
      <c r="H430" s="1" t="str">
        <f>VLOOKUP(Orders[[#This Row],[ProductId]],Products[],2,FALSE)</f>
        <v>Pan Pies wołowina</v>
      </c>
    </row>
    <row r="431" spans="1:8" x14ac:dyDescent="0.3">
      <c r="A431" s="1">
        <v>430</v>
      </c>
      <c r="B431" s="1">
        <v>11</v>
      </c>
      <c r="C431" s="1">
        <v>15</v>
      </c>
      <c r="D431" s="2">
        <v>44193</v>
      </c>
      <c r="E431" s="1">
        <v>274</v>
      </c>
      <c r="F431" s="1">
        <f>VLOOKUP(Orders!B431,Products!$A$1:$D$25,4,FALSE)</f>
        <v>126</v>
      </c>
      <c r="G431" s="1">
        <f t="shared" si="6"/>
        <v>1890</v>
      </c>
      <c r="H431" s="1" t="str">
        <f>VLOOKUP(Orders[[#This Row],[ProductId]],Products[],2,FALSE)</f>
        <v>Pan Pies cielęcina</v>
      </c>
    </row>
    <row r="432" spans="1:8" x14ac:dyDescent="0.3">
      <c r="A432" s="1">
        <v>431</v>
      </c>
      <c r="B432" s="1">
        <v>12</v>
      </c>
      <c r="C432" s="1">
        <v>13</v>
      </c>
      <c r="D432" s="2">
        <v>44218</v>
      </c>
      <c r="E432" s="1">
        <v>233</v>
      </c>
      <c r="F432" s="1">
        <f>VLOOKUP(Orders!B432,Products!$A$1:$D$25,4,FALSE)</f>
        <v>258</v>
      </c>
      <c r="G432" s="1">
        <f t="shared" si="6"/>
        <v>3354</v>
      </c>
      <c r="H432" s="1" t="str">
        <f>VLOOKUP(Orders[[#This Row],[ProductId]],Products[],2,FALSE)</f>
        <v>Pan Pies cielęcina</v>
      </c>
    </row>
    <row r="433" spans="1:8" x14ac:dyDescent="0.3">
      <c r="A433" s="1">
        <v>432</v>
      </c>
      <c r="B433" s="1">
        <v>20</v>
      </c>
      <c r="C433" s="1">
        <v>7</v>
      </c>
      <c r="D433" s="2">
        <v>44237</v>
      </c>
      <c r="E433" s="1">
        <v>387</v>
      </c>
      <c r="F433" s="1">
        <f>VLOOKUP(Orders!B433,Products!$A$1:$D$25,4,FALSE)</f>
        <v>129</v>
      </c>
      <c r="G433" s="1">
        <f t="shared" si="6"/>
        <v>903</v>
      </c>
      <c r="H433" s="1" t="str">
        <f>VLOOKUP(Orders[[#This Row],[ProductId]],Products[],2,FALSE)</f>
        <v>Dolina Bzury jagnięcina</v>
      </c>
    </row>
    <row r="434" spans="1:8" x14ac:dyDescent="0.3">
      <c r="A434" s="1">
        <v>433</v>
      </c>
      <c r="B434" s="1">
        <v>24</v>
      </c>
      <c r="C434" s="1">
        <v>2</v>
      </c>
      <c r="D434" s="2">
        <v>44256</v>
      </c>
      <c r="E434" s="1">
        <v>301</v>
      </c>
      <c r="F434" s="1">
        <f>VLOOKUP(Orders!B434,Products!$A$1:$D$25,4,FALSE)</f>
        <v>137</v>
      </c>
      <c r="G434" s="1">
        <f t="shared" si="6"/>
        <v>274</v>
      </c>
      <c r="H434" s="1" t="str">
        <f>VLOOKUP(Orders[[#This Row],[ProductId]],Products[],2,FALSE)</f>
        <v>Dolina Bzury kaczka</v>
      </c>
    </row>
    <row r="435" spans="1:8" x14ac:dyDescent="0.3">
      <c r="A435" s="1">
        <v>434</v>
      </c>
      <c r="B435" s="1">
        <v>17</v>
      </c>
      <c r="C435" s="1">
        <v>14</v>
      </c>
      <c r="D435" s="2">
        <v>44288</v>
      </c>
      <c r="E435" s="1">
        <v>52</v>
      </c>
      <c r="F435" s="1">
        <f>VLOOKUP(Orders!B435,Products!$A$1:$D$25,4,FALSE)</f>
        <v>112</v>
      </c>
      <c r="G435" s="1">
        <f t="shared" si="6"/>
        <v>1568</v>
      </c>
      <c r="H435" s="1" t="str">
        <f>VLOOKUP(Orders[[#This Row],[ProductId]],Products[],2,FALSE)</f>
        <v>Wiejskie łakocie tuńczyk</v>
      </c>
    </row>
    <row r="436" spans="1:8" x14ac:dyDescent="0.3">
      <c r="A436" s="1">
        <v>435</v>
      </c>
      <c r="B436" s="1">
        <v>15</v>
      </c>
      <c r="C436" s="1">
        <v>20</v>
      </c>
      <c r="D436" s="2">
        <v>44295</v>
      </c>
      <c r="E436" s="1">
        <v>353</v>
      </c>
      <c r="F436" s="1">
        <f>VLOOKUP(Orders!B436,Products!$A$1:$D$25,4,FALSE)</f>
        <v>97</v>
      </c>
      <c r="G436" s="1">
        <f t="shared" si="6"/>
        <v>1940</v>
      </c>
      <c r="H436" s="1" t="str">
        <f>VLOOKUP(Orders[[#This Row],[ProductId]],Products[],2,FALSE)</f>
        <v>Wiejskie łakocie jagnięcina/indyk</v>
      </c>
    </row>
    <row r="437" spans="1:8" x14ac:dyDescent="0.3">
      <c r="A437" s="1">
        <v>436</v>
      </c>
      <c r="B437" s="1">
        <v>2</v>
      </c>
      <c r="C437" s="1">
        <v>23</v>
      </c>
      <c r="D437" s="2">
        <v>44329</v>
      </c>
      <c r="E437" s="1">
        <v>218</v>
      </c>
      <c r="F437" s="1">
        <f>VLOOKUP(Orders!B437,Products!$A$1:$D$25,4,FALSE)</f>
        <v>125</v>
      </c>
      <c r="G437" s="1">
        <f t="shared" si="6"/>
        <v>2875</v>
      </c>
      <c r="H437" s="1" t="str">
        <f>VLOOKUP(Orders[[#This Row],[ProductId]],Products[],2,FALSE)</f>
        <v>Pan Pies wołowina</v>
      </c>
    </row>
    <row r="438" spans="1:8" x14ac:dyDescent="0.3">
      <c r="A438" s="1">
        <v>437</v>
      </c>
      <c r="B438" s="1">
        <v>19</v>
      </c>
      <c r="C438" s="1">
        <v>19</v>
      </c>
      <c r="D438" s="2">
        <v>44344</v>
      </c>
      <c r="E438" s="1">
        <v>203</v>
      </c>
      <c r="F438" s="1">
        <f>VLOOKUP(Orders!B438,Products!$A$1:$D$25,4,FALSE)</f>
        <v>110</v>
      </c>
      <c r="G438" s="1">
        <f t="shared" si="6"/>
        <v>2090</v>
      </c>
      <c r="H438" s="1" t="str">
        <f>VLOOKUP(Orders[[#This Row],[ProductId]],Products[],2,FALSE)</f>
        <v>Dolina Bzury jagnięcina</v>
      </c>
    </row>
    <row r="439" spans="1:8" x14ac:dyDescent="0.3">
      <c r="A439" s="1">
        <v>438</v>
      </c>
      <c r="B439" s="1">
        <v>12</v>
      </c>
      <c r="C439" s="1">
        <v>20</v>
      </c>
      <c r="D439" s="2">
        <v>44368</v>
      </c>
      <c r="E439" s="1">
        <v>288</v>
      </c>
      <c r="F439" s="1">
        <f>VLOOKUP(Orders!B439,Products!$A$1:$D$25,4,FALSE)</f>
        <v>258</v>
      </c>
      <c r="G439" s="1">
        <f t="shared" si="6"/>
        <v>5160</v>
      </c>
      <c r="H439" s="1" t="str">
        <f>VLOOKUP(Orders[[#This Row],[ProductId]],Products[],2,FALSE)</f>
        <v>Pan Pies cielęcina</v>
      </c>
    </row>
    <row r="440" spans="1:8" x14ac:dyDescent="0.3">
      <c r="A440" s="1">
        <v>439</v>
      </c>
      <c r="B440" s="1">
        <v>23</v>
      </c>
      <c r="C440" s="1">
        <v>25</v>
      </c>
      <c r="D440" s="2">
        <v>44446</v>
      </c>
      <c r="E440" s="1">
        <v>93</v>
      </c>
      <c r="F440" s="1">
        <f>VLOOKUP(Orders!B440,Products!$A$1:$D$25,4,FALSE)</f>
        <v>120</v>
      </c>
      <c r="G440" s="1">
        <f t="shared" si="6"/>
        <v>3000</v>
      </c>
      <c r="H440" s="1" t="str">
        <f>VLOOKUP(Orders[[#This Row],[ProductId]],Products[],2,FALSE)</f>
        <v>Dolina Bzury kaczka</v>
      </c>
    </row>
    <row r="441" spans="1:8" x14ac:dyDescent="0.3">
      <c r="A441" s="1">
        <v>440</v>
      </c>
      <c r="B441" s="1">
        <v>2</v>
      </c>
      <c r="C441" s="1">
        <v>24</v>
      </c>
      <c r="D441" s="2">
        <v>44468</v>
      </c>
      <c r="E441" s="1">
        <v>172</v>
      </c>
      <c r="F441" s="1">
        <f>VLOOKUP(Orders!B441,Products!$A$1:$D$25,4,FALSE)</f>
        <v>125</v>
      </c>
      <c r="G441" s="1">
        <f t="shared" si="6"/>
        <v>3000</v>
      </c>
      <c r="H441" s="1" t="str">
        <f>VLOOKUP(Orders[[#This Row],[ProductId]],Products[],2,FALSE)</f>
        <v>Pan Pies wołowina</v>
      </c>
    </row>
    <row r="442" spans="1:8" x14ac:dyDescent="0.3">
      <c r="A442" s="1">
        <v>441</v>
      </c>
      <c r="B442" s="1">
        <v>8</v>
      </c>
      <c r="C442" s="1">
        <v>14</v>
      </c>
      <c r="D442" s="2">
        <v>44547</v>
      </c>
      <c r="E442" s="1">
        <v>232</v>
      </c>
      <c r="F442" s="1">
        <f>VLOOKUP(Orders!B442,Products!$A$1:$D$25,4,FALSE)</f>
        <v>126</v>
      </c>
      <c r="G442" s="1">
        <f t="shared" si="6"/>
        <v>1764</v>
      </c>
      <c r="H442" s="1" t="str">
        <f>VLOOKUP(Orders[[#This Row],[ProductId]],Products[],2,FALSE)</f>
        <v>Pan Pies indyk</v>
      </c>
    </row>
    <row r="443" spans="1:8" x14ac:dyDescent="0.3">
      <c r="A443" s="1">
        <v>442</v>
      </c>
      <c r="B443" s="1">
        <v>9</v>
      </c>
      <c r="C443" s="1">
        <v>6</v>
      </c>
      <c r="D443" s="2">
        <v>44551</v>
      </c>
      <c r="E443" s="1">
        <v>14</v>
      </c>
      <c r="F443" s="1">
        <f>VLOOKUP(Orders!B443,Products!$A$1:$D$25,4,FALSE)</f>
        <v>256</v>
      </c>
      <c r="G443" s="1">
        <f t="shared" si="6"/>
        <v>1536</v>
      </c>
      <c r="H443" s="1" t="str">
        <f>VLOOKUP(Orders[[#This Row],[ProductId]],Products[],2,FALSE)</f>
        <v>Pan Pies indyk</v>
      </c>
    </row>
    <row r="444" spans="1:8" x14ac:dyDescent="0.3">
      <c r="A444" s="1">
        <v>443</v>
      </c>
      <c r="B444" s="1">
        <v>19</v>
      </c>
      <c r="C444" s="1">
        <v>9</v>
      </c>
      <c r="D444" s="2">
        <v>44588</v>
      </c>
      <c r="E444" s="1">
        <v>48</v>
      </c>
      <c r="F444" s="1">
        <f>VLOOKUP(Orders!B444,Products!$A$1:$D$25,4,FALSE)</f>
        <v>110</v>
      </c>
      <c r="G444" s="1">
        <f t="shared" si="6"/>
        <v>990</v>
      </c>
      <c r="H444" s="1" t="str">
        <f>VLOOKUP(Orders[[#This Row],[ProductId]],Products[],2,FALSE)</f>
        <v>Dolina Bzury jagnięcina</v>
      </c>
    </row>
    <row r="445" spans="1:8" x14ac:dyDescent="0.3">
      <c r="A445" s="1">
        <v>444</v>
      </c>
      <c r="B445" s="1">
        <v>21</v>
      </c>
      <c r="C445" s="1">
        <v>27</v>
      </c>
      <c r="D445" s="2">
        <v>44621</v>
      </c>
      <c r="E445" s="1">
        <v>345</v>
      </c>
      <c r="F445" s="1">
        <f>VLOOKUP(Orders!B445,Products!$A$1:$D$25,4,FALSE)</f>
        <v>125</v>
      </c>
      <c r="G445" s="1">
        <f t="shared" si="6"/>
        <v>3375</v>
      </c>
      <c r="H445" s="1" t="str">
        <f>VLOOKUP(Orders[[#This Row],[ProductId]],Products[],2,FALSE)</f>
        <v>Dolina Bzury królik</v>
      </c>
    </row>
    <row r="446" spans="1:8" x14ac:dyDescent="0.3">
      <c r="A446" s="1">
        <v>445</v>
      </c>
      <c r="B446" s="1">
        <v>1</v>
      </c>
      <c r="C446" s="1">
        <v>10</v>
      </c>
      <c r="D446" s="2">
        <v>44677</v>
      </c>
      <c r="E446" s="1">
        <v>370</v>
      </c>
      <c r="F446" s="1">
        <f>VLOOKUP(Orders!B446,Products!$A$1:$D$25,4,FALSE)</f>
        <v>63</v>
      </c>
      <c r="G446" s="1">
        <f t="shared" si="6"/>
        <v>630</v>
      </c>
      <c r="H446" s="1" t="str">
        <f>VLOOKUP(Orders[[#This Row],[ProductId]],Products[],2,FALSE)</f>
        <v>Pan Pies wołowina</v>
      </c>
    </row>
    <row r="447" spans="1:8" x14ac:dyDescent="0.3">
      <c r="A447" s="1">
        <v>446</v>
      </c>
      <c r="B447" s="1">
        <v>6</v>
      </c>
      <c r="C447" s="1">
        <v>12</v>
      </c>
      <c r="D447" s="2">
        <v>44686</v>
      </c>
      <c r="E447" s="1">
        <v>377</v>
      </c>
      <c r="F447" s="1">
        <f>VLOOKUP(Orders!B447,Products!$A$1:$D$25,4,FALSE)</f>
        <v>245</v>
      </c>
      <c r="G447" s="1">
        <f t="shared" si="6"/>
        <v>2940</v>
      </c>
      <c r="H447" s="1" t="str">
        <f>VLOOKUP(Orders[[#This Row],[ProductId]],Products[],2,FALSE)</f>
        <v>Pan Pies wieprzowina</v>
      </c>
    </row>
    <row r="448" spans="1:8" x14ac:dyDescent="0.3">
      <c r="A448" s="1">
        <v>447</v>
      </c>
      <c r="B448" s="1">
        <v>1</v>
      </c>
      <c r="C448" s="1">
        <v>2</v>
      </c>
      <c r="D448" s="2">
        <v>44732</v>
      </c>
      <c r="E448" s="1">
        <v>361</v>
      </c>
      <c r="F448" s="1">
        <f>VLOOKUP(Orders!B448,Products!$A$1:$D$25,4,FALSE)</f>
        <v>63</v>
      </c>
      <c r="G448" s="1">
        <f t="shared" si="6"/>
        <v>126</v>
      </c>
      <c r="H448" s="1" t="str">
        <f>VLOOKUP(Orders[[#This Row],[ProductId]],Products[],2,FALSE)</f>
        <v>Pan Pies wołowina</v>
      </c>
    </row>
    <row r="449" spans="1:8" x14ac:dyDescent="0.3">
      <c r="A449" s="1">
        <v>448</v>
      </c>
      <c r="B449" s="1">
        <v>13</v>
      </c>
      <c r="C449" s="1">
        <v>22</v>
      </c>
      <c r="D449" s="2">
        <v>44749</v>
      </c>
      <c r="E449" s="1">
        <v>247</v>
      </c>
      <c r="F449" s="1">
        <f>VLOOKUP(Orders!B449,Products!$A$1:$D$25,4,FALSE)</f>
        <v>19</v>
      </c>
      <c r="G449" s="1">
        <f t="shared" si="6"/>
        <v>418</v>
      </c>
      <c r="H449" s="1" t="str">
        <f>VLOOKUP(Orders[[#This Row],[ProductId]],Products[],2,FALSE)</f>
        <v>Dog Spirit</v>
      </c>
    </row>
    <row r="450" spans="1:8" x14ac:dyDescent="0.3">
      <c r="A450" s="1">
        <v>449</v>
      </c>
      <c r="B450" s="1">
        <v>18</v>
      </c>
      <c r="C450" s="1">
        <v>3</v>
      </c>
      <c r="D450" s="2">
        <v>44769</v>
      </c>
      <c r="E450" s="1">
        <v>89</v>
      </c>
      <c r="F450" s="1">
        <f>VLOOKUP(Orders!B450,Products!$A$1:$D$25,4,FALSE)</f>
        <v>410</v>
      </c>
      <c r="G450" s="1">
        <f t="shared" ref="G450:G513" si="7">C450*F450</f>
        <v>1230</v>
      </c>
      <c r="H450" s="1" t="str">
        <f>VLOOKUP(Orders[[#This Row],[ProductId]],Products[],2,FALSE)</f>
        <v>Wiejskie łakocie tuńczyk</v>
      </c>
    </row>
    <row r="451" spans="1:8" x14ac:dyDescent="0.3">
      <c r="A451" s="1">
        <v>450</v>
      </c>
      <c r="B451" s="1">
        <v>23</v>
      </c>
      <c r="C451" s="1">
        <v>27</v>
      </c>
      <c r="D451" s="2">
        <v>44770</v>
      </c>
      <c r="E451" s="1">
        <v>331</v>
      </c>
      <c r="F451" s="1">
        <f>VLOOKUP(Orders!B451,Products!$A$1:$D$25,4,FALSE)</f>
        <v>120</v>
      </c>
      <c r="G451" s="1">
        <f t="shared" si="7"/>
        <v>3240</v>
      </c>
      <c r="H451" s="1" t="str">
        <f>VLOOKUP(Orders[[#This Row],[ProductId]],Products[],2,FALSE)</f>
        <v>Dolina Bzury kaczka</v>
      </c>
    </row>
    <row r="452" spans="1:8" x14ac:dyDescent="0.3">
      <c r="A452" s="1">
        <v>451</v>
      </c>
      <c r="B452" s="1">
        <v>15</v>
      </c>
      <c r="C452" s="1">
        <v>16</v>
      </c>
      <c r="D452" s="2">
        <v>44600</v>
      </c>
      <c r="E452" s="1">
        <v>297</v>
      </c>
      <c r="F452" s="1">
        <f>VLOOKUP(Orders!B452,Products!$A$1:$D$25,4,FALSE)</f>
        <v>97</v>
      </c>
      <c r="G452" s="1">
        <f t="shared" si="7"/>
        <v>1552</v>
      </c>
      <c r="H452" s="1" t="str">
        <f>VLOOKUP(Orders[[#This Row],[ProductId]],Products[],2,FALSE)</f>
        <v>Wiejskie łakocie jagnięcina/indyk</v>
      </c>
    </row>
    <row r="453" spans="1:8" x14ac:dyDescent="0.3">
      <c r="A453" s="1">
        <v>452</v>
      </c>
      <c r="B453" s="1">
        <v>21</v>
      </c>
      <c r="C453" s="1">
        <v>6</v>
      </c>
      <c r="D453" s="2">
        <v>44622</v>
      </c>
      <c r="E453" s="1">
        <v>204</v>
      </c>
      <c r="F453" s="1">
        <f>VLOOKUP(Orders!B453,Products!$A$1:$D$25,4,FALSE)</f>
        <v>125</v>
      </c>
      <c r="G453" s="1">
        <f t="shared" si="7"/>
        <v>750</v>
      </c>
      <c r="H453" s="1" t="str">
        <f>VLOOKUP(Orders[[#This Row],[ProductId]],Products[],2,FALSE)</f>
        <v>Dolina Bzury królik</v>
      </c>
    </row>
    <row r="454" spans="1:8" x14ac:dyDescent="0.3">
      <c r="A454" s="1">
        <v>453</v>
      </c>
      <c r="B454" s="1">
        <v>15</v>
      </c>
      <c r="C454" s="1">
        <v>3</v>
      </c>
      <c r="D454" s="2">
        <v>44666</v>
      </c>
      <c r="E454" s="1">
        <v>121</v>
      </c>
      <c r="F454" s="1">
        <f>VLOOKUP(Orders!B454,Products!$A$1:$D$25,4,FALSE)</f>
        <v>97</v>
      </c>
      <c r="G454" s="1">
        <f t="shared" si="7"/>
        <v>291</v>
      </c>
      <c r="H454" s="1" t="str">
        <f>VLOOKUP(Orders[[#This Row],[ProductId]],Products[],2,FALSE)</f>
        <v>Wiejskie łakocie jagnięcina/indyk</v>
      </c>
    </row>
    <row r="455" spans="1:8" x14ac:dyDescent="0.3">
      <c r="A455" s="1">
        <v>454</v>
      </c>
      <c r="B455" s="1">
        <v>18</v>
      </c>
      <c r="C455" s="1">
        <v>15</v>
      </c>
      <c r="D455" s="2">
        <v>44718</v>
      </c>
      <c r="E455" s="1">
        <v>33</v>
      </c>
      <c r="F455" s="1">
        <f>VLOOKUP(Orders!B455,Products!$A$1:$D$25,4,FALSE)</f>
        <v>410</v>
      </c>
      <c r="G455" s="1">
        <f t="shared" si="7"/>
        <v>6150</v>
      </c>
      <c r="H455" s="1" t="str">
        <f>VLOOKUP(Orders[[#This Row],[ProductId]],Products[],2,FALSE)</f>
        <v>Wiejskie łakocie tuńczyk</v>
      </c>
    </row>
    <row r="456" spans="1:8" x14ac:dyDescent="0.3">
      <c r="A456" s="1">
        <v>455</v>
      </c>
      <c r="B456" s="1">
        <v>11</v>
      </c>
      <c r="C456" s="1">
        <v>22</v>
      </c>
      <c r="D456" s="2">
        <v>44734</v>
      </c>
      <c r="E456" s="1">
        <v>203</v>
      </c>
      <c r="F456" s="1">
        <f>VLOOKUP(Orders!B456,Products!$A$1:$D$25,4,FALSE)</f>
        <v>126</v>
      </c>
      <c r="G456" s="1">
        <f t="shared" si="7"/>
        <v>2772</v>
      </c>
      <c r="H456" s="1" t="str">
        <f>VLOOKUP(Orders[[#This Row],[ProductId]],Products[],2,FALSE)</f>
        <v>Pan Pies cielęcina</v>
      </c>
    </row>
    <row r="457" spans="1:8" x14ac:dyDescent="0.3">
      <c r="A457" s="1">
        <v>456</v>
      </c>
      <c r="B457" s="1">
        <v>5</v>
      </c>
      <c r="C457" s="1">
        <v>26</v>
      </c>
      <c r="D457" s="2">
        <v>44762</v>
      </c>
      <c r="E457" s="1">
        <v>213</v>
      </c>
      <c r="F457" s="1">
        <f>VLOOKUP(Orders!B457,Products!$A$1:$D$25,4,FALSE)</f>
        <v>122</v>
      </c>
      <c r="G457" s="1">
        <f t="shared" si="7"/>
        <v>3172</v>
      </c>
      <c r="H457" s="1" t="str">
        <f>VLOOKUP(Orders[[#This Row],[ProductId]],Products[],2,FALSE)</f>
        <v>Pan Pies wieprzowina</v>
      </c>
    </row>
    <row r="458" spans="1:8" x14ac:dyDescent="0.3">
      <c r="A458" s="1">
        <v>457</v>
      </c>
      <c r="B458" s="1">
        <v>15</v>
      </c>
      <c r="C458" s="1">
        <v>28</v>
      </c>
      <c r="D458" s="2">
        <v>44473</v>
      </c>
      <c r="E458" s="1">
        <v>134</v>
      </c>
      <c r="F458" s="1">
        <f>VLOOKUP(Orders!B458,Products!$A$1:$D$25,4,FALSE)</f>
        <v>97</v>
      </c>
      <c r="G458" s="1">
        <f t="shared" si="7"/>
        <v>2716</v>
      </c>
      <c r="H458" s="1" t="str">
        <f>VLOOKUP(Orders[[#This Row],[ProductId]],Products[],2,FALSE)</f>
        <v>Wiejskie łakocie jagnięcina/indyk</v>
      </c>
    </row>
    <row r="459" spans="1:8" x14ac:dyDescent="0.3">
      <c r="A459" s="1">
        <v>458</v>
      </c>
      <c r="B459" s="1">
        <v>21</v>
      </c>
      <c r="C459" s="1">
        <v>27</v>
      </c>
      <c r="D459" s="2">
        <v>44481</v>
      </c>
      <c r="E459" s="1">
        <v>332</v>
      </c>
      <c r="F459" s="1">
        <f>VLOOKUP(Orders!B459,Products!$A$1:$D$25,4,FALSE)</f>
        <v>125</v>
      </c>
      <c r="G459" s="1">
        <f t="shared" si="7"/>
        <v>3375</v>
      </c>
      <c r="H459" s="1" t="str">
        <f>VLOOKUP(Orders[[#This Row],[ProductId]],Products[],2,FALSE)</f>
        <v>Dolina Bzury królik</v>
      </c>
    </row>
    <row r="460" spans="1:8" x14ac:dyDescent="0.3">
      <c r="A460" s="1">
        <v>459</v>
      </c>
      <c r="B460" s="1">
        <v>4</v>
      </c>
      <c r="C460" s="1">
        <v>25</v>
      </c>
      <c r="D460" s="2">
        <v>44573</v>
      </c>
      <c r="E460" s="1">
        <v>177</v>
      </c>
      <c r="F460" s="1">
        <f>VLOOKUP(Orders!B460,Products!$A$1:$D$25,4,FALSE)</f>
        <v>50</v>
      </c>
      <c r="G460" s="1">
        <f t="shared" si="7"/>
        <v>1250</v>
      </c>
      <c r="H460" s="1" t="str">
        <f>VLOOKUP(Orders[[#This Row],[ProductId]],Products[],2,FALSE)</f>
        <v>Pan Pies wieprzowina</v>
      </c>
    </row>
    <row r="461" spans="1:8" x14ac:dyDescent="0.3">
      <c r="A461" s="1">
        <v>460</v>
      </c>
      <c r="B461" s="1">
        <v>17</v>
      </c>
      <c r="C461" s="1">
        <v>13</v>
      </c>
      <c r="D461" s="2">
        <v>44602</v>
      </c>
      <c r="E461" s="1">
        <v>101</v>
      </c>
      <c r="F461" s="1">
        <f>VLOOKUP(Orders!B461,Products!$A$1:$D$25,4,FALSE)</f>
        <v>112</v>
      </c>
      <c r="G461" s="1">
        <f t="shared" si="7"/>
        <v>1456</v>
      </c>
      <c r="H461" s="1" t="str">
        <f>VLOOKUP(Orders[[#This Row],[ProductId]],Products[],2,FALSE)</f>
        <v>Wiejskie łakocie tuńczyk</v>
      </c>
    </row>
    <row r="462" spans="1:8" x14ac:dyDescent="0.3">
      <c r="A462" s="1">
        <v>461</v>
      </c>
      <c r="B462" s="1">
        <v>2</v>
      </c>
      <c r="C462" s="1">
        <v>20</v>
      </c>
      <c r="D462" s="2">
        <v>44609</v>
      </c>
      <c r="E462" s="1">
        <v>290</v>
      </c>
      <c r="F462" s="1">
        <f>VLOOKUP(Orders!B462,Products!$A$1:$D$25,4,FALSE)</f>
        <v>125</v>
      </c>
      <c r="G462" s="1">
        <f t="shared" si="7"/>
        <v>2500</v>
      </c>
      <c r="H462" s="1" t="str">
        <f>VLOOKUP(Orders[[#This Row],[ProductId]],Products[],2,FALSE)</f>
        <v>Pan Pies wołowina</v>
      </c>
    </row>
    <row r="463" spans="1:8" x14ac:dyDescent="0.3">
      <c r="A463" s="1">
        <v>462</v>
      </c>
      <c r="B463" s="1">
        <v>5</v>
      </c>
      <c r="C463" s="1">
        <v>24</v>
      </c>
      <c r="D463" s="2">
        <v>44635</v>
      </c>
      <c r="E463" s="1">
        <v>55</v>
      </c>
      <c r="F463" s="1">
        <f>VLOOKUP(Orders!B463,Products!$A$1:$D$25,4,FALSE)</f>
        <v>122</v>
      </c>
      <c r="G463" s="1">
        <f t="shared" si="7"/>
        <v>2928</v>
      </c>
      <c r="H463" s="1" t="str">
        <f>VLOOKUP(Orders[[#This Row],[ProductId]],Products[],2,FALSE)</f>
        <v>Pan Pies wieprzowina</v>
      </c>
    </row>
    <row r="464" spans="1:8" x14ac:dyDescent="0.3">
      <c r="A464" s="1">
        <v>463</v>
      </c>
      <c r="B464" s="1">
        <v>8</v>
      </c>
      <c r="C464" s="1">
        <v>23</v>
      </c>
      <c r="D464" s="2">
        <v>44650</v>
      </c>
      <c r="E464" s="1">
        <v>337</v>
      </c>
      <c r="F464" s="1">
        <f>VLOOKUP(Orders!B464,Products!$A$1:$D$25,4,FALSE)</f>
        <v>126</v>
      </c>
      <c r="G464" s="1">
        <f t="shared" si="7"/>
        <v>2898</v>
      </c>
      <c r="H464" s="1" t="str">
        <f>VLOOKUP(Orders[[#This Row],[ProductId]],Products[],2,FALSE)</f>
        <v>Pan Pies indyk</v>
      </c>
    </row>
    <row r="465" spans="1:8" x14ac:dyDescent="0.3">
      <c r="A465" s="1">
        <v>464</v>
      </c>
      <c r="B465" s="1">
        <v>10</v>
      </c>
      <c r="C465" s="1">
        <v>28</v>
      </c>
      <c r="D465" s="2">
        <v>44677</v>
      </c>
      <c r="E465" s="1">
        <v>212</v>
      </c>
      <c r="F465" s="1">
        <f>VLOOKUP(Orders!B465,Products!$A$1:$D$25,4,FALSE)</f>
        <v>58</v>
      </c>
      <c r="G465" s="1">
        <f t="shared" si="7"/>
        <v>1624</v>
      </c>
      <c r="H465" s="1" t="str">
        <f>VLOOKUP(Orders[[#This Row],[ProductId]],Products[],2,FALSE)</f>
        <v>Pan Pies cielęcina</v>
      </c>
    </row>
    <row r="466" spans="1:8" x14ac:dyDescent="0.3">
      <c r="A466" s="1">
        <v>465</v>
      </c>
      <c r="B466" s="1">
        <v>11</v>
      </c>
      <c r="C466" s="1">
        <v>25</v>
      </c>
      <c r="D466" s="2">
        <v>44719</v>
      </c>
      <c r="E466" s="1">
        <v>232</v>
      </c>
      <c r="F466" s="1">
        <f>VLOOKUP(Orders!B466,Products!$A$1:$D$25,4,FALSE)</f>
        <v>126</v>
      </c>
      <c r="G466" s="1">
        <f t="shared" si="7"/>
        <v>3150</v>
      </c>
      <c r="H466" s="1" t="str">
        <f>VLOOKUP(Orders[[#This Row],[ProductId]],Products[],2,FALSE)</f>
        <v>Pan Pies cielęcina</v>
      </c>
    </row>
    <row r="467" spans="1:8" x14ac:dyDescent="0.3">
      <c r="A467" s="1">
        <v>466</v>
      </c>
      <c r="B467" s="1">
        <v>1</v>
      </c>
      <c r="C467" s="1">
        <v>10</v>
      </c>
      <c r="D467" s="2">
        <v>44088</v>
      </c>
      <c r="E467" s="1">
        <v>278</v>
      </c>
      <c r="F467" s="1">
        <f>VLOOKUP(Orders!B467,Products!$A$1:$D$25,4,FALSE)</f>
        <v>63</v>
      </c>
      <c r="G467" s="1">
        <f t="shared" si="7"/>
        <v>630</v>
      </c>
      <c r="H467" s="1" t="str">
        <f>VLOOKUP(Orders[[#This Row],[ProductId]],Products[],2,FALSE)</f>
        <v>Pan Pies wołowina</v>
      </c>
    </row>
    <row r="468" spans="1:8" x14ac:dyDescent="0.3">
      <c r="A468" s="1">
        <v>467</v>
      </c>
      <c r="B468" s="1">
        <v>8</v>
      </c>
      <c r="C468" s="1">
        <v>24</v>
      </c>
      <c r="D468" s="2">
        <v>44111</v>
      </c>
      <c r="E468" s="1">
        <v>145</v>
      </c>
      <c r="F468" s="1">
        <f>VLOOKUP(Orders!B468,Products!$A$1:$D$25,4,FALSE)</f>
        <v>126</v>
      </c>
      <c r="G468" s="1">
        <f t="shared" si="7"/>
        <v>3024</v>
      </c>
      <c r="H468" s="1" t="str">
        <f>VLOOKUP(Orders[[#This Row],[ProductId]],Products[],2,FALSE)</f>
        <v>Pan Pies indyk</v>
      </c>
    </row>
    <row r="469" spans="1:8" x14ac:dyDescent="0.3">
      <c r="A469" s="1">
        <v>468</v>
      </c>
      <c r="B469" s="1">
        <v>6</v>
      </c>
      <c r="C469" s="1">
        <v>27</v>
      </c>
      <c r="D469" s="2">
        <v>44133</v>
      </c>
      <c r="E469" s="1">
        <v>123</v>
      </c>
      <c r="F469" s="1">
        <f>VLOOKUP(Orders!B469,Products!$A$1:$D$25,4,FALSE)</f>
        <v>245</v>
      </c>
      <c r="G469" s="1">
        <f t="shared" si="7"/>
        <v>6615</v>
      </c>
      <c r="H469" s="1" t="str">
        <f>VLOOKUP(Orders[[#This Row],[ProductId]],Products[],2,FALSE)</f>
        <v>Pan Pies wieprzowina</v>
      </c>
    </row>
    <row r="470" spans="1:8" x14ac:dyDescent="0.3">
      <c r="A470" s="1">
        <v>469</v>
      </c>
      <c r="B470" s="1">
        <v>3</v>
      </c>
      <c r="C470" s="1">
        <v>30</v>
      </c>
      <c r="D470" s="2">
        <v>44144</v>
      </c>
      <c r="E470" s="1">
        <v>363</v>
      </c>
      <c r="F470" s="1">
        <f>VLOOKUP(Orders!B470,Products!$A$1:$D$25,4,FALSE)</f>
        <v>256</v>
      </c>
      <c r="G470" s="1">
        <f t="shared" si="7"/>
        <v>7680</v>
      </c>
      <c r="H470" s="1" t="str">
        <f>VLOOKUP(Orders[[#This Row],[ProductId]],Products[],2,FALSE)</f>
        <v>Pan Pies wołowina</v>
      </c>
    </row>
    <row r="471" spans="1:8" x14ac:dyDescent="0.3">
      <c r="A471" s="1">
        <v>470</v>
      </c>
      <c r="B471" s="1">
        <v>13</v>
      </c>
      <c r="C471" s="1">
        <v>11</v>
      </c>
      <c r="D471" s="2">
        <v>44148</v>
      </c>
      <c r="E471" s="1">
        <v>359</v>
      </c>
      <c r="F471" s="1">
        <f>VLOOKUP(Orders!B471,Products!$A$1:$D$25,4,FALSE)</f>
        <v>19</v>
      </c>
      <c r="G471" s="1">
        <f t="shared" si="7"/>
        <v>209</v>
      </c>
      <c r="H471" s="1" t="str">
        <f>VLOOKUP(Orders[[#This Row],[ProductId]],Products[],2,FALSE)</f>
        <v>Dog Spirit</v>
      </c>
    </row>
    <row r="472" spans="1:8" x14ac:dyDescent="0.3">
      <c r="A472" s="1">
        <v>471</v>
      </c>
      <c r="B472" s="1">
        <v>7</v>
      </c>
      <c r="C472" s="1">
        <v>16</v>
      </c>
      <c r="D472" s="2">
        <v>44159</v>
      </c>
      <c r="E472" s="1">
        <v>199</v>
      </c>
      <c r="F472" s="1">
        <f>VLOOKUP(Orders!B472,Products!$A$1:$D$25,4,FALSE)</f>
        <v>50</v>
      </c>
      <c r="G472" s="1">
        <f t="shared" si="7"/>
        <v>800</v>
      </c>
      <c r="H472" s="1" t="str">
        <f>VLOOKUP(Orders[[#This Row],[ProductId]],Products[],2,FALSE)</f>
        <v>Pan Pies indyk</v>
      </c>
    </row>
    <row r="473" spans="1:8" x14ac:dyDescent="0.3">
      <c r="A473" s="1">
        <v>472</v>
      </c>
      <c r="B473" s="1">
        <v>14</v>
      </c>
      <c r="C473" s="1">
        <v>25</v>
      </c>
      <c r="D473" s="2">
        <v>44161</v>
      </c>
      <c r="E473" s="1">
        <v>168</v>
      </c>
      <c r="F473" s="1">
        <f>VLOOKUP(Orders!B473,Products!$A$1:$D$25,4,FALSE)</f>
        <v>199</v>
      </c>
      <c r="G473" s="1">
        <f t="shared" si="7"/>
        <v>4975</v>
      </c>
      <c r="H473" s="1" t="str">
        <f>VLOOKUP(Orders[[#This Row],[ProductId]],Products[],2,FALSE)</f>
        <v>Dog Spirit</v>
      </c>
    </row>
    <row r="474" spans="1:8" x14ac:dyDescent="0.3">
      <c r="A474" s="1">
        <v>473</v>
      </c>
      <c r="B474" s="1">
        <v>8</v>
      </c>
      <c r="C474" s="1">
        <v>25</v>
      </c>
      <c r="D474" s="2">
        <v>44208</v>
      </c>
      <c r="E474" s="1">
        <v>143</v>
      </c>
      <c r="F474" s="1">
        <f>VLOOKUP(Orders!B474,Products!$A$1:$D$25,4,FALSE)</f>
        <v>126</v>
      </c>
      <c r="G474" s="1">
        <f t="shared" si="7"/>
        <v>3150</v>
      </c>
      <c r="H474" s="1" t="str">
        <f>VLOOKUP(Orders[[#This Row],[ProductId]],Products[],2,FALSE)</f>
        <v>Pan Pies indyk</v>
      </c>
    </row>
    <row r="475" spans="1:8" x14ac:dyDescent="0.3">
      <c r="A475" s="1">
        <v>474</v>
      </c>
      <c r="B475" s="1">
        <v>23</v>
      </c>
      <c r="C475" s="1">
        <v>1</v>
      </c>
      <c r="D475" s="2">
        <v>44215</v>
      </c>
      <c r="E475" s="1">
        <v>186</v>
      </c>
      <c r="F475" s="1">
        <f>VLOOKUP(Orders!B475,Products!$A$1:$D$25,4,FALSE)</f>
        <v>120</v>
      </c>
      <c r="G475" s="1">
        <f t="shared" si="7"/>
        <v>120</v>
      </c>
      <c r="H475" s="1" t="str">
        <f>VLOOKUP(Orders[[#This Row],[ProductId]],Products[],2,FALSE)</f>
        <v>Dolina Bzury kaczka</v>
      </c>
    </row>
    <row r="476" spans="1:8" x14ac:dyDescent="0.3">
      <c r="A476" s="1">
        <v>475</v>
      </c>
      <c r="B476" s="1">
        <v>7</v>
      </c>
      <c r="C476" s="1">
        <v>22</v>
      </c>
      <c r="D476" s="2">
        <v>44230</v>
      </c>
      <c r="E476" s="1">
        <v>68</v>
      </c>
      <c r="F476" s="1">
        <f>VLOOKUP(Orders!B476,Products!$A$1:$D$25,4,FALSE)</f>
        <v>50</v>
      </c>
      <c r="G476" s="1">
        <f t="shared" si="7"/>
        <v>1100</v>
      </c>
      <c r="H476" s="1" t="str">
        <f>VLOOKUP(Orders[[#This Row],[ProductId]],Products[],2,FALSE)</f>
        <v>Pan Pies indyk</v>
      </c>
    </row>
    <row r="477" spans="1:8" x14ac:dyDescent="0.3">
      <c r="A477" s="1">
        <v>476</v>
      </c>
      <c r="B477" s="1">
        <v>20</v>
      </c>
      <c r="C477" s="1">
        <v>24</v>
      </c>
      <c r="D477" s="2">
        <v>44256</v>
      </c>
      <c r="E477" s="1">
        <v>152</v>
      </c>
      <c r="F477" s="1">
        <f>VLOOKUP(Orders!B477,Products!$A$1:$D$25,4,FALSE)</f>
        <v>129</v>
      </c>
      <c r="G477" s="1">
        <f t="shared" si="7"/>
        <v>3096</v>
      </c>
      <c r="H477" s="1" t="str">
        <f>VLOOKUP(Orders[[#This Row],[ProductId]],Products[],2,FALSE)</f>
        <v>Dolina Bzury jagnięcina</v>
      </c>
    </row>
    <row r="478" spans="1:8" x14ac:dyDescent="0.3">
      <c r="A478" s="1">
        <v>477</v>
      </c>
      <c r="B478" s="1">
        <v>15</v>
      </c>
      <c r="C478" s="1">
        <v>12</v>
      </c>
      <c r="D478" s="2">
        <v>44308</v>
      </c>
      <c r="E478" s="1">
        <v>37</v>
      </c>
      <c r="F478" s="1">
        <f>VLOOKUP(Orders!B478,Products!$A$1:$D$25,4,FALSE)</f>
        <v>97</v>
      </c>
      <c r="G478" s="1">
        <f t="shared" si="7"/>
        <v>1164</v>
      </c>
      <c r="H478" s="1" t="str">
        <f>VLOOKUP(Orders[[#This Row],[ProductId]],Products[],2,FALSE)</f>
        <v>Wiejskie łakocie jagnięcina/indyk</v>
      </c>
    </row>
    <row r="479" spans="1:8" x14ac:dyDescent="0.3">
      <c r="A479" s="1">
        <v>478</v>
      </c>
      <c r="B479" s="1">
        <v>2</v>
      </c>
      <c r="C479" s="1">
        <v>7</v>
      </c>
      <c r="D479" s="2">
        <v>44390</v>
      </c>
      <c r="E479" s="1">
        <v>278</v>
      </c>
      <c r="F479" s="1">
        <f>VLOOKUP(Orders!B479,Products!$A$1:$D$25,4,FALSE)</f>
        <v>125</v>
      </c>
      <c r="G479" s="1">
        <f t="shared" si="7"/>
        <v>875</v>
      </c>
      <c r="H479" s="1" t="str">
        <f>VLOOKUP(Orders[[#This Row],[ProductId]],Products[],2,FALSE)</f>
        <v>Pan Pies wołowina</v>
      </c>
    </row>
    <row r="480" spans="1:8" x14ac:dyDescent="0.3">
      <c r="A480" s="1">
        <v>479</v>
      </c>
      <c r="B480" s="1">
        <v>20</v>
      </c>
      <c r="C480" s="1">
        <v>24</v>
      </c>
      <c r="D480" s="2">
        <v>44477</v>
      </c>
      <c r="E480" s="1">
        <v>249</v>
      </c>
      <c r="F480" s="1">
        <f>VLOOKUP(Orders!B480,Products!$A$1:$D$25,4,FALSE)</f>
        <v>129</v>
      </c>
      <c r="G480" s="1">
        <f t="shared" si="7"/>
        <v>3096</v>
      </c>
      <c r="H480" s="1" t="str">
        <f>VLOOKUP(Orders[[#This Row],[ProductId]],Products[],2,FALSE)</f>
        <v>Dolina Bzury jagnięcina</v>
      </c>
    </row>
    <row r="481" spans="1:8" x14ac:dyDescent="0.3">
      <c r="A481" s="1">
        <v>480</v>
      </c>
      <c r="B481" s="1">
        <v>18</v>
      </c>
      <c r="C481" s="1">
        <v>30</v>
      </c>
      <c r="D481" s="2">
        <v>44509</v>
      </c>
      <c r="E481" s="1">
        <v>274</v>
      </c>
      <c r="F481" s="1">
        <f>VLOOKUP(Orders!B481,Products!$A$1:$D$25,4,FALSE)</f>
        <v>410</v>
      </c>
      <c r="G481" s="1">
        <f t="shared" si="7"/>
        <v>12300</v>
      </c>
      <c r="H481" s="1" t="str">
        <f>VLOOKUP(Orders[[#This Row],[ProductId]],Products[],2,FALSE)</f>
        <v>Wiejskie łakocie tuńczyk</v>
      </c>
    </row>
    <row r="482" spans="1:8" x14ac:dyDescent="0.3">
      <c r="A482" s="1">
        <v>481</v>
      </c>
      <c r="B482" s="1">
        <v>3</v>
      </c>
      <c r="C482" s="1">
        <v>21</v>
      </c>
      <c r="D482" s="2">
        <v>44522</v>
      </c>
      <c r="E482" s="1">
        <v>62</v>
      </c>
      <c r="F482" s="1">
        <f>VLOOKUP(Orders!B482,Products!$A$1:$D$25,4,FALSE)</f>
        <v>256</v>
      </c>
      <c r="G482" s="1">
        <f t="shared" si="7"/>
        <v>5376</v>
      </c>
      <c r="H482" s="1" t="str">
        <f>VLOOKUP(Orders[[#This Row],[ProductId]],Products[],2,FALSE)</f>
        <v>Pan Pies wołowina</v>
      </c>
    </row>
    <row r="483" spans="1:8" x14ac:dyDescent="0.3">
      <c r="A483" s="1">
        <v>482</v>
      </c>
      <c r="B483" s="1">
        <v>15</v>
      </c>
      <c r="C483" s="1">
        <v>20</v>
      </c>
      <c r="D483" s="2">
        <v>44218</v>
      </c>
      <c r="E483" s="1">
        <v>5</v>
      </c>
      <c r="F483" s="1">
        <f>VLOOKUP(Orders!B483,Products!$A$1:$D$25,4,FALSE)</f>
        <v>97</v>
      </c>
      <c r="G483" s="1">
        <f t="shared" si="7"/>
        <v>1940</v>
      </c>
      <c r="H483" s="1" t="str">
        <f>VLOOKUP(Orders[[#This Row],[ProductId]],Products[],2,FALSE)</f>
        <v>Wiejskie łakocie jagnięcina/indyk</v>
      </c>
    </row>
    <row r="484" spans="1:8" x14ac:dyDescent="0.3">
      <c r="A484" s="1">
        <v>483</v>
      </c>
      <c r="B484" s="1">
        <v>7</v>
      </c>
      <c r="C484" s="1">
        <v>12</v>
      </c>
      <c r="D484" s="2">
        <v>44237</v>
      </c>
      <c r="E484" s="1">
        <v>232</v>
      </c>
      <c r="F484" s="1">
        <f>VLOOKUP(Orders!B484,Products!$A$1:$D$25,4,FALSE)</f>
        <v>50</v>
      </c>
      <c r="G484" s="1">
        <f t="shared" si="7"/>
        <v>600</v>
      </c>
      <c r="H484" s="1" t="str">
        <f>VLOOKUP(Orders[[#This Row],[ProductId]],Products[],2,FALSE)</f>
        <v>Pan Pies indyk</v>
      </c>
    </row>
    <row r="485" spans="1:8" x14ac:dyDescent="0.3">
      <c r="A485" s="1">
        <v>484</v>
      </c>
      <c r="B485" s="1">
        <v>13</v>
      </c>
      <c r="C485" s="1">
        <v>18</v>
      </c>
      <c r="D485" s="2">
        <v>44256</v>
      </c>
      <c r="E485" s="1">
        <v>118</v>
      </c>
      <c r="F485" s="1">
        <f>VLOOKUP(Orders!B485,Products!$A$1:$D$25,4,FALSE)</f>
        <v>19</v>
      </c>
      <c r="G485" s="1">
        <f t="shared" si="7"/>
        <v>342</v>
      </c>
      <c r="H485" s="1" t="str">
        <f>VLOOKUP(Orders[[#This Row],[ProductId]],Products[],2,FALSE)</f>
        <v>Dog Spirit</v>
      </c>
    </row>
    <row r="486" spans="1:8" x14ac:dyDescent="0.3">
      <c r="A486" s="1">
        <v>485</v>
      </c>
      <c r="B486" s="1">
        <v>14</v>
      </c>
      <c r="C486" s="1">
        <v>21</v>
      </c>
      <c r="D486" s="2">
        <v>44288</v>
      </c>
      <c r="E486" s="1">
        <v>243</v>
      </c>
      <c r="F486" s="1">
        <f>VLOOKUP(Orders!B486,Products!$A$1:$D$25,4,FALSE)</f>
        <v>199</v>
      </c>
      <c r="G486" s="1">
        <f t="shared" si="7"/>
        <v>4179</v>
      </c>
      <c r="H486" s="1" t="str">
        <f>VLOOKUP(Orders[[#This Row],[ProductId]],Products[],2,FALSE)</f>
        <v>Dog Spirit</v>
      </c>
    </row>
    <row r="487" spans="1:8" x14ac:dyDescent="0.3">
      <c r="A487" s="1">
        <v>486</v>
      </c>
      <c r="B487" s="1">
        <v>24</v>
      </c>
      <c r="C487" s="1">
        <v>6</v>
      </c>
      <c r="D487" s="2">
        <v>44295</v>
      </c>
      <c r="E487" s="1">
        <v>207</v>
      </c>
      <c r="F487" s="1">
        <f>VLOOKUP(Orders!B487,Products!$A$1:$D$25,4,FALSE)</f>
        <v>137</v>
      </c>
      <c r="G487" s="1">
        <f t="shared" si="7"/>
        <v>822</v>
      </c>
      <c r="H487" s="1" t="str">
        <f>VLOOKUP(Orders[[#This Row],[ProductId]],Products[],2,FALSE)</f>
        <v>Dolina Bzury kaczka</v>
      </c>
    </row>
    <row r="488" spans="1:8" x14ac:dyDescent="0.3">
      <c r="A488" s="1">
        <v>487</v>
      </c>
      <c r="B488" s="1">
        <v>4</v>
      </c>
      <c r="C488" s="1">
        <v>27</v>
      </c>
      <c r="D488" s="2">
        <v>44329</v>
      </c>
      <c r="E488" s="1">
        <v>385</v>
      </c>
      <c r="F488" s="1">
        <f>VLOOKUP(Orders!B488,Products!$A$1:$D$25,4,FALSE)</f>
        <v>50</v>
      </c>
      <c r="G488" s="1">
        <f t="shared" si="7"/>
        <v>1350</v>
      </c>
      <c r="H488" s="1" t="str">
        <f>VLOOKUP(Orders[[#This Row],[ProductId]],Products[],2,FALSE)</f>
        <v>Pan Pies wieprzowina</v>
      </c>
    </row>
    <row r="489" spans="1:8" x14ac:dyDescent="0.3">
      <c r="A489" s="1">
        <v>488</v>
      </c>
      <c r="B489" s="1">
        <v>24</v>
      </c>
      <c r="C489" s="1">
        <v>18</v>
      </c>
      <c r="D489" s="2">
        <v>44344</v>
      </c>
      <c r="E489" s="1">
        <v>154</v>
      </c>
      <c r="F489" s="1">
        <f>VLOOKUP(Orders!B489,Products!$A$1:$D$25,4,FALSE)</f>
        <v>137</v>
      </c>
      <c r="G489" s="1">
        <f t="shared" si="7"/>
        <v>2466</v>
      </c>
      <c r="H489" s="1" t="str">
        <f>VLOOKUP(Orders[[#This Row],[ProductId]],Products[],2,FALSE)</f>
        <v>Dolina Bzury kaczka</v>
      </c>
    </row>
    <row r="490" spans="1:8" x14ac:dyDescent="0.3">
      <c r="A490" s="1">
        <v>489</v>
      </c>
      <c r="B490" s="1">
        <v>16</v>
      </c>
      <c r="C490" s="1">
        <v>11</v>
      </c>
      <c r="D490" s="2">
        <v>44368</v>
      </c>
      <c r="E490" s="1">
        <v>248</v>
      </c>
      <c r="F490" s="1">
        <f>VLOOKUP(Orders!B490,Products!$A$1:$D$25,4,FALSE)</f>
        <v>223</v>
      </c>
      <c r="G490" s="1">
        <f t="shared" si="7"/>
        <v>2453</v>
      </c>
      <c r="H490" s="1" t="str">
        <f>VLOOKUP(Orders[[#This Row],[ProductId]],Products[],2,FALSE)</f>
        <v>Wiejskie łakocie jagnięcina/indyk</v>
      </c>
    </row>
    <row r="491" spans="1:8" x14ac:dyDescent="0.3">
      <c r="A491" s="1">
        <v>490</v>
      </c>
      <c r="B491" s="1">
        <v>4</v>
      </c>
      <c r="C491" s="1">
        <v>9</v>
      </c>
      <c r="D491" s="2">
        <v>44446</v>
      </c>
      <c r="E491" s="1">
        <v>124</v>
      </c>
      <c r="F491" s="1">
        <f>VLOOKUP(Orders!B491,Products!$A$1:$D$25,4,FALSE)</f>
        <v>50</v>
      </c>
      <c r="G491" s="1">
        <f t="shared" si="7"/>
        <v>450</v>
      </c>
      <c r="H491" s="1" t="str">
        <f>VLOOKUP(Orders[[#This Row],[ProductId]],Products[],2,FALSE)</f>
        <v>Pan Pies wieprzowina</v>
      </c>
    </row>
    <row r="492" spans="1:8" x14ac:dyDescent="0.3">
      <c r="A492" s="1">
        <v>491</v>
      </c>
      <c r="B492" s="1">
        <v>12</v>
      </c>
      <c r="C492" s="1">
        <v>2</v>
      </c>
      <c r="D492" s="2">
        <v>44468</v>
      </c>
      <c r="E492" s="1">
        <v>40</v>
      </c>
      <c r="F492" s="1">
        <f>VLOOKUP(Orders!B492,Products!$A$1:$D$25,4,FALSE)</f>
        <v>258</v>
      </c>
      <c r="G492" s="1">
        <f t="shared" si="7"/>
        <v>516</v>
      </c>
      <c r="H492" s="1" t="str">
        <f>VLOOKUP(Orders[[#This Row],[ProductId]],Products[],2,FALSE)</f>
        <v>Pan Pies cielęcina</v>
      </c>
    </row>
    <row r="493" spans="1:8" x14ac:dyDescent="0.3">
      <c r="A493" s="1">
        <v>492</v>
      </c>
      <c r="B493" s="1">
        <v>8</v>
      </c>
      <c r="C493" s="1">
        <v>29</v>
      </c>
      <c r="D493" s="2">
        <v>44547</v>
      </c>
      <c r="E493" s="1">
        <v>149</v>
      </c>
      <c r="F493" s="1">
        <f>VLOOKUP(Orders!B493,Products!$A$1:$D$25,4,FALSE)</f>
        <v>126</v>
      </c>
      <c r="G493" s="1">
        <f t="shared" si="7"/>
        <v>3654</v>
      </c>
      <c r="H493" s="1" t="str">
        <f>VLOOKUP(Orders[[#This Row],[ProductId]],Products[],2,FALSE)</f>
        <v>Pan Pies indyk</v>
      </c>
    </row>
    <row r="494" spans="1:8" x14ac:dyDescent="0.3">
      <c r="A494" s="1">
        <v>493</v>
      </c>
      <c r="B494" s="1">
        <v>19</v>
      </c>
      <c r="C494" s="1">
        <v>22</v>
      </c>
      <c r="D494" s="2">
        <v>44551</v>
      </c>
      <c r="E494" s="1">
        <v>167</v>
      </c>
      <c r="F494" s="1">
        <f>VLOOKUP(Orders!B494,Products!$A$1:$D$25,4,FALSE)</f>
        <v>110</v>
      </c>
      <c r="G494" s="1">
        <f t="shared" si="7"/>
        <v>2420</v>
      </c>
      <c r="H494" s="1" t="str">
        <f>VLOOKUP(Orders[[#This Row],[ProductId]],Products[],2,FALSE)</f>
        <v>Dolina Bzury jagnięcina</v>
      </c>
    </row>
    <row r="495" spans="1:8" x14ac:dyDescent="0.3">
      <c r="A495" s="1">
        <v>494</v>
      </c>
      <c r="B495" s="1">
        <v>11</v>
      </c>
      <c r="C495" s="1">
        <v>1</v>
      </c>
      <c r="D495" s="2">
        <v>44588</v>
      </c>
      <c r="E495" s="1">
        <v>93</v>
      </c>
      <c r="F495" s="1">
        <f>VLOOKUP(Orders!B495,Products!$A$1:$D$25,4,FALSE)</f>
        <v>126</v>
      </c>
      <c r="G495" s="1">
        <f t="shared" si="7"/>
        <v>126</v>
      </c>
      <c r="H495" s="1" t="str">
        <f>VLOOKUP(Orders[[#This Row],[ProductId]],Products[],2,FALSE)</f>
        <v>Pan Pies cielęcina</v>
      </c>
    </row>
    <row r="496" spans="1:8" x14ac:dyDescent="0.3">
      <c r="A496" s="1">
        <v>495</v>
      </c>
      <c r="B496" s="1">
        <v>12</v>
      </c>
      <c r="C496" s="1">
        <v>27</v>
      </c>
      <c r="D496" s="2">
        <v>44621</v>
      </c>
      <c r="E496" s="1">
        <v>317</v>
      </c>
      <c r="F496" s="1">
        <f>VLOOKUP(Orders!B496,Products!$A$1:$D$25,4,FALSE)</f>
        <v>258</v>
      </c>
      <c r="G496" s="1">
        <f t="shared" si="7"/>
        <v>6966</v>
      </c>
      <c r="H496" s="1" t="str">
        <f>VLOOKUP(Orders[[#This Row],[ProductId]],Products[],2,FALSE)</f>
        <v>Pan Pies cielęcina</v>
      </c>
    </row>
    <row r="497" spans="1:8" x14ac:dyDescent="0.3">
      <c r="A497" s="1">
        <v>496</v>
      </c>
      <c r="B497" s="1">
        <v>7</v>
      </c>
      <c r="C497" s="1">
        <v>18</v>
      </c>
      <c r="D497" s="2">
        <v>44677</v>
      </c>
      <c r="E497" s="1">
        <v>279</v>
      </c>
      <c r="F497" s="1">
        <f>VLOOKUP(Orders!B497,Products!$A$1:$D$25,4,FALSE)</f>
        <v>50</v>
      </c>
      <c r="G497" s="1">
        <f t="shared" si="7"/>
        <v>900</v>
      </c>
      <c r="H497" s="1" t="str">
        <f>VLOOKUP(Orders[[#This Row],[ProductId]],Products[],2,FALSE)</f>
        <v>Pan Pies indyk</v>
      </c>
    </row>
    <row r="498" spans="1:8" x14ac:dyDescent="0.3">
      <c r="A498" s="1">
        <v>497</v>
      </c>
      <c r="B498" s="1">
        <v>22</v>
      </c>
      <c r="C498" s="1">
        <v>10</v>
      </c>
      <c r="D498" s="2">
        <v>44686</v>
      </c>
      <c r="E498" s="1">
        <v>21</v>
      </c>
      <c r="F498" s="1">
        <f>VLOOKUP(Orders!B498,Products!$A$1:$D$25,4,FALSE)</f>
        <v>145</v>
      </c>
      <c r="G498" s="1">
        <f t="shared" si="7"/>
        <v>1450</v>
      </c>
      <c r="H498" s="1" t="str">
        <f>VLOOKUP(Orders[[#This Row],[ProductId]],Products[],2,FALSE)</f>
        <v>Dolina Bzury królik</v>
      </c>
    </row>
    <row r="499" spans="1:8" x14ac:dyDescent="0.3">
      <c r="A499" s="1">
        <v>498</v>
      </c>
      <c r="B499" s="1">
        <v>10</v>
      </c>
      <c r="C499" s="1">
        <v>26</v>
      </c>
      <c r="D499" s="2">
        <v>44732</v>
      </c>
      <c r="E499" s="1">
        <v>243</v>
      </c>
      <c r="F499" s="1">
        <f>VLOOKUP(Orders!B499,Products!$A$1:$D$25,4,FALSE)</f>
        <v>58</v>
      </c>
      <c r="G499" s="1">
        <f t="shared" si="7"/>
        <v>1508</v>
      </c>
      <c r="H499" s="1" t="str">
        <f>VLOOKUP(Orders[[#This Row],[ProductId]],Products[],2,FALSE)</f>
        <v>Pan Pies cielęcina</v>
      </c>
    </row>
    <row r="500" spans="1:8" x14ac:dyDescent="0.3">
      <c r="A500" s="1">
        <v>499</v>
      </c>
      <c r="B500" s="1">
        <v>7</v>
      </c>
      <c r="C500" s="1">
        <v>18</v>
      </c>
      <c r="D500" s="2">
        <v>44749</v>
      </c>
      <c r="E500" s="1">
        <v>182</v>
      </c>
      <c r="F500" s="1">
        <f>VLOOKUP(Orders!B500,Products!$A$1:$D$25,4,FALSE)</f>
        <v>50</v>
      </c>
      <c r="G500" s="1">
        <f t="shared" si="7"/>
        <v>900</v>
      </c>
      <c r="H500" s="1" t="str">
        <f>VLOOKUP(Orders[[#This Row],[ProductId]],Products[],2,FALSE)</f>
        <v>Pan Pies indyk</v>
      </c>
    </row>
    <row r="501" spans="1:8" x14ac:dyDescent="0.3">
      <c r="A501" s="1">
        <v>500</v>
      </c>
      <c r="B501" s="1">
        <v>22</v>
      </c>
      <c r="C501" s="1">
        <v>20</v>
      </c>
      <c r="D501" s="2">
        <v>44769</v>
      </c>
      <c r="E501" s="1">
        <v>26</v>
      </c>
      <c r="F501" s="1">
        <f>VLOOKUP(Orders!B501,Products!$A$1:$D$25,4,FALSE)</f>
        <v>145</v>
      </c>
      <c r="G501" s="1">
        <f t="shared" si="7"/>
        <v>2900</v>
      </c>
      <c r="H501" s="1" t="str">
        <f>VLOOKUP(Orders[[#This Row],[ProductId]],Products[],2,FALSE)</f>
        <v>Dolina Bzury królik</v>
      </c>
    </row>
    <row r="502" spans="1:8" x14ac:dyDescent="0.3">
      <c r="A502" s="1">
        <v>501</v>
      </c>
      <c r="B502" s="1">
        <v>18</v>
      </c>
      <c r="C502" s="1">
        <v>10</v>
      </c>
      <c r="D502" s="2">
        <v>44770</v>
      </c>
      <c r="E502" s="1">
        <v>125</v>
      </c>
      <c r="F502" s="1">
        <f>VLOOKUP(Orders!B502,Products!$A$1:$D$25,4,FALSE)</f>
        <v>410</v>
      </c>
      <c r="G502" s="1">
        <f t="shared" si="7"/>
        <v>4100</v>
      </c>
      <c r="H502" s="1" t="str">
        <f>VLOOKUP(Orders[[#This Row],[ProductId]],Products[],2,FALSE)</f>
        <v>Wiejskie łakocie tuńczyk</v>
      </c>
    </row>
    <row r="503" spans="1:8" x14ac:dyDescent="0.3">
      <c r="A503" s="1">
        <v>502</v>
      </c>
      <c r="B503" s="1">
        <v>6</v>
      </c>
      <c r="C503" s="1">
        <v>25</v>
      </c>
      <c r="D503" s="2">
        <v>44250</v>
      </c>
      <c r="E503" s="1">
        <v>388</v>
      </c>
      <c r="F503" s="1">
        <f>VLOOKUP(Orders!B503,Products!$A$1:$D$25,4,FALSE)</f>
        <v>245</v>
      </c>
      <c r="G503" s="1">
        <f t="shared" si="7"/>
        <v>6125</v>
      </c>
      <c r="H503" s="1" t="str">
        <f>VLOOKUP(Orders[[#This Row],[ProductId]],Products[],2,FALSE)</f>
        <v>Pan Pies wieprzowina</v>
      </c>
    </row>
    <row r="504" spans="1:8" x14ac:dyDescent="0.3">
      <c r="A504" s="1">
        <v>503</v>
      </c>
      <c r="B504" s="1">
        <v>13</v>
      </c>
      <c r="C504" s="1">
        <v>27</v>
      </c>
      <c r="D504" s="2">
        <v>44267</v>
      </c>
      <c r="E504" s="1">
        <v>355</v>
      </c>
      <c r="F504" s="1">
        <f>VLOOKUP(Orders!B504,Products!$A$1:$D$25,4,FALSE)</f>
        <v>19</v>
      </c>
      <c r="G504" s="1">
        <f t="shared" si="7"/>
        <v>513</v>
      </c>
      <c r="H504" s="1" t="str">
        <f>VLOOKUP(Orders[[#This Row],[ProductId]],Products[],2,FALSE)</f>
        <v>Dog Spirit</v>
      </c>
    </row>
    <row r="505" spans="1:8" x14ac:dyDescent="0.3">
      <c r="A505" s="1">
        <v>504</v>
      </c>
      <c r="B505" s="1">
        <v>17</v>
      </c>
      <c r="C505" s="1">
        <v>9</v>
      </c>
      <c r="D505" s="2">
        <v>44270</v>
      </c>
      <c r="E505" s="1">
        <v>324</v>
      </c>
      <c r="F505" s="1">
        <f>VLOOKUP(Orders!B505,Products!$A$1:$D$25,4,FALSE)</f>
        <v>112</v>
      </c>
      <c r="G505" s="1">
        <f t="shared" si="7"/>
        <v>1008</v>
      </c>
      <c r="H505" s="1" t="str">
        <f>VLOOKUP(Orders[[#This Row],[ProductId]],Products[],2,FALSE)</f>
        <v>Wiejskie łakocie tuńczyk</v>
      </c>
    </row>
    <row r="506" spans="1:8" x14ac:dyDescent="0.3">
      <c r="A506" s="1">
        <v>505</v>
      </c>
      <c r="B506" s="1">
        <v>11</v>
      </c>
      <c r="C506" s="1">
        <v>28</v>
      </c>
      <c r="D506" s="2">
        <v>44372</v>
      </c>
      <c r="E506" s="1">
        <v>123</v>
      </c>
      <c r="F506" s="1">
        <f>VLOOKUP(Orders!B506,Products!$A$1:$D$25,4,FALSE)</f>
        <v>126</v>
      </c>
      <c r="G506" s="1">
        <f t="shared" si="7"/>
        <v>3528</v>
      </c>
      <c r="H506" s="1" t="str">
        <f>VLOOKUP(Orders[[#This Row],[ProductId]],Products[],2,FALSE)</f>
        <v>Pan Pies cielęcina</v>
      </c>
    </row>
    <row r="507" spans="1:8" x14ac:dyDescent="0.3">
      <c r="A507" s="1">
        <v>506</v>
      </c>
      <c r="B507" s="1">
        <v>19</v>
      </c>
      <c r="C507" s="1">
        <v>16</v>
      </c>
      <c r="D507" s="2">
        <v>44377</v>
      </c>
      <c r="E507" s="1">
        <v>248</v>
      </c>
      <c r="F507" s="1">
        <f>VLOOKUP(Orders!B507,Products!$A$1:$D$25,4,FALSE)</f>
        <v>110</v>
      </c>
      <c r="G507" s="1">
        <f t="shared" si="7"/>
        <v>1760</v>
      </c>
      <c r="H507" s="1" t="str">
        <f>VLOOKUP(Orders[[#This Row],[ProductId]],Products[],2,FALSE)</f>
        <v>Dolina Bzury jagnięcina</v>
      </c>
    </row>
    <row r="508" spans="1:8" x14ac:dyDescent="0.3">
      <c r="A508" s="1">
        <v>507</v>
      </c>
      <c r="B508" s="1">
        <v>22</v>
      </c>
      <c r="C508" s="1">
        <v>30</v>
      </c>
      <c r="D508" s="2">
        <v>44399</v>
      </c>
      <c r="E508" s="1">
        <v>117</v>
      </c>
      <c r="F508" s="1">
        <f>VLOOKUP(Orders!B508,Products!$A$1:$D$25,4,FALSE)</f>
        <v>145</v>
      </c>
      <c r="G508" s="1">
        <f t="shared" si="7"/>
        <v>4350</v>
      </c>
      <c r="H508" s="1" t="str">
        <f>VLOOKUP(Orders[[#This Row],[ProductId]],Products[],2,FALSE)</f>
        <v>Dolina Bzury królik</v>
      </c>
    </row>
    <row r="509" spans="1:8" x14ac:dyDescent="0.3">
      <c r="A509" s="1">
        <v>508</v>
      </c>
      <c r="B509" s="1">
        <v>7</v>
      </c>
      <c r="C509" s="1">
        <v>14</v>
      </c>
      <c r="D509" s="2">
        <v>44427</v>
      </c>
      <c r="E509" s="1">
        <v>193</v>
      </c>
      <c r="F509" s="1">
        <f>VLOOKUP(Orders!B509,Products!$A$1:$D$25,4,FALSE)</f>
        <v>50</v>
      </c>
      <c r="G509" s="1">
        <f t="shared" si="7"/>
        <v>700</v>
      </c>
      <c r="H509" s="1" t="str">
        <f>VLOOKUP(Orders[[#This Row],[ProductId]],Products[],2,FALSE)</f>
        <v>Pan Pies indyk</v>
      </c>
    </row>
    <row r="510" spans="1:8" x14ac:dyDescent="0.3">
      <c r="A510" s="1">
        <v>509</v>
      </c>
      <c r="B510" s="1">
        <v>21</v>
      </c>
      <c r="C510" s="1">
        <v>22</v>
      </c>
      <c r="D510" s="2">
        <v>44428</v>
      </c>
      <c r="E510" s="1">
        <v>361</v>
      </c>
      <c r="F510" s="1">
        <f>VLOOKUP(Orders!B510,Products!$A$1:$D$25,4,FALSE)</f>
        <v>125</v>
      </c>
      <c r="G510" s="1">
        <f t="shared" si="7"/>
        <v>2750</v>
      </c>
      <c r="H510" s="1" t="str">
        <f>VLOOKUP(Orders[[#This Row],[ProductId]],Products[],2,FALSE)</f>
        <v>Dolina Bzury królik</v>
      </c>
    </row>
    <row r="511" spans="1:8" x14ac:dyDescent="0.3">
      <c r="A511" s="1">
        <v>510</v>
      </c>
      <c r="B511" s="1">
        <v>16</v>
      </c>
      <c r="C511" s="1">
        <v>10</v>
      </c>
      <c r="D511" s="2">
        <v>44502</v>
      </c>
      <c r="E511" s="1">
        <v>172</v>
      </c>
      <c r="F511" s="1">
        <f>VLOOKUP(Orders!B511,Products!$A$1:$D$25,4,FALSE)</f>
        <v>223</v>
      </c>
      <c r="G511" s="1">
        <f t="shared" si="7"/>
        <v>2230</v>
      </c>
      <c r="H511" s="1" t="str">
        <f>VLOOKUP(Orders[[#This Row],[ProductId]],Products[],2,FALSE)</f>
        <v>Wiejskie łakocie jagnięcina/indyk</v>
      </c>
    </row>
    <row r="512" spans="1:8" x14ac:dyDescent="0.3">
      <c r="A512" s="1">
        <v>511</v>
      </c>
      <c r="B512" s="1">
        <v>10</v>
      </c>
      <c r="C512" s="1">
        <v>12</v>
      </c>
      <c r="D512" s="2">
        <v>44559</v>
      </c>
      <c r="E512" s="1">
        <v>387</v>
      </c>
      <c r="F512" s="1">
        <f>VLOOKUP(Orders!B512,Products!$A$1:$D$25,4,FALSE)</f>
        <v>58</v>
      </c>
      <c r="G512" s="1">
        <f t="shared" si="7"/>
        <v>696</v>
      </c>
      <c r="H512" s="1" t="str">
        <f>VLOOKUP(Orders[[#This Row],[ProductId]],Products[],2,FALSE)</f>
        <v>Pan Pies cielęcina</v>
      </c>
    </row>
    <row r="513" spans="1:8" x14ac:dyDescent="0.3">
      <c r="A513" s="1">
        <v>512</v>
      </c>
      <c r="B513" s="1">
        <v>18</v>
      </c>
      <c r="C513" s="1">
        <v>26</v>
      </c>
      <c r="D513" s="2">
        <v>44579</v>
      </c>
      <c r="E513" s="1">
        <v>106</v>
      </c>
      <c r="F513" s="1">
        <f>VLOOKUP(Orders!B513,Products!$A$1:$D$25,4,FALSE)</f>
        <v>410</v>
      </c>
      <c r="G513" s="1">
        <f t="shared" si="7"/>
        <v>10660</v>
      </c>
      <c r="H513" s="1" t="str">
        <f>VLOOKUP(Orders[[#This Row],[ProductId]],Products[],2,FALSE)</f>
        <v>Wiejskie łakocie tuńczyk</v>
      </c>
    </row>
    <row r="514" spans="1:8" x14ac:dyDescent="0.3">
      <c r="A514" s="1">
        <v>513</v>
      </c>
      <c r="B514" s="1">
        <v>7</v>
      </c>
      <c r="C514" s="1">
        <v>12</v>
      </c>
      <c r="D514" s="2">
        <v>44588</v>
      </c>
      <c r="E514" s="1">
        <v>374</v>
      </c>
      <c r="F514" s="1">
        <f>VLOOKUP(Orders!B514,Products!$A$1:$D$25,4,FALSE)</f>
        <v>50</v>
      </c>
      <c r="G514" s="1">
        <f t="shared" ref="G514:G577" si="8">C514*F514</f>
        <v>600</v>
      </c>
      <c r="H514" s="1" t="str">
        <f>VLOOKUP(Orders[[#This Row],[ProductId]],Products[],2,FALSE)</f>
        <v>Pan Pies indyk</v>
      </c>
    </row>
    <row r="515" spans="1:8" x14ac:dyDescent="0.3">
      <c r="A515" s="1">
        <v>514</v>
      </c>
      <c r="B515" s="1">
        <v>4</v>
      </c>
      <c r="C515" s="1">
        <v>1</v>
      </c>
      <c r="D515" s="2">
        <v>44592</v>
      </c>
      <c r="E515" s="1">
        <v>387</v>
      </c>
      <c r="F515" s="1">
        <f>VLOOKUP(Orders!B515,Products!$A$1:$D$25,4,FALSE)</f>
        <v>50</v>
      </c>
      <c r="G515" s="1">
        <f t="shared" si="8"/>
        <v>50</v>
      </c>
      <c r="H515" s="1" t="str">
        <f>VLOOKUP(Orders[[#This Row],[ProductId]],Products[],2,FALSE)</f>
        <v>Pan Pies wieprzowina</v>
      </c>
    </row>
    <row r="516" spans="1:8" x14ac:dyDescent="0.3">
      <c r="A516" s="1">
        <v>515</v>
      </c>
      <c r="B516" s="1">
        <v>15</v>
      </c>
      <c r="C516" s="1">
        <v>25</v>
      </c>
      <c r="D516" s="2">
        <v>44628</v>
      </c>
      <c r="E516" s="1">
        <v>149</v>
      </c>
      <c r="F516" s="1">
        <f>VLOOKUP(Orders!B516,Products!$A$1:$D$25,4,FALSE)</f>
        <v>97</v>
      </c>
      <c r="G516" s="1">
        <f t="shared" si="8"/>
        <v>2425</v>
      </c>
      <c r="H516" s="1" t="str">
        <f>VLOOKUP(Orders[[#This Row],[ProductId]],Products[],2,FALSE)</f>
        <v>Wiejskie łakocie jagnięcina/indyk</v>
      </c>
    </row>
    <row r="517" spans="1:8" x14ac:dyDescent="0.3">
      <c r="A517" s="1">
        <v>516</v>
      </c>
      <c r="B517" s="1">
        <v>1</v>
      </c>
      <c r="C517" s="1">
        <v>2</v>
      </c>
      <c r="D517" s="2">
        <v>44649</v>
      </c>
      <c r="E517" s="1">
        <v>253</v>
      </c>
      <c r="F517" s="1">
        <f>VLOOKUP(Orders!B517,Products!$A$1:$D$25,4,FALSE)</f>
        <v>63</v>
      </c>
      <c r="G517" s="1">
        <f t="shared" si="8"/>
        <v>126</v>
      </c>
      <c r="H517" s="1" t="str">
        <f>VLOOKUP(Orders[[#This Row],[ProductId]],Products[],2,FALSE)</f>
        <v>Pan Pies wołowina</v>
      </c>
    </row>
    <row r="518" spans="1:8" x14ac:dyDescent="0.3">
      <c r="A518" s="1">
        <v>517</v>
      </c>
      <c r="B518" s="1">
        <v>4</v>
      </c>
      <c r="C518" s="1">
        <v>30</v>
      </c>
      <c r="D518" s="2">
        <v>44665</v>
      </c>
      <c r="E518" s="1">
        <v>281</v>
      </c>
      <c r="F518" s="1">
        <f>VLOOKUP(Orders!B518,Products!$A$1:$D$25,4,FALSE)</f>
        <v>50</v>
      </c>
      <c r="G518" s="1">
        <f t="shared" si="8"/>
        <v>1500</v>
      </c>
      <c r="H518" s="1" t="str">
        <f>VLOOKUP(Orders[[#This Row],[ProductId]],Products[],2,FALSE)</f>
        <v>Pan Pies wieprzowina</v>
      </c>
    </row>
    <row r="519" spans="1:8" x14ac:dyDescent="0.3">
      <c r="A519" s="1">
        <v>518</v>
      </c>
      <c r="B519" s="1">
        <v>5</v>
      </c>
      <c r="C519" s="1">
        <v>27</v>
      </c>
      <c r="D519" s="2">
        <v>44666</v>
      </c>
      <c r="E519" s="1">
        <v>364</v>
      </c>
      <c r="F519" s="1">
        <f>VLOOKUP(Orders!B519,Products!$A$1:$D$25,4,FALSE)</f>
        <v>122</v>
      </c>
      <c r="G519" s="1">
        <f t="shared" si="8"/>
        <v>3294</v>
      </c>
      <c r="H519" s="1" t="str">
        <f>VLOOKUP(Orders[[#This Row],[ProductId]],Products[],2,FALSE)</f>
        <v>Pan Pies wieprzowina</v>
      </c>
    </row>
    <row r="520" spans="1:8" x14ac:dyDescent="0.3">
      <c r="A520" s="1">
        <v>519</v>
      </c>
      <c r="B520" s="1">
        <v>2</v>
      </c>
      <c r="C520" s="1">
        <v>27</v>
      </c>
      <c r="D520" s="2">
        <v>44669</v>
      </c>
      <c r="E520" s="1">
        <v>377</v>
      </c>
      <c r="F520" s="1">
        <f>VLOOKUP(Orders!B520,Products!$A$1:$D$25,4,FALSE)</f>
        <v>125</v>
      </c>
      <c r="G520" s="1">
        <f t="shared" si="8"/>
        <v>3375</v>
      </c>
      <c r="H520" s="1" t="str">
        <f>VLOOKUP(Orders[[#This Row],[ProductId]],Products[],2,FALSE)</f>
        <v>Pan Pies wołowina</v>
      </c>
    </row>
    <row r="521" spans="1:8" x14ac:dyDescent="0.3">
      <c r="A521" s="1">
        <v>520</v>
      </c>
      <c r="B521" s="1">
        <v>14</v>
      </c>
      <c r="C521" s="1">
        <v>7</v>
      </c>
      <c r="D521" s="2">
        <v>44767</v>
      </c>
      <c r="E521" s="1">
        <v>77</v>
      </c>
      <c r="F521" s="1">
        <f>VLOOKUP(Orders!B521,Products!$A$1:$D$25,4,FALSE)</f>
        <v>199</v>
      </c>
      <c r="G521" s="1">
        <f t="shared" si="8"/>
        <v>1393</v>
      </c>
      <c r="H521" s="1" t="str">
        <f>VLOOKUP(Orders[[#This Row],[ProductId]],Products[],2,FALSE)</f>
        <v>Dog Spirit</v>
      </c>
    </row>
    <row r="522" spans="1:8" x14ac:dyDescent="0.3">
      <c r="A522" s="1">
        <v>521</v>
      </c>
      <c r="B522" s="1">
        <v>3</v>
      </c>
      <c r="C522" s="1">
        <v>14</v>
      </c>
      <c r="D522" s="2">
        <v>44081</v>
      </c>
      <c r="E522" s="1">
        <v>249</v>
      </c>
      <c r="F522" s="1">
        <f>VLOOKUP(Orders!B522,Products!$A$1:$D$25,4,FALSE)</f>
        <v>256</v>
      </c>
      <c r="G522" s="1">
        <f t="shared" si="8"/>
        <v>3584</v>
      </c>
      <c r="H522" s="1" t="str">
        <f>VLOOKUP(Orders[[#This Row],[ProductId]],Products[],2,FALSE)</f>
        <v>Pan Pies wołowina</v>
      </c>
    </row>
    <row r="523" spans="1:8" x14ac:dyDescent="0.3">
      <c r="A523" s="1">
        <v>522</v>
      </c>
      <c r="B523" s="1">
        <v>22</v>
      </c>
      <c r="C523" s="1">
        <v>15</v>
      </c>
      <c r="D523" s="2">
        <v>44104</v>
      </c>
      <c r="E523" s="1">
        <v>292</v>
      </c>
      <c r="F523" s="1">
        <f>VLOOKUP(Orders!B523,Products!$A$1:$D$25,4,FALSE)</f>
        <v>145</v>
      </c>
      <c r="G523" s="1">
        <f t="shared" si="8"/>
        <v>2175</v>
      </c>
      <c r="H523" s="1" t="str">
        <f>VLOOKUP(Orders[[#This Row],[ProductId]],Products[],2,FALSE)</f>
        <v>Dolina Bzury królik</v>
      </c>
    </row>
    <row r="524" spans="1:8" x14ac:dyDescent="0.3">
      <c r="A524" s="1">
        <v>523</v>
      </c>
      <c r="B524" s="1">
        <v>11</v>
      </c>
      <c r="C524" s="1">
        <v>22</v>
      </c>
      <c r="D524" s="2">
        <v>44124</v>
      </c>
      <c r="E524" s="1">
        <v>333</v>
      </c>
      <c r="F524" s="1">
        <f>VLOOKUP(Orders!B524,Products!$A$1:$D$25,4,FALSE)</f>
        <v>126</v>
      </c>
      <c r="G524" s="1">
        <f t="shared" si="8"/>
        <v>2772</v>
      </c>
      <c r="H524" s="1" t="str">
        <f>VLOOKUP(Orders[[#This Row],[ProductId]],Products[],2,FALSE)</f>
        <v>Pan Pies cielęcina</v>
      </c>
    </row>
    <row r="525" spans="1:8" x14ac:dyDescent="0.3">
      <c r="A525" s="1">
        <v>524</v>
      </c>
      <c r="B525" s="1">
        <v>22</v>
      </c>
      <c r="C525" s="1">
        <v>2</v>
      </c>
      <c r="D525" s="2">
        <v>44153</v>
      </c>
      <c r="E525" s="1">
        <v>215</v>
      </c>
      <c r="F525" s="1">
        <f>VLOOKUP(Orders!B525,Products!$A$1:$D$25,4,FALSE)</f>
        <v>145</v>
      </c>
      <c r="G525" s="1">
        <f t="shared" si="8"/>
        <v>290</v>
      </c>
      <c r="H525" s="1" t="str">
        <f>VLOOKUP(Orders[[#This Row],[ProductId]],Products[],2,FALSE)</f>
        <v>Dolina Bzury królik</v>
      </c>
    </row>
    <row r="526" spans="1:8" x14ac:dyDescent="0.3">
      <c r="A526" s="1">
        <v>525</v>
      </c>
      <c r="B526" s="1">
        <v>10</v>
      </c>
      <c r="C526" s="1">
        <v>6</v>
      </c>
      <c r="D526" s="2">
        <v>44193</v>
      </c>
      <c r="E526" s="1">
        <v>225</v>
      </c>
      <c r="F526" s="1">
        <f>VLOOKUP(Orders!B526,Products!$A$1:$D$25,4,FALSE)</f>
        <v>58</v>
      </c>
      <c r="G526" s="1">
        <f t="shared" si="8"/>
        <v>348</v>
      </c>
      <c r="H526" s="1" t="str">
        <f>VLOOKUP(Orders[[#This Row],[ProductId]],Products[],2,FALSE)</f>
        <v>Pan Pies cielęcina</v>
      </c>
    </row>
    <row r="527" spans="1:8" x14ac:dyDescent="0.3">
      <c r="A527" s="1">
        <v>526</v>
      </c>
      <c r="B527" s="1">
        <v>4</v>
      </c>
      <c r="C527" s="1">
        <v>1</v>
      </c>
      <c r="D527" s="2">
        <v>44218</v>
      </c>
      <c r="E527" s="1">
        <v>278</v>
      </c>
      <c r="F527" s="1">
        <f>VLOOKUP(Orders!B527,Products!$A$1:$D$25,4,FALSE)</f>
        <v>50</v>
      </c>
      <c r="G527" s="1">
        <f t="shared" si="8"/>
        <v>50</v>
      </c>
      <c r="H527" s="1" t="str">
        <f>VLOOKUP(Orders[[#This Row],[ProductId]],Products[],2,FALSE)</f>
        <v>Pan Pies wieprzowina</v>
      </c>
    </row>
    <row r="528" spans="1:8" x14ac:dyDescent="0.3">
      <c r="A528" s="1">
        <v>527</v>
      </c>
      <c r="B528" s="1">
        <v>21</v>
      </c>
      <c r="C528" s="1">
        <v>1</v>
      </c>
      <c r="D528" s="2">
        <v>44762</v>
      </c>
      <c r="E528" s="1">
        <v>114</v>
      </c>
      <c r="F528" s="1">
        <f>VLOOKUP(Orders!B528,Products!$A$1:$D$25,4,FALSE)</f>
        <v>125</v>
      </c>
      <c r="G528" s="1">
        <f t="shared" si="8"/>
        <v>125</v>
      </c>
      <c r="H528" s="1" t="str">
        <f>VLOOKUP(Orders[[#This Row],[ProductId]],Products[],2,FALSE)</f>
        <v>Dolina Bzury królik</v>
      </c>
    </row>
    <row r="529" spans="1:8" x14ac:dyDescent="0.3">
      <c r="A529" s="1">
        <v>528</v>
      </c>
      <c r="B529" s="1">
        <v>21</v>
      </c>
      <c r="C529" s="1">
        <v>4</v>
      </c>
      <c r="D529" s="2">
        <v>44090</v>
      </c>
      <c r="E529" s="1">
        <v>130</v>
      </c>
      <c r="F529" s="1">
        <f>VLOOKUP(Orders!B529,Products!$A$1:$D$25,4,FALSE)</f>
        <v>125</v>
      </c>
      <c r="G529" s="1">
        <f t="shared" si="8"/>
        <v>500</v>
      </c>
      <c r="H529" s="1" t="str">
        <f>VLOOKUP(Orders[[#This Row],[ProductId]],Products[],2,FALSE)</f>
        <v>Dolina Bzury królik</v>
      </c>
    </row>
    <row r="530" spans="1:8" x14ac:dyDescent="0.3">
      <c r="A530" s="1">
        <v>529</v>
      </c>
      <c r="B530" s="1">
        <v>22</v>
      </c>
      <c r="C530" s="1">
        <v>21</v>
      </c>
      <c r="D530" s="2">
        <v>44113</v>
      </c>
      <c r="E530" s="1">
        <v>246</v>
      </c>
      <c r="F530" s="1">
        <f>VLOOKUP(Orders!B530,Products!$A$1:$D$25,4,FALSE)</f>
        <v>145</v>
      </c>
      <c r="G530" s="1">
        <f t="shared" si="8"/>
        <v>3045</v>
      </c>
      <c r="H530" s="1" t="str">
        <f>VLOOKUP(Orders[[#This Row],[ProductId]],Products[],2,FALSE)</f>
        <v>Dolina Bzury królik</v>
      </c>
    </row>
    <row r="531" spans="1:8" x14ac:dyDescent="0.3">
      <c r="A531" s="1">
        <v>530</v>
      </c>
      <c r="B531" s="1">
        <v>13</v>
      </c>
      <c r="C531" s="1">
        <v>2</v>
      </c>
      <c r="D531" s="2">
        <v>44120</v>
      </c>
      <c r="E531" s="1">
        <v>319</v>
      </c>
      <c r="F531" s="1">
        <f>VLOOKUP(Orders!B531,Products!$A$1:$D$25,4,FALSE)</f>
        <v>19</v>
      </c>
      <c r="G531" s="1">
        <f t="shared" si="8"/>
        <v>38</v>
      </c>
      <c r="H531" s="1" t="str">
        <f>VLOOKUP(Orders[[#This Row],[ProductId]],Products[],2,FALSE)</f>
        <v>Dog Spirit</v>
      </c>
    </row>
    <row r="532" spans="1:8" x14ac:dyDescent="0.3">
      <c r="A532" s="1">
        <v>531</v>
      </c>
      <c r="B532" s="1">
        <v>10</v>
      </c>
      <c r="C532" s="1">
        <v>15</v>
      </c>
      <c r="D532" s="2">
        <v>44126</v>
      </c>
      <c r="E532" s="1">
        <v>328</v>
      </c>
      <c r="F532" s="1">
        <f>VLOOKUP(Orders!B532,Products!$A$1:$D$25,4,FALSE)</f>
        <v>58</v>
      </c>
      <c r="G532" s="1">
        <f t="shared" si="8"/>
        <v>870</v>
      </c>
      <c r="H532" s="1" t="str">
        <f>VLOOKUP(Orders[[#This Row],[ProductId]],Products[],2,FALSE)</f>
        <v>Pan Pies cielęcina</v>
      </c>
    </row>
    <row r="533" spans="1:8" x14ac:dyDescent="0.3">
      <c r="A533" s="1">
        <v>532</v>
      </c>
      <c r="B533" s="1">
        <v>3</v>
      </c>
      <c r="C533" s="1">
        <v>7</v>
      </c>
      <c r="D533" s="2">
        <v>44140</v>
      </c>
      <c r="E533" s="1">
        <v>355</v>
      </c>
      <c r="F533" s="1">
        <f>VLOOKUP(Orders!B533,Products!$A$1:$D$25,4,FALSE)</f>
        <v>256</v>
      </c>
      <c r="G533" s="1">
        <f t="shared" si="8"/>
        <v>1792</v>
      </c>
      <c r="H533" s="1" t="str">
        <f>VLOOKUP(Orders[[#This Row],[ProductId]],Products[],2,FALSE)</f>
        <v>Pan Pies wołowina</v>
      </c>
    </row>
    <row r="534" spans="1:8" x14ac:dyDescent="0.3">
      <c r="A534" s="1">
        <v>533</v>
      </c>
      <c r="B534" s="1">
        <v>10</v>
      </c>
      <c r="C534" s="1">
        <v>5</v>
      </c>
      <c r="D534" s="2">
        <v>44292</v>
      </c>
      <c r="E534" s="1">
        <v>361</v>
      </c>
      <c r="F534" s="1">
        <f>VLOOKUP(Orders!B534,Products!$A$1:$D$25,4,FALSE)</f>
        <v>58</v>
      </c>
      <c r="G534" s="1">
        <f t="shared" si="8"/>
        <v>290</v>
      </c>
      <c r="H534" s="1" t="str">
        <f>VLOOKUP(Orders[[#This Row],[ProductId]],Products[],2,FALSE)</f>
        <v>Pan Pies cielęcina</v>
      </c>
    </row>
    <row r="535" spans="1:8" x14ac:dyDescent="0.3">
      <c r="A535" s="1">
        <v>534</v>
      </c>
      <c r="B535" s="1">
        <v>5</v>
      </c>
      <c r="C535" s="1">
        <v>11</v>
      </c>
      <c r="D535" s="2">
        <v>44370</v>
      </c>
      <c r="E535" s="1">
        <v>170</v>
      </c>
      <c r="F535" s="1">
        <f>VLOOKUP(Orders!B535,Products!$A$1:$D$25,4,FALSE)</f>
        <v>122</v>
      </c>
      <c r="G535" s="1">
        <f t="shared" si="8"/>
        <v>1342</v>
      </c>
      <c r="H535" s="1" t="str">
        <f>VLOOKUP(Orders[[#This Row],[ProductId]],Products[],2,FALSE)</f>
        <v>Pan Pies wieprzowina</v>
      </c>
    </row>
    <row r="536" spans="1:8" x14ac:dyDescent="0.3">
      <c r="A536" s="1">
        <v>535</v>
      </c>
      <c r="B536" s="1">
        <v>15</v>
      </c>
      <c r="C536" s="1">
        <v>11</v>
      </c>
      <c r="D536" s="2">
        <v>44378</v>
      </c>
      <c r="E536" s="1">
        <v>213</v>
      </c>
      <c r="F536" s="1">
        <f>VLOOKUP(Orders!B536,Products!$A$1:$D$25,4,FALSE)</f>
        <v>97</v>
      </c>
      <c r="G536" s="1">
        <f t="shared" si="8"/>
        <v>1067</v>
      </c>
      <c r="H536" s="1" t="str">
        <f>VLOOKUP(Orders[[#This Row],[ProductId]],Products[],2,FALSE)</f>
        <v>Wiejskie łakocie jagnięcina/indyk</v>
      </c>
    </row>
    <row r="537" spans="1:8" x14ac:dyDescent="0.3">
      <c r="A537" s="1">
        <v>536</v>
      </c>
      <c r="B537" s="1">
        <v>13</v>
      </c>
      <c r="C537" s="1">
        <v>25</v>
      </c>
      <c r="D537" s="2">
        <v>44419</v>
      </c>
      <c r="E537" s="1">
        <v>38</v>
      </c>
      <c r="F537" s="1">
        <f>VLOOKUP(Orders!B537,Products!$A$1:$D$25,4,FALSE)</f>
        <v>19</v>
      </c>
      <c r="G537" s="1">
        <f t="shared" si="8"/>
        <v>475</v>
      </c>
      <c r="H537" s="1" t="str">
        <f>VLOOKUP(Orders[[#This Row],[ProductId]],Products[],2,FALSE)</f>
        <v>Dog Spirit</v>
      </c>
    </row>
    <row r="538" spans="1:8" x14ac:dyDescent="0.3">
      <c r="A538" s="1">
        <v>537</v>
      </c>
      <c r="B538" s="1">
        <v>8</v>
      </c>
      <c r="C538" s="1">
        <v>2</v>
      </c>
      <c r="D538" s="2">
        <v>44426</v>
      </c>
      <c r="E538" s="1">
        <v>92</v>
      </c>
      <c r="F538" s="1">
        <f>VLOOKUP(Orders!B538,Products!$A$1:$D$25,4,FALSE)</f>
        <v>126</v>
      </c>
      <c r="G538" s="1">
        <f t="shared" si="8"/>
        <v>252</v>
      </c>
      <c r="H538" s="1" t="str">
        <f>VLOOKUP(Orders[[#This Row],[ProductId]],Products[],2,FALSE)</f>
        <v>Pan Pies indyk</v>
      </c>
    </row>
    <row r="539" spans="1:8" x14ac:dyDescent="0.3">
      <c r="A539" s="1">
        <v>538</v>
      </c>
      <c r="B539" s="1">
        <v>23</v>
      </c>
      <c r="C539" s="1">
        <v>29</v>
      </c>
      <c r="D539" s="2">
        <v>44448</v>
      </c>
      <c r="E539" s="1">
        <v>23</v>
      </c>
      <c r="F539" s="1">
        <f>VLOOKUP(Orders!B539,Products!$A$1:$D$25,4,FALSE)</f>
        <v>120</v>
      </c>
      <c r="G539" s="1">
        <f t="shared" si="8"/>
        <v>3480</v>
      </c>
      <c r="H539" s="1" t="str">
        <f>VLOOKUP(Orders[[#This Row],[ProductId]],Products[],2,FALSE)</f>
        <v>Dolina Bzury kaczka</v>
      </c>
    </row>
    <row r="540" spans="1:8" x14ac:dyDescent="0.3">
      <c r="A540" s="1">
        <v>539</v>
      </c>
      <c r="B540" s="1">
        <v>22</v>
      </c>
      <c r="C540" s="1">
        <v>25</v>
      </c>
      <c r="D540" s="2">
        <v>44455</v>
      </c>
      <c r="E540" s="1">
        <v>22</v>
      </c>
      <c r="F540" s="1">
        <f>VLOOKUP(Orders!B540,Products!$A$1:$D$25,4,FALSE)</f>
        <v>145</v>
      </c>
      <c r="G540" s="1">
        <f t="shared" si="8"/>
        <v>3625</v>
      </c>
      <c r="H540" s="1" t="str">
        <f>VLOOKUP(Orders[[#This Row],[ProductId]],Products[],2,FALSE)</f>
        <v>Dolina Bzury królik</v>
      </c>
    </row>
    <row r="541" spans="1:8" x14ac:dyDescent="0.3">
      <c r="A541" s="1">
        <v>540</v>
      </c>
      <c r="B541" s="1">
        <v>23</v>
      </c>
      <c r="C541" s="1">
        <v>30</v>
      </c>
      <c r="D541" s="2">
        <v>44468</v>
      </c>
      <c r="E541" s="1">
        <v>103</v>
      </c>
      <c r="F541" s="1">
        <f>VLOOKUP(Orders!B541,Products!$A$1:$D$25,4,FALSE)</f>
        <v>120</v>
      </c>
      <c r="G541" s="1">
        <f t="shared" si="8"/>
        <v>3600</v>
      </c>
      <c r="H541" s="1" t="str">
        <f>VLOOKUP(Orders[[#This Row],[ProductId]],Products[],2,FALSE)</f>
        <v>Dolina Bzury kaczka</v>
      </c>
    </row>
    <row r="542" spans="1:8" x14ac:dyDescent="0.3">
      <c r="A542" s="1">
        <v>541</v>
      </c>
      <c r="B542" s="1">
        <v>22</v>
      </c>
      <c r="C542" s="1">
        <v>18</v>
      </c>
      <c r="D542" s="2">
        <v>44512</v>
      </c>
      <c r="E542" s="1">
        <v>273</v>
      </c>
      <c r="F542" s="1">
        <f>VLOOKUP(Orders!B542,Products!$A$1:$D$25,4,FALSE)</f>
        <v>145</v>
      </c>
      <c r="G542" s="1">
        <f t="shared" si="8"/>
        <v>2610</v>
      </c>
      <c r="H542" s="1" t="str">
        <f>VLOOKUP(Orders[[#This Row],[ProductId]],Products[],2,FALSE)</f>
        <v>Dolina Bzury królik</v>
      </c>
    </row>
    <row r="543" spans="1:8" x14ac:dyDescent="0.3">
      <c r="A543" s="1">
        <v>542</v>
      </c>
      <c r="B543" s="1">
        <v>3</v>
      </c>
      <c r="C543" s="1">
        <v>23</v>
      </c>
      <c r="D543" s="2">
        <v>44516</v>
      </c>
      <c r="E543" s="1">
        <v>91</v>
      </c>
      <c r="F543" s="1">
        <f>VLOOKUP(Orders!B543,Products!$A$1:$D$25,4,FALSE)</f>
        <v>256</v>
      </c>
      <c r="G543" s="1">
        <f t="shared" si="8"/>
        <v>5888</v>
      </c>
      <c r="H543" s="1" t="str">
        <f>VLOOKUP(Orders[[#This Row],[ProductId]],Products[],2,FALSE)</f>
        <v>Pan Pies wołowina</v>
      </c>
    </row>
    <row r="544" spans="1:8" x14ac:dyDescent="0.3">
      <c r="A544" s="1">
        <v>543</v>
      </c>
      <c r="B544" s="1">
        <v>5</v>
      </c>
      <c r="C544" s="1">
        <v>17</v>
      </c>
      <c r="D544" s="2">
        <v>44550</v>
      </c>
      <c r="E544" s="1">
        <v>31</v>
      </c>
      <c r="F544" s="1">
        <f>VLOOKUP(Orders!B544,Products!$A$1:$D$25,4,FALSE)</f>
        <v>122</v>
      </c>
      <c r="G544" s="1">
        <f t="shared" si="8"/>
        <v>2074</v>
      </c>
      <c r="H544" s="1" t="str">
        <f>VLOOKUP(Orders[[#This Row],[ProductId]],Products[],2,FALSE)</f>
        <v>Pan Pies wieprzowina</v>
      </c>
    </row>
    <row r="545" spans="1:8" x14ac:dyDescent="0.3">
      <c r="A545" s="1">
        <v>544</v>
      </c>
      <c r="B545" s="1">
        <v>8</v>
      </c>
      <c r="C545" s="1">
        <v>19</v>
      </c>
      <c r="D545" s="2">
        <v>44593</v>
      </c>
      <c r="E545" s="1">
        <v>315</v>
      </c>
      <c r="F545" s="1">
        <f>VLOOKUP(Orders!B545,Products!$A$1:$D$25,4,FALSE)</f>
        <v>126</v>
      </c>
      <c r="G545" s="1">
        <f t="shared" si="8"/>
        <v>2394</v>
      </c>
      <c r="H545" s="1" t="str">
        <f>VLOOKUP(Orders[[#This Row],[ProductId]],Products[],2,FALSE)</f>
        <v>Pan Pies indyk</v>
      </c>
    </row>
    <row r="546" spans="1:8" x14ac:dyDescent="0.3">
      <c r="A546" s="1">
        <v>545</v>
      </c>
      <c r="B546" s="1">
        <v>9</v>
      </c>
      <c r="C546" s="1">
        <v>16</v>
      </c>
      <c r="D546" s="2">
        <v>44594</v>
      </c>
      <c r="E546" s="1">
        <v>358</v>
      </c>
      <c r="F546" s="1">
        <f>VLOOKUP(Orders!B546,Products!$A$1:$D$25,4,FALSE)</f>
        <v>256</v>
      </c>
      <c r="G546" s="1">
        <f t="shared" si="8"/>
        <v>4096</v>
      </c>
      <c r="H546" s="1" t="str">
        <f>VLOOKUP(Orders[[#This Row],[ProductId]],Products[],2,FALSE)</f>
        <v>Pan Pies indyk</v>
      </c>
    </row>
    <row r="547" spans="1:8" x14ac:dyDescent="0.3">
      <c r="A547" s="1">
        <v>546</v>
      </c>
      <c r="B547" s="1">
        <v>21</v>
      </c>
      <c r="C547" s="1">
        <v>7</v>
      </c>
      <c r="D547" s="2">
        <v>44201</v>
      </c>
      <c r="E547" s="1">
        <v>50</v>
      </c>
      <c r="F547" s="1">
        <f>VLOOKUP(Orders!B547,Products!$A$1:$D$25,4,FALSE)</f>
        <v>125</v>
      </c>
      <c r="G547" s="1">
        <f t="shared" si="8"/>
        <v>875</v>
      </c>
      <c r="H547" s="1" t="str">
        <f>VLOOKUP(Orders[[#This Row],[ProductId]],Products[],2,FALSE)</f>
        <v>Dolina Bzury królik</v>
      </c>
    </row>
    <row r="548" spans="1:8" x14ac:dyDescent="0.3">
      <c r="A548" s="1">
        <v>547</v>
      </c>
      <c r="B548" s="1">
        <v>18</v>
      </c>
      <c r="C548" s="1">
        <v>11</v>
      </c>
      <c r="D548" s="2">
        <v>44204</v>
      </c>
      <c r="E548" s="1">
        <v>100</v>
      </c>
      <c r="F548" s="1">
        <f>VLOOKUP(Orders!B548,Products!$A$1:$D$25,4,FALSE)</f>
        <v>410</v>
      </c>
      <c r="G548" s="1">
        <f t="shared" si="8"/>
        <v>4510</v>
      </c>
      <c r="H548" s="1" t="str">
        <f>VLOOKUP(Orders[[#This Row],[ProductId]],Products[],2,FALSE)</f>
        <v>Wiejskie łakocie tuńczyk</v>
      </c>
    </row>
    <row r="549" spans="1:8" x14ac:dyDescent="0.3">
      <c r="A549" s="1">
        <v>548</v>
      </c>
      <c r="B549" s="1">
        <v>16</v>
      </c>
      <c r="C549" s="1">
        <v>7</v>
      </c>
      <c r="D549" s="2">
        <v>44209</v>
      </c>
      <c r="E549" s="1">
        <v>5</v>
      </c>
      <c r="F549" s="1">
        <f>VLOOKUP(Orders!B549,Products!$A$1:$D$25,4,FALSE)</f>
        <v>223</v>
      </c>
      <c r="G549" s="1">
        <f t="shared" si="8"/>
        <v>1561</v>
      </c>
      <c r="H549" s="1" t="str">
        <f>VLOOKUP(Orders[[#This Row],[ProductId]],Products[],2,FALSE)</f>
        <v>Wiejskie łakocie jagnięcina/indyk</v>
      </c>
    </row>
    <row r="550" spans="1:8" x14ac:dyDescent="0.3">
      <c r="A550" s="1">
        <v>549</v>
      </c>
      <c r="B550" s="1">
        <v>23</v>
      </c>
      <c r="C550" s="1">
        <v>11</v>
      </c>
      <c r="D550" s="2">
        <v>44223</v>
      </c>
      <c r="E550" s="1">
        <v>159</v>
      </c>
      <c r="F550" s="1">
        <f>VLOOKUP(Orders!B550,Products!$A$1:$D$25,4,FALSE)</f>
        <v>120</v>
      </c>
      <c r="G550" s="1">
        <f t="shared" si="8"/>
        <v>1320</v>
      </c>
      <c r="H550" s="1" t="str">
        <f>VLOOKUP(Orders[[#This Row],[ProductId]],Products[],2,FALSE)</f>
        <v>Dolina Bzury kaczka</v>
      </c>
    </row>
    <row r="551" spans="1:8" x14ac:dyDescent="0.3">
      <c r="A551" s="1">
        <v>550</v>
      </c>
      <c r="B551" s="1">
        <v>22</v>
      </c>
      <c r="C551" s="1">
        <v>30</v>
      </c>
      <c r="D551" s="2">
        <v>44343</v>
      </c>
      <c r="E551" s="1">
        <v>200</v>
      </c>
      <c r="F551" s="1">
        <f>VLOOKUP(Orders!B551,Products!$A$1:$D$25,4,FALSE)</f>
        <v>145</v>
      </c>
      <c r="G551" s="1">
        <f t="shared" si="8"/>
        <v>4350</v>
      </c>
      <c r="H551" s="1" t="str">
        <f>VLOOKUP(Orders[[#This Row],[ProductId]],Products[],2,FALSE)</f>
        <v>Dolina Bzury królik</v>
      </c>
    </row>
    <row r="552" spans="1:8" x14ac:dyDescent="0.3">
      <c r="A552" s="1">
        <v>551</v>
      </c>
      <c r="B552" s="1">
        <v>8</v>
      </c>
      <c r="C552" s="1">
        <v>5</v>
      </c>
      <c r="D552" s="2">
        <v>44362</v>
      </c>
      <c r="E552" s="1">
        <v>353</v>
      </c>
      <c r="F552" s="1">
        <f>VLOOKUP(Orders!B552,Products!$A$1:$D$25,4,FALSE)</f>
        <v>126</v>
      </c>
      <c r="G552" s="1">
        <f t="shared" si="8"/>
        <v>630</v>
      </c>
      <c r="H552" s="1" t="str">
        <f>VLOOKUP(Orders[[#This Row],[ProductId]],Products[],2,FALSE)</f>
        <v>Pan Pies indyk</v>
      </c>
    </row>
    <row r="553" spans="1:8" x14ac:dyDescent="0.3">
      <c r="A553" s="1">
        <v>552</v>
      </c>
      <c r="B553" s="1">
        <v>5</v>
      </c>
      <c r="C553" s="1">
        <v>15</v>
      </c>
      <c r="D553" s="2">
        <v>44456</v>
      </c>
      <c r="E553" s="1">
        <v>199</v>
      </c>
      <c r="F553" s="1">
        <f>VLOOKUP(Orders!B553,Products!$A$1:$D$25,4,FALSE)</f>
        <v>122</v>
      </c>
      <c r="G553" s="1">
        <f t="shared" si="8"/>
        <v>1830</v>
      </c>
      <c r="H553" s="1" t="str">
        <f>VLOOKUP(Orders[[#This Row],[ProductId]],Products[],2,FALSE)</f>
        <v>Pan Pies wieprzowina</v>
      </c>
    </row>
    <row r="554" spans="1:8" x14ac:dyDescent="0.3">
      <c r="A554" s="1">
        <v>553</v>
      </c>
      <c r="B554" s="1">
        <v>1</v>
      </c>
      <c r="C554" s="1">
        <v>11</v>
      </c>
      <c r="D554" s="2">
        <v>44467</v>
      </c>
      <c r="E554" s="1">
        <v>42</v>
      </c>
      <c r="F554" s="1">
        <f>VLOOKUP(Orders!B554,Products!$A$1:$D$25,4,FALSE)</f>
        <v>63</v>
      </c>
      <c r="G554" s="1">
        <f t="shared" si="8"/>
        <v>693</v>
      </c>
      <c r="H554" s="1" t="str">
        <f>VLOOKUP(Orders[[#This Row],[ProductId]],Products[],2,FALSE)</f>
        <v>Pan Pies wołowina</v>
      </c>
    </row>
    <row r="555" spans="1:8" x14ac:dyDescent="0.3">
      <c r="A555" s="1">
        <v>554</v>
      </c>
      <c r="B555" s="1">
        <v>10</v>
      </c>
      <c r="C555" s="1">
        <v>29</v>
      </c>
      <c r="D555" s="2">
        <v>44475</v>
      </c>
      <c r="E555" s="1">
        <v>119</v>
      </c>
      <c r="F555" s="1">
        <f>VLOOKUP(Orders!B555,Products!$A$1:$D$25,4,FALSE)</f>
        <v>58</v>
      </c>
      <c r="G555" s="1">
        <f t="shared" si="8"/>
        <v>1682</v>
      </c>
      <c r="H555" s="1" t="str">
        <f>VLOOKUP(Orders[[#This Row],[ProductId]],Products[],2,FALSE)</f>
        <v>Pan Pies cielęcina</v>
      </c>
    </row>
    <row r="556" spans="1:8" x14ac:dyDescent="0.3">
      <c r="A556" s="1">
        <v>555</v>
      </c>
      <c r="B556" s="1">
        <v>14</v>
      </c>
      <c r="C556" s="1">
        <v>9</v>
      </c>
      <c r="D556" s="2">
        <v>44517</v>
      </c>
      <c r="E556" s="1">
        <v>30</v>
      </c>
      <c r="F556" s="1">
        <f>VLOOKUP(Orders!B556,Products!$A$1:$D$25,4,FALSE)</f>
        <v>199</v>
      </c>
      <c r="G556" s="1">
        <f t="shared" si="8"/>
        <v>1791</v>
      </c>
      <c r="H556" s="1" t="str">
        <f>VLOOKUP(Orders[[#This Row],[ProductId]],Products[],2,FALSE)</f>
        <v>Dog Spirit</v>
      </c>
    </row>
    <row r="557" spans="1:8" x14ac:dyDescent="0.3">
      <c r="A557" s="1">
        <v>556</v>
      </c>
      <c r="B557" s="1">
        <v>15</v>
      </c>
      <c r="C557" s="1">
        <v>22</v>
      </c>
      <c r="D557" s="2">
        <v>44531</v>
      </c>
      <c r="E557" s="1">
        <v>31</v>
      </c>
      <c r="F557" s="1">
        <f>VLOOKUP(Orders!B557,Products!$A$1:$D$25,4,FALSE)</f>
        <v>97</v>
      </c>
      <c r="G557" s="1">
        <f t="shared" si="8"/>
        <v>2134</v>
      </c>
      <c r="H557" s="1" t="str">
        <f>VLOOKUP(Orders[[#This Row],[ProductId]],Products[],2,FALSE)</f>
        <v>Wiejskie łakocie jagnięcina/indyk</v>
      </c>
    </row>
    <row r="558" spans="1:8" x14ac:dyDescent="0.3">
      <c r="A558" s="1">
        <v>557</v>
      </c>
      <c r="B558" s="1">
        <v>17</v>
      </c>
      <c r="C558" s="1">
        <v>25</v>
      </c>
      <c r="D558" s="2">
        <v>44546</v>
      </c>
      <c r="E558" s="1">
        <v>320</v>
      </c>
      <c r="F558" s="1">
        <f>VLOOKUP(Orders!B558,Products!$A$1:$D$25,4,FALSE)</f>
        <v>112</v>
      </c>
      <c r="G558" s="1">
        <f t="shared" si="8"/>
        <v>2800</v>
      </c>
      <c r="H558" s="1" t="str">
        <f>VLOOKUP(Orders[[#This Row],[ProductId]],Products[],2,FALSE)</f>
        <v>Wiejskie łakocie tuńczyk</v>
      </c>
    </row>
    <row r="559" spans="1:8" x14ac:dyDescent="0.3">
      <c r="A559" s="1">
        <v>558</v>
      </c>
      <c r="B559" s="1">
        <v>16</v>
      </c>
      <c r="C559" s="1">
        <v>13</v>
      </c>
      <c r="D559" s="2">
        <v>44573</v>
      </c>
      <c r="E559" s="1">
        <v>358</v>
      </c>
      <c r="F559" s="1">
        <f>VLOOKUP(Orders!B559,Products!$A$1:$D$25,4,FALSE)</f>
        <v>223</v>
      </c>
      <c r="G559" s="1">
        <f t="shared" si="8"/>
        <v>2899</v>
      </c>
      <c r="H559" s="1" t="str">
        <f>VLOOKUP(Orders[[#This Row],[ProductId]],Products[],2,FALSE)</f>
        <v>Wiejskie łakocie jagnięcina/indyk</v>
      </c>
    </row>
    <row r="560" spans="1:8" x14ac:dyDescent="0.3">
      <c r="A560" s="1">
        <v>559</v>
      </c>
      <c r="B560" s="1">
        <v>7</v>
      </c>
      <c r="C560" s="1">
        <v>6</v>
      </c>
      <c r="D560" s="2">
        <v>44600</v>
      </c>
      <c r="E560" s="1">
        <v>233</v>
      </c>
      <c r="F560" s="1">
        <f>VLOOKUP(Orders!B560,Products!$A$1:$D$25,4,FALSE)</f>
        <v>50</v>
      </c>
      <c r="G560" s="1">
        <f t="shared" si="8"/>
        <v>300</v>
      </c>
      <c r="H560" s="1" t="str">
        <f>VLOOKUP(Orders[[#This Row],[ProductId]],Products[],2,FALSE)</f>
        <v>Pan Pies indyk</v>
      </c>
    </row>
    <row r="561" spans="1:8" x14ac:dyDescent="0.3">
      <c r="A561" s="1">
        <v>560</v>
      </c>
      <c r="B561" s="1">
        <v>5</v>
      </c>
      <c r="C561" s="1">
        <v>15</v>
      </c>
      <c r="D561" s="2">
        <v>44620</v>
      </c>
      <c r="E561" s="1">
        <v>225</v>
      </c>
      <c r="F561" s="1">
        <f>VLOOKUP(Orders!B561,Products!$A$1:$D$25,4,FALSE)</f>
        <v>122</v>
      </c>
      <c r="G561" s="1">
        <f t="shared" si="8"/>
        <v>1830</v>
      </c>
      <c r="H561" s="1" t="str">
        <f>VLOOKUP(Orders[[#This Row],[ProductId]],Products[],2,FALSE)</f>
        <v>Pan Pies wieprzowina</v>
      </c>
    </row>
    <row r="562" spans="1:8" x14ac:dyDescent="0.3">
      <c r="A562" s="1">
        <v>561</v>
      </c>
      <c r="B562" s="1">
        <v>20</v>
      </c>
      <c r="C562" s="1">
        <v>3</v>
      </c>
      <c r="D562" s="2">
        <v>44650</v>
      </c>
      <c r="E562" s="1">
        <v>60</v>
      </c>
      <c r="F562" s="1">
        <f>VLOOKUP(Orders!B562,Products!$A$1:$D$25,4,FALSE)</f>
        <v>129</v>
      </c>
      <c r="G562" s="1">
        <f t="shared" si="8"/>
        <v>387</v>
      </c>
      <c r="H562" s="1" t="str">
        <f>VLOOKUP(Orders[[#This Row],[ProductId]],Products[],2,FALSE)</f>
        <v>Dolina Bzury jagnięcina</v>
      </c>
    </row>
    <row r="563" spans="1:8" x14ac:dyDescent="0.3">
      <c r="A563" s="1">
        <v>562</v>
      </c>
      <c r="B563" s="1">
        <v>13</v>
      </c>
      <c r="C563" s="1">
        <v>25</v>
      </c>
      <c r="D563" s="2">
        <v>44672</v>
      </c>
      <c r="E563" s="1">
        <v>171</v>
      </c>
      <c r="F563" s="1">
        <f>VLOOKUP(Orders!B563,Products!$A$1:$D$25,4,FALSE)</f>
        <v>19</v>
      </c>
      <c r="G563" s="1">
        <f t="shared" si="8"/>
        <v>475</v>
      </c>
      <c r="H563" s="1" t="str">
        <f>VLOOKUP(Orders[[#This Row],[ProductId]],Products[],2,FALSE)</f>
        <v>Dog Spirit</v>
      </c>
    </row>
    <row r="564" spans="1:8" x14ac:dyDescent="0.3">
      <c r="A564" s="1">
        <v>563</v>
      </c>
      <c r="B564" s="1">
        <v>5</v>
      </c>
      <c r="C564" s="1">
        <v>6</v>
      </c>
      <c r="D564" s="2">
        <v>44680</v>
      </c>
      <c r="E564" s="1">
        <v>21</v>
      </c>
      <c r="F564" s="1">
        <f>VLOOKUP(Orders!B564,Products!$A$1:$D$25,4,FALSE)</f>
        <v>122</v>
      </c>
      <c r="G564" s="1">
        <f t="shared" si="8"/>
        <v>732</v>
      </c>
      <c r="H564" s="1" t="str">
        <f>VLOOKUP(Orders[[#This Row],[ProductId]],Products[],2,FALSE)</f>
        <v>Pan Pies wieprzowina</v>
      </c>
    </row>
    <row r="565" spans="1:8" x14ac:dyDescent="0.3">
      <c r="A565" s="1">
        <v>564</v>
      </c>
      <c r="B565" s="1">
        <v>22</v>
      </c>
      <c r="C565" s="1">
        <v>11</v>
      </c>
      <c r="D565" s="2">
        <v>44697</v>
      </c>
      <c r="E565" s="1">
        <v>92</v>
      </c>
      <c r="F565" s="1">
        <f>VLOOKUP(Orders!B565,Products!$A$1:$D$25,4,FALSE)</f>
        <v>145</v>
      </c>
      <c r="G565" s="1">
        <f t="shared" si="8"/>
        <v>1595</v>
      </c>
      <c r="H565" s="1" t="str">
        <f>VLOOKUP(Orders[[#This Row],[ProductId]],Products[],2,FALSE)</f>
        <v>Dolina Bzury królik</v>
      </c>
    </row>
    <row r="566" spans="1:8" x14ac:dyDescent="0.3">
      <c r="A566" s="1">
        <v>565</v>
      </c>
      <c r="B566" s="1">
        <v>14</v>
      </c>
      <c r="C566" s="1">
        <v>27</v>
      </c>
      <c r="D566" s="2">
        <v>44715</v>
      </c>
      <c r="E566" s="1">
        <v>377</v>
      </c>
      <c r="F566" s="1">
        <f>VLOOKUP(Orders!B566,Products!$A$1:$D$25,4,FALSE)</f>
        <v>199</v>
      </c>
      <c r="G566" s="1">
        <f t="shared" si="8"/>
        <v>5373</v>
      </c>
      <c r="H566" s="1" t="str">
        <f>VLOOKUP(Orders[[#This Row],[ProductId]],Products[],2,FALSE)</f>
        <v>Dog Spirit</v>
      </c>
    </row>
    <row r="567" spans="1:8" x14ac:dyDescent="0.3">
      <c r="A567" s="1">
        <v>566</v>
      </c>
      <c r="B567" s="1">
        <v>7</v>
      </c>
      <c r="C567" s="1">
        <v>28</v>
      </c>
      <c r="D567" s="2">
        <v>44760</v>
      </c>
      <c r="E567" s="1">
        <v>349</v>
      </c>
      <c r="F567" s="1">
        <f>VLOOKUP(Orders!B567,Products!$A$1:$D$25,4,FALSE)</f>
        <v>50</v>
      </c>
      <c r="G567" s="1">
        <f t="shared" si="8"/>
        <v>1400</v>
      </c>
      <c r="H567" s="1" t="str">
        <f>VLOOKUP(Orders[[#This Row],[ProductId]],Products[],2,FALSE)</f>
        <v>Pan Pies indyk</v>
      </c>
    </row>
    <row r="568" spans="1:8" x14ac:dyDescent="0.3">
      <c r="A568" s="1">
        <v>567</v>
      </c>
      <c r="B568" s="1">
        <v>21</v>
      </c>
      <c r="C568" s="1">
        <v>4</v>
      </c>
      <c r="D568" s="2">
        <v>44048</v>
      </c>
      <c r="E568" s="1">
        <v>275</v>
      </c>
      <c r="F568" s="1">
        <f>VLOOKUP(Orders!B568,Products!$A$1:$D$25,4,FALSE)</f>
        <v>125</v>
      </c>
      <c r="G568" s="1">
        <f t="shared" si="8"/>
        <v>500</v>
      </c>
      <c r="H568" s="1" t="str">
        <f>VLOOKUP(Orders[[#This Row],[ProductId]],Products[],2,FALSE)</f>
        <v>Dolina Bzury królik</v>
      </c>
    </row>
    <row r="569" spans="1:8" x14ac:dyDescent="0.3">
      <c r="A569" s="1">
        <v>568</v>
      </c>
      <c r="B569" s="1">
        <v>5</v>
      </c>
      <c r="C569" s="1">
        <v>19</v>
      </c>
      <c r="D569" s="2">
        <v>44082</v>
      </c>
      <c r="E569" s="1">
        <v>165</v>
      </c>
      <c r="F569" s="1">
        <f>VLOOKUP(Orders!B569,Products!$A$1:$D$25,4,FALSE)</f>
        <v>122</v>
      </c>
      <c r="G569" s="1">
        <f t="shared" si="8"/>
        <v>2318</v>
      </c>
      <c r="H569" s="1" t="str">
        <f>VLOOKUP(Orders[[#This Row],[ProductId]],Products[],2,FALSE)</f>
        <v>Pan Pies wieprzowina</v>
      </c>
    </row>
    <row r="570" spans="1:8" x14ac:dyDescent="0.3">
      <c r="A570" s="1">
        <v>569</v>
      </c>
      <c r="B570" s="1">
        <v>11</v>
      </c>
      <c r="C570" s="1">
        <v>26</v>
      </c>
      <c r="D570" s="2">
        <v>44138</v>
      </c>
      <c r="E570" s="1">
        <v>370</v>
      </c>
      <c r="F570" s="1">
        <f>VLOOKUP(Orders!B570,Products!$A$1:$D$25,4,FALSE)</f>
        <v>126</v>
      </c>
      <c r="G570" s="1">
        <f t="shared" si="8"/>
        <v>3276</v>
      </c>
      <c r="H570" s="1" t="str">
        <f>VLOOKUP(Orders[[#This Row],[ProductId]],Products[],2,FALSE)</f>
        <v>Pan Pies cielęcina</v>
      </c>
    </row>
    <row r="571" spans="1:8" x14ac:dyDescent="0.3">
      <c r="A571" s="1">
        <v>570</v>
      </c>
      <c r="B571" s="1">
        <v>13</v>
      </c>
      <c r="C571" s="1">
        <v>19</v>
      </c>
      <c r="D571" s="2">
        <v>44186</v>
      </c>
      <c r="E571" s="1">
        <v>296</v>
      </c>
      <c r="F571" s="1">
        <f>VLOOKUP(Orders!B571,Products!$A$1:$D$25,4,FALSE)</f>
        <v>19</v>
      </c>
      <c r="G571" s="1">
        <f t="shared" si="8"/>
        <v>361</v>
      </c>
      <c r="H571" s="1" t="str">
        <f>VLOOKUP(Orders[[#This Row],[ProductId]],Products[],2,FALSE)</f>
        <v>Dog Spirit</v>
      </c>
    </row>
    <row r="572" spans="1:8" x14ac:dyDescent="0.3">
      <c r="A572" s="1">
        <v>571</v>
      </c>
      <c r="B572" s="1">
        <v>18</v>
      </c>
      <c r="C572" s="1">
        <v>29</v>
      </c>
      <c r="D572" s="2">
        <v>44201</v>
      </c>
      <c r="E572" s="1">
        <v>58</v>
      </c>
      <c r="F572" s="1">
        <f>VLOOKUP(Orders!B572,Products!$A$1:$D$25,4,FALSE)</f>
        <v>410</v>
      </c>
      <c r="G572" s="1">
        <f t="shared" si="8"/>
        <v>11890</v>
      </c>
      <c r="H572" s="1" t="str">
        <f>VLOOKUP(Orders[[#This Row],[ProductId]],Products[],2,FALSE)</f>
        <v>Wiejskie łakocie tuńczyk</v>
      </c>
    </row>
    <row r="573" spans="1:8" x14ac:dyDescent="0.3">
      <c r="A573" s="1">
        <v>572</v>
      </c>
      <c r="B573" s="1">
        <v>1</v>
      </c>
      <c r="C573" s="1">
        <v>8</v>
      </c>
      <c r="D573" s="2">
        <v>44259</v>
      </c>
      <c r="E573" s="1">
        <v>10</v>
      </c>
      <c r="F573" s="1">
        <f>VLOOKUP(Orders!B573,Products!$A$1:$D$25,4,FALSE)</f>
        <v>63</v>
      </c>
      <c r="G573" s="1">
        <f t="shared" si="8"/>
        <v>504</v>
      </c>
      <c r="H573" s="1" t="str">
        <f>VLOOKUP(Orders[[#This Row],[ProductId]],Products[],2,FALSE)</f>
        <v>Pan Pies wołowina</v>
      </c>
    </row>
    <row r="574" spans="1:8" x14ac:dyDescent="0.3">
      <c r="A574" s="1">
        <v>573</v>
      </c>
      <c r="B574" s="1">
        <v>4</v>
      </c>
      <c r="C574" s="1">
        <v>26</v>
      </c>
      <c r="D574" s="2">
        <v>44260</v>
      </c>
      <c r="E574" s="1">
        <v>118</v>
      </c>
      <c r="F574" s="1">
        <f>VLOOKUP(Orders!B574,Products!$A$1:$D$25,4,FALSE)</f>
        <v>50</v>
      </c>
      <c r="G574" s="1">
        <f t="shared" si="8"/>
        <v>1300</v>
      </c>
      <c r="H574" s="1" t="str">
        <f>VLOOKUP(Orders[[#This Row],[ProductId]],Products[],2,FALSE)</f>
        <v>Pan Pies wieprzowina</v>
      </c>
    </row>
    <row r="575" spans="1:8" x14ac:dyDescent="0.3">
      <c r="A575" s="1">
        <v>574</v>
      </c>
      <c r="B575" s="1">
        <v>23</v>
      </c>
      <c r="C575" s="1">
        <v>16</v>
      </c>
      <c r="D575" s="2">
        <v>44293</v>
      </c>
      <c r="E575" s="1">
        <v>265</v>
      </c>
      <c r="F575" s="1">
        <f>VLOOKUP(Orders!B575,Products!$A$1:$D$25,4,FALSE)</f>
        <v>120</v>
      </c>
      <c r="G575" s="1">
        <f t="shared" si="8"/>
        <v>1920</v>
      </c>
      <c r="H575" s="1" t="str">
        <f>VLOOKUP(Orders[[#This Row],[ProductId]],Products[],2,FALSE)</f>
        <v>Dolina Bzury kaczka</v>
      </c>
    </row>
    <row r="576" spans="1:8" x14ac:dyDescent="0.3">
      <c r="A576" s="1">
        <v>575</v>
      </c>
      <c r="B576" s="1">
        <v>13</v>
      </c>
      <c r="C576" s="1">
        <v>30</v>
      </c>
      <c r="D576" s="2">
        <v>44335</v>
      </c>
      <c r="E576" s="1">
        <v>145</v>
      </c>
      <c r="F576" s="1">
        <f>VLOOKUP(Orders!B576,Products!$A$1:$D$25,4,FALSE)</f>
        <v>19</v>
      </c>
      <c r="G576" s="1">
        <f t="shared" si="8"/>
        <v>570</v>
      </c>
      <c r="H576" s="1" t="str">
        <f>VLOOKUP(Orders[[#This Row],[ProductId]],Products[],2,FALSE)</f>
        <v>Dog Spirit</v>
      </c>
    </row>
    <row r="577" spans="1:8" x14ac:dyDescent="0.3">
      <c r="A577" s="1">
        <v>576</v>
      </c>
      <c r="B577" s="1">
        <v>1</v>
      </c>
      <c r="C577" s="1">
        <v>8</v>
      </c>
      <c r="D577" s="2">
        <v>44336</v>
      </c>
      <c r="E577" s="1">
        <v>282</v>
      </c>
      <c r="F577" s="1">
        <f>VLOOKUP(Orders!B577,Products!$A$1:$D$25,4,FALSE)</f>
        <v>63</v>
      </c>
      <c r="G577" s="1">
        <f t="shared" si="8"/>
        <v>504</v>
      </c>
      <c r="H577" s="1" t="str">
        <f>VLOOKUP(Orders[[#This Row],[ProductId]],Products[],2,FALSE)</f>
        <v>Pan Pies wołowina</v>
      </c>
    </row>
    <row r="578" spans="1:8" x14ac:dyDescent="0.3">
      <c r="A578" s="1">
        <v>577</v>
      </c>
      <c r="B578" s="1">
        <v>4</v>
      </c>
      <c r="C578" s="1">
        <v>21</v>
      </c>
      <c r="D578" s="2">
        <v>44397</v>
      </c>
      <c r="E578" s="1">
        <v>97</v>
      </c>
      <c r="F578" s="1">
        <f>VLOOKUP(Orders!B578,Products!$A$1:$D$25,4,FALSE)</f>
        <v>50</v>
      </c>
      <c r="G578" s="1">
        <f t="shared" ref="G578:G641" si="9">C578*F578</f>
        <v>1050</v>
      </c>
      <c r="H578" s="1" t="str">
        <f>VLOOKUP(Orders[[#This Row],[ProductId]],Products[],2,FALSE)</f>
        <v>Pan Pies wieprzowina</v>
      </c>
    </row>
    <row r="579" spans="1:8" x14ac:dyDescent="0.3">
      <c r="A579" s="1">
        <v>578</v>
      </c>
      <c r="B579" s="1">
        <v>15</v>
      </c>
      <c r="C579" s="1">
        <v>17</v>
      </c>
      <c r="D579" s="2">
        <v>44455</v>
      </c>
      <c r="E579" s="1">
        <v>24</v>
      </c>
      <c r="F579" s="1">
        <f>VLOOKUP(Orders!B579,Products!$A$1:$D$25,4,FALSE)</f>
        <v>97</v>
      </c>
      <c r="G579" s="1">
        <f t="shared" si="9"/>
        <v>1649</v>
      </c>
      <c r="H579" s="1" t="str">
        <f>VLOOKUP(Orders[[#This Row],[ProductId]],Products[],2,FALSE)</f>
        <v>Wiejskie łakocie jagnięcina/indyk</v>
      </c>
    </row>
    <row r="580" spans="1:8" x14ac:dyDescent="0.3">
      <c r="A580" s="1">
        <v>579</v>
      </c>
      <c r="B580" s="1">
        <v>4</v>
      </c>
      <c r="C580" s="1">
        <v>11</v>
      </c>
      <c r="D580" s="2">
        <v>44460</v>
      </c>
      <c r="E580" s="1">
        <v>365</v>
      </c>
      <c r="F580" s="1">
        <f>VLOOKUP(Orders!B580,Products!$A$1:$D$25,4,FALSE)</f>
        <v>50</v>
      </c>
      <c r="G580" s="1">
        <f t="shared" si="9"/>
        <v>550</v>
      </c>
      <c r="H580" s="1" t="str">
        <f>VLOOKUP(Orders[[#This Row],[ProductId]],Products[],2,FALSE)</f>
        <v>Pan Pies wieprzowina</v>
      </c>
    </row>
    <row r="581" spans="1:8" x14ac:dyDescent="0.3">
      <c r="A581" s="1">
        <v>580</v>
      </c>
      <c r="B581" s="1">
        <v>15</v>
      </c>
      <c r="C581" s="1">
        <v>8</v>
      </c>
      <c r="D581" s="2">
        <v>44491</v>
      </c>
      <c r="E581" s="1">
        <v>284</v>
      </c>
      <c r="F581" s="1">
        <f>VLOOKUP(Orders!B581,Products!$A$1:$D$25,4,FALSE)</f>
        <v>97</v>
      </c>
      <c r="G581" s="1">
        <f t="shared" si="9"/>
        <v>776</v>
      </c>
      <c r="H581" s="1" t="str">
        <f>VLOOKUP(Orders[[#This Row],[ProductId]],Products[],2,FALSE)</f>
        <v>Wiejskie łakocie jagnięcina/indyk</v>
      </c>
    </row>
    <row r="582" spans="1:8" x14ac:dyDescent="0.3">
      <c r="A582" s="1">
        <v>581</v>
      </c>
      <c r="B582" s="1">
        <v>4</v>
      </c>
      <c r="C582" s="1">
        <v>13</v>
      </c>
      <c r="D582" s="2">
        <v>44512</v>
      </c>
      <c r="E582" s="1">
        <v>270</v>
      </c>
      <c r="F582" s="1">
        <f>VLOOKUP(Orders!B582,Products!$A$1:$D$25,4,FALSE)</f>
        <v>50</v>
      </c>
      <c r="G582" s="1">
        <f t="shared" si="9"/>
        <v>650</v>
      </c>
      <c r="H582" s="1" t="str">
        <f>VLOOKUP(Orders[[#This Row],[ProductId]],Products[],2,FALSE)</f>
        <v>Pan Pies wieprzowina</v>
      </c>
    </row>
    <row r="583" spans="1:8" x14ac:dyDescent="0.3">
      <c r="A583" s="1">
        <v>582</v>
      </c>
      <c r="B583" s="1">
        <v>16</v>
      </c>
      <c r="C583" s="1">
        <v>26</v>
      </c>
      <c r="D583" s="2">
        <v>44518</v>
      </c>
      <c r="E583" s="1">
        <v>14</v>
      </c>
      <c r="F583" s="1">
        <f>VLOOKUP(Orders!B583,Products!$A$1:$D$25,4,FALSE)</f>
        <v>223</v>
      </c>
      <c r="G583" s="1">
        <f t="shared" si="9"/>
        <v>5798</v>
      </c>
      <c r="H583" s="1" t="str">
        <f>VLOOKUP(Orders[[#This Row],[ProductId]],Products[],2,FALSE)</f>
        <v>Wiejskie łakocie jagnięcina/indyk</v>
      </c>
    </row>
    <row r="584" spans="1:8" x14ac:dyDescent="0.3">
      <c r="A584" s="1">
        <v>583</v>
      </c>
      <c r="B584" s="1">
        <v>2</v>
      </c>
      <c r="C584" s="1">
        <v>11</v>
      </c>
      <c r="D584" s="2">
        <v>44523</v>
      </c>
      <c r="E584" s="1">
        <v>177</v>
      </c>
      <c r="F584" s="1">
        <f>VLOOKUP(Orders!B584,Products!$A$1:$D$25,4,FALSE)</f>
        <v>125</v>
      </c>
      <c r="G584" s="1">
        <f t="shared" si="9"/>
        <v>1375</v>
      </c>
      <c r="H584" s="1" t="str">
        <f>VLOOKUP(Orders[[#This Row],[ProductId]],Products[],2,FALSE)</f>
        <v>Pan Pies wołowina</v>
      </c>
    </row>
    <row r="585" spans="1:8" x14ac:dyDescent="0.3">
      <c r="A585" s="1">
        <v>584</v>
      </c>
      <c r="B585" s="1">
        <v>20</v>
      </c>
      <c r="C585" s="1">
        <v>15</v>
      </c>
      <c r="D585" s="2">
        <v>44550</v>
      </c>
      <c r="E585" s="1">
        <v>332</v>
      </c>
      <c r="F585" s="1">
        <f>VLOOKUP(Orders!B585,Products!$A$1:$D$25,4,FALSE)</f>
        <v>129</v>
      </c>
      <c r="G585" s="1">
        <f t="shared" si="9"/>
        <v>1935</v>
      </c>
      <c r="H585" s="1" t="str">
        <f>VLOOKUP(Orders[[#This Row],[ProductId]],Products[],2,FALSE)</f>
        <v>Dolina Bzury jagnięcina</v>
      </c>
    </row>
    <row r="586" spans="1:8" x14ac:dyDescent="0.3">
      <c r="A586" s="1">
        <v>585</v>
      </c>
      <c r="B586" s="1">
        <v>8</v>
      </c>
      <c r="C586" s="1">
        <v>1</v>
      </c>
      <c r="D586" s="2">
        <v>44636</v>
      </c>
      <c r="E586" s="1">
        <v>107</v>
      </c>
      <c r="F586" s="1">
        <f>VLOOKUP(Orders!B586,Products!$A$1:$D$25,4,FALSE)</f>
        <v>126</v>
      </c>
      <c r="G586" s="1">
        <f t="shared" si="9"/>
        <v>126</v>
      </c>
      <c r="H586" s="1" t="str">
        <f>VLOOKUP(Orders[[#This Row],[ProductId]],Products[],2,FALSE)</f>
        <v>Pan Pies indyk</v>
      </c>
    </row>
    <row r="587" spans="1:8" x14ac:dyDescent="0.3">
      <c r="A587" s="1">
        <v>586</v>
      </c>
      <c r="B587" s="1">
        <v>24</v>
      </c>
      <c r="C587" s="1">
        <v>16</v>
      </c>
      <c r="D587" s="2">
        <v>44651</v>
      </c>
      <c r="E587" s="1">
        <v>248</v>
      </c>
      <c r="F587" s="1">
        <f>VLOOKUP(Orders!B587,Products!$A$1:$D$25,4,FALSE)</f>
        <v>137</v>
      </c>
      <c r="G587" s="1">
        <f t="shared" si="9"/>
        <v>2192</v>
      </c>
      <c r="H587" s="1" t="str">
        <f>VLOOKUP(Orders[[#This Row],[ProductId]],Products[],2,FALSE)</f>
        <v>Dolina Bzury kaczka</v>
      </c>
    </row>
    <row r="588" spans="1:8" x14ac:dyDescent="0.3">
      <c r="A588" s="1">
        <v>587</v>
      </c>
      <c r="B588" s="1">
        <v>6</v>
      </c>
      <c r="C588" s="1">
        <v>22</v>
      </c>
      <c r="D588" s="2">
        <v>44678</v>
      </c>
      <c r="E588" s="1">
        <v>223</v>
      </c>
      <c r="F588" s="1">
        <f>VLOOKUP(Orders!B588,Products!$A$1:$D$25,4,FALSE)</f>
        <v>245</v>
      </c>
      <c r="G588" s="1">
        <f t="shared" si="9"/>
        <v>5390</v>
      </c>
      <c r="H588" s="1" t="str">
        <f>VLOOKUP(Orders[[#This Row],[ProductId]],Products[],2,FALSE)</f>
        <v>Pan Pies wieprzowina</v>
      </c>
    </row>
    <row r="589" spans="1:8" x14ac:dyDescent="0.3">
      <c r="A589" s="1">
        <v>588</v>
      </c>
      <c r="B589" s="1">
        <v>6</v>
      </c>
      <c r="C589" s="1">
        <v>12</v>
      </c>
      <c r="D589" s="2">
        <v>44700</v>
      </c>
      <c r="E589" s="1">
        <v>25</v>
      </c>
      <c r="F589" s="1">
        <f>VLOOKUP(Orders!B589,Products!$A$1:$D$25,4,FALSE)</f>
        <v>245</v>
      </c>
      <c r="G589" s="1">
        <f t="shared" si="9"/>
        <v>2940</v>
      </c>
      <c r="H589" s="1" t="str">
        <f>VLOOKUP(Orders[[#This Row],[ProductId]],Products[],2,FALSE)</f>
        <v>Pan Pies wieprzowina</v>
      </c>
    </row>
    <row r="590" spans="1:8" x14ac:dyDescent="0.3">
      <c r="A590" s="1">
        <v>589</v>
      </c>
      <c r="B590" s="1">
        <v>13</v>
      </c>
      <c r="C590" s="1">
        <v>22</v>
      </c>
      <c r="D590" s="2">
        <v>44711</v>
      </c>
      <c r="E590" s="1">
        <v>202</v>
      </c>
      <c r="F590" s="1">
        <f>VLOOKUP(Orders!B590,Products!$A$1:$D$25,4,FALSE)</f>
        <v>19</v>
      </c>
      <c r="G590" s="1">
        <f t="shared" si="9"/>
        <v>418</v>
      </c>
      <c r="H590" s="1" t="str">
        <f>VLOOKUP(Orders[[#This Row],[ProductId]],Products[],2,FALSE)</f>
        <v>Dog Spirit</v>
      </c>
    </row>
    <row r="591" spans="1:8" x14ac:dyDescent="0.3">
      <c r="A591" s="1">
        <v>590</v>
      </c>
      <c r="B591" s="1">
        <v>9</v>
      </c>
      <c r="C591" s="1">
        <v>15</v>
      </c>
      <c r="D591" s="2">
        <v>44747</v>
      </c>
      <c r="E591" s="1">
        <v>85</v>
      </c>
      <c r="F591" s="1">
        <f>VLOOKUP(Orders!B591,Products!$A$1:$D$25,4,FALSE)</f>
        <v>256</v>
      </c>
      <c r="G591" s="1">
        <f t="shared" si="9"/>
        <v>3840</v>
      </c>
      <c r="H591" s="1" t="str">
        <f>VLOOKUP(Orders[[#This Row],[ProductId]],Products[],2,FALSE)</f>
        <v>Pan Pies indyk</v>
      </c>
    </row>
    <row r="592" spans="1:8" x14ac:dyDescent="0.3">
      <c r="A592" s="1">
        <v>591</v>
      </c>
      <c r="B592" s="1">
        <v>19</v>
      </c>
      <c r="C592" s="1">
        <v>24</v>
      </c>
      <c r="D592" s="2">
        <v>44762</v>
      </c>
      <c r="E592" s="1">
        <v>300</v>
      </c>
      <c r="F592" s="1">
        <f>VLOOKUP(Orders!B592,Products!$A$1:$D$25,4,FALSE)</f>
        <v>110</v>
      </c>
      <c r="G592" s="1">
        <f t="shared" si="9"/>
        <v>2640</v>
      </c>
      <c r="H592" s="1" t="str">
        <f>VLOOKUP(Orders[[#This Row],[ProductId]],Products[],2,FALSE)</f>
        <v>Dolina Bzury jagnięcina</v>
      </c>
    </row>
    <row r="593" spans="1:8" x14ac:dyDescent="0.3">
      <c r="A593" s="1">
        <v>592</v>
      </c>
      <c r="B593" s="1">
        <v>21</v>
      </c>
      <c r="C593" s="1">
        <v>12</v>
      </c>
      <c r="D593" s="2">
        <v>44090</v>
      </c>
      <c r="E593" s="1">
        <v>86</v>
      </c>
      <c r="F593" s="1">
        <f>VLOOKUP(Orders!B593,Products!$A$1:$D$25,4,FALSE)</f>
        <v>125</v>
      </c>
      <c r="G593" s="1">
        <f t="shared" si="9"/>
        <v>1500</v>
      </c>
      <c r="H593" s="1" t="str">
        <f>VLOOKUP(Orders[[#This Row],[ProductId]],Products[],2,FALSE)</f>
        <v>Dolina Bzury królik</v>
      </c>
    </row>
    <row r="594" spans="1:8" x14ac:dyDescent="0.3">
      <c r="A594" s="1">
        <v>593</v>
      </c>
      <c r="B594" s="1">
        <v>2</v>
      </c>
      <c r="C594" s="1">
        <v>30</v>
      </c>
      <c r="D594" s="2">
        <v>44113</v>
      </c>
      <c r="E594" s="1">
        <v>363</v>
      </c>
      <c r="F594" s="1">
        <f>VLOOKUP(Orders!B594,Products!$A$1:$D$25,4,FALSE)</f>
        <v>125</v>
      </c>
      <c r="G594" s="1">
        <f t="shared" si="9"/>
        <v>3750</v>
      </c>
      <c r="H594" s="1" t="str">
        <f>VLOOKUP(Orders[[#This Row],[ProductId]],Products[],2,FALSE)</f>
        <v>Pan Pies wołowina</v>
      </c>
    </row>
    <row r="595" spans="1:8" x14ac:dyDescent="0.3">
      <c r="A595" s="1">
        <v>594</v>
      </c>
      <c r="B595" s="1">
        <v>1</v>
      </c>
      <c r="C595" s="1">
        <v>25</v>
      </c>
      <c r="D595" s="2">
        <v>44120</v>
      </c>
      <c r="E595" s="1">
        <v>144</v>
      </c>
      <c r="F595" s="1">
        <f>VLOOKUP(Orders!B595,Products!$A$1:$D$25,4,FALSE)</f>
        <v>63</v>
      </c>
      <c r="G595" s="1">
        <f t="shared" si="9"/>
        <v>1575</v>
      </c>
      <c r="H595" s="1" t="str">
        <f>VLOOKUP(Orders[[#This Row],[ProductId]],Products[],2,FALSE)</f>
        <v>Pan Pies wołowina</v>
      </c>
    </row>
    <row r="596" spans="1:8" x14ac:dyDescent="0.3">
      <c r="A596" s="1">
        <v>595</v>
      </c>
      <c r="B596" s="1">
        <v>5</v>
      </c>
      <c r="C596" s="1">
        <v>9</v>
      </c>
      <c r="D596" s="2">
        <v>44126</v>
      </c>
      <c r="E596" s="1">
        <v>2</v>
      </c>
      <c r="F596" s="1">
        <f>VLOOKUP(Orders!B596,Products!$A$1:$D$25,4,FALSE)</f>
        <v>122</v>
      </c>
      <c r="G596" s="1">
        <f t="shared" si="9"/>
        <v>1098</v>
      </c>
      <c r="H596" s="1" t="str">
        <f>VLOOKUP(Orders[[#This Row],[ProductId]],Products[],2,FALSE)</f>
        <v>Pan Pies wieprzowina</v>
      </c>
    </row>
    <row r="597" spans="1:8" x14ac:dyDescent="0.3">
      <c r="A597" s="1">
        <v>596</v>
      </c>
      <c r="B597" s="1">
        <v>9</v>
      </c>
      <c r="C597" s="1">
        <v>2</v>
      </c>
      <c r="D597" s="2">
        <v>44547</v>
      </c>
      <c r="E597" s="1">
        <v>314</v>
      </c>
      <c r="F597" s="1">
        <f>VLOOKUP(Orders!B597,Products!$A$1:$D$25,4,FALSE)</f>
        <v>256</v>
      </c>
      <c r="G597" s="1">
        <f t="shared" si="9"/>
        <v>512</v>
      </c>
      <c r="H597" s="1" t="str">
        <f>VLOOKUP(Orders[[#This Row],[ProductId]],Products[],2,FALSE)</f>
        <v>Pan Pies indyk</v>
      </c>
    </row>
    <row r="598" spans="1:8" x14ac:dyDescent="0.3">
      <c r="A598" s="1">
        <v>597</v>
      </c>
      <c r="B598" s="1">
        <v>16</v>
      </c>
      <c r="C598" s="1">
        <v>26</v>
      </c>
      <c r="D598" s="2">
        <v>44559</v>
      </c>
      <c r="E598" s="1">
        <v>84</v>
      </c>
      <c r="F598" s="1">
        <f>VLOOKUP(Orders!B598,Products!$A$1:$D$25,4,FALSE)</f>
        <v>223</v>
      </c>
      <c r="G598" s="1">
        <f t="shared" si="9"/>
        <v>5798</v>
      </c>
      <c r="H598" s="1" t="str">
        <f>VLOOKUP(Orders[[#This Row],[ProductId]],Products[],2,FALSE)</f>
        <v>Wiejskie łakocie jagnięcina/indyk</v>
      </c>
    </row>
    <row r="599" spans="1:8" x14ac:dyDescent="0.3">
      <c r="A599" s="1">
        <v>598</v>
      </c>
      <c r="B599" s="1">
        <v>11</v>
      </c>
      <c r="C599" s="1">
        <v>10</v>
      </c>
      <c r="D599" s="2">
        <v>44564</v>
      </c>
      <c r="E599" s="1">
        <v>9</v>
      </c>
      <c r="F599" s="1">
        <f>VLOOKUP(Orders!B599,Products!$A$1:$D$25,4,FALSE)</f>
        <v>126</v>
      </c>
      <c r="G599" s="1">
        <f t="shared" si="9"/>
        <v>1260</v>
      </c>
      <c r="H599" s="1" t="str">
        <f>VLOOKUP(Orders[[#This Row],[ProductId]],Products[],2,FALSE)</f>
        <v>Pan Pies cielęcina</v>
      </c>
    </row>
    <row r="600" spans="1:8" x14ac:dyDescent="0.3">
      <c r="A600" s="1">
        <v>599</v>
      </c>
      <c r="B600" s="1">
        <v>4</v>
      </c>
      <c r="C600" s="1">
        <v>28</v>
      </c>
      <c r="D600" s="2">
        <v>44582</v>
      </c>
      <c r="E600" s="1">
        <v>366</v>
      </c>
      <c r="F600" s="1">
        <f>VLOOKUP(Orders!B600,Products!$A$1:$D$25,4,FALSE)</f>
        <v>50</v>
      </c>
      <c r="G600" s="1">
        <f t="shared" si="9"/>
        <v>1400</v>
      </c>
      <c r="H600" s="1" t="str">
        <f>VLOOKUP(Orders[[#This Row],[ProductId]],Products[],2,FALSE)</f>
        <v>Pan Pies wieprzowina</v>
      </c>
    </row>
    <row r="601" spans="1:8" x14ac:dyDescent="0.3">
      <c r="A601" s="1">
        <v>600</v>
      </c>
      <c r="B601" s="1">
        <v>6</v>
      </c>
      <c r="C601" s="1">
        <v>3</v>
      </c>
      <c r="D601" s="2">
        <v>44613</v>
      </c>
      <c r="E601" s="1">
        <v>109</v>
      </c>
      <c r="F601" s="1">
        <f>VLOOKUP(Orders!B601,Products!$A$1:$D$25,4,FALSE)</f>
        <v>245</v>
      </c>
      <c r="G601" s="1">
        <f t="shared" si="9"/>
        <v>735</v>
      </c>
      <c r="H601" s="1" t="str">
        <f>VLOOKUP(Orders[[#This Row],[ProductId]],Products[],2,FALSE)</f>
        <v>Pan Pies wieprzowina</v>
      </c>
    </row>
    <row r="602" spans="1:8" x14ac:dyDescent="0.3">
      <c r="A602" s="1">
        <v>601</v>
      </c>
      <c r="B602" s="1">
        <v>3</v>
      </c>
      <c r="C602" s="1">
        <v>18</v>
      </c>
      <c r="D602" s="2">
        <v>44614</v>
      </c>
      <c r="E602" s="1">
        <v>381</v>
      </c>
      <c r="F602" s="1">
        <f>VLOOKUP(Orders!B602,Products!$A$1:$D$25,4,FALSE)</f>
        <v>256</v>
      </c>
      <c r="G602" s="1">
        <f t="shared" si="9"/>
        <v>4608</v>
      </c>
      <c r="H602" s="1" t="str">
        <f>VLOOKUP(Orders[[#This Row],[ProductId]],Products[],2,FALSE)</f>
        <v>Pan Pies wołowina</v>
      </c>
    </row>
    <row r="603" spans="1:8" x14ac:dyDescent="0.3">
      <c r="A603" s="1">
        <v>602</v>
      </c>
      <c r="B603" s="1">
        <v>2</v>
      </c>
      <c r="C603" s="1">
        <v>21</v>
      </c>
      <c r="D603" s="2">
        <v>44649</v>
      </c>
      <c r="E603" s="1">
        <v>16</v>
      </c>
      <c r="F603" s="1">
        <f>VLOOKUP(Orders!B603,Products!$A$1:$D$25,4,FALSE)</f>
        <v>125</v>
      </c>
      <c r="G603" s="1">
        <f t="shared" si="9"/>
        <v>2625</v>
      </c>
      <c r="H603" s="1" t="str">
        <f>VLOOKUP(Orders[[#This Row],[ProductId]],Products[],2,FALSE)</f>
        <v>Pan Pies wołowina</v>
      </c>
    </row>
    <row r="604" spans="1:8" x14ac:dyDescent="0.3">
      <c r="A604" s="1">
        <v>603</v>
      </c>
      <c r="B604" s="1">
        <v>5</v>
      </c>
      <c r="C604" s="1">
        <v>13</v>
      </c>
      <c r="D604" s="2">
        <v>44658</v>
      </c>
      <c r="E604" s="1">
        <v>195</v>
      </c>
      <c r="F604" s="1">
        <f>VLOOKUP(Orders!B604,Products!$A$1:$D$25,4,FALSE)</f>
        <v>122</v>
      </c>
      <c r="G604" s="1">
        <f t="shared" si="9"/>
        <v>1586</v>
      </c>
      <c r="H604" s="1" t="str">
        <f>VLOOKUP(Orders[[#This Row],[ProductId]],Products[],2,FALSE)</f>
        <v>Pan Pies wieprzowina</v>
      </c>
    </row>
    <row r="605" spans="1:8" x14ac:dyDescent="0.3">
      <c r="A605" s="1">
        <v>604</v>
      </c>
      <c r="B605" s="1">
        <v>20</v>
      </c>
      <c r="C605" s="1">
        <v>5</v>
      </c>
      <c r="D605" s="2">
        <v>44083</v>
      </c>
      <c r="E605" s="1">
        <v>247</v>
      </c>
      <c r="F605" s="1">
        <f>VLOOKUP(Orders!B605,Products!$A$1:$D$25,4,FALSE)</f>
        <v>129</v>
      </c>
      <c r="G605" s="1">
        <f t="shared" si="9"/>
        <v>645</v>
      </c>
      <c r="H605" s="1" t="str">
        <f>VLOOKUP(Orders[[#This Row],[ProductId]],Products[],2,FALSE)</f>
        <v>Dolina Bzury jagnięcina</v>
      </c>
    </row>
    <row r="606" spans="1:8" x14ac:dyDescent="0.3">
      <c r="A606" s="1">
        <v>605</v>
      </c>
      <c r="B606" s="1">
        <v>9</v>
      </c>
      <c r="C606" s="1">
        <v>26</v>
      </c>
      <c r="D606" s="2">
        <v>44084</v>
      </c>
      <c r="E606" s="1">
        <v>179</v>
      </c>
      <c r="F606" s="1">
        <f>VLOOKUP(Orders!B606,Products!$A$1:$D$25,4,FALSE)</f>
        <v>256</v>
      </c>
      <c r="G606" s="1">
        <f t="shared" si="9"/>
        <v>6656</v>
      </c>
      <c r="H606" s="1" t="str">
        <f>VLOOKUP(Orders[[#This Row],[ProductId]],Products[],2,FALSE)</f>
        <v>Pan Pies indyk</v>
      </c>
    </row>
    <row r="607" spans="1:8" x14ac:dyDescent="0.3">
      <c r="A607" s="1">
        <v>606</v>
      </c>
      <c r="B607" s="1">
        <v>5</v>
      </c>
      <c r="C607" s="1">
        <v>1</v>
      </c>
      <c r="D607" s="2">
        <v>44124</v>
      </c>
      <c r="E607" s="1">
        <v>84</v>
      </c>
      <c r="F607" s="1">
        <f>VLOOKUP(Orders!B607,Products!$A$1:$D$25,4,FALSE)</f>
        <v>122</v>
      </c>
      <c r="G607" s="1">
        <f t="shared" si="9"/>
        <v>122</v>
      </c>
      <c r="H607" s="1" t="str">
        <f>VLOOKUP(Orders[[#This Row],[ProductId]],Products[],2,FALSE)</f>
        <v>Pan Pies wieprzowina</v>
      </c>
    </row>
    <row r="608" spans="1:8" x14ac:dyDescent="0.3">
      <c r="A608" s="1">
        <v>607</v>
      </c>
      <c r="B608" s="1">
        <v>5</v>
      </c>
      <c r="C608" s="1">
        <v>14</v>
      </c>
      <c r="D608" s="2">
        <v>44167</v>
      </c>
      <c r="E608" s="1">
        <v>222</v>
      </c>
      <c r="F608" s="1">
        <f>VLOOKUP(Orders!B608,Products!$A$1:$D$25,4,FALSE)</f>
        <v>122</v>
      </c>
      <c r="G608" s="1">
        <f t="shared" si="9"/>
        <v>1708</v>
      </c>
      <c r="H608" s="1" t="str">
        <f>VLOOKUP(Orders[[#This Row],[ProductId]],Products[],2,FALSE)</f>
        <v>Pan Pies wieprzowina</v>
      </c>
    </row>
    <row r="609" spans="1:8" x14ac:dyDescent="0.3">
      <c r="A609" s="1">
        <v>608</v>
      </c>
      <c r="B609" s="1">
        <v>18</v>
      </c>
      <c r="C609" s="1">
        <v>6</v>
      </c>
      <c r="D609" s="2">
        <v>44201</v>
      </c>
      <c r="E609" s="1">
        <v>105</v>
      </c>
      <c r="F609" s="1">
        <f>VLOOKUP(Orders!B609,Products!$A$1:$D$25,4,FALSE)</f>
        <v>410</v>
      </c>
      <c r="G609" s="1">
        <f t="shared" si="9"/>
        <v>2460</v>
      </c>
      <c r="H609" s="1" t="str">
        <f>VLOOKUP(Orders[[#This Row],[ProductId]],Products[],2,FALSE)</f>
        <v>Wiejskie łakocie tuńczyk</v>
      </c>
    </row>
    <row r="610" spans="1:8" x14ac:dyDescent="0.3">
      <c r="A610" s="1">
        <v>609</v>
      </c>
      <c r="B610" s="1">
        <v>3</v>
      </c>
      <c r="C610" s="1">
        <v>8</v>
      </c>
      <c r="D610" s="2">
        <v>44204</v>
      </c>
      <c r="E610" s="1">
        <v>221</v>
      </c>
      <c r="F610" s="1">
        <f>VLOOKUP(Orders!B610,Products!$A$1:$D$25,4,FALSE)</f>
        <v>256</v>
      </c>
      <c r="G610" s="1">
        <f t="shared" si="9"/>
        <v>2048</v>
      </c>
      <c r="H610" s="1" t="str">
        <f>VLOOKUP(Orders[[#This Row],[ProductId]],Products[],2,FALSE)</f>
        <v>Pan Pies wołowina</v>
      </c>
    </row>
    <row r="611" spans="1:8" x14ac:dyDescent="0.3">
      <c r="A611" s="1">
        <v>610</v>
      </c>
      <c r="B611" s="1">
        <v>2</v>
      </c>
      <c r="C611" s="1">
        <v>29</v>
      </c>
      <c r="D611" s="2">
        <v>44209</v>
      </c>
      <c r="E611" s="1">
        <v>397</v>
      </c>
      <c r="F611" s="1">
        <f>VLOOKUP(Orders!B611,Products!$A$1:$D$25,4,FALSE)</f>
        <v>125</v>
      </c>
      <c r="G611" s="1">
        <f t="shared" si="9"/>
        <v>3625</v>
      </c>
      <c r="H611" s="1" t="str">
        <f>VLOOKUP(Orders[[#This Row],[ProductId]],Products[],2,FALSE)</f>
        <v>Pan Pies wołowina</v>
      </c>
    </row>
    <row r="612" spans="1:8" x14ac:dyDescent="0.3">
      <c r="A612" s="1">
        <v>611</v>
      </c>
      <c r="B612" s="1">
        <v>13</v>
      </c>
      <c r="C612" s="1">
        <v>27</v>
      </c>
      <c r="D612" s="2">
        <v>44223</v>
      </c>
      <c r="E612" s="1">
        <v>47</v>
      </c>
      <c r="F612" s="1">
        <f>VLOOKUP(Orders!B612,Products!$A$1:$D$25,4,FALSE)</f>
        <v>19</v>
      </c>
      <c r="G612" s="1">
        <f t="shared" si="9"/>
        <v>513</v>
      </c>
      <c r="H612" s="1" t="str">
        <f>VLOOKUP(Orders[[#This Row],[ProductId]],Products[],2,FALSE)</f>
        <v>Dog Spirit</v>
      </c>
    </row>
    <row r="613" spans="1:8" x14ac:dyDescent="0.3">
      <c r="A613" s="1">
        <v>612</v>
      </c>
      <c r="B613" s="1">
        <v>22</v>
      </c>
      <c r="C613" s="1">
        <v>13</v>
      </c>
      <c r="D613" s="2">
        <v>44343</v>
      </c>
      <c r="E613" s="1">
        <v>56</v>
      </c>
      <c r="F613" s="1">
        <f>VLOOKUP(Orders!B613,Products!$A$1:$D$25,4,FALSE)</f>
        <v>145</v>
      </c>
      <c r="G613" s="1">
        <f t="shared" si="9"/>
        <v>1885</v>
      </c>
      <c r="H613" s="1" t="str">
        <f>VLOOKUP(Orders[[#This Row],[ProductId]],Products[],2,FALSE)</f>
        <v>Dolina Bzury królik</v>
      </c>
    </row>
    <row r="614" spans="1:8" x14ac:dyDescent="0.3">
      <c r="A614" s="1">
        <v>613</v>
      </c>
      <c r="B614" s="1">
        <v>22</v>
      </c>
      <c r="C614" s="1">
        <v>3</v>
      </c>
      <c r="D614" s="2">
        <v>44362</v>
      </c>
      <c r="E614" s="1">
        <v>201</v>
      </c>
      <c r="F614" s="1">
        <f>VLOOKUP(Orders!B614,Products!$A$1:$D$25,4,FALSE)</f>
        <v>145</v>
      </c>
      <c r="G614" s="1">
        <f t="shared" si="9"/>
        <v>435</v>
      </c>
      <c r="H614" s="1" t="str">
        <f>VLOOKUP(Orders[[#This Row],[ProductId]],Products[],2,FALSE)</f>
        <v>Dolina Bzury królik</v>
      </c>
    </row>
    <row r="615" spans="1:8" x14ac:dyDescent="0.3">
      <c r="A615" s="1">
        <v>614</v>
      </c>
      <c r="B615" s="1">
        <v>19</v>
      </c>
      <c r="C615" s="1">
        <v>19</v>
      </c>
      <c r="D615" s="2">
        <v>44456</v>
      </c>
      <c r="E615" s="1">
        <v>302</v>
      </c>
      <c r="F615" s="1">
        <f>VLOOKUP(Orders!B615,Products!$A$1:$D$25,4,FALSE)</f>
        <v>110</v>
      </c>
      <c r="G615" s="1">
        <f t="shared" si="9"/>
        <v>2090</v>
      </c>
      <c r="H615" s="1" t="str">
        <f>VLOOKUP(Orders[[#This Row],[ProductId]],Products[],2,FALSE)</f>
        <v>Dolina Bzury jagnięcina</v>
      </c>
    </row>
    <row r="616" spans="1:8" x14ac:dyDescent="0.3">
      <c r="A616" s="1">
        <v>615</v>
      </c>
      <c r="B616" s="1">
        <v>9</v>
      </c>
      <c r="C616" s="1">
        <v>25</v>
      </c>
      <c r="D616" s="2">
        <v>44467</v>
      </c>
      <c r="E616" s="1">
        <v>87</v>
      </c>
      <c r="F616" s="1">
        <f>VLOOKUP(Orders!B616,Products!$A$1:$D$25,4,FALSE)</f>
        <v>256</v>
      </c>
      <c r="G616" s="1">
        <f t="shared" si="9"/>
        <v>6400</v>
      </c>
      <c r="H616" s="1" t="str">
        <f>VLOOKUP(Orders[[#This Row],[ProductId]],Products[],2,FALSE)</f>
        <v>Pan Pies indyk</v>
      </c>
    </row>
    <row r="617" spans="1:8" x14ac:dyDescent="0.3">
      <c r="A617" s="1">
        <v>616</v>
      </c>
      <c r="B617" s="1">
        <v>2</v>
      </c>
      <c r="C617" s="1">
        <v>14</v>
      </c>
      <c r="D617" s="2">
        <v>44475</v>
      </c>
      <c r="E617" s="1">
        <v>66</v>
      </c>
      <c r="F617" s="1">
        <f>VLOOKUP(Orders!B617,Products!$A$1:$D$25,4,FALSE)</f>
        <v>125</v>
      </c>
      <c r="G617" s="1">
        <f t="shared" si="9"/>
        <v>1750</v>
      </c>
      <c r="H617" s="1" t="str">
        <f>VLOOKUP(Orders[[#This Row],[ProductId]],Products[],2,FALSE)</f>
        <v>Pan Pies wołowina</v>
      </c>
    </row>
    <row r="618" spans="1:8" x14ac:dyDescent="0.3">
      <c r="A618" s="1">
        <v>617</v>
      </c>
      <c r="B618" s="1">
        <v>6</v>
      </c>
      <c r="C618" s="1">
        <v>10</v>
      </c>
      <c r="D618" s="2">
        <v>44517</v>
      </c>
      <c r="E618" s="1">
        <v>287</v>
      </c>
      <c r="F618" s="1">
        <f>VLOOKUP(Orders!B618,Products!$A$1:$D$25,4,FALSE)</f>
        <v>245</v>
      </c>
      <c r="G618" s="1">
        <f t="shared" si="9"/>
        <v>2450</v>
      </c>
      <c r="H618" s="1" t="str">
        <f>VLOOKUP(Orders[[#This Row],[ProductId]],Products[],2,FALSE)</f>
        <v>Pan Pies wieprzowina</v>
      </c>
    </row>
    <row r="619" spans="1:8" x14ac:dyDescent="0.3">
      <c r="A619" s="1">
        <v>618</v>
      </c>
      <c r="B619" s="1">
        <v>13</v>
      </c>
      <c r="C619" s="1">
        <v>29</v>
      </c>
      <c r="D619" s="2">
        <v>44531</v>
      </c>
      <c r="E619" s="1">
        <v>262</v>
      </c>
      <c r="F619" s="1">
        <f>VLOOKUP(Orders!B619,Products!$A$1:$D$25,4,FALSE)</f>
        <v>19</v>
      </c>
      <c r="G619" s="1">
        <f t="shared" si="9"/>
        <v>551</v>
      </c>
      <c r="H619" s="1" t="str">
        <f>VLOOKUP(Orders[[#This Row],[ProductId]],Products[],2,FALSE)</f>
        <v>Dog Spirit</v>
      </c>
    </row>
    <row r="620" spans="1:8" x14ac:dyDescent="0.3">
      <c r="A620" s="1">
        <v>619</v>
      </c>
      <c r="B620" s="1">
        <v>4</v>
      </c>
      <c r="C620" s="1">
        <v>29</v>
      </c>
      <c r="D620" s="2">
        <v>44546</v>
      </c>
      <c r="E620" s="1">
        <v>147</v>
      </c>
      <c r="F620" s="1">
        <f>VLOOKUP(Orders!B620,Products!$A$1:$D$25,4,FALSE)</f>
        <v>50</v>
      </c>
      <c r="G620" s="1">
        <f t="shared" si="9"/>
        <v>1450</v>
      </c>
      <c r="H620" s="1" t="str">
        <f>VLOOKUP(Orders[[#This Row],[ProductId]],Products[],2,FALSE)</f>
        <v>Pan Pies wieprzowina</v>
      </c>
    </row>
    <row r="621" spans="1:8" x14ac:dyDescent="0.3">
      <c r="A621" s="1">
        <v>620</v>
      </c>
      <c r="B621" s="1">
        <v>21</v>
      </c>
      <c r="C621" s="1">
        <v>3</v>
      </c>
      <c r="D621" s="2">
        <v>44573</v>
      </c>
      <c r="E621" s="1">
        <v>96</v>
      </c>
      <c r="F621" s="1">
        <f>VLOOKUP(Orders!B621,Products!$A$1:$D$25,4,FALSE)</f>
        <v>125</v>
      </c>
      <c r="G621" s="1">
        <f t="shared" si="9"/>
        <v>375</v>
      </c>
      <c r="H621" s="1" t="str">
        <f>VLOOKUP(Orders[[#This Row],[ProductId]],Products[],2,FALSE)</f>
        <v>Dolina Bzury królik</v>
      </c>
    </row>
    <row r="622" spans="1:8" x14ac:dyDescent="0.3">
      <c r="A622" s="1">
        <v>621</v>
      </c>
      <c r="B622" s="1">
        <v>20</v>
      </c>
      <c r="C622" s="1">
        <v>1</v>
      </c>
      <c r="D622" s="2">
        <v>44600</v>
      </c>
      <c r="E622" s="1">
        <v>112</v>
      </c>
      <c r="F622" s="1">
        <f>VLOOKUP(Orders!B622,Products!$A$1:$D$25,4,FALSE)</f>
        <v>129</v>
      </c>
      <c r="G622" s="1">
        <f t="shared" si="9"/>
        <v>129</v>
      </c>
      <c r="H622" s="1" t="str">
        <f>VLOOKUP(Orders[[#This Row],[ProductId]],Products[],2,FALSE)</f>
        <v>Dolina Bzury jagnięcina</v>
      </c>
    </row>
    <row r="623" spans="1:8" x14ac:dyDescent="0.3">
      <c r="A623" s="1">
        <v>622</v>
      </c>
      <c r="B623" s="1">
        <v>14</v>
      </c>
      <c r="C623" s="1">
        <v>10</v>
      </c>
      <c r="D623" s="2">
        <v>44620</v>
      </c>
      <c r="E623" s="1">
        <v>64</v>
      </c>
      <c r="F623" s="1">
        <f>VLOOKUP(Orders!B623,Products!$A$1:$D$25,4,FALSE)</f>
        <v>199</v>
      </c>
      <c r="G623" s="1">
        <f t="shared" si="9"/>
        <v>1990</v>
      </c>
      <c r="H623" s="1" t="str">
        <f>VLOOKUP(Orders[[#This Row],[ProductId]],Products[],2,FALSE)</f>
        <v>Dog Spirit</v>
      </c>
    </row>
    <row r="624" spans="1:8" x14ac:dyDescent="0.3">
      <c r="A624" s="1">
        <v>623</v>
      </c>
      <c r="B624" s="1">
        <v>16</v>
      </c>
      <c r="C624" s="1">
        <v>30</v>
      </c>
      <c r="D624" s="2">
        <v>44650</v>
      </c>
      <c r="E624" s="1">
        <v>19</v>
      </c>
      <c r="F624" s="1">
        <f>VLOOKUP(Orders!B624,Products!$A$1:$D$25,4,FALSE)</f>
        <v>223</v>
      </c>
      <c r="G624" s="1">
        <f t="shared" si="9"/>
        <v>6690</v>
      </c>
      <c r="H624" s="1" t="str">
        <f>VLOOKUP(Orders[[#This Row],[ProductId]],Products[],2,FALSE)</f>
        <v>Wiejskie łakocie jagnięcina/indyk</v>
      </c>
    </row>
    <row r="625" spans="1:8" x14ac:dyDescent="0.3">
      <c r="A625" s="1">
        <v>624</v>
      </c>
      <c r="B625" s="1">
        <v>10</v>
      </c>
      <c r="C625" s="1">
        <v>28</v>
      </c>
      <c r="D625" s="2">
        <v>44419</v>
      </c>
      <c r="E625" s="1">
        <v>254</v>
      </c>
      <c r="F625" s="1">
        <f>VLOOKUP(Orders!B625,Products!$A$1:$D$25,4,FALSE)</f>
        <v>58</v>
      </c>
      <c r="G625" s="1">
        <f t="shared" si="9"/>
        <v>1624</v>
      </c>
      <c r="H625" s="1" t="str">
        <f>VLOOKUP(Orders[[#This Row],[ProductId]],Products[],2,FALSE)</f>
        <v>Pan Pies cielęcina</v>
      </c>
    </row>
    <row r="626" spans="1:8" x14ac:dyDescent="0.3">
      <c r="A626" s="1">
        <v>625</v>
      </c>
      <c r="B626" s="1">
        <v>11</v>
      </c>
      <c r="C626" s="1">
        <v>3</v>
      </c>
      <c r="D626" s="2">
        <v>44426</v>
      </c>
      <c r="E626" s="1">
        <v>54</v>
      </c>
      <c r="F626" s="1">
        <f>VLOOKUP(Orders!B626,Products!$A$1:$D$25,4,FALSE)</f>
        <v>126</v>
      </c>
      <c r="G626" s="1">
        <f t="shared" si="9"/>
        <v>378</v>
      </c>
      <c r="H626" s="1" t="str">
        <f>VLOOKUP(Orders[[#This Row],[ProductId]],Products[],2,FALSE)</f>
        <v>Pan Pies cielęcina</v>
      </c>
    </row>
    <row r="627" spans="1:8" x14ac:dyDescent="0.3">
      <c r="A627" s="1">
        <v>626</v>
      </c>
      <c r="B627" s="1">
        <v>22</v>
      </c>
      <c r="C627" s="1">
        <v>14</v>
      </c>
      <c r="D627" s="2">
        <v>44448</v>
      </c>
      <c r="E627" s="1">
        <v>127</v>
      </c>
      <c r="F627" s="1">
        <f>VLOOKUP(Orders!B627,Products!$A$1:$D$25,4,FALSE)</f>
        <v>145</v>
      </c>
      <c r="G627" s="1">
        <f t="shared" si="9"/>
        <v>2030</v>
      </c>
      <c r="H627" s="1" t="str">
        <f>VLOOKUP(Orders[[#This Row],[ProductId]],Products[],2,FALSE)</f>
        <v>Dolina Bzury królik</v>
      </c>
    </row>
    <row r="628" spans="1:8" x14ac:dyDescent="0.3">
      <c r="A628" s="1">
        <v>627</v>
      </c>
      <c r="B628" s="1">
        <v>3</v>
      </c>
      <c r="C628" s="1">
        <v>28</v>
      </c>
      <c r="D628" s="2">
        <v>44455</v>
      </c>
      <c r="E628" s="1">
        <v>174</v>
      </c>
      <c r="F628" s="1">
        <f>VLOOKUP(Orders!B628,Products!$A$1:$D$25,4,FALSE)</f>
        <v>256</v>
      </c>
      <c r="G628" s="1">
        <f t="shared" si="9"/>
        <v>7168</v>
      </c>
      <c r="H628" s="1" t="str">
        <f>VLOOKUP(Orders[[#This Row],[ProductId]],Products[],2,FALSE)</f>
        <v>Pan Pies wołowina</v>
      </c>
    </row>
    <row r="629" spans="1:8" x14ac:dyDescent="0.3">
      <c r="A629" s="1">
        <v>628</v>
      </c>
      <c r="B629" s="1">
        <v>16</v>
      </c>
      <c r="C629" s="1">
        <v>28</v>
      </c>
      <c r="D629" s="2">
        <v>44468</v>
      </c>
      <c r="E629" s="1">
        <v>319</v>
      </c>
      <c r="F629" s="1">
        <f>VLOOKUP(Orders!B629,Products!$A$1:$D$25,4,FALSE)</f>
        <v>223</v>
      </c>
      <c r="G629" s="1">
        <f t="shared" si="9"/>
        <v>6244</v>
      </c>
      <c r="H629" s="1" t="str">
        <f>VLOOKUP(Orders[[#This Row],[ProductId]],Products[],2,FALSE)</f>
        <v>Wiejskie łakocie jagnięcina/indyk</v>
      </c>
    </row>
    <row r="630" spans="1:8" x14ac:dyDescent="0.3">
      <c r="A630" s="1">
        <v>629</v>
      </c>
      <c r="B630" s="1">
        <v>14</v>
      </c>
      <c r="C630" s="1">
        <v>29</v>
      </c>
      <c r="D630" s="2">
        <v>44512</v>
      </c>
      <c r="E630" s="1">
        <v>248</v>
      </c>
      <c r="F630" s="1">
        <f>VLOOKUP(Orders!B630,Products!$A$1:$D$25,4,FALSE)</f>
        <v>199</v>
      </c>
      <c r="G630" s="1">
        <f t="shared" si="9"/>
        <v>5771</v>
      </c>
      <c r="H630" s="1" t="str">
        <f>VLOOKUP(Orders[[#This Row],[ProductId]],Products[],2,FALSE)</f>
        <v>Dog Spirit</v>
      </c>
    </row>
    <row r="631" spans="1:8" x14ac:dyDescent="0.3">
      <c r="A631" s="1">
        <v>630</v>
      </c>
      <c r="B631" s="1">
        <v>19</v>
      </c>
      <c r="C631" s="1">
        <v>20</v>
      </c>
      <c r="D631" s="2">
        <v>44516</v>
      </c>
      <c r="E631" s="1">
        <v>172</v>
      </c>
      <c r="F631" s="1">
        <f>VLOOKUP(Orders!B631,Products!$A$1:$D$25,4,FALSE)</f>
        <v>110</v>
      </c>
      <c r="G631" s="1">
        <f t="shared" si="9"/>
        <v>2200</v>
      </c>
      <c r="H631" s="1" t="str">
        <f>VLOOKUP(Orders[[#This Row],[ProductId]],Products[],2,FALSE)</f>
        <v>Dolina Bzury jagnięcina</v>
      </c>
    </row>
    <row r="632" spans="1:8" x14ac:dyDescent="0.3">
      <c r="A632" s="1">
        <v>631</v>
      </c>
      <c r="B632" s="1">
        <v>7</v>
      </c>
      <c r="C632" s="1">
        <v>27</v>
      </c>
      <c r="D632" s="2">
        <v>44550</v>
      </c>
      <c r="E632" s="1">
        <v>383</v>
      </c>
      <c r="F632" s="1">
        <f>VLOOKUP(Orders!B632,Products!$A$1:$D$25,4,FALSE)</f>
        <v>50</v>
      </c>
      <c r="G632" s="1">
        <f t="shared" si="9"/>
        <v>1350</v>
      </c>
      <c r="H632" s="1" t="str">
        <f>VLOOKUP(Orders[[#This Row],[ProductId]],Products[],2,FALSE)</f>
        <v>Pan Pies indyk</v>
      </c>
    </row>
    <row r="633" spans="1:8" x14ac:dyDescent="0.3">
      <c r="A633" s="1">
        <v>632</v>
      </c>
      <c r="B633" s="1">
        <v>1</v>
      </c>
      <c r="C633" s="1">
        <v>8</v>
      </c>
      <c r="D633" s="2">
        <v>44593</v>
      </c>
      <c r="E633" s="1">
        <v>58</v>
      </c>
      <c r="F633" s="1">
        <f>VLOOKUP(Orders!B633,Products!$A$1:$D$25,4,FALSE)</f>
        <v>63</v>
      </c>
      <c r="G633" s="1">
        <f t="shared" si="9"/>
        <v>504</v>
      </c>
      <c r="H633" s="1" t="str">
        <f>VLOOKUP(Orders[[#This Row],[ProductId]],Products[],2,FALSE)</f>
        <v>Pan Pies wołowina</v>
      </c>
    </row>
    <row r="634" spans="1:8" x14ac:dyDescent="0.3">
      <c r="A634" s="1">
        <v>633</v>
      </c>
      <c r="B634" s="1">
        <v>12</v>
      </c>
      <c r="C634" s="1">
        <v>17</v>
      </c>
      <c r="D634" s="2">
        <v>44594</v>
      </c>
      <c r="E634" s="1">
        <v>124</v>
      </c>
      <c r="F634" s="1">
        <f>VLOOKUP(Orders!B634,Products!$A$1:$D$25,4,FALSE)</f>
        <v>258</v>
      </c>
      <c r="G634" s="1">
        <f t="shared" si="9"/>
        <v>4386</v>
      </c>
      <c r="H634" s="1" t="str">
        <f>VLOOKUP(Orders[[#This Row],[ProductId]],Products[],2,FALSE)</f>
        <v>Pan Pies cielęcina</v>
      </c>
    </row>
    <row r="635" spans="1:8" x14ac:dyDescent="0.3">
      <c r="A635" s="1">
        <v>634</v>
      </c>
      <c r="B635" s="1">
        <v>13</v>
      </c>
      <c r="C635" s="1">
        <v>29</v>
      </c>
      <c r="D635" s="2">
        <v>44201</v>
      </c>
      <c r="E635" s="1">
        <v>5</v>
      </c>
      <c r="F635" s="1">
        <f>VLOOKUP(Orders!B635,Products!$A$1:$D$25,4,FALSE)</f>
        <v>19</v>
      </c>
      <c r="G635" s="1">
        <f t="shared" si="9"/>
        <v>551</v>
      </c>
      <c r="H635" s="1" t="str">
        <f>VLOOKUP(Orders[[#This Row],[ProductId]],Products[],2,FALSE)</f>
        <v>Dog Spirit</v>
      </c>
    </row>
    <row r="636" spans="1:8" x14ac:dyDescent="0.3">
      <c r="A636" s="1">
        <v>635</v>
      </c>
      <c r="B636" s="1">
        <v>23</v>
      </c>
      <c r="C636" s="1">
        <v>23</v>
      </c>
      <c r="D636" s="2">
        <v>44204</v>
      </c>
      <c r="E636" s="1">
        <v>138</v>
      </c>
      <c r="F636" s="1">
        <f>VLOOKUP(Orders!B636,Products!$A$1:$D$25,4,FALSE)</f>
        <v>120</v>
      </c>
      <c r="G636" s="1">
        <f t="shared" si="9"/>
        <v>2760</v>
      </c>
      <c r="H636" s="1" t="str">
        <f>VLOOKUP(Orders[[#This Row],[ProductId]],Products[],2,FALSE)</f>
        <v>Dolina Bzury kaczka</v>
      </c>
    </row>
    <row r="637" spans="1:8" x14ac:dyDescent="0.3">
      <c r="A637" s="1">
        <v>636</v>
      </c>
      <c r="B637" s="1">
        <v>13</v>
      </c>
      <c r="C637" s="1">
        <v>17</v>
      </c>
      <c r="D637" s="2">
        <v>44209</v>
      </c>
      <c r="E637" s="1">
        <v>140</v>
      </c>
      <c r="F637" s="1">
        <f>VLOOKUP(Orders!B637,Products!$A$1:$D$25,4,FALSE)</f>
        <v>19</v>
      </c>
      <c r="G637" s="1">
        <f t="shared" si="9"/>
        <v>323</v>
      </c>
      <c r="H637" s="1" t="str">
        <f>VLOOKUP(Orders[[#This Row],[ProductId]],Products[],2,FALSE)</f>
        <v>Dog Spirit</v>
      </c>
    </row>
    <row r="638" spans="1:8" x14ac:dyDescent="0.3">
      <c r="A638" s="1">
        <v>637</v>
      </c>
      <c r="B638" s="1">
        <v>11</v>
      </c>
      <c r="C638" s="1">
        <v>1</v>
      </c>
      <c r="D638" s="2">
        <v>44223</v>
      </c>
      <c r="E638" s="1">
        <v>326</v>
      </c>
      <c r="F638" s="1">
        <f>VLOOKUP(Orders!B638,Products!$A$1:$D$25,4,FALSE)</f>
        <v>126</v>
      </c>
      <c r="G638" s="1">
        <f t="shared" si="9"/>
        <v>126</v>
      </c>
      <c r="H638" s="1" t="str">
        <f>VLOOKUP(Orders[[#This Row],[ProductId]],Products[],2,FALSE)</f>
        <v>Pan Pies cielęcina</v>
      </c>
    </row>
    <row r="639" spans="1:8" x14ac:dyDescent="0.3">
      <c r="A639" s="1">
        <v>638</v>
      </c>
      <c r="B639" s="1">
        <v>11</v>
      </c>
      <c r="C639" s="1">
        <v>20</v>
      </c>
      <c r="D639" s="2">
        <v>44343</v>
      </c>
      <c r="E639" s="1">
        <v>229</v>
      </c>
      <c r="F639" s="1">
        <f>VLOOKUP(Orders!B639,Products!$A$1:$D$25,4,FALSE)</f>
        <v>126</v>
      </c>
      <c r="G639" s="1">
        <f t="shared" si="9"/>
        <v>2520</v>
      </c>
      <c r="H639" s="1" t="str">
        <f>VLOOKUP(Orders[[#This Row],[ProductId]],Products[],2,FALSE)</f>
        <v>Pan Pies cielęcina</v>
      </c>
    </row>
    <row r="640" spans="1:8" x14ac:dyDescent="0.3">
      <c r="A640" s="1">
        <v>639</v>
      </c>
      <c r="B640" s="1">
        <v>3</v>
      </c>
      <c r="C640" s="1">
        <v>14</v>
      </c>
      <c r="D640" s="2">
        <v>44362</v>
      </c>
      <c r="E640" s="1">
        <v>293</v>
      </c>
      <c r="F640" s="1">
        <f>VLOOKUP(Orders!B640,Products!$A$1:$D$25,4,FALSE)</f>
        <v>256</v>
      </c>
      <c r="G640" s="1">
        <f t="shared" si="9"/>
        <v>3584</v>
      </c>
      <c r="H640" s="1" t="str">
        <f>VLOOKUP(Orders[[#This Row],[ProductId]],Products[],2,FALSE)</f>
        <v>Pan Pies wołowina</v>
      </c>
    </row>
    <row r="641" spans="1:8" x14ac:dyDescent="0.3">
      <c r="A641" s="1">
        <v>640</v>
      </c>
      <c r="B641" s="1">
        <v>3</v>
      </c>
      <c r="C641" s="1">
        <v>3</v>
      </c>
      <c r="D641" s="2">
        <v>44456</v>
      </c>
      <c r="E641" s="1">
        <v>86</v>
      </c>
      <c r="F641" s="1">
        <f>VLOOKUP(Orders!B641,Products!$A$1:$D$25,4,FALSE)</f>
        <v>256</v>
      </c>
      <c r="G641" s="1">
        <f t="shared" si="9"/>
        <v>768</v>
      </c>
      <c r="H641" s="1" t="str">
        <f>VLOOKUP(Orders[[#This Row],[ProductId]],Products[],2,FALSE)</f>
        <v>Pan Pies wołowina</v>
      </c>
    </row>
    <row r="642" spans="1:8" x14ac:dyDescent="0.3">
      <c r="A642" s="1">
        <v>641</v>
      </c>
      <c r="B642" s="1">
        <v>18</v>
      </c>
      <c r="C642" s="1">
        <v>12</v>
      </c>
      <c r="D642" s="2">
        <v>44467</v>
      </c>
      <c r="E642" s="1">
        <v>231</v>
      </c>
      <c r="F642" s="1">
        <f>VLOOKUP(Orders!B642,Products!$A$1:$D$25,4,FALSE)</f>
        <v>410</v>
      </c>
      <c r="G642" s="1">
        <f t="shared" ref="G642:G705" si="10">C642*F642</f>
        <v>4920</v>
      </c>
      <c r="H642" s="1" t="str">
        <f>VLOOKUP(Orders[[#This Row],[ProductId]],Products[],2,FALSE)</f>
        <v>Wiejskie łakocie tuńczyk</v>
      </c>
    </row>
    <row r="643" spans="1:8" x14ac:dyDescent="0.3">
      <c r="A643" s="1">
        <v>642</v>
      </c>
      <c r="B643" s="1">
        <v>23</v>
      </c>
      <c r="C643" s="1">
        <v>27</v>
      </c>
      <c r="D643" s="2">
        <v>44475</v>
      </c>
      <c r="E643" s="1">
        <v>172</v>
      </c>
      <c r="F643" s="1">
        <f>VLOOKUP(Orders!B643,Products!$A$1:$D$25,4,FALSE)</f>
        <v>120</v>
      </c>
      <c r="G643" s="1">
        <f t="shared" si="10"/>
        <v>3240</v>
      </c>
      <c r="H643" s="1" t="str">
        <f>VLOOKUP(Orders[[#This Row],[ProductId]],Products[],2,FALSE)</f>
        <v>Dolina Bzury kaczka</v>
      </c>
    </row>
    <row r="644" spans="1:8" x14ac:dyDescent="0.3">
      <c r="A644" s="1">
        <v>643</v>
      </c>
      <c r="B644" s="1">
        <v>10</v>
      </c>
      <c r="C644" s="1">
        <v>29</v>
      </c>
      <c r="D644" s="2">
        <v>44517</v>
      </c>
      <c r="E644" s="1">
        <v>58</v>
      </c>
      <c r="F644" s="1">
        <f>VLOOKUP(Orders!B644,Products!$A$1:$D$25,4,FALSE)</f>
        <v>58</v>
      </c>
      <c r="G644" s="1">
        <f t="shared" si="10"/>
        <v>1682</v>
      </c>
      <c r="H644" s="1" t="str">
        <f>VLOOKUP(Orders[[#This Row],[ProductId]],Products[],2,FALSE)</f>
        <v>Pan Pies cielęcina</v>
      </c>
    </row>
    <row r="645" spans="1:8" x14ac:dyDescent="0.3">
      <c r="A645" s="1">
        <v>644</v>
      </c>
      <c r="B645" s="1">
        <v>20</v>
      </c>
      <c r="C645" s="1">
        <v>5</v>
      </c>
      <c r="D645" s="2">
        <v>44531</v>
      </c>
      <c r="E645" s="1">
        <v>133</v>
      </c>
      <c r="F645" s="1">
        <f>VLOOKUP(Orders!B645,Products!$A$1:$D$25,4,FALSE)</f>
        <v>129</v>
      </c>
      <c r="G645" s="1">
        <f t="shared" si="10"/>
        <v>645</v>
      </c>
      <c r="H645" s="1" t="str">
        <f>VLOOKUP(Orders[[#This Row],[ProductId]],Products[],2,FALSE)</f>
        <v>Dolina Bzury jagnięcina</v>
      </c>
    </row>
    <row r="646" spans="1:8" x14ac:dyDescent="0.3">
      <c r="A646" s="1">
        <v>645</v>
      </c>
      <c r="B646" s="1">
        <v>7</v>
      </c>
      <c r="C646" s="1">
        <v>22</v>
      </c>
      <c r="D646" s="2">
        <v>44546</v>
      </c>
      <c r="E646" s="1">
        <v>155</v>
      </c>
      <c r="F646" s="1">
        <f>VLOOKUP(Orders!B646,Products!$A$1:$D$25,4,FALSE)</f>
        <v>50</v>
      </c>
      <c r="G646" s="1">
        <f t="shared" si="10"/>
        <v>1100</v>
      </c>
      <c r="H646" s="1" t="str">
        <f>VLOOKUP(Orders[[#This Row],[ProductId]],Products[],2,FALSE)</f>
        <v>Pan Pies indyk</v>
      </c>
    </row>
    <row r="647" spans="1:8" x14ac:dyDescent="0.3">
      <c r="A647" s="1">
        <v>646</v>
      </c>
      <c r="B647" s="1">
        <v>7</v>
      </c>
      <c r="C647" s="1">
        <v>22</v>
      </c>
      <c r="D647" s="2">
        <v>44573</v>
      </c>
      <c r="E647" s="1">
        <v>122</v>
      </c>
      <c r="F647" s="1">
        <f>VLOOKUP(Orders!B647,Products!$A$1:$D$25,4,FALSE)</f>
        <v>50</v>
      </c>
      <c r="G647" s="1">
        <f t="shared" si="10"/>
        <v>1100</v>
      </c>
      <c r="H647" s="1" t="str">
        <f>VLOOKUP(Orders[[#This Row],[ProductId]],Products[],2,FALSE)</f>
        <v>Pan Pies indyk</v>
      </c>
    </row>
    <row r="648" spans="1:8" x14ac:dyDescent="0.3">
      <c r="A648" s="1">
        <v>647</v>
      </c>
      <c r="B648" s="1">
        <v>2</v>
      </c>
      <c r="C648" s="1">
        <v>19</v>
      </c>
      <c r="D648" s="2">
        <v>44600</v>
      </c>
      <c r="E648" s="1">
        <v>159</v>
      </c>
      <c r="F648" s="1">
        <f>VLOOKUP(Orders!B648,Products!$A$1:$D$25,4,FALSE)</f>
        <v>125</v>
      </c>
      <c r="G648" s="1">
        <f t="shared" si="10"/>
        <v>2375</v>
      </c>
      <c r="H648" s="1" t="str">
        <f>VLOOKUP(Orders[[#This Row],[ProductId]],Products[],2,FALSE)</f>
        <v>Pan Pies wołowina</v>
      </c>
    </row>
    <row r="649" spans="1:8" x14ac:dyDescent="0.3">
      <c r="A649" s="1">
        <v>648</v>
      </c>
      <c r="B649" s="1">
        <v>17</v>
      </c>
      <c r="C649" s="1">
        <v>11</v>
      </c>
      <c r="D649" s="2">
        <v>44620</v>
      </c>
      <c r="E649" s="1">
        <v>169</v>
      </c>
      <c r="F649" s="1">
        <f>VLOOKUP(Orders!B649,Products!$A$1:$D$25,4,FALSE)</f>
        <v>112</v>
      </c>
      <c r="G649" s="1">
        <f t="shared" si="10"/>
        <v>1232</v>
      </c>
      <c r="H649" s="1" t="str">
        <f>VLOOKUP(Orders[[#This Row],[ProductId]],Products[],2,FALSE)</f>
        <v>Wiejskie łakocie tuńczyk</v>
      </c>
    </row>
    <row r="650" spans="1:8" x14ac:dyDescent="0.3">
      <c r="A650" s="1">
        <v>649</v>
      </c>
      <c r="B650" s="1">
        <v>1</v>
      </c>
      <c r="C650" s="1">
        <v>27</v>
      </c>
      <c r="D650" s="2">
        <v>44650</v>
      </c>
      <c r="E650" s="1">
        <v>55</v>
      </c>
      <c r="F650" s="1">
        <f>VLOOKUP(Orders!B650,Products!$A$1:$D$25,4,FALSE)</f>
        <v>63</v>
      </c>
      <c r="G650" s="1">
        <f t="shared" si="10"/>
        <v>1701</v>
      </c>
      <c r="H650" s="1" t="str">
        <f>VLOOKUP(Orders[[#This Row],[ProductId]],Products[],2,FALSE)</f>
        <v>Pan Pies wołowina</v>
      </c>
    </row>
    <row r="651" spans="1:8" x14ac:dyDescent="0.3">
      <c r="A651" s="1">
        <v>650</v>
      </c>
      <c r="B651" s="1">
        <v>7</v>
      </c>
      <c r="C651" s="1">
        <v>12</v>
      </c>
      <c r="D651" s="2">
        <v>44672</v>
      </c>
      <c r="E651" s="1">
        <v>93</v>
      </c>
      <c r="F651" s="1">
        <f>VLOOKUP(Orders!B651,Products!$A$1:$D$25,4,FALSE)</f>
        <v>50</v>
      </c>
      <c r="G651" s="1">
        <f t="shared" si="10"/>
        <v>600</v>
      </c>
      <c r="H651" s="1" t="str">
        <f>VLOOKUP(Orders[[#This Row],[ProductId]],Products[],2,FALSE)</f>
        <v>Pan Pies indyk</v>
      </c>
    </row>
    <row r="652" spans="1:8" x14ac:dyDescent="0.3">
      <c r="A652" s="1">
        <v>651</v>
      </c>
      <c r="B652" s="1">
        <v>2</v>
      </c>
      <c r="C652" s="1">
        <v>28</v>
      </c>
      <c r="D652" s="2">
        <v>44680</v>
      </c>
      <c r="E652" s="1">
        <v>295</v>
      </c>
      <c r="F652" s="1">
        <f>VLOOKUP(Orders!B652,Products!$A$1:$D$25,4,FALSE)</f>
        <v>125</v>
      </c>
      <c r="G652" s="1">
        <f t="shared" si="10"/>
        <v>3500</v>
      </c>
      <c r="H652" s="1" t="str">
        <f>VLOOKUP(Orders[[#This Row],[ProductId]],Products[],2,FALSE)</f>
        <v>Pan Pies wołowina</v>
      </c>
    </row>
    <row r="653" spans="1:8" x14ac:dyDescent="0.3">
      <c r="A653" s="1">
        <v>652</v>
      </c>
      <c r="B653" s="1">
        <v>19</v>
      </c>
      <c r="C653" s="1">
        <v>9</v>
      </c>
      <c r="D653" s="2">
        <v>44697</v>
      </c>
      <c r="E653" s="1">
        <v>181</v>
      </c>
      <c r="F653" s="1">
        <f>VLOOKUP(Orders!B653,Products!$A$1:$D$25,4,FALSE)</f>
        <v>110</v>
      </c>
      <c r="G653" s="1">
        <f t="shared" si="10"/>
        <v>990</v>
      </c>
      <c r="H653" s="1" t="str">
        <f>VLOOKUP(Orders[[#This Row],[ProductId]],Products[],2,FALSE)</f>
        <v>Dolina Bzury jagnięcina</v>
      </c>
    </row>
    <row r="654" spans="1:8" x14ac:dyDescent="0.3">
      <c r="A654" s="1">
        <v>653</v>
      </c>
      <c r="B654" s="1">
        <v>23</v>
      </c>
      <c r="C654" s="1">
        <v>14</v>
      </c>
      <c r="D654" s="2">
        <v>44715</v>
      </c>
      <c r="E654" s="1">
        <v>370</v>
      </c>
      <c r="F654" s="1">
        <f>VLOOKUP(Orders!B654,Products!$A$1:$D$25,4,FALSE)</f>
        <v>120</v>
      </c>
      <c r="G654" s="1">
        <f t="shared" si="10"/>
        <v>1680</v>
      </c>
      <c r="H654" s="1" t="str">
        <f>VLOOKUP(Orders[[#This Row],[ProductId]],Products[],2,FALSE)</f>
        <v>Dolina Bzury kaczka</v>
      </c>
    </row>
    <row r="655" spans="1:8" x14ac:dyDescent="0.3">
      <c r="A655" s="1">
        <v>654</v>
      </c>
      <c r="B655" s="1">
        <v>13</v>
      </c>
      <c r="C655" s="1">
        <v>18</v>
      </c>
      <c r="D655" s="2">
        <v>44760</v>
      </c>
      <c r="E655" s="1">
        <v>100</v>
      </c>
      <c r="F655" s="1">
        <f>VLOOKUP(Orders!B655,Products!$A$1:$D$25,4,FALSE)</f>
        <v>19</v>
      </c>
      <c r="G655" s="1">
        <f t="shared" si="10"/>
        <v>342</v>
      </c>
      <c r="H655" s="1" t="str">
        <f>VLOOKUP(Orders[[#This Row],[ProductId]],Products[],2,FALSE)</f>
        <v>Dog Spirit</v>
      </c>
    </row>
    <row r="656" spans="1:8" x14ac:dyDescent="0.3">
      <c r="A656" s="1">
        <v>655</v>
      </c>
      <c r="B656" s="1">
        <v>4</v>
      </c>
      <c r="C656" s="1">
        <v>18</v>
      </c>
      <c r="D656" s="2">
        <v>44048</v>
      </c>
      <c r="E656" s="1">
        <v>322</v>
      </c>
      <c r="F656" s="1">
        <f>VLOOKUP(Orders!B656,Products!$A$1:$D$25,4,FALSE)</f>
        <v>50</v>
      </c>
      <c r="G656" s="1">
        <f t="shared" si="10"/>
        <v>900</v>
      </c>
      <c r="H656" s="1" t="str">
        <f>VLOOKUP(Orders[[#This Row],[ProductId]],Products[],2,FALSE)</f>
        <v>Pan Pies wieprzowina</v>
      </c>
    </row>
    <row r="657" spans="1:8" x14ac:dyDescent="0.3">
      <c r="A657" s="1">
        <v>656</v>
      </c>
      <c r="B657" s="1">
        <v>9</v>
      </c>
      <c r="C657" s="1">
        <v>14</v>
      </c>
      <c r="D657" s="2">
        <v>44082</v>
      </c>
      <c r="E657" s="1">
        <v>265</v>
      </c>
      <c r="F657" s="1">
        <f>VLOOKUP(Orders!B657,Products!$A$1:$D$25,4,FALSE)</f>
        <v>256</v>
      </c>
      <c r="G657" s="1">
        <f t="shared" si="10"/>
        <v>3584</v>
      </c>
      <c r="H657" s="1" t="str">
        <f>VLOOKUP(Orders[[#This Row],[ProductId]],Products[],2,FALSE)</f>
        <v>Pan Pies indyk</v>
      </c>
    </row>
    <row r="658" spans="1:8" x14ac:dyDescent="0.3">
      <c r="A658" s="1">
        <v>657</v>
      </c>
      <c r="B658" s="1">
        <v>24</v>
      </c>
      <c r="C658" s="1">
        <v>20</v>
      </c>
      <c r="D658" s="2">
        <v>44138</v>
      </c>
      <c r="E658" s="1">
        <v>120</v>
      </c>
      <c r="F658" s="1">
        <f>VLOOKUP(Orders!B658,Products!$A$1:$D$25,4,FALSE)</f>
        <v>137</v>
      </c>
      <c r="G658" s="1">
        <f t="shared" si="10"/>
        <v>2740</v>
      </c>
      <c r="H658" s="1" t="str">
        <f>VLOOKUP(Orders[[#This Row],[ProductId]],Products[],2,FALSE)</f>
        <v>Dolina Bzury kaczka</v>
      </c>
    </row>
    <row r="659" spans="1:8" x14ac:dyDescent="0.3">
      <c r="A659" s="1">
        <v>658</v>
      </c>
      <c r="B659" s="1">
        <v>19</v>
      </c>
      <c r="C659" s="1">
        <v>13</v>
      </c>
      <c r="D659" s="2">
        <v>44186</v>
      </c>
      <c r="E659" s="1">
        <v>96</v>
      </c>
      <c r="F659" s="1">
        <f>VLOOKUP(Orders!B659,Products!$A$1:$D$25,4,FALSE)</f>
        <v>110</v>
      </c>
      <c r="G659" s="1">
        <f t="shared" si="10"/>
        <v>1430</v>
      </c>
      <c r="H659" s="1" t="str">
        <f>VLOOKUP(Orders[[#This Row],[ProductId]],Products[],2,FALSE)</f>
        <v>Dolina Bzury jagnięcina</v>
      </c>
    </row>
    <row r="660" spans="1:8" x14ac:dyDescent="0.3">
      <c r="A660" s="1">
        <v>659</v>
      </c>
      <c r="B660" s="1">
        <v>20</v>
      </c>
      <c r="C660" s="1">
        <v>11</v>
      </c>
      <c r="D660" s="2">
        <v>44201</v>
      </c>
      <c r="E660" s="1">
        <v>351</v>
      </c>
      <c r="F660" s="1">
        <f>VLOOKUP(Orders!B660,Products!$A$1:$D$25,4,FALSE)</f>
        <v>129</v>
      </c>
      <c r="G660" s="1">
        <f t="shared" si="10"/>
        <v>1419</v>
      </c>
      <c r="H660" s="1" t="str">
        <f>VLOOKUP(Orders[[#This Row],[ProductId]],Products[],2,FALSE)</f>
        <v>Dolina Bzury jagnięcina</v>
      </c>
    </row>
    <row r="661" spans="1:8" x14ac:dyDescent="0.3">
      <c r="A661" s="1">
        <v>660</v>
      </c>
      <c r="B661" s="1">
        <v>24</v>
      </c>
      <c r="C661" s="1">
        <v>15</v>
      </c>
      <c r="D661" s="2">
        <v>44259</v>
      </c>
      <c r="E661" s="1">
        <v>257</v>
      </c>
      <c r="F661" s="1">
        <f>VLOOKUP(Orders!B661,Products!$A$1:$D$25,4,FALSE)</f>
        <v>137</v>
      </c>
      <c r="G661" s="1">
        <f t="shared" si="10"/>
        <v>2055</v>
      </c>
      <c r="H661" s="1" t="str">
        <f>VLOOKUP(Orders[[#This Row],[ProductId]],Products[],2,FALSE)</f>
        <v>Dolina Bzury kaczka</v>
      </c>
    </row>
    <row r="662" spans="1:8" x14ac:dyDescent="0.3">
      <c r="A662" s="1">
        <v>661</v>
      </c>
      <c r="B662" s="1">
        <v>4</v>
      </c>
      <c r="C662" s="1">
        <v>23</v>
      </c>
      <c r="D662" s="2">
        <v>44260</v>
      </c>
      <c r="E662" s="1">
        <v>143</v>
      </c>
      <c r="F662" s="1">
        <f>VLOOKUP(Orders!B662,Products!$A$1:$D$25,4,FALSE)</f>
        <v>50</v>
      </c>
      <c r="G662" s="1">
        <f t="shared" si="10"/>
        <v>1150</v>
      </c>
      <c r="H662" s="1" t="str">
        <f>VLOOKUP(Orders[[#This Row],[ProductId]],Products[],2,FALSE)</f>
        <v>Pan Pies wieprzowina</v>
      </c>
    </row>
    <row r="663" spans="1:8" x14ac:dyDescent="0.3">
      <c r="A663" s="1">
        <v>662</v>
      </c>
      <c r="B663" s="1">
        <v>23</v>
      </c>
      <c r="C663" s="1">
        <v>11</v>
      </c>
      <c r="D663" s="2">
        <v>44293</v>
      </c>
      <c r="E663" s="1">
        <v>346</v>
      </c>
      <c r="F663" s="1">
        <f>VLOOKUP(Orders!B663,Products!$A$1:$D$25,4,FALSE)</f>
        <v>120</v>
      </c>
      <c r="G663" s="1">
        <f t="shared" si="10"/>
        <v>1320</v>
      </c>
      <c r="H663" s="1" t="str">
        <f>VLOOKUP(Orders[[#This Row],[ProductId]],Products[],2,FALSE)</f>
        <v>Dolina Bzury kaczka</v>
      </c>
    </row>
    <row r="664" spans="1:8" x14ac:dyDescent="0.3">
      <c r="A664" s="1">
        <v>663</v>
      </c>
      <c r="B664" s="1">
        <v>24</v>
      </c>
      <c r="C664" s="1">
        <v>15</v>
      </c>
      <c r="D664" s="2">
        <v>44335</v>
      </c>
      <c r="E664" s="1">
        <v>357</v>
      </c>
      <c r="F664" s="1">
        <f>VLOOKUP(Orders!B664,Products!$A$1:$D$25,4,FALSE)</f>
        <v>137</v>
      </c>
      <c r="G664" s="1">
        <f t="shared" si="10"/>
        <v>2055</v>
      </c>
      <c r="H664" s="1" t="str">
        <f>VLOOKUP(Orders[[#This Row],[ProductId]],Products[],2,FALSE)</f>
        <v>Dolina Bzury kaczka</v>
      </c>
    </row>
    <row r="665" spans="1:8" x14ac:dyDescent="0.3">
      <c r="A665" s="1">
        <v>664</v>
      </c>
      <c r="B665" s="1">
        <v>2</v>
      </c>
      <c r="C665" s="1">
        <v>7</v>
      </c>
      <c r="D665" s="2">
        <v>44336</v>
      </c>
      <c r="E665" s="1">
        <v>341</v>
      </c>
      <c r="F665" s="1">
        <f>VLOOKUP(Orders!B665,Products!$A$1:$D$25,4,FALSE)</f>
        <v>125</v>
      </c>
      <c r="G665" s="1">
        <f t="shared" si="10"/>
        <v>875</v>
      </c>
      <c r="H665" s="1" t="str">
        <f>VLOOKUP(Orders[[#This Row],[ProductId]],Products[],2,FALSE)</f>
        <v>Pan Pies wołowina</v>
      </c>
    </row>
    <row r="666" spans="1:8" x14ac:dyDescent="0.3">
      <c r="A666" s="1">
        <v>665</v>
      </c>
      <c r="B666" s="1">
        <v>21</v>
      </c>
      <c r="C666" s="1">
        <v>13</v>
      </c>
      <c r="D666" s="2">
        <v>44397</v>
      </c>
      <c r="E666" s="1">
        <v>174</v>
      </c>
      <c r="F666" s="1">
        <f>VLOOKUP(Orders!B666,Products!$A$1:$D$25,4,FALSE)</f>
        <v>125</v>
      </c>
      <c r="G666" s="1">
        <f t="shared" si="10"/>
        <v>1625</v>
      </c>
      <c r="H666" s="1" t="str">
        <f>VLOOKUP(Orders[[#This Row],[ProductId]],Products[],2,FALSE)</f>
        <v>Dolina Bzury królik</v>
      </c>
    </row>
    <row r="667" spans="1:8" x14ac:dyDescent="0.3">
      <c r="A667" s="1">
        <v>666</v>
      </c>
      <c r="B667" s="1">
        <v>5</v>
      </c>
      <c r="C667" s="1">
        <v>7</v>
      </c>
      <c r="D667" s="2">
        <v>44455</v>
      </c>
      <c r="E667" s="1">
        <v>68</v>
      </c>
      <c r="F667" s="1">
        <f>VLOOKUP(Orders!B667,Products!$A$1:$D$25,4,FALSE)</f>
        <v>122</v>
      </c>
      <c r="G667" s="1">
        <f t="shared" si="10"/>
        <v>854</v>
      </c>
      <c r="H667" s="1" t="str">
        <f>VLOOKUP(Orders[[#This Row],[ProductId]],Products[],2,FALSE)</f>
        <v>Pan Pies wieprzowina</v>
      </c>
    </row>
    <row r="668" spans="1:8" x14ac:dyDescent="0.3">
      <c r="A668" s="1">
        <v>667</v>
      </c>
      <c r="B668" s="1">
        <v>6</v>
      </c>
      <c r="C668" s="1">
        <v>5</v>
      </c>
      <c r="D668" s="2">
        <v>44460</v>
      </c>
      <c r="E668" s="1">
        <v>93</v>
      </c>
      <c r="F668" s="1">
        <f>VLOOKUP(Orders!B668,Products!$A$1:$D$25,4,FALSE)</f>
        <v>245</v>
      </c>
      <c r="G668" s="1">
        <f t="shared" si="10"/>
        <v>1225</v>
      </c>
      <c r="H668" s="1" t="str">
        <f>VLOOKUP(Orders[[#This Row],[ProductId]],Products[],2,FALSE)</f>
        <v>Pan Pies wieprzowina</v>
      </c>
    </row>
    <row r="669" spans="1:8" x14ac:dyDescent="0.3">
      <c r="A669" s="1">
        <v>668</v>
      </c>
      <c r="B669" s="1">
        <v>19</v>
      </c>
      <c r="C669" s="1">
        <v>11</v>
      </c>
      <c r="D669" s="2">
        <v>44491</v>
      </c>
      <c r="E669" s="1">
        <v>334</v>
      </c>
      <c r="F669" s="1">
        <f>VLOOKUP(Orders!B669,Products!$A$1:$D$25,4,FALSE)</f>
        <v>110</v>
      </c>
      <c r="G669" s="1">
        <f t="shared" si="10"/>
        <v>1210</v>
      </c>
      <c r="H669" s="1" t="str">
        <f>VLOOKUP(Orders[[#This Row],[ProductId]],Products[],2,FALSE)</f>
        <v>Dolina Bzury jagnięcina</v>
      </c>
    </row>
    <row r="670" spans="1:8" x14ac:dyDescent="0.3">
      <c r="A670" s="1">
        <v>669</v>
      </c>
      <c r="B670" s="1">
        <v>5</v>
      </c>
      <c r="C670" s="1">
        <v>20</v>
      </c>
      <c r="D670" s="2">
        <v>44512</v>
      </c>
      <c r="E670" s="1">
        <v>277</v>
      </c>
      <c r="F670" s="1">
        <f>VLOOKUP(Orders!B670,Products!$A$1:$D$25,4,FALSE)</f>
        <v>122</v>
      </c>
      <c r="G670" s="1">
        <f t="shared" si="10"/>
        <v>2440</v>
      </c>
      <c r="H670" s="1" t="str">
        <f>VLOOKUP(Orders[[#This Row],[ProductId]],Products[],2,FALSE)</f>
        <v>Pan Pies wieprzowina</v>
      </c>
    </row>
    <row r="671" spans="1:8" x14ac:dyDescent="0.3">
      <c r="A671" s="1">
        <v>670</v>
      </c>
      <c r="B671" s="1">
        <v>10</v>
      </c>
      <c r="C671" s="1">
        <v>4</v>
      </c>
      <c r="D671" s="2">
        <v>44518</v>
      </c>
      <c r="E671" s="1">
        <v>197</v>
      </c>
      <c r="F671" s="1">
        <f>VLOOKUP(Orders!B671,Products!$A$1:$D$25,4,FALSE)</f>
        <v>58</v>
      </c>
      <c r="G671" s="1">
        <f t="shared" si="10"/>
        <v>232</v>
      </c>
      <c r="H671" s="1" t="str">
        <f>VLOOKUP(Orders[[#This Row],[ProductId]],Products[],2,FALSE)</f>
        <v>Pan Pies cielęcina</v>
      </c>
    </row>
    <row r="672" spans="1:8" x14ac:dyDescent="0.3">
      <c r="A672" s="1">
        <v>671</v>
      </c>
      <c r="B672" s="1">
        <v>15</v>
      </c>
      <c r="C672" s="1">
        <v>9</v>
      </c>
      <c r="D672" s="2">
        <v>44523</v>
      </c>
      <c r="E672" s="1">
        <v>302</v>
      </c>
      <c r="F672" s="1">
        <f>VLOOKUP(Orders!B672,Products!$A$1:$D$25,4,FALSE)</f>
        <v>97</v>
      </c>
      <c r="G672" s="1">
        <f t="shared" si="10"/>
        <v>873</v>
      </c>
      <c r="H672" s="1" t="str">
        <f>VLOOKUP(Orders[[#This Row],[ProductId]],Products[],2,FALSE)</f>
        <v>Wiejskie łakocie jagnięcina/indyk</v>
      </c>
    </row>
    <row r="673" spans="1:8" x14ac:dyDescent="0.3">
      <c r="A673" s="1">
        <v>672</v>
      </c>
      <c r="B673" s="1">
        <v>18</v>
      </c>
      <c r="C673" s="1">
        <v>24</v>
      </c>
      <c r="D673" s="2">
        <v>44550</v>
      </c>
      <c r="E673" s="1">
        <v>121</v>
      </c>
      <c r="F673" s="1">
        <f>VLOOKUP(Orders!B673,Products!$A$1:$D$25,4,FALSE)</f>
        <v>410</v>
      </c>
      <c r="G673" s="1">
        <f t="shared" si="10"/>
        <v>9840</v>
      </c>
      <c r="H673" s="1" t="str">
        <f>VLOOKUP(Orders[[#This Row],[ProductId]],Products[],2,FALSE)</f>
        <v>Wiejskie łakocie tuńczyk</v>
      </c>
    </row>
    <row r="674" spans="1:8" x14ac:dyDescent="0.3">
      <c r="A674" s="1">
        <v>673</v>
      </c>
      <c r="B674" s="1">
        <v>15</v>
      </c>
      <c r="C674" s="1">
        <v>14</v>
      </c>
      <c r="D674" s="2">
        <v>44264</v>
      </c>
      <c r="E674" s="1">
        <v>53</v>
      </c>
      <c r="F674" s="1">
        <f>VLOOKUP(Orders!B674,Products!$A$1:$D$25,4,FALSE)</f>
        <v>97</v>
      </c>
      <c r="G674" s="1">
        <f t="shared" si="10"/>
        <v>1358</v>
      </c>
      <c r="H674" s="1" t="str">
        <f>VLOOKUP(Orders[[#This Row],[ProductId]],Products[],2,FALSE)</f>
        <v>Wiejskie łakocie jagnięcina/indyk</v>
      </c>
    </row>
    <row r="675" spans="1:8" x14ac:dyDescent="0.3">
      <c r="A675" s="1">
        <v>674</v>
      </c>
      <c r="B675" s="1">
        <v>24</v>
      </c>
      <c r="C675" s="1">
        <v>22</v>
      </c>
      <c r="D675" s="2">
        <v>44300</v>
      </c>
      <c r="E675" s="1">
        <v>73</v>
      </c>
      <c r="F675" s="1">
        <f>VLOOKUP(Orders!B675,Products!$A$1:$D$25,4,FALSE)</f>
        <v>137</v>
      </c>
      <c r="G675" s="1">
        <f t="shared" si="10"/>
        <v>3014</v>
      </c>
      <c r="H675" s="1" t="str">
        <f>VLOOKUP(Orders[[#This Row],[ProductId]],Products[],2,FALSE)</f>
        <v>Dolina Bzury kaczka</v>
      </c>
    </row>
    <row r="676" spans="1:8" x14ac:dyDescent="0.3">
      <c r="A676" s="1">
        <v>675</v>
      </c>
      <c r="B676" s="1">
        <v>4</v>
      </c>
      <c r="C676" s="1">
        <v>16</v>
      </c>
      <c r="D676" s="2">
        <v>44306</v>
      </c>
      <c r="E676" s="1">
        <v>295</v>
      </c>
      <c r="F676" s="1">
        <f>VLOOKUP(Orders!B676,Products!$A$1:$D$25,4,FALSE)</f>
        <v>50</v>
      </c>
      <c r="G676" s="1">
        <f t="shared" si="10"/>
        <v>800</v>
      </c>
      <c r="H676" s="1" t="str">
        <f>VLOOKUP(Orders[[#This Row],[ProductId]],Products[],2,FALSE)</f>
        <v>Pan Pies wieprzowina</v>
      </c>
    </row>
    <row r="677" spans="1:8" x14ac:dyDescent="0.3">
      <c r="A677" s="1">
        <v>676</v>
      </c>
      <c r="B677" s="1">
        <v>16</v>
      </c>
      <c r="C677" s="1">
        <v>19</v>
      </c>
      <c r="D677" s="2">
        <v>44313</v>
      </c>
      <c r="E677" s="1">
        <v>355</v>
      </c>
      <c r="F677" s="1">
        <f>VLOOKUP(Orders!B677,Products!$A$1:$D$25,4,FALSE)</f>
        <v>223</v>
      </c>
      <c r="G677" s="1">
        <f t="shared" si="10"/>
        <v>4237</v>
      </c>
      <c r="H677" s="1" t="str">
        <f>VLOOKUP(Orders[[#This Row],[ProductId]],Products[],2,FALSE)</f>
        <v>Wiejskie łakocie jagnięcina/indyk</v>
      </c>
    </row>
    <row r="678" spans="1:8" x14ac:dyDescent="0.3">
      <c r="A678" s="1">
        <v>677</v>
      </c>
      <c r="B678" s="1">
        <v>6</v>
      </c>
      <c r="C678" s="1">
        <v>11</v>
      </c>
      <c r="D678" s="2">
        <v>44320</v>
      </c>
      <c r="E678" s="1">
        <v>200</v>
      </c>
      <c r="F678" s="1">
        <f>VLOOKUP(Orders!B678,Products!$A$1:$D$25,4,FALSE)</f>
        <v>245</v>
      </c>
      <c r="G678" s="1">
        <f t="shared" si="10"/>
        <v>2695</v>
      </c>
      <c r="H678" s="1" t="str">
        <f>VLOOKUP(Orders[[#This Row],[ProductId]],Products[],2,FALSE)</f>
        <v>Pan Pies wieprzowina</v>
      </c>
    </row>
    <row r="679" spans="1:8" x14ac:dyDescent="0.3">
      <c r="A679" s="1">
        <v>678</v>
      </c>
      <c r="B679" s="1">
        <v>14</v>
      </c>
      <c r="C679" s="1">
        <v>14</v>
      </c>
      <c r="D679" s="2">
        <v>44328</v>
      </c>
      <c r="E679" s="1">
        <v>349</v>
      </c>
      <c r="F679" s="1">
        <f>VLOOKUP(Orders!B679,Products!$A$1:$D$25,4,FALSE)</f>
        <v>199</v>
      </c>
      <c r="G679" s="1">
        <f t="shared" si="10"/>
        <v>2786</v>
      </c>
      <c r="H679" s="1" t="str">
        <f>VLOOKUP(Orders[[#This Row],[ProductId]],Products[],2,FALSE)</f>
        <v>Dog Spirit</v>
      </c>
    </row>
    <row r="680" spans="1:8" x14ac:dyDescent="0.3">
      <c r="A680" s="1">
        <v>679</v>
      </c>
      <c r="B680" s="1">
        <v>2</v>
      </c>
      <c r="C680" s="1">
        <v>14</v>
      </c>
      <c r="D680" s="2">
        <v>44384</v>
      </c>
      <c r="E680" s="1">
        <v>58</v>
      </c>
      <c r="F680" s="1">
        <f>VLOOKUP(Orders!B680,Products!$A$1:$D$25,4,FALSE)</f>
        <v>125</v>
      </c>
      <c r="G680" s="1">
        <f t="shared" si="10"/>
        <v>1750</v>
      </c>
      <c r="H680" s="1" t="str">
        <f>VLOOKUP(Orders[[#This Row],[ProductId]],Products[],2,FALSE)</f>
        <v>Pan Pies wołowina</v>
      </c>
    </row>
    <row r="681" spans="1:8" x14ac:dyDescent="0.3">
      <c r="A681" s="1">
        <v>680</v>
      </c>
      <c r="B681" s="1">
        <v>20</v>
      </c>
      <c r="C681" s="1">
        <v>8</v>
      </c>
      <c r="D681" s="2">
        <v>44389</v>
      </c>
      <c r="E681" s="1">
        <v>149</v>
      </c>
      <c r="F681" s="1">
        <f>VLOOKUP(Orders!B681,Products!$A$1:$D$25,4,FALSE)</f>
        <v>129</v>
      </c>
      <c r="G681" s="1">
        <f t="shared" si="10"/>
        <v>1032</v>
      </c>
      <c r="H681" s="1" t="str">
        <f>VLOOKUP(Orders[[#This Row],[ProductId]],Products[],2,FALSE)</f>
        <v>Dolina Bzury jagnięcina</v>
      </c>
    </row>
    <row r="682" spans="1:8" x14ac:dyDescent="0.3">
      <c r="A682" s="1">
        <v>681</v>
      </c>
      <c r="B682" s="1">
        <v>6</v>
      </c>
      <c r="C682" s="1">
        <v>27</v>
      </c>
      <c r="D682" s="2">
        <v>44397</v>
      </c>
      <c r="E682" s="1">
        <v>227</v>
      </c>
      <c r="F682" s="1">
        <f>VLOOKUP(Orders!B682,Products!$A$1:$D$25,4,FALSE)</f>
        <v>245</v>
      </c>
      <c r="G682" s="1">
        <f t="shared" si="10"/>
        <v>6615</v>
      </c>
      <c r="H682" s="1" t="str">
        <f>VLOOKUP(Orders[[#This Row],[ProductId]],Products[],2,FALSE)</f>
        <v>Pan Pies wieprzowina</v>
      </c>
    </row>
    <row r="683" spans="1:8" x14ac:dyDescent="0.3">
      <c r="A683" s="1">
        <v>682</v>
      </c>
      <c r="B683" s="1">
        <v>13</v>
      </c>
      <c r="C683" s="1">
        <v>16</v>
      </c>
      <c r="D683" s="2">
        <v>44421</v>
      </c>
      <c r="E683" s="1">
        <v>1</v>
      </c>
      <c r="F683" s="1">
        <f>VLOOKUP(Orders!B683,Products!$A$1:$D$25,4,FALSE)</f>
        <v>19</v>
      </c>
      <c r="G683" s="1">
        <f t="shared" si="10"/>
        <v>304</v>
      </c>
      <c r="H683" s="1" t="str">
        <f>VLOOKUP(Orders[[#This Row],[ProductId]],Products[],2,FALSE)</f>
        <v>Dog Spirit</v>
      </c>
    </row>
    <row r="684" spans="1:8" x14ac:dyDescent="0.3">
      <c r="A684" s="1">
        <v>683</v>
      </c>
      <c r="B684" s="1">
        <v>14</v>
      </c>
      <c r="C684" s="1">
        <v>9</v>
      </c>
      <c r="D684" s="2">
        <v>44446</v>
      </c>
      <c r="E684" s="1">
        <v>45</v>
      </c>
      <c r="F684" s="1">
        <f>VLOOKUP(Orders!B684,Products!$A$1:$D$25,4,FALSE)</f>
        <v>199</v>
      </c>
      <c r="G684" s="1">
        <f t="shared" si="10"/>
        <v>1791</v>
      </c>
      <c r="H684" s="1" t="str">
        <f>VLOOKUP(Orders[[#This Row],[ProductId]],Products[],2,FALSE)</f>
        <v>Dog Spirit</v>
      </c>
    </row>
    <row r="685" spans="1:8" x14ac:dyDescent="0.3">
      <c r="A685" s="1">
        <v>684</v>
      </c>
      <c r="B685" s="1">
        <v>21</v>
      </c>
      <c r="C685" s="1">
        <v>25</v>
      </c>
      <c r="D685" s="2">
        <v>44470</v>
      </c>
      <c r="E685" s="1">
        <v>64</v>
      </c>
      <c r="F685" s="1">
        <f>VLOOKUP(Orders!B685,Products!$A$1:$D$25,4,FALSE)</f>
        <v>125</v>
      </c>
      <c r="G685" s="1">
        <f t="shared" si="10"/>
        <v>3125</v>
      </c>
      <c r="H685" s="1" t="str">
        <f>VLOOKUP(Orders[[#This Row],[ProductId]],Products[],2,FALSE)</f>
        <v>Dolina Bzury królik</v>
      </c>
    </row>
    <row r="686" spans="1:8" x14ac:dyDescent="0.3">
      <c r="A686" s="1">
        <v>685</v>
      </c>
      <c r="B686" s="1">
        <v>2</v>
      </c>
      <c r="C686" s="1">
        <v>24</v>
      </c>
      <c r="D686" s="2">
        <v>44498</v>
      </c>
      <c r="E686" s="1">
        <v>173</v>
      </c>
      <c r="F686" s="1">
        <f>VLOOKUP(Orders!B686,Products!$A$1:$D$25,4,FALSE)</f>
        <v>125</v>
      </c>
      <c r="G686" s="1">
        <f t="shared" si="10"/>
        <v>3000</v>
      </c>
      <c r="H686" s="1" t="str">
        <f>VLOOKUP(Orders[[#This Row],[ProductId]],Products[],2,FALSE)</f>
        <v>Pan Pies wołowina</v>
      </c>
    </row>
    <row r="687" spans="1:8" x14ac:dyDescent="0.3">
      <c r="A687" s="1">
        <v>686</v>
      </c>
      <c r="B687" s="1">
        <v>2</v>
      </c>
      <c r="C687" s="1">
        <v>3</v>
      </c>
      <c r="D687" s="2">
        <v>44511</v>
      </c>
      <c r="E687" s="1">
        <v>321</v>
      </c>
      <c r="F687" s="1">
        <f>VLOOKUP(Orders!B687,Products!$A$1:$D$25,4,FALSE)</f>
        <v>125</v>
      </c>
      <c r="G687" s="1">
        <f t="shared" si="10"/>
        <v>375</v>
      </c>
      <c r="H687" s="1" t="str">
        <f>VLOOKUP(Orders[[#This Row],[ProductId]],Products[],2,FALSE)</f>
        <v>Pan Pies wołowina</v>
      </c>
    </row>
    <row r="688" spans="1:8" x14ac:dyDescent="0.3">
      <c r="A688" s="1">
        <v>687</v>
      </c>
      <c r="B688" s="1">
        <v>9</v>
      </c>
      <c r="C688" s="1">
        <v>17</v>
      </c>
      <c r="D688" s="2">
        <v>44525</v>
      </c>
      <c r="E688" s="1">
        <v>307</v>
      </c>
      <c r="F688" s="1">
        <f>VLOOKUP(Orders!B688,Products!$A$1:$D$25,4,FALSE)</f>
        <v>256</v>
      </c>
      <c r="G688" s="1">
        <f t="shared" si="10"/>
        <v>4352</v>
      </c>
      <c r="H688" s="1" t="str">
        <f>VLOOKUP(Orders[[#This Row],[ProductId]],Products[],2,FALSE)</f>
        <v>Pan Pies indyk</v>
      </c>
    </row>
    <row r="689" spans="1:8" x14ac:dyDescent="0.3">
      <c r="A689" s="1">
        <v>688</v>
      </c>
      <c r="B689" s="1">
        <v>7</v>
      </c>
      <c r="C689" s="1">
        <v>5</v>
      </c>
      <c r="D689" s="2">
        <v>44559</v>
      </c>
      <c r="E689" s="1">
        <v>354</v>
      </c>
      <c r="F689" s="1">
        <f>VLOOKUP(Orders!B689,Products!$A$1:$D$25,4,FALSE)</f>
        <v>50</v>
      </c>
      <c r="G689" s="1">
        <f t="shared" si="10"/>
        <v>250</v>
      </c>
      <c r="H689" s="1" t="str">
        <f>VLOOKUP(Orders[[#This Row],[ProductId]],Products[],2,FALSE)</f>
        <v>Pan Pies indyk</v>
      </c>
    </row>
    <row r="690" spans="1:8" x14ac:dyDescent="0.3">
      <c r="A690" s="1">
        <v>689</v>
      </c>
      <c r="B690" s="1">
        <v>9</v>
      </c>
      <c r="C690" s="1">
        <v>8</v>
      </c>
      <c r="D690" s="2">
        <v>44592</v>
      </c>
      <c r="E690" s="1">
        <v>15</v>
      </c>
      <c r="F690" s="1">
        <f>VLOOKUP(Orders!B690,Products!$A$1:$D$25,4,FALSE)</f>
        <v>256</v>
      </c>
      <c r="G690" s="1">
        <f t="shared" si="10"/>
        <v>2048</v>
      </c>
      <c r="H690" s="1" t="str">
        <f>VLOOKUP(Orders[[#This Row],[ProductId]],Products[],2,FALSE)</f>
        <v>Pan Pies indyk</v>
      </c>
    </row>
    <row r="691" spans="1:8" x14ac:dyDescent="0.3">
      <c r="A691" s="1">
        <v>690</v>
      </c>
      <c r="B691" s="1">
        <v>10</v>
      </c>
      <c r="C691" s="1">
        <v>16</v>
      </c>
      <c r="D691" s="2">
        <v>44602</v>
      </c>
      <c r="E691" s="1">
        <v>233</v>
      </c>
      <c r="F691" s="1">
        <f>VLOOKUP(Orders!B691,Products!$A$1:$D$25,4,FALSE)</f>
        <v>58</v>
      </c>
      <c r="G691" s="1">
        <f t="shared" si="10"/>
        <v>928</v>
      </c>
      <c r="H691" s="1" t="str">
        <f>VLOOKUP(Orders[[#This Row],[ProductId]],Products[],2,FALSE)</f>
        <v>Pan Pies cielęcina</v>
      </c>
    </row>
    <row r="692" spans="1:8" x14ac:dyDescent="0.3">
      <c r="A692" s="1">
        <v>691</v>
      </c>
      <c r="B692" s="1">
        <v>10</v>
      </c>
      <c r="C692" s="1">
        <v>17</v>
      </c>
      <c r="D692" s="2">
        <v>44628</v>
      </c>
      <c r="E692" s="1">
        <v>356</v>
      </c>
      <c r="F692" s="1">
        <f>VLOOKUP(Orders!B692,Products!$A$1:$D$25,4,FALSE)</f>
        <v>58</v>
      </c>
      <c r="G692" s="1">
        <f t="shared" si="10"/>
        <v>986</v>
      </c>
      <c r="H692" s="1" t="str">
        <f>VLOOKUP(Orders[[#This Row],[ProductId]],Products[],2,FALSE)</f>
        <v>Pan Pies cielęcina</v>
      </c>
    </row>
    <row r="693" spans="1:8" x14ac:dyDescent="0.3">
      <c r="A693" s="1">
        <v>692</v>
      </c>
      <c r="B693" s="1">
        <v>13</v>
      </c>
      <c r="C693" s="1">
        <v>24</v>
      </c>
      <c r="D693" s="2">
        <v>44687</v>
      </c>
      <c r="E693" s="1">
        <v>181</v>
      </c>
      <c r="F693" s="1">
        <f>VLOOKUP(Orders!B693,Products!$A$1:$D$25,4,FALSE)</f>
        <v>19</v>
      </c>
      <c r="G693" s="1">
        <f t="shared" si="10"/>
        <v>456</v>
      </c>
      <c r="H693" s="1" t="str">
        <f>VLOOKUP(Orders[[#This Row],[ProductId]],Products[],2,FALSE)</f>
        <v>Dog Spirit</v>
      </c>
    </row>
    <row r="694" spans="1:8" x14ac:dyDescent="0.3">
      <c r="A694" s="1">
        <v>693</v>
      </c>
      <c r="B694" s="1">
        <v>18</v>
      </c>
      <c r="C694" s="1">
        <v>3</v>
      </c>
      <c r="D694" s="2">
        <v>44740</v>
      </c>
      <c r="E694" s="1">
        <v>290</v>
      </c>
      <c r="F694" s="1">
        <f>VLOOKUP(Orders!B694,Products!$A$1:$D$25,4,FALSE)</f>
        <v>410</v>
      </c>
      <c r="G694" s="1">
        <f t="shared" si="10"/>
        <v>1230</v>
      </c>
      <c r="H694" s="1" t="str">
        <f>VLOOKUP(Orders[[#This Row],[ProductId]],Products[],2,FALSE)</f>
        <v>Wiejskie łakocie tuńczyk</v>
      </c>
    </row>
    <row r="695" spans="1:8" x14ac:dyDescent="0.3">
      <c r="A695" s="1">
        <v>694</v>
      </c>
      <c r="B695" s="1">
        <v>1</v>
      </c>
      <c r="C695" s="1">
        <v>21</v>
      </c>
      <c r="D695" s="2">
        <v>44056</v>
      </c>
      <c r="E695" s="1">
        <v>74</v>
      </c>
      <c r="F695" s="1">
        <f>VLOOKUP(Orders!B695,Products!$A$1:$D$25,4,FALSE)</f>
        <v>63</v>
      </c>
      <c r="G695" s="1">
        <f t="shared" si="10"/>
        <v>1323</v>
      </c>
      <c r="H695" s="1" t="str">
        <f>VLOOKUP(Orders[[#This Row],[ProductId]],Products[],2,FALSE)</f>
        <v>Pan Pies wołowina</v>
      </c>
    </row>
    <row r="696" spans="1:8" x14ac:dyDescent="0.3">
      <c r="A696" s="1">
        <v>695</v>
      </c>
      <c r="B696" s="1">
        <v>21</v>
      </c>
      <c r="C696" s="1">
        <v>3</v>
      </c>
      <c r="D696" s="2">
        <v>44083</v>
      </c>
      <c r="E696" s="1">
        <v>172</v>
      </c>
      <c r="F696" s="1">
        <f>VLOOKUP(Orders!B696,Products!$A$1:$D$25,4,FALSE)</f>
        <v>125</v>
      </c>
      <c r="G696" s="1">
        <f t="shared" si="10"/>
        <v>375</v>
      </c>
      <c r="H696" s="1" t="str">
        <f>VLOOKUP(Orders[[#This Row],[ProductId]],Products[],2,FALSE)</f>
        <v>Dolina Bzury królik</v>
      </c>
    </row>
    <row r="697" spans="1:8" x14ac:dyDescent="0.3">
      <c r="A697" s="1">
        <v>696</v>
      </c>
      <c r="B697" s="1">
        <v>3</v>
      </c>
      <c r="C697" s="1">
        <v>23</v>
      </c>
      <c r="D697" s="2">
        <v>44153</v>
      </c>
      <c r="E697" s="1">
        <v>106</v>
      </c>
      <c r="F697" s="1">
        <f>VLOOKUP(Orders!B697,Products!$A$1:$D$25,4,FALSE)</f>
        <v>256</v>
      </c>
      <c r="G697" s="1">
        <f t="shared" si="10"/>
        <v>5888</v>
      </c>
      <c r="H697" s="1" t="str">
        <f>VLOOKUP(Orders[[#This Row],[ProductId]],Products[],2,FALSE)</f>
        <v>Pan Pies wołowina</v>
      </c>
    </row>
    <row r="698" spans="1:8" x14ac:dyDescent="0.3">
      <c r="A698" s="1">
        <v>697</v>
      </c>
      <c r="B698" s="1">
        <v>22</v>
      </c>
      <c r="C698" s="1">
        <v>15</v>
      </c>
      <c r="D698" s="2">
        <v>44195</v>
      </c>
      <c r="E698" s="1">
        <v>379</v>
      </c>
      <c r="F698" s="1">
        <f>VLOOKUP(Orders!B698,Products!$A$1:$D$25,4,FALSE)</f>
        <v>145</v>
      </c>
      <c r="G698" s="1">
        <f t="shared" si="10"/>
        <v>2175</v>
      </c>
      <c r="H698" s="1" t="str">
        <f>VLOOKUP(Orders[[#This Row],[ProductId]],Products[],2,FALSE)</f>
        <v>Dolina Bzury królik</v>
      </c>
    </row>
    <row r="699" spans="1:8" x14ac:dyDescent="0.3">
      <c r="A699" s="1">
        <v>698</v>
      </c>
      <c r="B699" s="1">
        <v>1</v>
      </c>
      <c r="C699" s="1">
        <v>7</v>
      </c>
      <c r="D699" s="2">
        <v>44196</v>
      </c>
      <c r="E699" s="1">
        <v>23</v>
      </c>
      <c r="F699" s="1">
        <f>VLOOKUP(Orders!B699,Products!$A$1:$D$25,4,FALSE)</f>
        <v>63</v>
      </c>
      <c r="G699" s="1">
        <f t="shared" si="10"/>
        <v>441</v>
      </c>
      <c r="H699" s="1" t="str">
        <f>VLOOKUP(Orders[[#This Row],[ProductId]],Products[],2,FALSE)</f>
        <v>Pan Pies wołowina</v>
      </c>
    </row>
    <row r="700" spans="1:8" x14ac:dyDescent="0.3">
      <c r="A700" s="1">
        <v>699</v>
      </c>
      <c r="B700" s="1">
        <v>12</v>
      </c>
      <c r="C700" s="1">
        <v>1</v>
      </c>
      <c r="D700" s="2">
        <v>44559</v>
      </c>
      <c r="E700" s="1">
        <v>281</v>
      </c>
      <c r="F700" s="1">
        <f>VLOOKUP(Orders!B700,Products!$A$1:$D$25,4,FALSE)</f>
        <v>258</v>
      </c>
      <c r="G700" s="1">
        <f t="shared" si="10"/>
        <v>258</v>
      </c>
      <c r="H700" s="1" t="str">
        <f>VLOOKUP(Orders[[#This Row],[ProductId]],Products[],2,FALSE)</f>
        <v>Pan Pies cielęcina</v>
      </c>
    </row>
    <row r="701" spans="1:8" x14ac:dyDescent="0.3">
      <c r="A701" s="1">
        <v>700</v>
      </c>
      <c r="B701" s="1">
        <v>1</v>
      </c>
      <c r="C701" s="1">
        <v>9</v>
      </c>
      <c r="D701" s="2">
        <v>44564</v>
      </c>
      <c r="E701" s="1">
        <v>203</v>
      </c>
      <c r="F701" s="1">
        <f>VLOOKUP(Orders!B701,Products!$A$1:$D$25,4,FALSE)</f>
        <v>63</v>
      </c>
      <c r="G701" s="1">
        <f t="shared" si="10"/>
        <v>567</v>
      </c>
      <c r="H701" s="1" t="str">
        <f>VLOOKUP(Orders[[#This Row],[ProductId]],Products[],2,FALSE)</f>
        <v>Pan Pies wołowina</v>
      </c>
    </row>
    <row r="702" spans="1:8" x14ac:dyDescent="0.3">
      <c r="A702" s="1">
        <v>701</v>
      </c>
      <c r="B702" s="1">
        <v>18</v>
      </c>
      <c r="C702" s="1">
        <v>2</v>
      </c>
      <c r="D702" s="2">
        <v>44582</v>
      </c>
      <c r="E702" s="1">
        <v>2</v>
      </c>
      <c r="F702" s="1">
        <f>VLOOKUP(Orders!B702,Products!$A$1:$D$25,4,FALSE)</f>
        <v>410</v>
      </c>
      <c r="G702" s="1">
        <f t="shared" si="10"/>
        <v>820</v>
      </c>
      <c r="H702" s="1" t="str">
        <f>VLOOKUP(Orders[[#This Row],[ProductId]],Products[],2,FALSE)</f>
        <v>Wiejskie łakocie tuńczyk</v>
      </c>
    </row>
    <row r="703" spans="1:8" x14ac:dyDescent="0.3">
      <c r="A703" s="1">
        <v>702</v>
      </c>
      <c r="B703" s="1">
        <v>23</v>
      </c>
      <c r="C703" s="1">
        <v>10</v>
      </c>
      <c r="D703" s="2">
        <v>44613</v>
      </c>
      <c r="E703" s="1">
        <v>170</v>
      </c>
      <c r="F703" s="1">
        <f>VLOOKUP(Orders!B703,Products!$A$1:$D$25,4,FALSE)</f>
        <v>120</v>
      </c>
      <c r="G703" s="1">
        <f t="shared" si="10"/>
        <v>1200</v>
      </c>
      <c r="H703" s="1" t="str">
        <f>VLOOKUP(Orders[[#This Row],[ProductId]],Products[],2,FALSE)</f>
        <v>Dolina Bzury kaczka</v>
      </c>
    </row>
    <row r="704" spans="1:8" x14ac:dyDescent="0.3">
      <c r="A704" s="1">
        <v>703</v>
      </c>
      <c r="B704" s="1">
        <v>5</v>
      </c>
      <c r="C704" s="1">
        <v>15</v>
      </c>
      <c r="D704" s="2">
        <v>44614</v>
      </c>
      <c r="E704" s="1">
        <v>354</v>
      </c>
      <c r="F704" s="1">
        <f>VLOOKUP(Orders!B704,Products!$A$1:$D$25,4,FALSE)</f>
        <v>122</v>
      </c>
      <c r="G704" s="1">
        <f t="shared" si="10"/>
        <v>1830</v>
      </c>
      <c r="H704" s="1" t="str">
        <f>VLOOKUP(Orders[[#This Row],[ProductId]],Products[],2,FALSE)</f>
        <v>Pan Pies wieprzowina</v>
      </c>
    </row>
    <row r="705" spans="1:8" x14ac:dyDescent="0.3">
      <c r="A705" s="1">
        <v>704</v>
      </c>
      <c r="B705" s="1">
        <v>3</v>
      </c>
      <c r="C705" s="1">
        <v>4</v>
      </c>
      <c r="D705" s="2">
        <v>44649</v>
      </c>
      <c r="E705" s="1">
        <v>278</v>
      </c>
      <c r="F705" s="1">
        <f>VLOOKUP(Orders!B705,Products!$A$1:$D$25,4,FALSE)</f>
        <v>256</v>
      </c>
      <c r="G705" s="1">
        <f t="shared" si="10"/>
        <v>1024</v>
      </c>
      <c r="H705" s="1" t="str">
        <f>VLOOKUP(Orders[[#This Row],[ProductId]],Products[],2,FALSE)</f>
        <v>Pan Pies wołowina</v>
      </c>
    </row>
    <row r="706" spans="1:8" x14ac:dyDescent="0.3">
      <c r="A706" s="1">
        <v>705</v>
      </c>
      <c r="B706" s="1">
        <v>13</v>
      </c>
      <c r="C706" s="1">
        <v>6</v>
      </c>
      <c r="D706" s="2">
        <v>44658</v>
      </c>
      <c r="E706" s="1">
        <v>143</v>
      </c>
      <c r="F706" s="1">
        <f>VLOOKUP(Orders!B706,Products!$A$1:$D$25,4,FALSE)</f>
        <v>19</v>
      </c>
      <c r="G706" s="1">
        <f t="shared" ref="G706:G769" si="11">C706*F706</f>
        <v>114</v>
      </c>
      <c r="H706" s="1" t="str">
        <f>VLOOKUP(Orders[[#This Row],[ProductId]],Products[],2,FALSE)</f>
        <v>Dog Spirit</v>
      </c>
    </row>
    <row r="707" spans="1:8" x14ac:dyDescent="0.3">
      <c r="A707" s="1">
        <v>706</v>
      </c>
      <c r="B707" s="1">
        <v>1</v>
      </c>
      <c r="C707" s="1">
        <v>18</v>
      </c>
      <c r="D707" s="2">
        <v>44083</v>
      </c>
      <c r="E707" s="1">
        <v>283</v>
      </c>
      <c r="F707" s="1">
        <f>VLOOKUP(Orders!B707,Products!$A$1:$D$25,4,FALSE)</f>
        <v>63</v>
      </c>
      <c r="G707" s="1">
        <f t="shared" si="11"/>
        <v>1134</v>
      </c>
      <c r="H707" s="1" t="str">
        <f>VLOOKUP(Orders[[#This Row],[ProductId]],Products[],2,FALSE)</f>
        <v>Pan Pies wołowina</v>
      </c>
    </row>
    <row r="708" spans="1:8" x14ac:dyDescent="0.3">
      <c r="A708" s="1">
        <v>707</v>
      </c>
      <c r="B708" s="1">
        <v>8</v>
      </c>
      <c r="C708" s="1">
        <v>10</v>
      </c>
      <c r="D708" s="2">
        <v>44084</v>
      </c>
      <c r="E708" s="1">
        <v>368</v>
      </c>
      <c r="F708" s="1">
        <f>VLOOKUP(Orders!B708,Products!$A$1:$D$25,4,FALSE)</f>
        <v>126</v>
      </c>
      <c r="G708" s="1">
        <f t="shared" si="11"/>
        <v>1260</v>
      </c>
      <c r="H708" s="1" t="str">
        <f>VLOOKUP(Orders[[#This Row],[ProductId]],Products[],2,FALSE)</f>
        <v>Pan Pies indyk</v>
      </c>
    </row>
    <row r="709" spans="1:8" x14ac:dyDescent="0.3">
      <c r="A709" s="1">
        <v>708</v>
      </c>
      <c r="B709" s="1">
        <v>8</v>
      </c>
      <c r="C709" s="1">
        <v>4</v>
      </c>
      <c r="D709" s="2">
        <v>44124</v>
      </c>
      <c r="E709" s="1">
        <v>237</v>
      </c>
      <c r="F709" s="1">
        <f>VLOOKUP(Orders!B709,Products!$A$1:$D$25,4,FALSE)</f>
        <v>126</v>
      </c>
      <c r="G709" s="1">
        <f t="shared" si="11"/>
        <v>504</v>
      </c>
      <c r="H709" s="1" t="str">
        <f>VLOOKUP(Orders[[#This Row],[ProductId]],Products[],2,FALSE)</f>
        <v>Pan Pies indyk</v>
      </c>
    </row>
    <row r="710" spans="1:8" x14ac:dyDescent="0.3">
      <c r="A710" s="1">
        <v>709</v>
      </c>
      <c r="B710" s="1">
        <v>9</v>
      </c>
      <c r="C710" s="1">
        <v>3</v>
      </c>
      <c r="D710" s="2">
        <v>44167</v>
      </c>
      <c r="E710" s="1">
        <v>101</v>
      </c>
      <c r="F710" s="1">
        <f>VLOOKUP(Orders!B710,Products!$A$1:$D$25,4,FALSE)</f>
        <v>256</v>
      </c>
      <c r="G710" s="1">
        <f t="shared" si="11"/>
        <v>768</v>
      </c>
      <c r="H710" s="1" t="str">
        <f>VLOOKUP(Orders[[#This Row],[ProductId]],Products[],2,FALSE)</f>
        <v>Pan Pies indyk</v>
      </c>
    </row>
    <row r="711" spans="1:8" x14ac:dyDescent="0.3">
      <c r="A711" s="1">
        <v>710</v>
      </c>
      <c r="B711" s="1">
        <v>16</v>
      </c>
      <c r="C711" s="1">
        <v>7</v>
      </c>
      <c r="D711" s="2">
        <v>44201</v>
      </c>
      <c r="E711" s="1">
        <v>276</v>
      </c>
      <c r="F711" s="1">
        <f>VLOOKUP(Orders!B711,Products!$A$1:$D$25,4,FALSE)</f>
        <v>223</v>
      </c>
      <c r="G711" s="1">
        <f t="shared" si="11"/>
        <v>1561</v>
      </c>
      <c r="H711" s="1" t="str">
        <f>VLOOKUP(Orders[[#This Row],[ProductId]],Products[],2,FALSE)</f>
        <v>Wiejskie łakocie jagnięcina/indyk</v>
      </c>
    </row>
    <row r="712" spans="1:8" x14ac:dyDescent="0.3">
      <c r="A712" s="1">
        <v>711</v>
      </c>
      <c r="B712" s="1">
        <v>14</v>
      </c>
      <c r="C712" s="1">
        <v>21</v>
      </c>
      <c r="D712" s="2">
        <v>44204</v>
      </c>
      <c r="E712" s="1">
        <v>10</v>
      </c>
      <c r="F712" s="1">
        <f>VLOOKUP(Orders!B712,Products!$A$1:$D$25,4,FALSE)</f>
        <v>199</v>
      </c>
      <c r="G712" s="1">
        <f t="shared" si="11"/>
        <v>4179</v>
      </c>
      <c r="H712" s="1" t="str">
        <f>VLOOKUP(Orders[[#This Row],[ProductId]],Products[],2,FALSE)</f>
        <v>Dog Spirit</v>
      </c>
    </row>
    <row r="713" spans="1:8" x14ac:dyDescent="0.3">
      <c r="A713" s="1">
        <v>712</v>
      </c>
      <c r="B713" s="1">
        <v>1</v>
      </c>
      <c r="C713" s="1">
        <v>13</v>
      </c>
      <c r="D713" s="2">
        <v>44209</v>
      </c>
      <c r="E713" s="1">
        <v>319</v>
      </c>
      <c r="F713" s="1">
        <f>VLOOKUP(Orders!B713,Products!$A$1:$D$25,4,FALSE)</f>
        <v>63</v>
      </c>
      <c r="G713" s="1">
        <f t="shared" si="11"/>
        <v>819</v>
      </c>
      <c r="H713" s="1" t="str">
        <f>VLOOKUP(Orders[[#This Row],[ProductId]],Products[],2,FALSE)</f>
        <v>Pan Pies wołowina</v>
      </c>
    </row>
    <row r="714" spans="1:8" x14ac:dyDescent="0.3">
      <c r="A714" s="1">
        <v>713</v>
      </c>
      <c r="B714" s="1">
        <v>21</v>
      </c>
      <c r="C714" s="1">
        <v>23</v>
      </c>
      <c r="D714" s="2">
        <v>44223</v>
      </c>
      <c r="E714" s="1">
        <v>226</v>
      </c>
      <c r="F714" s="1">
        <f>VLOOKUP(Orders!B714,Products!$A$1:$D$25,4,FALSE)</f>
        <v>125</v>
      </c>
      <c r="G714" s="1">
        <f t="shared" si="11"/>
        <v>2875</v>
      </c>
      <c r="H714" s="1" t="str">
        <f>VLOOKUP(Orders[[#This Row],[ProductId]],Products[],2,FALSE)</f>
        <v>Dolina Bzury królik</v>
      </c>
    </row>
    <row r="715" spans="1:8" x14ac:dyDescent="0.3">
      <c r="A715" s="1">
        <v>714</v>
      </c>
      <c r="B715" s="1">
        <v>12</v>
      </c>
      <c r="C715" s="1">
        <v>29</v>
      </c>
      <c r="D715" s="2">
        <v>44343</v>
      </c>
      <c r="E715" s="1">
        <v>103</v>
      </c>
      <c r="F715" s="1">
        <f>VLOOKUP(Orders!B715,Products!$A$1:$D$25,4,FALSE)</f>
        <v>258</v>
      </c>
      <c r="G715" s="1">
        <f t="shared" si="11"/>
        <v>7482</v>
      </c>
      <c r="H715" s="1" t="str">
        <f>VLOOKUP(Orders[[#This Row],[ProductId]],Products[],2,FALSE)</f>
        <v>Pan Pies cielęcina</v>
      </c>
    </row>
    <row r="716" spans="1:8" x14ac:dyDescent="0.3">
      <c r="A716" s="1">
        <v>715</v>
      </c>
      <c r="B716" s="1">
        <v>7</v>
      </c>
      <c r="C716" s="1">
        <v>5</v>
      </c>
      <c r="D716" s="2">
        <v>44362</v>
      </c>
      <c r="E716" s="1">
        <v>158</v>
      </c>
      <c r="F716" s="1">
        <f>VLOOKUP(Orders!B716,Products!$A$1:$D$25,4,FALSE)</f>
        <v>50</v>
      </c>
      <c r="G716" s="1">
        <f t="shared" si="11"/>
        <v>250</v>
      </c>
      <c r="H716" s="1" t="str">
        <f>VLOOKUP(Orders[[#This Row],[ProductId]],Products[],2,FALSE)</f>
        <v>Pan Pies indyk</v>
      </c>
    </row>
    <row r="717" spans="1:8" x14ac:dyDescent="0.3">
      <c r="A717" s="1">
        <v>716</v>
      </c>
      <c r="B717" s="1">
        <v>21</v>
      </c>
      <c r="C717" s="1">
        <v>19</v>
      </c>
      <c r="D717" s="2">
        <v>44456</v>
      </c>
      <c r="E717" s="1">
        <v>169</v>
      </c>
      <c r="F717" s="1">
        <f>VLOOKUP(Orders!B717,Products!$A$1:$D$25,4,FALSE)</f>
        <v>125</v>
      </c>
      <c r="G717" s="1">
        <f t="shared" si="11"/>
        <v>2375</v>
      </c>
      <c r="H717" s="1" t="str">
        <f>VLOOKUP(Orders[[#This Row],[ProductId]],Products[],2,FALSE)</f>
        <v>Dolina Bzury królik</v>
      </c>
    </row>
    <row r="718" spans="1:8" x14ac:dyDescent="0.3">
      <c r="A718" s="1">
        <v>717</v>
      </c>
      <c r="B718" s="1">
        <v>6</v>
      </c>
      <c r="C718" s="1">
        <v>14</v>
      </c>
      <c r="D718" s="2">
        <v>44467</v>
      </c>
      <c r="E718" s="1">
        <v>141</v>
      </c>
      <c r="F718" s="1">
        <f>VLOOKUP(Orders!B718,Products!$A$1:$D$25,4,FALSE)</f>
        <v>245</v>
      </c>
      <c r="G718" s="1">
        <f t="shared" si="11"/>
        <v>3430</v>
      </c>
      <c r="H718" s="1" t="str">
        <f>VLOOKUP(Orders[[#This Row],[ProductId]],Products[],2,FALSE)</f>
        <v>Pan Pies wieprzowina</v>
      </c>
    </row>
    <row r="719" spans="1:8" x14ac:dyDescent="0.3">
      <c r="A719" s="1">
        <v>718</v>
      </c>
      <c r="B719" s="1">
        <v>12</v>
      </c>
      <c r="C719" s="1">
        <v>10</v>
      </c>
      <c r="D719" s="2">
        <v>44475</v>
      </c>
      <c r="E719" s="1">
        <v>208</v>
      </c>
      <c r="F719" s="1">
        <f>VLOOKUP(Orders!B719,Products!$A$1:$D$25,4,FALSE)</f>
        <v>258</v>
      </c>
      <c r="G719" s="1">
        <f t="shared" si="11"/>
        <v>2580</v>
      </c>
      <c r="H719" s="1" t="str">
        <f>VLOOKUP(Orders[[#This Row],[ProductId]],Products[],2,FALSE)</f>
        <v>Pan Pies cielęcina</v>
      </c>
    </row>
    <row r="720" spans="1:8" x14ac:dyDescent="0.3">
      <c r="A720" s="1">
        <v>719</v>
      </c>
      <c r="B720" s="1">
        <v>9</v>
      </c>
      <c r="C720" s="1">
        <v>26</v>
      </c>
      <c r="D720" s="2">
        <v>44517</v>
      </c>
      <c r="E720" s="1">
        <v>203</v>
      </c>
      <c r="F720" s="1">
        <f>VLOOKUP(Orders!B720,Products!$A$1:$D$25,4,FALSE)</f>
        <v>256</v>
      </c>
      <c r="G720" s="1">
        <f t="shared" si="11"/>
        <v>6656</v>
      </c>
      <c r="H720" s="1" t="str">
        <f>VLOOKUP(Orders[[#This Row],[ProductId]],Products[],2,FALSE)</f>
        <v>Pan Pies indyk</v>
      </c>
    </row>
    <row r="721" spans="1:8" x14ac:dyDescent="0.3">
      <c r="A721" s="1">
        <v>720</v>
      </c>
      <c r="B721" s="1">
        <v>16</v>
      </c>
      <c r="C721" s="1">
        <v>20</v>
      </c>
      <c r="D721" s="2">
        <v>44531</v>
      </c>
      <c r="E721" s="1">
        <v>167</v>
      </c>
      <c r="F721" s="1">
        <f>VLOOKUP(Orders!B721,Products!$A$1:$D$25,4,FALSE)</f>
        <v>223</v>
      </c>
      <c r="G721" s="1">
        <f t="shared" si="11"/>
        <v>4460</v>
      </c>
      <c r="H721" s="1" t="str">
        <f>VLOOKUP(Orders[[#This Row],[ProductId]],Products[],2,FALSE)</f>
        <v>Wiejskie łakocie jagnięcina/indyk</v>
      </c>
    </row>
    <row r="722" spans="1:8" x14ac:dyDescent="0.3">
      <c r="A722" s="1">
        <v>721</v>
      </c>
      <c r="B722" s="1">
        <v>4</v>
      </c>
      <c r="C722" s="1">
        <v>27</v>
      </c>
      <c r="D722" s="2">
        <v>44546</v>
      </c>
      <c r="E722" s="1">
        <v>49</v>
      </c>
      <c r="F722" s="1">
        <f>VLOOKUP(Orders!B722,Products!$A$1:$D$25,4,FALSE)</f>
        <v>50</v>
      </c>
      <c r="G722" s="1">
        <f t="shared" si="11"/>
        <v>1350</v>
      </c>
      <c r="H722" s="1" t="str">
        <f>VLOOKUP(Orders[[#This Row],[ProductId]],Products[],2,FALSE)</f>
        <v>Pan Pies wieprzowina</v>
      </c>
    </row>
    <row r="723" spans="1:8" x14ac:dyDescent="0.3">
      <c r="A723" s="1">
        <v>722</v>
      </c>
      <c r="B723" s="1">
        <v>6</v>
      </c>
      <c r="C723" s="1">
        <v>14</v>
      </c>
      <c r="D723" s="2">
        <v>44573</v>
      </c>
      <c r="E723" s="1">
        <v>299</v>
      </c>
      <c r="F723" s="1">
        <f>VLOOKUP(Orders!B723,Products!$A$1:$D$25,4,FALSE)</f>
        <v>245</v>
      </c>
      <c r="G723" s="1">
        <f t="shared" si="11"/>
        <v>3430</v>
      </c>
      <c r="H723" s="1" t="str">
        <f>VLOOKUP(Orders[[#This Row],[ProductId]],Products[],2,FALSE)</f>
        <v>Pan Pies wieprzowina</v>
      </c>
    </row>
    <row r="724" spans="1:8" x14ac:dyDescent="0.3">
      <c r="A724" s="1">
        <v>723</v>
      </c>
      <c r="B724" s="1">
        <v>9</v>
      </c>
      <c r="C724" s="1">
        <v>20</v>
      </c>
      <c r="D724" s="2">
        <v>44600</v>
      </c>
      <c r="E724" s="1">
        <v>41</v>
      </c>
      <c r="F724" s="1">
        <f>VLOOKUP(Orders!B724,Products!$A$1:$D$25,4,FALSE)</f>
        <v>256</v>
      </c>
      <c r="G724" s="1">
        <f t="shared" si="11"/>
        <v>5120</v>
      </c>
      <c r="H724" s="1" t="str">
        <f>VLOOKUP(Orders[[#This Row],[ProductId]],Products[],2,FALSE)</f>
        <v>Pan Pies indyk</v>
      </c>
    </row>
    <row r="725" spans="1:8" x14ac:dyDescent="0.3">
      <c r="A725" s="1">
        <v>724</v>
      </c>
      <c r="B725" s="1">
        <v>15</v>
      </c>
      <c r="C725" s="1">
        <v>17</v>
      </c>
      <c r="D725" s="2">
        <v>44620</v>
      </c>
      <c r="E725" s="1">
        <v>146</v>
      </c>
      <c r="F725" s="1">
        <f>VLOOKUP(Orders!B725,Products!$A$1:$D$25,4,FALSE)</f>
        <v>97</v>
      </c>
      <c r="G725" s="1">
        <f t="shared" si="11"/>
        <v>1649</v>
      </c>
      <c r="H725" s="1" t="str">
        <f>VLOOKUP(Orders[[#This Row],[ProductId]],Products[],2,FALSE)</f>
        <v>Wiejskie łakocie jagnięcina/indyk</v>
      </c>
    </row>
    <row r="726" spans="1:8" x14ac:dyDescent="0.3">
      <c r="A726" s="1">
        <v>725</v>
      </c>
      <c r="B726" s="1">
        <v>5</v>
      </c>
      <c r="C726" s="1">
        <v>16</v>
      </c>
      <c r="D726" s="2">
        <v>44650</v>
      </c>
      <c r="E726" s="1">
        <v>392</v>
      </c>
      <c r="F726" s="1">
        <f>VLOOKUP(Orders!B726,Products!$A$1:$D$25,4,FALSE)</f>
        <v>122</v>
      </c>
      <c r="G726" s="1">
        <f t="shared" si="11"/>
        <v>1952</v>
      </c>
      <c r="H726" s="1" t="str">
        <f>VLOOKUP(Orders[[#This Row],[ProductId]],Products[],2,FALSE)</f>
        <v>Pan Pies wieprzowina</v>
      </c>
    </row>
    <row r="727" spans="1:8" x14ac:dyDescent="0.3">
      <c r="A727" s="1">
        <v>726</v>
      </c>
      <c r="B727" s="1">
        <v>24</v>
      </c>
      <c r="C727" s="1">
        <v>3</v>
      </c>
      <c r="D727" s="2">
        <v>44419</v>
      </c>
      <c r="E727" s="1">
        <v>373</v>
      </c>
      <c r="F727" s="1">
        <f>VLOOKUP(Orders!B727,Products!$A$1:$D$25,4,FALSE)</f>
        <v>137</v>
      </c>
      <c r="G727" s="1">
        <f t="shared" si="11"/>
        <v>411</v>
      </c>
      <c r="H727" s="1" t="str">
        <f>VLOOKUP(Orders[[#This Row],[ProductId]],Products[],2,FALSE)</f>
        <v>Dolina Bzury kaczka</v>
      </c>
    </row>
    <row r="728" spans="1:8" x14ac:dyDescent="0.3">
      <c r="A728" s="1">
        <v>727</v>
      </c>
      <c r="B728" s="1">
        <v>3</v>
      </c>
      <c r="C728" s="1">
        <v>23</v>
      </c>
      <c r="D728" s="2">
        <v>44426</v>
      </c>
      <c r="E728" s="1">
        <v>81</v>
      </c>
      <c r="F728" s="1">
        <f>VLOOKUP(Orders!B728,Products!$A$1:$D$25,4,FALSE)</f>
        <v>256</v>
      </c>
      <c r="G728" s="1">
        <f t="shared" si="11"/>
        <v>5888</v>
      </c>
      <c r="H728" s="1" t="str">
        <f>VLOOKUP(Orders[[#This Row],[ProductId]],Products[],2,FALSE)</f>
        <v>Pan Pies wołowina</v>
      </c>
    </row>
    <row r="729" spans="1:8" x14ac:dyDescent="0.3">
      <c r="A729" s="1">
        <v>728</v>
      </c>
      <c r="B729" s="1">
        <v>2</v>
      </c>
      <c r="C729" s="1">
        <v>5</v>
      </c>
      <c r="D729" s="2">
        <v>44448</v>
      </c>
      <c r="E729" s="1">
        <v>226</v>
      </c>
      <c r="F729" s="1">
        <f>VLOOKUP(Orders!B729,Products!$A$1:$D$25,4,FALSE)</f>
        <v>125</v>
      </c>
      <c r="G729" s="1">
        <f t="shared" si="11"/>
        <v>625</v>
      </c>
      <c r="H729" s="1" t="str">
        <f>VLOOKUP(Orders[[#This Row],[ProductId]],Products[],2,FALSE)</f>
        <v>Pan Pies wołowina</v>
      </c>
    </row>
    <row r="730" spans="1:8" x14ac:dyDescent="0.3">
      <c r="A730" s="1">
        <v>729</v>
      </c>
      <c r="B730" s="1">
        <v>22</v>
      </c>
      <c r="C730" s="1">
        <v>6</v>
      </c>
      <c r="D730" s="2">
        <v>44455</v>
      </c>
      <c r="E730" s="1">
        <v>394</v>
      </c>
      <c r="F730" s="1">
        <f>VLOOKUP(Orders!B730,Products!$A$1:$D$25,4,FALSE)</f>
        <v>145</v>
      </c>
      <c r="G730" s="1">
        <f t="shared" si="11"/>
        <v>870</v>
      </c>
      <c r="H730" s="1" t="str">
        <f>VLOOKUP(Orders[[#This Row],[ProductId]],Products[],2,FALSE)</f>
        <v>Dolina Bzury królik</v>
      </c>
    </row>
    <row r="731" spans="1:8" x14ac:dyDescent="0.3">
      <c r="A731" s="1">
        <v>730</v>
      </c>
      <c r="B731" s="1">
        <v>18</v>
      </c>
      <c r="C731" s="1">
        <v>19</v>
      </c>
      <c r="D731" s="2">
        <v>44468</v>
      </c>
      <c r="E731" s="1">
        <v>365</v>
      </c>
      <c r="F731" s="1">
        <f>VLOOKUP(Orders!B731,Products!$A$1:$D$25,4,FALSE)</f>
        <v>410</v>
      </c>
      <c r="G731" s="1">
        <f t="shared" si="11"/>
        <v>7790</v>
      </c>
      <c r="H731" s="1" t="str">
        <f>VLOOKUP(Orders[[#This Row],[ProductId]],Products[],2,FALSE)</f>
        <v>Wiejskie łakocie tuńczyk</v>
      </c>
    </row>
    <row r="732" spans="1:8" x14ac:dyDescent="0.3">
      <c r="A732" s="1">
        <v>731</v>
      </c>
      <c r="B732" s="1">
        <v>8</v>
      </c>
      <c r="C732" s="1">
        <v>19</v>
      </c>
      <c r="D732" s="2">
        <v>44512</v>
      </c>
      <c r="E732" s="1">
        <v>149</v>
      </c>
      <c r="F732" s="1">
        <f>VLOOKUP(Orders!B732,Products!$A$1:$D$25,4,FALSE)</f>
        <v>126</v>
      </c>
      <c r="G732" s="1">
        <f t="shared" si="11"/>
        <v>2394</v>
      </c>
      <c r="H732" s="1" t="str">
        <f>VLOOKUP(Orders[[#This Row],[ProductId]],Products[],2,FALSE)</f>
        <v>Pan Pies indyk</v>
      </c>
    </row>
    <row r="733" spans="1:8" x14ac:dyDescent="0.3">
      <c r="A733" s="1">
        <v>732</v>
      </c>
      <c r="B733" s="1">
        <v>4</v>
      </c>
      <c r="C733" s="1">
        <v>18</v>
      </c>
      <c r="D733" s="2">
        <v>44516</v>
      </c>
      <c r="E733" s="1">
        <v>126</v>
      </c>
      <c r="F733" s="1">
        <f>VLOOKUP(Orders!B733,Products!$A$1:$D$25,4,FALSE)</f>
        <v>50</v>
      </c>
      <c r="G733" s="1">
        <f t="shared" si="11"/>
        <v>900</v>
      </c>
      <c r="H733" s="1" t="str">
        <f>VLOOKUP(Orders[[#This Row],[ProductId]],Products[],2,FALSE)</f>
        <v>Pan Pies wieprzowina</v>
      </c>
    </row>
    <row r="734" spans="1:8" x14ac:dyDescent="0.3">
      <c r="A734" s="1">
        <v>733</v>
      </c>
      <c r="B734" s="1">
        <v>8</v>
      </c>
      <c r="C734" s="1">
        <v>24</v>
      </c>
      <c r="D734" s="2">
        <v>44550</v>
      </c>
      <c r="E734" s="1">
        <v>398</v>
      </c>
      <c r="F734" s="1">
        <f>VLOOKUP(Orders!B734,Products!$A$1:$D$25,4,FALSE)</f>
        <v>126</v>
      </c>
      <c r="G734" s="1">
        <f t="shared" si="11"/>
        <v>3024</v>
      </c>
      <c r="H734" s="1" t="str">
        <f>VLOOKUP(Orders[[#This Row],[ProductId]],Products[],2,FALSE)</f>
        <v>Pan Pies indyk</v>
      </c>
    </row>
    <row r="735" spans="1:8" x14ac:dyDescent="0.3">
      <c r="A735" s="1">
        <v>734</v>
      </c>
      <c r="B735" s="1">
        <v>22</v>
      </c>
      <c r="C735" s="1">
        <v>21</v>
      </c>
      <c r="D735" s="2">
        <v>44593</v>
      </c>
      <c r="E735" s="1">
        <v>95</v>
      </c>
      <c r="F735" s="1">
        <f>VLOOKUP(Orders!B735,Products!$A$1:$D$25,4,FALSE)</f>
        <v>145</v>
      </c>
      <c r="G735" s="1">
        <f t="shared" si="11"/>
        <v>3045</v>
      </c>
      <c r="H735" s="1" t="str">
        <f>VLOOKUP(Orders[[#This Row],[ProductId]],Products[],2,FALSE)</f>
        <v>Dolina Bzury królik</v>
      </c>
    </row>
    <row r="736" spans="1:8" x14ac:dyDescent="0.3">
      <c r="A736" s="1">
        <v>735</v>
      </c>
      <c r="B736" s="1">
        <v>24</v>
      </c>
      <c r="C736" s="1">
        <v>5</v>
      </c>
      <c r="D736" s="2">
        <v>44594</v>
      </c>
      <c r="E736" s="1">
        <v>234</v>
      </c>
      <c r="F736" s="1">
        <f>VLOOKUP(Orders!B736,Products!$A$1:$D$25,4,FALSE)</f>
        <v>137</v>
      </c>
      <c r="G736" s="1">
        <f t="shared" si="11"/>
        <v>685</v>
      </c>
      <c r="H736" s="1" t="str">
        <f>VLOOKUP(Orders[[#This Row],[ProductId]],Products[],2,FALSE)</f>
        <v>Dolina Bzury kaczka</v>
      </c>
    </row>
    <row r="737" spans="1:8" x14ac:dyDescent="0.3">
      <c r="A737" s="1">
        <v>736</v>
      </c>
      <c r="B737" s="1">
        <v>5</v>
      </c>
      <c r="C737" s="1">
        <v>14</v>
      </c>
      <c r="D737" s="2">
        <v>44201</v>
      </c>
      <c r="E737" s="1">
        <v>331</v>
      </c>
      <c r="F737" s="1">
        <f>VLOOKUP(Orders!B737,Products!$A$1:$D$25,4,FALSE)</f>
        <v>122</v>
      </c>
      <c r="G737" s="1">
        <f t="shared" si="11"/>
        <v>1708</v>
      </c>
      <c r="H737" s="1" t="str">
        <f>VLOOKUP(Orders[[#This Row],[ProductId]],Products[],2,FALSE)</f>
        <v>Pan Pies wieprzowina</v>
      </c>
    </row>
    <row r="738" spans="1:8" x14ac:dyDescent="0.3">
      <c r="A738" s="1">
        <v>737</v>
      </c>
      <c r="B738" s="1">
        <v>12</v>
      </c>
      <c r="C738" s="1">
        <v>12</v>
      </c>
      <c r="D738" s="2">
        <v>44204</v>
      </c>
      <c r="E738" s="1">
        <v>131</v>
      </c>
      <c r="F738" s="1">
        <f>VLOOKUP(Orders!B738,Products!$A$1:$D$25,4,FALSE)</f>
        <v>258</v>
      </c>
      <c r="G738" s="1">
        <f t="shared" si="11"/>
        <v>3096</v>
      </c>
      <c r="H738" s="1" t="str">
        <f>VLOOKUP(Orders[[#This Row],[ProductId]],Products[],2,FALSE)</f>
        <v>Pan Pies cielęcina</v>
      </c>
    </row>
    <row r="739" spans="1:8" x14ac:dyDescent="0.3">
      <c r="A739" s="1">
        <v>738</v>
      </c>
      <c r="B739" s="1">
        <v>12</v>
      </c>
      <c r="C739" s="1">
        <v>7</v>
      </c>
      <c r="D739" s="2">
        <v>44209</v>
      </c>
      <c r="E739" s="1">
        <v>104</v>
      </c>
      <c r="F739" s="1">
        <f>VLOOKUP(Orders!B739,Products!$A$1:$D$25,4,FALSE)</f>
        <v>258</v>
      </c>
      <c r="G739" s="1">
        <f t="shared" si="11"/>
        <v>1806</v>
      </c>
      <c r="H739" s="1" t="str">
        <f>VLOOKUP(Orders[[#This Row],[ProductId]],Products[],2,FALSE)</f>
        <v>Pan Pies cielęcina</v>
      </c>
    </row>
    <row r="740" spans="1:8" x14ac:dyDescent="0.3">
      <c r="A740" s="1">
        <v>739</v>
      </c>
      <c r="B740" s="1">
        <v>15</v>
      </c>
      <c r="C740" s="1">
        <v>7</v>
      </c>
      <c r="D740" s="2">
        <v>44223</v>
      </c>
      <c r="E740" s="1">
        <v>164</v>
      </c>
      <c r="F740" s="1">
        <f>VLOOKUP(Orders!B740,Products!$A$1:$D$25,4,FALSE)</f>
        <v>97</v>
      </c>
      <c r="G740" s="1">
        <f t="shared" si="11"/>
        <v>679</v>
      </c>
      <c r="H740" s="1" t="str">
        <f>VLOOKUP(Orders[[#This Row],[ProductId]],Products[],2,FALSE)</f>
        <v>Wiejskie łakocie jagnięcina/indyk</v>
      </c>
    </row>
    <row r="741" spans="1:8" x14ac:dyDescent="0.3">
      <c r="A741" s="1">
        <v>740</v>
      </c>
      <c r="B741" s="1">
        <v>11</v>
      </c>
      <c r="C741" s="1">
        <v>7</v>
      </c>
      <c r="D741" s="2">
        <v>44343</v>
      </c>
      <c r="E741" s="1">
        <v>141</v>
      </c>
      <c r="F741" s="1">
        <f>VLOOKUP(Orders!B741,Products!$A$1:$D$25,4,FALSE)</f>
        <v>126</v>
      </c>
      <c r="G741" s="1">
        <f t="shared" si="11"/>
        <v>882</v>
      </c>
      <c r="H741" s="1" t="str">
        <f>VLOOKUP(Orders[[#This Row],[ProductId]],Products[],2,FALSE)</f>
        <v>Pan Pies cielęcina</v>
      </c>
    </row>
    <row r="742" spans="1:8" x14ac:dyDescent="0.3">
      <c r="A742" s="1">
        <v>741</v>
      </c>
      <c r="B742" s="1">
        <v>15</v>
      </c>
      <c r="C742" s="1">
        <v>3</v>
      </c>
      <c r="D742" s="2">
        <v>44362</v>
      </c>
      <c r="E742" s="1">
        <v>221</v>
      </c>
      <c r="F742" s="1">
        <f>VLOOKUP(Orders!B742,Products!$A$1:$D$25,4,FALSE)</f>
        <v>97</v>
      </c>
      <c r="G742" s="1">
        <f t="shared" si="11"/>
        <v>291</v>
      </c>
      <c r="H742" s="1" t="str">
        <f>VLOOKUP(Orders[[#This Row],[ProductId]],Products[],2,FALSE)</f>
        <v>Wiejskie łakocie jagnięcina/indyk</v>
      </c>
    </row>
    <row r="743" spans="1:8" x14ac:dyDescent="0.3">
      <c r="A743" s="1">
        <v>742</v>
      </c>
      <c r="B743" s="1">
        <v>4</v>
      </c>
      <c r="C743" s="1">
        <v>25</v>
      </c>
      <c r="D743" s="2">
        <v>44456</v>
      </c>
      <c r="E743" s="1">
        <v>175</v>
      </c>
      <c r="F743" s="1">
        <f>VLOOKUP(Orders!B743,Products!$A$1:$D$25,4,FALSE)</f>
        <v>50</v>
      </c>
      <c r="G743" s="1">
        <f t="shared" si="11"/>
        <v>1250</v>
      </c>
      <c r="H743" s="1" t="str">
        <f>VLOOKUP(Orders[[#This Row],[ProductId]],Products[],2,FALSE)</f>
        <v>Pan Pies wieprzowina</v>
      </c>
    </row>
    <row r="744" spans="1:8" x14ac:dyDescent="0.3">
      <c r="A744" s="1">
        <v>743</v>
      </c>
      <c r="B744" s="1">
        <v>1</v>
      </c>
      <c r="C744" s="1">
        <v>3</v>
      </c>
      <c r="D744" s="2">
        <v>44467</v>
      </c>
      <c r="E744" s="1">
        <v>44</v>
      </c>
      <c r="F744" s="1">
        <f>VLOOKUP(Orders!B744,Products!$A$1:$D$25,4,FALSE)</f>
        <v>63</v>
      </c>
      <c r="G744" s="1">
        <f t="shared" si="11"/>
        <v>189</v>
      </c>
      <c r="H744" s="1" t="str">
        <f>VLOOKUP(Orders[[#This Row],[ProductId]],Products[],2,FALSE)</f>
        <v>Pan Pies wołowina</v>
      </c>
    </row>
    <row r="745" spans="1:8" x14ac:dyDescent="0.3">
      <c r="A745" s="1">
        <v>744</v>
      </c>
      <c r="B745" s="1">
        <v>1</v>
      </c>
      <c r="C745" s="1">
        <v>16</v>
      </c>
      <c r="D745" s="2">
        <v>44475</v>
      </c>
      <c r="E745" s="1">
        <v>357</v>
      </c>
      <c r="F745" s="1">
        <f>VLOOKUP(Orders!B745,Products!$A$1:$D$25,4,FALSE)</f>
        <v>63</v>
      </c>
      <c r="G745" s="1">
        <f t="shared" si="11"/>
        <v>1008</v>
      </c>
      <c r="H745" s="1" t="str">
        <f>VLOOKUP(Orders[[#This Row],[ProductId]],Products[],2,FALSE)</f>
        <v>Pan Pies wołowina</v>
      </c>
    </row>
    <row r="746" spans="1:8" x14ac:dyDescent="0.3">
      <c r="A746" s="1">
        <v>745</v>
      </c>
      <c r="B746" s="1">
        <v>11</v>
      </c>
      <c r="C746" s="1">
        <v>19</v>
      </c>
      <c r="D746" s="2">
        <v>44517</v>
      </c>
      <c r="E746" s="1">
        <v>73</v>
      </c>
      <c r="F746" s="1">
        <f>VLOOKUP(Orders!B746,Products!$A$1:$D$25,4,FALSE)</f>
        <v>126</v>
      </c>
      <c r="G746" s="1">
        <f t="shared" si="11"/>
        <v>2394</v>
      </c>
      <c r="H746" s="1" t="str">
        <f>VLOOKUP(Orders[[#This Row],[ProductId]],Products[],2,FALSE)</f>
        <v>Pan Pies cielęcina</v>
      </c>
    </row>
    <row r="747" spans="1:8" x14ac:dyDescent="0.3">
      <c r="A747" s="1">
        <v>746</v>
      </c>
      <c r="B747" s="1">
        <v>8</v>
      </c>
      <c r="C747" s="1">
        <v>5</v>
      </c>
      <c r="D747" s="2">
        <v>44531</v>
      </c>
      <c r="E747" s="1">
        <v>292</v>
      </c>
      <c r="F747" s="1">
        <f>VLOOKUP(Orders!B747,Products!$A$1:$D$25,4,FALSE)</f>
        <v>126</v>
      </c>
      <c r="G747" s="1">
        <f t="shared" si="11"/>
        <v>630</v>
      </c>
      <c r="H747" s="1" t="str">
        <f>VLOOKUP(Orders[[#This Row],[ProductId]],Products[],2,FALSE)</f>
        <v>Pan Pies indyk</v>
      </c>
    </row>
    <row r="748" spans="1:8" x14ac:dyDescent="0.3">
      <c r="A748" s="1">
        <v>747</v>
      </c>
      <c r="B748" s="1">
        <v>3</v>
      </c>
      <c r="C748" s="1">
        <v>4</v>
      </c>
      <c r="D748" s="2">
        <v>44546</v>
      </c>
      <c r="E748" s="1">
        <v>183</v>
      </c>
      <c r="F748" s="1">
        <f>VLOOKUP(Orders!B748,Products!$A$1:$D$25,4,FALSE)</f>
        <v>256</v>
      </c>
      <c r="G748" s="1">
        <f t="shared" si="11"/>
        <v>1024</v>
      </c>
      <c r="H748" s="1" t="str">
        <f>VLOOKUP(Orders[[#This Row],[ProductId]],Products[],2,FALSE)</f>
        <v>Pan Pies wołowina</v>
      </c>
    </row>
    <row r="749" spans="1:8" x14ac:dyDescent="0.3">
      <c r="A749" s="1">
        <v>748</v>
      </c>
      <c r="B749" s="1">
        <v>11</v>
      </c>
      <c r="C749" s="1">
        <v>25</v>
      </c>
      <c r="D749" s="2">
        <v>44573</v>
      </c>
      <c r="E749" s="1">
        <v>16</v>
      </c>
      <c r="F749" s="1">
        <f>VLOOKUP(Orders!B749,Products!$A$1:$D$25,4,FALSE)</f>
        <v>126</v>
      </c>
      <c r="G749" s="1">
        <f t="shared" si="11"/>
        <v>3150</v>
      </c>
      <c r="H749" s="1" t="str">
        <f>VLOOKUP(Orders[[#This Row],[ProductId]],Products[],2,FALSE)</f>
        <v>Pan Pies cielęcina</v>
      </c>
    </row>
    <row r="750" spans="1:8" x14ac:dyDescent="0.3">
      <c r="A750" s="1">
        <v>749</v>
      </c>
      <c r="B750" s="1">
        <v>9</v>
      </c>
      <c r="C750" s="1">
        <v>30</v>
      </c>
      <c r="D750" s="2">
        <v>44600</v>
      </c>
      <c r="E750" s="1">
        <v>110</v>
      </c>
      <c r="F750" s="1">
        <f>VLOOKUP(Orders!B750,Products!$A$1:$D$25,4,FALSE)</f>
        <v>256</v>
      </c>
      <c r="G750" s="1">
        <f t="shared" si="11"/>
        <v>7680</v>
      </c>
      <c r="H750" s="1" t="str">
        <f>VLOOKUP(Orders[[#This Row],[ProductId]],Products[],2,FALSE)</f>
        <v>Pan Pies indyk</v>
      </c>
    </row>
    <row r="751" spans="1:8" x14ac:dyDescent="0.3">
      <c r="A751" s="1">
        <v>750</v>
      </c>
      <c r="B751" s="1">
        <v>5</v>
      </c>
      <c r="C751" s="1">
        <v>20</v>
      </c>
      <c r="D751" s="2">
        <v>44620</v>
      </c>
      <c r="E751" s="1">
        <v>339</v>
      </c>
      <c r="F751" s="1">
        <f>VLOOKUP(Orders!B751,Products!$A$1:$D$25,4,FALSE)</f>
        <v>122</v>
      </c>
      <c r="G751" s="1">
        <f t="shared" si="11"/>
        <v>2440</v>
      </c>
      <c r="H751" s="1" t="str">
        <f>VLOOKUP(Orders[[#This Row],[ProductId]],Products[],2,FALSE)</f>
        <v>Pan Pies wieprzowina</v>
      </c>
    </row>
    <row r="752" spans="1:8" x14ac:dyDescent="0.3">
      <c r="A752" s="1">
        <v>751</v>
      </c>
      <c r="B752" s="1">
        <v>20</v>
      </c>
      <c r="C752" s="1">
        <v>19</v>
      </c>
      <c r="D752" s="2">
        <v>44650</v>
      </c>
      <c r="E752" s="1">
        <v>237</v>
      </c>
      <c r="F752" s="1">
        <f>VLOOKUP(Orders!B752,Products!$A$1:$D$25,4,FALSE)</f>
        <v>129</v>
      </c>
      <c r="G752" s="1">
        <f t="shared" si="11"/>
        <v>2451</v>
      </c>
      <c r="H752" s="1" t="str">
        <f>VLOOKUP(Orders[[#This Row],[ProductId]],Products[],2,FALSE)</f>
        <v>Dolina Bzury jagnięcina</v>
      </c>
    </row>
    <row r="753" spans="1:8" x14ac:dyDescent="0.3">
      <c r="A753" s="1">
        <v>752</v>
      </c>
      <c r="B753" s="1">
        <v>6</v>
      </c>
      <c r="C753" s="1">
        <v>28</v>
      </c>
      <c r="D753" s="2">
        <v>44672</v>
      </c>
      <c r="E753" s="1">
        <v>299</v>
      </c>
      <c r="F753" s="1">
        <f>VLOOKUP(Orders!B753,Products!$A$1:$D$25,4,FALSE)</f>
        <v>245</v>
      </c>
      <c r="G753" s="1">
        <f t="shared" si="11"/>
        <v>6860</v>
      </c>
      <c r="H753" s="1" t="str">
        <f>VLOOKUP(Orders[[#This Row],[ProductId]],Products[],2,FALSE)</f>
        <v>Pan Pies wieprzowina</v>
      </c>
    </row>
    <row r="754" spans="1:8" x14ac:dyDescent="0.3">
      <c r="A754" s="1">
        <v>753</v>
      </c>
      <c r="B754" s="1">
        <v>15</v>
      </c>
      <c r="C754" s="1">
        <v>12</v>
      </c>
      <c r="D754" s="2">
        <v>44754</v>
      </c>
      <c r="E754" s="1">
        <v>347</v>
      </c>
      <c r="F754" s="1">
        <f>VLOOKUP(Orders!B754,Products!$A$1:$D$25,4,FALSE)</f>
        <v>97</v>
      </c>
      <c r="G754" s="1">
        <f t="shared" si="11"/>
        <v>1164</v>
      </c>
      <c r="H754" s="1" t="str">
        <f>VLOOKUP(Orders[[#This Row],[ProductId]],Products[],2,FALSE)</f>
        <v>Wiejskie łakocie jagnięcina/indyk</v>
      </c>
    </row>
    <row r="755" spans="1:8" x14ac:dyDescent="0.3">
      <c r="A755" s="1">
        <v>754</v>
      </c>
      <c r="B755" s="1">
        <v>18</v>
      </c>
      <c r="C755" s="1">
        <v>25</v>
      </c>
      <c r="D755" s="2">
        <v>44049</v>
      </c>
      <c r="E755" s="1">
        <v>367</v>
      </c>
      <c r="F755" s="1">
        <f>VLOOKUP(Orders!B755,Products!$A$1:$D$25,4,FALSE)</f>
        <v>410</v>
      </c>
      <c r="G755" s="1">
        <f t="shared" si="11"/>
        <v>10250</v>
      </c>
      <c r="H755" s="1" t="str">
        <f>VLOOKUP(Orders[[#This Row],[ProductId]],Products[],2,FALSE)</f>
        <v>Wiejskie łakocie tuńczyk</v>
      </c>
    </row>
    <row r="756" spans="1:8" x14ac:dyDescent="0.3">
      <c r="A756" s="1">
        <v>755</v>
      </c>
      <c r="B756" s="1">
        <v>17</v>
      </c>
      <c r="C756" s="1">
        <v>1</v>
      </c>
      <c r="D756" s="2">
        <v>44070</v>
      </c>
      <c r="E756" s="1">
        <v>88</v>
      </c>
      <c r="F756" s="1">
        <f>VLOOKUP(Orders!B756,Products!$A$1:$D$25,4,FALSE)</f>
        <v>112</v>
      </c>
      <c r="G756" s="1">
        <f t="shared" si="11"/>
        <v>112</v>
      </c>
      <c r="H756" s="1" t="str">
        <f>VLOOKUP(Orders[[#This Row],[ProductId]],Products[],2,FALSE)</f>
        <v>Wiejskie łakocie tuńczyk</v>
      </c>
    </row>
    <row r="757" spans="1:8" x14ac:dyDescent="0.3">
      <c r="A757" s="1">
        <v>756</v>
      </c>
      <c r="B757" s="1">
        <v>21</v>
      </c>
      <c r="C757" s="1">
        <v>30</v>
      </c>
      <c r="D757" s="2">
        <v>44088</v>
      </c>
      <c r="E757" s="1">
        <v>143</v>
      </c>
      <c r="F757" s="1">
        <f>VLOOKUP(Orders!B757,Products!$A$1:$D$25,4,FALSE)</f>
        <v>125</v>
      </c>
      <c r="G757" s="1">
        <f t="shared" si="11"/>
        <v>3750</v>
      </c>
      <c r="H757" s="1" t="str">
        <f>VLOOKUP(Orders[[#This Row],[ProductId]],Products[],2,FALSE)</f>
        <v>Dolina Bzury królik</v>
      </c>
    </row>
    <row r="758" spans="1:8" x14ac:dyDescent="0.3">
      <c r="A758" s="1">
        <v>757</v>
      </c>
      <c r="B758" s="1">
        <v>16</v>
      </c>
      <c r="C758" s="1">
        <v>18</v>
      </c>
      <c r="D758" s="2">
        <v>44103</v>
      </c>
      <c r="E758" s="1">
        <v>154</v>
      </c>
      <c r="F758" s="1">
        <f>VLOOKUP(Orders!B758,Products!$A$1:$D$25,4,FALSE)</f>
        <v>223</v>
      </c>
      <c r="G758" s="1">
        <f t="shared" si="11"/>
        <v>4014</v>
      </c>
      <c r="H758" s="1" t="str">
        <f>VLOOKUP(Orders[[#This Row],[ProductId]],Products[],2,FALSE)</f>
        <v>Wiejskie łakocie jagnięcina/indyk</v>
      </c>
    </row>
    <row r="759" spans="1:8" x14ac:dyDescent="0.3">
      <c r="A759" s="1">
        <v>758</v>
      </c>
      <c r="B759" s="1">
        <v>6</v>
      </c>
      <c r="C759" s="1">
        <v>5</v>
      </c>
      <c r="D759" s="2">
        <v>44146</v>
      </c>
      <c r="E759" s="1">
        <v>44</v>
      </c>
      <c r="F759" s="1">
        <f>VLOOKUP(Orders!B759,Products!$A$1:$D$25,4,FALSE)</f>
        <v>245</v>
      </c>
      <c r="G759" s="1">
        <f t="shared" si="11"/>
        <v>1225</v>
      </c>
      <c r="H759" s="1" t="str">
        <f>VLOOKUP(Orders[[#This Row],[ProductId]],Products[],2,FALSE)</f>
        <v>Pan Pies wieprzowina</v>
      </c>
    </row>
    <row r="760" spans="1:8" x14ac:dyDescent="0.3">
      <c r="A760" s="1">
        <v>759</v>
      </c>
      <c r="B760" s="1">
        <v>8</v>
      </c>
      <c r="C760" s="1">
        <v>24</v>
      </c>
      <c r="D760" s="2">
        <v>44175</v>
      </c>
      <c r="E760" s="1">
        <v>218</v>
      </c>
      <c r="F760" s="1">
        <f>VLOOKUP(Orders!B760,Products!$A$1:$D$25,4,FALSE)</f>
        <v>126</v>
      </c>
      <c r="G760" s="1">
        <f t="shared" si="11"/>
        <v>3024</v>
      </c>
      <c r="H760" s="1" t="str">
        <f>VLOOKUP(Orders[[#This Row],[ProductId]],Products[],2,FALSE)</f>
        <v>Pan Pies indyk</v>
      </c>
    </row>
    <row r="761" spans="1:8" x14ac:dyDescent="0.3">
      <c r="A761" s="1">
        <v>760</v>
      </c>
      <c r="B761" s="1">
        <v>5</v>
      </c>
      <c r="C761" s="1">
        <v>21</v>
      </c>
      <c r="D761" s="2">
        <v>44183</v>
      </c>
      <c r="E761" s="1">
        <v>55</v>
      </c>
      <c r="F761" s="1">
        <f>VLOOKUP(Orders!B761,Products!$A$1:$D$25,4,FALSE)</f>
        <v>122</v>
      </c>
      <c r="G761" s="1">
        <f t="shared" si="11"/>
        <v>2562</v>
      </c>
      <c r="H761" s="1" t="str">
        <f>VLOOKUP(Orders[[#This Row],[ProductId]],Products[],2,FALSE)</f>
        <v>Pan Pies wieprzowina</v>
      </c>
    </row>
    <row r="762" spans="1:8" x14ac:dyDescent="0.3">
      <c r="A762" s="1">
        <v>761</v>
      </c>
      <c r="B762" s="1">
        <v>19</v>
      </c>
      <c r="C762" s="1">
        <v>4</v>
      </c>
      <c r="D762" s="2">
        <v>44190</v>
      </c>
      <c r="E762" s="1">
        <v>255</v>
      </c>
      <c r="F762" s="1">
        <f>VLOOKUP(Orders!B762,Products!$A$1:$D$25,4,FALSE)</f>
        <v>110</v>
      </c>
      <c r="G762" s="1">
        <f t="shared" si="11"/>
        <v>440</v>
      </c>
      <c r="H762" s="1" t="str">
        <f>VLOOKUP(Orders[[#This Row],[ProductId]],Products[],2,FALSE)</f>
        <v>Dolina Bzury jagnięcina</v>
      </c>
    </row>
    <row r="763" spans="1:8" x14ac:dyDescent="0.3">
      <c r="A763" s="1">
        <v>762</v>
      </c>
      <c r="B763" s="1">
        <v>15</v>
      </c>
      <c r="C763" s="1">
        <v>19</v>
      </c>
      <c r="D763" s="2">
        <v>44253</v>
      </c>
      <c r="E763" s="1">
        <v>304</v>
      </c>
      <c r="F763" s="1">
        <f>VLOOKUP(Orders!B763,Products!$A$1:$D$25,4,FALSE)</f>
        <v>97</v>
      </c>
      <c r="G763" s="1">
        <f t="shared" si="11"/>
        <v>1843</v>
      </c>
      <c r="H763" s="1" t="str">
        <f>VLOOKUP(Orders[[#This Row],[ProductId]],Products[],2,FALSE)</f>
        <v>Wiejskie łakocie jagnięcina/indyk</v>
      </c>
    </row>
    <row r="764" spans="1:8" x14ac:dyDescent="0.3">
      <c r="A764" s="1">
        <v>763</v>
      </c>
      <c r="B764" s="1">
        <v>16</v>
      </c>
      <c r="C764" s="1">
        <v>11</v>
      </c>
      <c r="D764" s="2">
        <v>44258</v>
      </c>
      <c r="E764" s="1">
        <v>108</v>
      </c>
      <c r="F764" s="1">
        <f>VLOOKUP(Orders!B764,Products!$A$1:$D$25,4,FALSE)</f>
        <v>223</v>
      </c>
      <c r="G764" s="1">
        <f t="shared" si="11"/>
        <v>2453</v>
      </c>
      <c r="H764" s="1" t="str">
        <f>VLOOKUP(Orders[[#This Row],[ProductId]],Products[],2,FALSE)</f>
        <v>Wiejskie łakocie jagnięcina/indyk</v>
      </c>
    </row>
    <row r="765" spans="1:8" x14ac:dyDescent="0.3">
      <c r="A765" s="1">
        <v>764</v>
      </c>
      <c r="B765" s="1">
        <v>5</v>
      </c>
      <c r="C765" s="1">
        <v>14</v>
      </c>
      <c r="D765" s="2">
        <v>44334</v>
      </c>
      <c r="E765" s="1">
        <v>163</v>
      </c>
      <c r="F765" s="1">
        <f>VLOOKUP(Orders!B765,Products!$A$1:$D$25,4,FALSE)</f>
        <v>122</v>
      </c>
      <c r="G765" s="1">
        <f t="shared" si="11"/>
        <v>1708</v>
      </c>
      <c r="H765" s="1" t="str">
        <f>VLOOKUP(Orders[[#This Row],[ProductId]],Products[],2,FALSE)</f>
        <v>Pan Pies wieprzowina</v>
      </c>
    </row>
    <row r="766" spans="1:8" x14ac:dyDescent="0.3">
      <c r="A766" s="1">
        <v>765</v>
      </c>
      <c r="B766" s="1">
        <v>7</v>
      </c>
      <c r="C766" s="1">
        <v>11</v>
      </c>
      <c r="D766" s="2">
        <v>44363</v>
      </c>
      <c r="E766" s="1">
        <v>9</v>
      </c>
      <c r="F766" s="1">
        <f>VLOOKUP(Orders!B766,Products!$A$1:$D$25,4,FALSE)</f>
        <v>50</v>
      </c>
      <c r="G766" s="1">
        <f t="shared" si="11"/>
        <v>550</v>
      </c>
      <c r="H766" s="1" t="str">
        <f>VLOOKUP(Orders[[#This Row],[ProductId]],Products[],2,FALSE)</f>
        <v>Pan Pies indyk</v>
      </c>
    </row>
    <row r="767" spans="1:8" x14ac:dyDescent="0.3">
      <c r="A767" s="1">
        <v>766</v>
      </c>
      <c r="B767" s="1">
        <v>5</v>
      </c>
      <c r="C767" s="1">
        <v>29</v>
      </c>
      <c r="D767" s="2">
        <v>44378</v>
      </c>
      <c r="E767" s="1">
        <v>142</v>
      </c>
      <c r="F767" s="1">
        <f>VLOOKUP(Orders!B767,Products!$A$1:$D$25,4,FALSE)</f>
        <v>122</v>
      </c>
      <c r="G767" s="1">
        <f t="shared" si="11"/>
        <v>3538</v>
      </c>
      <c r="H767" s="1" t="str">
        <f>VLOOKUP(Orders[[#This Row],[ProductId]],Products[],2,FALSE)</f>
        <v>Pan Pies wieprzowina</v>
      </c>
    </row>
    <row r="768" spans="1:8" x14ac:dyDescent="0.3">
      <c r="A768" s="1">
        <v>767</v>
      </c>
      <c r="B768" s="1">
        <v>2</v>
      </c>
      <c r="C768" s="1">
        <v>23</v>
      </c>
      <c r="D768" s="2">
        <v>44399</v>
      </c>
      <c r="E768" s="1">
        <v>206</v>
      </c>
      <c r="F768" s="1">
        <f>VLOOKUP(Orders!B768,Products!$A$1:$D$25,4,FALSE)</f>
        <v>125</v>
      </c>
      <c r="G768" s="1">
        <f t="shared" si="11"/>
        <v>2875</v>
      </c>
      <c r="H768" s="1" t="str">
        <f>VLOOKUP(Orders[[#This Row],[ProductId]],Products[],2,FALSE)</f>
        <v>Pan Pies wołowina</v>
      </c>
    </row>
    <row r="769" spans="1:8" x14ac:dyDescent="0.3">
      <c r="A769" s="1">
        <v>768</v>
      </c>
      <c r="B769" s="1">
        <v>7</v>
      </c>
      <c r="C769" s="1">
        <v>30</v>
      </c>
      <c r="D769" s="2">
        <v>44487</v>
      </c>
      <c r="E769" s="1">
        <v>163</v>
      </c>
      <c r="F769" s="1">
        <f>VLOOKUP(Orders!B769,Products!$A$1:$D$25,4,FALSE)</f>
        <v>50</v>
      </c>
      <c r="G769" s="1">
        <f t="shared" si="11"/>
        <v>1500</v>
      </c>
      <c r="H769" s="1" t="str">
        <f>VLOOKUP(Orders[[#This Row],[ProductId]],Products[],2,FALSE)</f>
        <v>Pan Pies indyk</v>
      </c>
    </row>
    <row r="770" spans="1:8" x14ac:dyDescent="0.3">
      <c r="A770" s="1">
        <v>769</v>
      </c>
      <c r="B770" s="1">
        <v>23</v>
      </c>
      <c r="C770" s="1">
        <v>17</v>
      </c>
      <c r="D770" s="2">
        <v>44554</v>
      </c>
      <c r="E770" s="1">
        <v>47</v>
      </c>
      <c r="F770" s="1">
        <f>VLOOKUP(Orders!B770,Products!$A$1:$D$25,4,FALSE)</f>
        <v>120</v>
      </c>
      <c r="G770" s="1">
        <f t="shared" ref="G770:G833" si="12">C770*F770</f>
        <v>2040</v>
      </c>
      <c r="H770" s="1" t="str">
        <f>VLOOKUP(Orders[[#This Row],[ProductId]],Products[],2,FALSE)</f>
        <v>Dolina Bzury kaczka</v>
      </c>
    </row>
    <row r="771" spans="1:8" x14ac:dyDescent="0.3">
      <c r="A771" s="1">
        <v>770</v>
      </c>
      <c r="B771" s="1">
        <v>21</v>
      </c>
      <c r="C771" s="1">
        <v>7</v>
      </c>
      <c r="D771" s="2">
        <v>44574</v>
      </c>
      <c r="E771" s="1">
        <v>345</v>
      </c>
      <c r="F771" s="1">
        <f>VLOOKUP(Orders!B771,Products!$A$1:$D$25,4,FALSE)</f>
        <v>125</v>
      </c>
      <c r="G771" s="1">
        <f t="shared" si="12"/>
        <v>875</v>
      </c>
      <c r="H771" s="1" t="str">
        <f>VLOOKUP(Orders[[#This Row],[ProductId]],Products[],2,FALSE)</f>
        <v>Dolina Bzury królik</v>
      </c>
    </row>
    <row r="772" spans="1:8" x14ac:dyDescent="0.3">
      <c r="A772" s="1">
        <v>771</v>
      </c>
      <c r="B772" s="1">
        <v>8</v>
      </c>
      <c r="C772" s="1">
        <v>13</v>
      </c>
      <c r="D772" s="2">
        <v>44594</v>
      </c>
      <c r="E772" s="1">
        <v>55</v>
      </c>
      <c r="F772" s="1">
        <f>VLOOKUP(Orders!B772,Products!$A$1:$D$25,4,FALSE)</f>
        <v>126</v>
      </c>
      <c r="G772" s="1">
        <f t="shared" si="12"/>
        <v>1638</v>
      </c>
      <c r="H772" s="1" t="str">
        <f>VLOOKUP(Orders[[#This Row],[ProductId]],Products[],2,FALSE)</f>
        <v>Pan Pies indyk</v>
      </c>
    </row>
    <row r="773" spans="1:8" x14ac:dyDescent="0.3">
      <c r="A773" s="1">
        <v>772</v>
      </c>
      <c r="B773" s="1">
        <v>20</v>
      </c>
      <c r="C773" s="1">
        <v>11</v>
      </c>
      <c r="D773" s="2">
        <v>44666</v>
      </c>
      <c r="E773" s="1">
        <v>104</v>
      </c>
      <c r="F773" s="1">
        <f>VLOOKUP(Orders!B773,Products!$A$1:$D$25,4,FALSE)</f>
        <v>129</v>
      </c>
      <c r="G773" s="1">
        <f t="shared" si="12"/>
        <v>1419</v>
      </c>
      <c r="H773" s="1" t="str">
        <f>VLOOKUP(Orders[[#This Row],[ProductId]],Products[],2,FALSE)</f>
        <v>Dolina Bzury jagnięcina</v>
      </c>
    </row>
    <row r="774" spans="1:8" x14ac:dyDescent="0.3">
      <c r="A774" s="1">
        <v>773</v>
      </c>
      <c r="B774" s="1">
        <v>21</v>
      </c>
      <c r="C774" s="1">
        <v>2</v>
      </c>
      <c r="D774" s="2">
        <v>44708</v>
      </c>
      <c r="E774" s="1">
        <v>114</v>
      </c>
      <c r="F774" s="1">
        <f>VLOOKUP(Orders!B774,Products!$A$1:$D$25,4,FALSE)</f>
        <v>125</v>
      </c>
      <c r="G774" s="1">
        <f t="shared" si="12"/>
        <v>250</v>
      </c>
      <c r="H774" s="1" t="str">
        <f>VLOOKUP(Orders[[#This Row],[ProductId]],Products[],2,FALSE)</f>
        <v>Dolina Bzury królik</v>
      </c>
    </row>
    <row r="775" spans="1:8" x14ac:dyDescent="0.3">
      <c r="A775" s="1">
        <v>774</v>
      </c>
      <c r="B775" s="1">
        <v>6</v>
      </c>
      <c r="C775" s="1">
        <v>8</v>
      </c>
      <c r="D775" s="2">
        <v>44713</v>
      </c>
      <c r="E775" s="1">
        <v>213</v>
      </c>
      <c r="F775" s="1">
        <f>VLOOKUP(Orders!B775,Products!$A$1:$D$25,4,FALSE)</f>
        <v>245</v>
      </c>
      <c r="G775" s="1">
        <f t="shared" si="12"/>
        <v>1960</v>
      </c>
      <c r="H775" s="1" t="str">
        <f>VLOOKUP(Orders[[#This Row],[ProductId]],Products[],2,FALSE)</f>
        <v>Pan Pies wieprzowina</v>
      </c>
    </row>
    <row r="776" spans="1:8" x14ac:dyDescent="0.3">
      <c r="A776" s="1">
        <v>775</v>
      </c>
      <c r="B776" s="1">
        <v>3</v>
      </c>
      <c r="C776" s="1">
        <v>11</v>
      </c>
      <c r="D776" s="2">
        <v>44742</v>
      </c>
      <c r="E776" s="1">
        <v>223</v>
      </c>
      <c r="F776" s="1">
        <f>VLOOKUP(Orders!B776,Products!$A$1:$D$25,4,FALSE)</f>
        <v>256</v>
      </c>
      <c r="G776" s="1">
        <f t="shared" si="12"/>
        <v>2816</v>
      </c>
      <c r="H776" s="1" t="str">
        <f>VLOOKUP(Orders[[#This Row],[ProductId]],Products[],2,FALSE)</f>
        <v>Pan Pies wołowina</v>
      </c>
    </row>
    <row r="777" spans="1:8" x14ac:dyDescent="0.3">
      <c r="A777" s="1">
        <v>776</v>
      </c>
      <c r="B777" s="1">
        <v>3</v>
      </c>
      <c r="C777" s="1">
        <v>19</v>
      </c>
      <c r="D777" s="2">
        <v>44746</v>
      </c>
      <c r="E777" s="1">
        <v>166</v>
      </c>
      <c r="F777" s="1">
        <f>VLOOKUP(Orders!B777,Products!$A$1:$D$25,4,FALSE)</f>
        <v>256</v>
      </c>
      <c r="G777" s="1">
        <f t="shared" si="12"/>
        <v>4864</v>
      </c>
      <c r="H777" s="1" t="str">
        <f>VLOOKUP(Orders[[#This Row],[ProductId]],Products[],2,FALSE)</f>
        <v>Pan Pies wołowina</v>
      </c>
    </row>
    <row r="778" spans="1:8" x14ac:dyDescent="0.3">
      <c r="A778" s="1">
        <v>777</v>
      </c>
      <c r="B778" s="1">
        <v>23</v>
      </c>
      <c r="C778" s="1">
        <v>12</v>
      </c>
      <c r="D778" s="2">
        <v>44753</v>
      </c>
      <c r="E778" s="1">
        <v>65</v>
      </c>
      <c r="F778" s="1">
        <f>VLOOKUP(Orders!B778,Products!$A$1:$D$25,4,FALSE)</f>
        <v>120</v>
      </c>
      <c r="G778" s="1">
        <f t="shared" si="12"/>
        <v>1440</v>
      </c>
      <c r="H778" s="1" t="str">
        <f>VLOOKUP(Orders[[#This Row],[ProductId]],Products[],2,FALSE)</f>
        <v>Dolina Bzury kaczka</v>
      </c>
    </row>
    <row r="779" spans="1:8" x14ac:dyDescent="0.3">
      <c r="A779" s="1">
        <v>778</v>
      </c>
      <c r="B779" s="1">
        <v>4</v>
      </c>
      <c r="C779" s="1">
        <v>9</v>
      </c>
      <c r="D779" s="2">
        <v>44771</v>
      </c>
      <c r="E779" s="1">
        <v>384</v>
      </c>
      <c r="F779" s="1">
        <f>VLOOKUP(Orders!B779,Products!$A$1:$D$25,4,FALSE)</f>
        <v>50</v>
      </c>
      <c r="G779" s="1">
        <f t="shared" si="12"/>
        <v>450</v>
      </c>
      <c r="H779" s="1" t="str">
        <f>VLOOKUP(Orders[[#This Row],[ProductId]],Products[],2,FALSE)</f>
        <v>Pan Pies wieprzowina</v>
      </c>
    </row>
    <row r="780" spans="1:8" x14ac:dyDescent="0.3">
      <c r="A780" s="1">
        <v>779</v>
      </c>
      <c r="B780" s="1">
        <v>2</v>
      </c>
      <c r="C780" s="1">
        <v>15</v>
      </c>
      <c r="D780" s="2">
        <v>44046</v>
      </c>
      <c r="E780" s="1">
        <v>73</v>
      </c>
      <c r="F780" s="1">
        <f>VLOOKUP(Orders!B780,Products!$A$1:$D$25,4,FALSE)</f>
        <v>125</v>
      </c>
      <c r="G780" s="1">
        <f t="shared" si="12"/>
        <v>1875</v>
      </c>
      <c r="H780" s="1" t="str">
        <f>VLOOKUP(Orders[[#This Row],[ProductId]],Products[],2,FALSE)</f>
        <v>Pan Pies wołowina</v>
      </c>
    </row>
    <row r="781" spans="1:8" x14ac:dyDescent="0.3">
      <c r="A781" s="1">
        <v>780</v>
      </c>
      <c r="B781" s="1">
        <v>23</v>
      </c>
      <c r="C781" s="1">
        <v>25</v>
      </c>
      <c r="D781" s="2">
        <v>44078</v>
      </c>
      <c r="E781" s="1">
        <v>365</v>
      </c>
      <c r="F781" s="1">
        <f>VLOOKUP(Orders!B781,Products!$A$1:$D$25,4,FALSE)</f>
        <v>120</v>
      </c>
      <c r="G781" s="1">
        <f t="shared" si="12"/>
        <v>3000</v>
      </c>
      <c r="H781" s="1" t="str">
        <f>VLOOKUP(Orders[[#This Row],[ProductId]],Products[],2,FALSE)</f>
        <v>Dolina Bzury kaczka</v>
      </c>
    </row>
    <row r="782" spans="1:8" x14ac:dyDescent="0.3">
      <c r="A782" s="1">
        <v>781</v>
      </c>
      <c r="B782" s="1">
        <v>11</v>
      </c>
      <c r="C782" s="1">
        <v>2</v>
      </c>
      <c r="D782" s="2">
        <v>44089</v>
      </c>
      <c r="E782" s="1">
        <v>251</v>
      </c>
      <c r="F782" s="1">
        <f>VLOOKUP(Orders!B782,Products!$A$1:$D$25,4,FALSE)</f>
        <v>126</v>
      </c>
      <c r="G782" s="1">
        <f t="shared" si="12"/>
        <v>252</v>
      </c>
      <c r="H782" s="1" t="str">
        <f>VLOOKUP(Orders[[#This Row],[ProductId]],Products[],2,FALSE)</f>
        <v>Pan Pies cielęcina</v>
      </c>
    </row>
    <row r="783" spans="1:8" x14ac:dyDescent="0.3">
      <c r="A783" s="1">
        <v>782</v>
      </c>
      <c r="B783" s="1">
        <v>12</v>
      </c>
      <c r="C783" s="1">
        <v>15</v>
      </c>
      <c r="D783" s="2">
        <v>44096</v>
      </c>
      <c r="E783" s="1">
        <v>303</v>
      </c>
      <c r="F783" s="1">
        <f>VLOOKUP(Orders!B783,Products!$A$1:$D$25,4,FALSE)</f>
        <v>258</v>
      </c>
      <c r="G783" s="1">
        <f t="shared" si="12"/>
        <v>3870</v>
      </c>
      <c r="H783" s="1" t="str">
        <f>VLOOKUP(Orders[[#This Row],[ProductId]],Products[],2,FALSE)</f>
        <v>Pan Pies cielęcina</v>
      </c>
    </row>
    <row r="784" spans="1:8" x14ac:dyDescent="0.3">
      <c r="A784" s="1">
        <v>783</v>
      </c>
      <c r="B784" s="1">
        <v>22</v>
      </c>
      <c r="C784" s="1">
        <v>27</v>
      </c>
      <c r="D784" s="2">
        <v>44124</v>
      </c>
      <c r="E784" s="1">
        <v>195</v>
      </c>
      <c r="F784" s="1">
        <f>VLOOKUP(Orders!B784,Products!$A$1:$D$25,4,FALSE)</f>
        <v>145</v>
      </c>
      <c r="G784" s="1">
        <f t="shared" si="12"/>
        <v>3915</v>
      </c>
      <c r="H784" s="1" t="str">
        <f>VLOOKUP(Orders[[#This Row],[ProductId]],Products[],2,FALSE)</f>
        <v>Dolina Bzury królik</v>
      </c>
    </row>
    <row r="785" spans="1:8" x14ac:dyDescent="0.3">
      <c r="A785" s="1">
        <v>784</v>
      </c>
      <c r="B785" s="1">
        <v>22</v>
      </c>
      <c r="C785" s="1">
        <v>21</v>
      </c>
      <c r="D785" s="2">
        <v>44183</v>
      </c>
      <c r="E785" s="1">
        <v>372</v>
      </c>
      <c r="F785" s="1">
        <f>VLOOKUP(Orders!B785,Products!$A$1:$D$25,4,FALSE)</f>
        <v>145</v>
      </c>
      <c r="G785" s="1">
        <f t="shared" si="12"/>
        <v>3045</v>
      </c>
      <c r="H785" s="1" t="str">
        <f>VLOOKUP(Orders[[#This Row],[ProductId]],Products[],2,FALSE)</f>
        <v>Dolina Bzury królik</v>
      </c>
    </row>
    <row r="786" spans="1:8" x14ac:dyDescent="0.3">
      <c r="A786" s="1">
        <v>785</v>
      </c>
      <c r="B786" s="1">
        <v>14</v>
      </c>
      <c r="C786" s="1">
        <v>7</v>
      </c>
      <c r="D786" s="2">
        <v>44274</v>
      </c>
      <c r="E786" s="1">
        <v>204</v>
      </c>
      <c r="F786" s="1">
        <f>VLOOKUP(Orders!B786,Products!$A$1:$D$25,4,FALSE)</f>
        <v>199</v>
      </c>
      <c r="G786" s="1">
        <f t="shared" si="12"/>
        <v>1393</v>
      </c>
      <c r="H786" s="1" t="str">
        <f>VLOOKUP(Orders[[#This Row],[ProductId]],Products[],2,FALSE)</f>
        <v>Dog Spirit</v>
      </c>
    </row>
    <row r="787" spans="1:8" x14ac:dyDescent="0.3">
      <c r="A787" s="1">
        <v>786</v>
      </c>
      <c r="B787" s="1">
        <v>8</v>
      </c>
      <c r="C787" s="1">
        <v>1</v>
      </c>
      <c r="D787" s="2">
        <v>44281</v>
      </c>
      <c r="E787" s="1">
        <v>43</v>
      </c>
      <c r="F787" s="1">
        <f>VLOOKUP(Orders!B787,Products!$A$1:$D$25,4,FALSE)</f>
        <v>126</v>
      </c>
      <c r="G787" s="1">
        <f t="shared" si="12"/>
        <v>126</v>
      </c>
      <c r="H787" s="1" t="str">
        <f>VLOOKUP(Orders[[#This Row],[ProductId]],Products[],2,FALSE)</f>
        <v>Pan Pies indyk</v>
      </c>
    </row>
    <row r="788" spans="1:8" x14ac:dyDescent="0.3">
      <c r="A788" s="1">
        <v>787</v>
      </c>
      <c r="B788" s="1">
        <v>11</v>
      </c>
      <c r="C788" s="1">
        <v>5</v>
      </c>
      <c r="D788" s="2">
        <v>44292</v>
      </c>
      <c r="E788" s="1">
        <v>65</v>
      </c>
      <c r="F788" s="1">
        <f>VLOOKUP(Orders!B788,Products!$A$1:$D$25,4,FALSE)</f>
        <v>126</v>
      </c>
      <c r="G788" s="1">
        <f t="shared" si="12"/>
        <v>630</v>
      </c>
      <c r="H788" s="1" t="str">
        <f>VLOOKUP(Orders[[#This Row],[ProductId]],Products[],2,FALSE)</f>
        <v>Pan Pies cielęcina</v>
      </c>
    </row>
    <row r="789" spans="1:8" x14ac:dyDescent="0.3">
      <c r="A789" s="1">
        <v>788</v>
      </c>
      <c r="B789" s="1">
        <v>11</v>
      </c>
      <c r="C789" s="1">
        <v>25</v>
      </c>
      <c r="D789" s="2">
        <v>44365</v>
      </c>
      <c r="E789" s="1">
        <v>349</v>
      </c>
      <c r="F789" s="1">
        <f>VLOOKUP(Orders!B789,Products!$A$1:$D$25,4,FALSE)</f>
        <v>126</v>
      </c>
      <c r="G789" s="1">
        <f t="shared" si="12"/>
        <v>3150</v>
      </c>
      <c r="H789" s="1" t="str">
        <f>VLOOKUP(Orders[[#This Row],[ProductId]],Products[],2,FALSE)</f>
        <v>Pan Pies cielęcina</v>
      </c>
    </row>
    <row r="790" spans="1:8" x14ac:dyDescent="0.3">
      <c r="A790" s="1">
        <v>789</v>
      </c>
      <c r="B790" s="1">
        <v>1</v>
      </c>
      <c r="C790" s="1">
        <v>6</v>
      </c>
      <c r="D790" s="2">
        <v>44369</v>
      </c>
      <c r="E790" s="1">
        <v>287</v>
      </c>
      <c r="F790" s="1">
        <f>VLOOKUP(Orders!B790,Products!$A$1:$D$25,4,FALSE)</f>
        <v>63</v>
      </c>
      <c r="G790" s="1">
        <f t="shared" si="12"/>
        <v>378</v>
      </c>
      <c r="H790" s="1" t="str">
        <f>VLOOKUP(Orders[[#This Row],[ProductId]],Products[],2,FALSE)</f>
        <v>Pan Pies wołowina</v>
      </c>
    </row>
    <row r="791" spans="1:8" x14ac:dyDescent="0.3">
      <c r="A791" s="1">
        <v>790</v>
      </c>
      <c r="B791" s="1">
        <v>7</v>
      </c>
      <c r="C791" s="1">
        <v>19</v>
      </c>
      <c r="D791" s="2">
        <v>44385</v>
      </c>
      <c r="E791" s="1">
        <v>187</v>
      </c>
      <c r="F791" s="1">
        <f>VLOOKUP(Orders!B791,Products!$A$1:$D$25,4,FALSE)</f>
        <v>50</v>
      </c>
      <c r="G791" s="1">
        <f t="shared" si="12"/>
        <v>950</v>
      </c>
      <c r="H791" s="1" t="str">
        <f>VLOOKUP(Orders[[#This Row],[ProductId]],Products[],2,FALSE)</f>
        <v>Pan Pies indyk</v>
      </c>
    </row>
    <row r="792" spans="1:8" x14ac:dyDescent="0.3">
      <c r="A792" s="1">
        <v>791</v>
      </c>
      <c r="B792" s="1">
        <v>19</v>
      </c>
      <c r="C792" s="1">
        <v>9</v>
      </c>
      <c r="D792" s="2">
        <v>44405</v>
      </c>
      <c r="E792" s="1">
        <v>287</v>
      </c>
      <c r="F792" s="1">
        <f>VLOOKUP(Orders!B792,Products!$A$1:$D$25,4,FALSE)</f>
        <v>110</v>
      </c>
      <c r="G792" s="1">
        <f t="shared" si="12"/>
        <v>990</v>
      </c>
      <c r="H792" s="1" t="str">
        <f>VLOOKUP(Orders[[#This Row],[ProductId]],Products[],2,FALSE)</f>
        <v>Dolina Bzury jagnięcina</v>
      </c>
    </row>
    <row r="793" spans="1:8" x14ac:dyDescent="0.3">
      <c r="A793" s="1">
        <v>792</v>
      </c>
      <c r="B793" s="1">
        <v>11</v>
      </c>
      <c r="C793" s="1">
        <v>24</v>
      </c>
      <c r="D793" s="2">
        <v>44446</v>
      </c>
      <c r="E793" s="1">
        <v>364</v>
      </c>
      <c r="F793" s="1">
        <f>VLOOKUP(Orders!B793,Products!$A$1:$D$25,4,FALSE)</f>
        <v>126</v>
      </c>
      <c r="G793" s="1">
        <f t="shared" si="12"/>
        <v>3024</v>
      </c>
      <c r="H793" s="1" t="str">
        <f>VLOOKUP(Orders[[#This Row],[ProductId]],Products[],2,FALSE)</f>
        <v>Pan Pies cielęcina</v>
      </c>
    </row>
    <row r="794" spans="1:8" x14ac:dyDescent="0.3">
      <c r="A794" s="1">
        <v>793</v>
      </c>
      <c r="B794" s="1">
        <v>8</v>
      </c>
      <c r="C794" s="1">
        <v>3</v>
      </c>
      <c r="D794" s="2">
        <v>44447</v>
      </c>
      <c r="E794" s="1">
        <v>280</v>
      </c>
      <c r="F794" s="1">
        <f>VLOOKUP(Orders!B794,Products!$A$1:$D$25,4,FALSE)</f>
        <v>126</v>
      </c>
      <c r="G794" s="1">
        <f t="shared" si="12"/>
        <v>378</v>
      </c>
      <c r="H794" s="1" t="str">
        <f>VLOOKUP(Orders[[#This Row],[ProductId]],Products[],2,FALSE)</f>
        <v>Pan Pies indyk</v>
      </c>
    </row>
    <row r="795" spans="1:8" x14ac:dyDescent="0.3">
      <c r="A795" s="1">
        <v>794</v>
      </c>
      <c r="B795" s="1">
        <v>17</v>
      </c>
      <c r="C795" s="1">
        <v>10</v>
      </c>
      <c r="D795" s="2">
        <v>44470</v>
      </c>
      <c r="E795" s="1">
        <v>276</v>
      </c>
      <c r="F795" s="1">
        <f>VLOOKUP(Orders!B795,Products!$A$1:$D$25,4,FALSE)</f>
        <v>112</v>
      </c>
      <c r="G795" s="1">
        <f t="shared" si="12"/>
        <v>1120</v>
      </c>
      <c r="H795" s="1" t="str">
        <f>VLOOKUP(Orders[[#This Row],[ProductId]],Products[],2,FALSE)</f>
        <v>Wiejskie łakocie tuńczyk</v>
      </c>
    </row>
    <row r="796" spans="1:8" x14ac:dyDescent="0.3">
      <c r="A796" s="1">
        <v>795</v>
      </c>
      <c r="B796" s="1">
        <v>10</v>
      </c>
      <c r="C796" s="1">
        <v>6</v>
      </c>
      <c r="D796" s="2">
        <v>44473</v>
      </c>
      <c r="E796" s="1">
        <v>231</v>
      </c>
      <c r="F796" s="1">
        <f>VLOOKUP(Orders!B796,Products!$A$1:$D$25,4,FALSE)</f>
        <v>58</v>
      </c>
      <c r="G796" s="1">
        <f t="shared" si="12"/>
        <v>348</v>
      </c>
      <c r="H796" s="1" t="str">
        <f>VLOOKUP(Orders[[#This Row],[ProductId]],Products[],2,FALSE)</f>
        <v>Pan Pies cielęcina</v>
      </c>
    </row>
    <row r="797" spans="1:8" x14ac:dyDescent="0.3">
      <c r="A797" s="1">
        <v>796</v>
      </c>
      <c r="B797" s="1">
        <v>4</v>
      </c>
      <c r="C797" s="1">
        <v>19</v>
      </c>
      <c r="D797" s="2">
        <v>44481</v>
      </c>
      <c r="E797" s="1">
        <v>22</v>
      </c>
      <c r="F797" s="1">
        <f>VLOOKUP(Orders!B797,Products!$A$1:$D$25,4,FALSE)</f>
        <v>50</v>
      </c>
      <c r="G797" s="1">
        <f t="shared" si="12"/>
        <v>950</v>
      </c>
      <c r="H797" s="1" t="str">
        <f>VLOOKUP(Orders[[#This Row],[ProductId]],Products[],2,FALSE)</f>
        <v>Pan Pies wieprzowina</v>
      </c>
    </row>
    <row r="798" spans="1:8" x14ac:dyDescent="0.3">
      <c r="A798" s="1">
        <v>797</v>
      </c>
      <c r="B798" s="1">
        <v>24</v>
      </c>
      <c r="C798" s="1">
        <v>5</v>
      </c>
      <c r="D798" s="2">
        <v>44573</v>
      </c>
      <c r="E798" s="1">
        <v>110</v>
      </c>
      <c r="F798" s="1">
        <f>VLOOKUP(Orders!B798,Products!$A$1:$D$25,4,FALSE)</f>
        <v>137</v>
      </c>
      <c r="G798" s="1">
        <f t="shared" si="12"/>
        <v>685</v>
      </c>
      <c r="H798" s="1" t="str">
        <f>VLOOKUP(Orders[[#This Row],[ProductId]],Products[],2,FALSE)</f>
        <v>Dolina Bzury kaczka</v>
      </c>
    </row>
    <row r="799" spans="1:8" x14ac:dyDescent="0.3">
      <c r="A799" s="1">
        <v>798</v>
      </c>
      <c r="B799" s="1">
        <v>22</v>
      </c>
      <c r="C799" s="1">
        <v>13</v>
      </c>
      <c r="D799" s="2">
        <v>44602</v>
      </c>
      <c r="E799" s="1">
        <v>13</v>
      </c>
      <c r="F799" s="1">
        <f>VLOOKUP(Orders!B799,Products!$A$1:$D$25,4,FALSE)</f>
        <v>145</v>
      </c>
      <c r="G799" s="1">
        <f t="shared" si="12"/>
        <v>1885</v>
      </c>
      <c r="H799" s="1" t="str">
        <f>VLOOKUP(Orders[[#This Row],[ProductId]],Products[],2,FALSE)</f>
        <v>Dolina Bzury królik</v>
      </c>
    </row>
    <row r="800" spans="1:8" x14ac:dyDescent="0.3">
      <c r="A800" s="1">
        <v>799</v>
      </c>
      <c r="B800" s="1">
        <v>21</v>
      </c>
      <c r="C800" s="1">
        <v>26</v>
      </c>
      <c r="D800" s="2">
        <v>44609</v>
      </c>
      <c r="E800" s="1">
        <v>119</v>
      </c>
      <c r="F800" s="1">
        <f>VLOOKUP(Orders!B800,Products!$A$1:$D$25,4,FALSE)</f>
        <v>125</v>
      </c>
      <c r="G800" s="1">
        <f t="shared" si="12"/>
        <v>3250</v>
      </c>
      <c r="H800" s="1" t="str">
        <f>VLOOKUP(Orders[[#This Row],[ProductId]],Products[],2,FALSE)</f>
        <v>Dolina Bzury królik</v>
      </c>
    </row>
    <row r="801" spans="1:8" x14ac:dyDescent="0.3">
      <c r="A801" s="1">
        <v>800</v>
      </c>
      <c r="B801" s="1">
        <v>3</v>
      </c>
      <c r="C801" s="1">
        <v>11</v>
      </c>
      <c r="D801" s="2">
        <v>44635</v>
      </c>
      <c r="E801" s="1">
        <v>200</v>
      </c>
      <c r="F801" s="1">
        <f>VLOOKUP(Orders!B801,Products!$A$1:$D$25,4,FALSE)</f>
        <v>256</v>
      </c>
      <c r="G801" s="1">
        <f t="shared" si="12"/>
        <v>2816</v>
      </c>
      <c r="H801" s="1" t="str">
        <f>VLOOKUP(Orders[[#This Row],[ProductId]],Products[],2,FALSE)</f>
        <v>Pan Pies wołowina</v>
      </c>
    </row>
    <row r="802" spans="1:8" x14ac:dyDescent="0.3">
      <c r="A802" s="1">
        <v>801</v>
      </c>
      <c r="B802" s="1">
        <v>11</v>
      </c>
      <c r="C802" s="1">
        <v>16</v>
      </c>
      <c r="D802" s="2">
        <v>44517</v>
      </c>
      <c r="E802" s="1">
        <v>356</v>
      </c>
      <c r="F802" s="1">
        <f>VLOOKUP(Orders!B802,Products!$A$1:$D$25,4,FALSE)</f>
        <v>126</v>
      </c>
      <c r="G802" s="1">
        <f t="shared" si="12"/>
        <v>2016</v>
      </c>
      <c r="H802" s="1" t="str">
        <f>VLOOKUP(Orders[[#This Row],[ProductId]],Products[],2,FALSE)</f>
        <v>Pan Pies cielęcina</v>
      </c>
    </row>
    <row r="803" spans="1:8" x14ac:dyDescent="0.3">
      <c r="A803" s="1">
        <v>802</v>
      </c>
      <c r="B803" s="1">
        <v>2</v>
      </c>
      <c r="C803" s="1">
        <v>11</v>
      </c>
      <c r="D803" s="2">
        <v>44531</v>
      </c>
      <c r="E803" s="1">
        <v>79</v>
      </c>
      <c r="F803" s="1">
        <f>VLOOKUP(Orders!B803,Products!$A$1:$D$25,4,FALSE)</f>
        <v>125</v>
      </c>
      <c r="G803" s="1">
        <f t="shared" si="12"/>
        <v>1375</v>
      </c>
      <c r="H803" s="1" t="str">
        <f>VLOOKUP(Orders[[#This Row],[ProductId]],Products[],2,FALSE)</f>
        <v>Pan Pies wołowina</v>
      </c>
    </row>
    <row r="804" spans="1:8" x14ac:dyDescent="0.3">
      <c r="A804" s="1">
        <v>803</v>
      </c>
      <c r="B804" s="1">
        <v>22</v>
      </c>
      <c r="C804" s="1">
        <v>13</v>
      </c>
      <c r="D804" s="2">
        <v>44546</v>
      </c>
      <c r="E804" s="1">
        <v>400</v>
      </c>
      <c r="F804" s="1">
        <f>VLOOKUP(Orders!B804,Products!$A$1:$D$25,4,FALSE)</f>
        <v>145</v>
      </c>
      <c r="G804" s="1">
        <f t="shared" si="12"/>
        <v>1885</v>
      </c>
      <c r="H804" s="1" t="str">
        <f>VLOOKUP(Orders[[#This Row],[ProductId]],Products[],2,FALSE)</f>
        <v>Dolina Bzury królik</v>
      </c>
    </row>
    <row r="805" spans="1:8" x14ac:dyDescent="0.3">
      <c r="A805" s="1">
        <v>804</v>
      </c>
      <c r="B805" s="1">
        <v>1</v>
      </c>
      <c r="C805" s="1">
        <v>18</v>
      </c>
      <c r="D805" s="2">
        <v>44573</v>
      </c>
      <c r="E805" s="1">
        <v>209</v>
      </c>
      <c r="F805" s="1">
        <f>VLOOKUP(Orders!B805,Products!$A$1:$D$25,4,FALSE)</f>
        <v>63</v>
      </c>
      <c r="G805" s="1">
        <f t="shared" si="12"/>
        <v>1134</v>
      </c>
      <c r="H805" s="1" t="str">
        <f>VLOOKUP(Orders[[#This Row],[ProductId]],Products[],2,FALSE)</f>
        <v>Pan Pies wołowina</v>
      </c>
    </row>
    <row r="806" spans="1:8" x14ac:dyDescent="0.3">
      <c r="A806" s="1">
        <v>805</v>
      </c>
      <c r="B806" s="1">
        <v>23</v>
      </c>
      <c r="C806" s="1">
        <v>3</v>
      </c>
      <c r="D806" s="2">
        <v>44600</v>
      </c>
      <c r="E806" s="1">
        <v>163</v>
      </c>
      <c r="F806" s="1">
        <f>VLOOKUP(Orders!B806,Products!$A$1:$D$25,4,FALSE)</f>
        <v>120</v>
      </c>
      <c r="G806" s="1">
        <f t="shared" si="12"/>
        <v>360</v>
      </c>
      <c r="H806" s="1" t="str">
        <f>VLOOKUP(Orders[[#This Row],[ProductId]],Products[],2,FALSE)</f>
        <v>Dolina Bzury kaczka</v>
      </c>
    </row>
    <row r="807" spans="1:8" x14ac:dyDescent="0.3">
      <c r="A807" s="1">
        <v>806</v>
      </c>
      <c r="B807" s="1">
        <v>5</v>
      </c>
      <c r="C807" s="1">
        <v>17</v>
      </c>
      <c r="D807" s="2">
        <v>44620</v>
      </c>
      <c r="E807" s="1">
        <v>206</v>
      </c>
      <c r="F807" s="1">
        <f>VLOOKUP(Orders!B807,Products!$A$1:$D$25,4,FALSE)</f>
        <v>122</v>
      </c>
      <c r="G807" s="1">
        <f t="shared" si="12"/>
        <v>2074</v>
      </c>
      <c r="H807" s="1" t="str">
        <f>VLOOKUP(Orders[[#This Row],[ProductId]],Products[],2,FALSE)</f>
        <v>Pan Pies wieprzowina</v>
      </c>
    </row>
    <row r="808" spans="1:8" x14ac:dyDescent="0.3">
      <c r="A808" s="1">
        <v>807</v>
      </c>
      <c r="B808" s="1">
        <v>15</v>
      </c>
      <c r="C808" s="1">
        <v>26</v>
      </c>
      <c r="D808" s="2">
        <v>44650</v>
      </c>
      <c r="E808" s="1">
        <v>182</v>
      </c>
      <c r="F808" s="1">
        <f>VLOOKUP(Orders!B808,Products!$A$1:$D$25,4,FALSE)</f>
        <v>97</v>
      </c>
      <c r="G808" s="1">
        <f t="shared" si="12"/>
        <v>2522</v>
      </c>
      <c r="H808" s="1" t="str">
        <f>VLOOKUP(Orders[[#This Row],[ProductId]],Products[],2,FALSE)</f>
        <v>Wiejskie łakocie jagnięcina/indyk</v>
      </c>
    </row>
    <row r="809" spans="1:8" x14ac:dyDescent="0.3">
      <c r="A809" s="1">
        <v>808</v>
      </c>
      <c r="B809" s="1">
        <v>8</v>
      </c>
      <c r="C809" s="1">
        <v>5</v>
      </c>
      <c r="D809" s="2">
        <v>44672</v>
      </c>
      <c r="E809" s="1">
        <v>239</v>
      </c>
      <c r="F809" s="1">
        <f>VLOOKUP(Orders!B809,Products!$A$1:$D$25,4,FALSE)</f>
        <v>126</v>
      </c>
      <c r="G809" s="1">
        <f t="shared" si="12"/>
        <v>630</v>
      </c>
      <c r="H809" s="1" t="str">
        <f>VLOOKUP(Orders[[#This Row],[ProductId]],Products[],2,FALSE)</f>
        <v>Pan Pies indyk</v>
      </c>
    </row>
    <row r="810" spans="1:8" x14ac:dyDescent="0.3">
      <c r="A810" s="1">
        <v>809</v>
      </c>
      <c r="B810" s="1">
        <v>20</v>
      </c>
      <c r="C810" s="1">
        <v>7</v>
      </c>
      <c r="D810" s="2">
        <v>44680</v>
      </c>
      <c r="E810" s="1">
        <v>304</v>
      </c>
      <c r="F810" s="1">
        <f>VLOOKUP(Orders!B810,Products!$A$1:$D$25,4,FALSE)</f>
        <v>129</v>
      </c>
      <c r="G810" s="1">
        <f t="shared" si="12"/>
        <v>903</v>
      </c>
      <c r="H810" s="1" t="str">
        <f>VLOOKUP(Orders[[#This Row],[ProductId]],Products[],2,FALSE)</f>
        <v>Dolina Bzury jagnięcina</v>
      </c>
    </row>
    <row r="811" spans="1:8" x14ac:dyDescent="0.3">
      <c r="A811" s="1">
        <v>810</v>
      </c>
      <c r="B811" s="1">
        <v>10</v>
      </c>
      <c r="C811" s="1">
        <v>21</v>
      </c>
      <c r="D811" s="2">
        <v>44697</v>
      </c>
      <c r="E811" s="1">
        <v>85</v>
      </c>
      <c r="F811" s="1">
        <f>VLOOKUP(Orders!B811,Products!$A$1:$D$25,4,FALSE)</f>
        <v>58</v>
      </c>
      <c r="G811" s="1">
        <f t="shared" si="12"/>
        <v>1218</v>
      </c>
      <c r="H811" s="1" t="str">
        <f>VLOOKUP(Orders[[#This Row],[ProductId]],Products[],2,FALSE)</f>
        <v>Pan Pies cielęcina</v>
      </c>
    </row>
    <row r="812" spans="1:8" x14ac:dyDescent="0.3">
      <c r="A812" s="1">
        <v>811</v>
      </c>
      <c r="B812" s="1">
        <v>5</v>
      </c>
      <c r="C812" s="1">
        <v>29</v>
      </c>
      <c r="D812" s="2">
        <v>44715</v>
      </c>
      <c r="E812" s="1">
        <v>81</v>
      </c>
      <c r="F812" s="1">
        <f>VLOOKUP(Orders!B812,Products!$A$1:$D$25,4,FALSE)</f>
        <v>122</v>
      </c>
      <c r="G812" s="1">
        <f t="shared" si="12"/>
        <v>3538</v>
      </c>
      <c r="H812" s="1" t="str">
        <f>VLOOKUP(Orders[[#This Row],[ProductId]],Products[],2,FALSE)</f>
        <v>Pan Pies wieprzowina</v>
      </c>
    </row>
    <row r="813" spans="1:8" x14ac:dyDescent="0.3">
      <c r="A813" s="1">
        <v>812</v>
      </c>
      <c r="B813" s="1">
        <v>21</v>
      </c>
      <c r="C813" s="1">
        <v>24</v>
      </c>
      <c r="D813" s="2">
        <v>44760</v>
      </c>
      <c r="E813" s="1">
        <v>287</v>
      </c>
      <c r="F813" s="1">
        <f>VLOOKUP(Orders!B813,Products!$A$1:$D$25,4,FALSE)</f>
        <v>125</v>
      </c>
      <c r="G813" s="1">
        <f t="shared" si="12"/>
        <v>3000</v>
      </c>
      <c r="H813" s="1" t="str">
        <f>VLOOKUP(Orders[[#This Row],[ProductId]],Products[],2,FALSE)</f>
        <v>Dolina Bzury królik</v>
      </c>
    </row>
    <row r="814" spans="1:8" x14ac:dyDescent="0.3">
      <c r="A814" s="1">
        <v>813</v>
      </c>
      <c r="B814" s="1">
        <v>11</v>
      </c>
      <c r="C814" s="1">
        <v>23</v>
      </c>
      <c r="D814" s="2">
        <v>44048</v>
      </c>
      <c r="E814" s="1">
        <v>114</v>
      </c>
      <c r="F814" s="1">
        <f>VLOOKUP(Orders!B814,Products!$A$1:$D$25,4,FALSE)</f>
        <v>126</v>
      </c>
      <c r="G814" s="1">
        <f t="shared" si="12"/>
        <v>2898</v>
      </c>
      <c r="H814" s="1" t="str">
        <f>VLOOKUP(Orders[[#This Row],[ProductId]],Products[],2,FALSE)</f>
        <v>Pan Pies cielęcina</v>
      </c>
    </row>
    <row r="815" spans="1:8" x14ac:dyDescent="0.3">
      <c r="A815" s="1">
        <v>814</v>
      </c>
      <c r="B815" s="1">
        <v>18</v>
      </c>
      <c r="C815" s="1">
        <v>20</v>
      </c>
      <c r="D815" s="2">
        <v>44082</v>
      </c>
      <c r="E815" s="1">
        <v>353</v>
      </c>
      <c r="F815" s="1">
        <f>VLOOKUP(Orders!B815,Products!$A$1:$D$25,4,FALSE)</f>
        <v>410</v>
      </c>
      <c r="G815" s="1">
        <f t="shared" si="12"/>
        <v>8200</v>
      </c>
      <c r="H815" s="1" t="str">
        <f>VLOOKUP(Orders[[#This Row],[ProductId]],Products[],2,FALSE)</f>
        <v>Wiejskie łakocie tuńczyk</v>
      </c>
    </row>
    <row r="816" spans="1:8" x14ac:dyDescent="0.3">
      <c r="A816" s="1">
        <v>815</v>
      </c>
      <c r="B816" s="1">
        <v>20</v>
      </c>
      <c r="C816" s="1">
        <v>1</v>
      </c>
      <c r="D816" s="2">
        <v>44138</v>
      </c>
      <c r="E816" s="1">
        <v>32</v>
      </c>
      <c r="F816" s="1">
        <f>VLOOKUP(Orders!B816,Products!$A$1:$D$25,4,FALSE)</f>
        <v>129</v>
      </c>
      <c r="G816" s="1">
        <f t="shared" si="12"/>
        <v>129</v>
      </c>
      <c r="H816" s="1" t="str">
        <f>VLOOKUP(Orders[[#This Row],[ProductId]],Products[],2,FALSE)</f>
        <v>Dolina Bzury jagnięcina</v>
      </c>
    </row>
    <row r="817" spans="1:8" x14ac:dyDescent="0.3">
      <c r="A817" s="1">
        <v>816</v>
      </c>
      <c r="B817" s="1">
        <v>11</v>
      </c>
      <c r="C817" s="1">
        <v>24</v>
      </c>
      <c r="D817" s="2">
        <v>44186</v>
      </c>
      <c r="E817" s="1">
        <v>45</v>
      </c>
      <c r="F817" s="1">
        <f>VLOOKUP(Orders!B817,Products!$A$1:$D$25,4,FALSE)</f>
        <v>126</v>
      </c>
      <c r="G817" s="1">
        <f t="shared" si="12"/>
        <v>3024</v>
      </c>
      <c r="H817" s="1" t="str">
        <f>VLOOKUP(Orders[[#This Row],[ProductId]],Products[],2,FALSE)</f>
        <v>Pan Pies cielęcina</v>
      </c>
    </row>
    <row r="818" spans="1:8" x14ac:dyDescent="0.3">
      <c r="A818" s="1">
        <v>817</v>
      </c>
      <c r="B818" s="1">
        <v>5</v>
      </c>
      <c r="C818" s="1">
        <v>24</v>
      </c>
      <c r="D818" s="2">
        <v>44201</v>
      </c>
      <c r="E818" s="1">
        <v>331</v>
      </c>
      <c r="F818" s="1">
        <f>VLOOKUP(Orders!B818,Products!$A$1:$D$25,4,FALSE)</f>
        <v>122</v>
      </c>
      <c r="G818" s="1">
        <f t="shared" si="12"/>
        <v>2928</v>
      </c>
      <c r="H818" s="1" t="str">
        <f>VLOOKUP(Orders[[#This Row],[ProductId]],Products[],2,FALSE)</f>
        <v>Pan Pies wieprzowina</v>
      </c>
    </row>
    <row r="819" spans="1:8" x14ac:dyDescent="0.3">
      <c r="A819" s="1">
        <v>818</v>
      </c>
      <c r="B819" s="1">
        <v>3</v>
      </c>
      <c r="C819" s="1">
        <v>12</v>
      </c>
      <c r="D819" s="2">
        <v>44259</v>
      </c>
      <c r="E819" s="1">
        <v>301</v>
      </c>
      <c r="F819" s="1">
        <f>VLOOKUP(Orders!B819,Products!$A$1:$D$25,4,FALSE)</f>
        <v>256</v>
      </c>
      <c r="G819" s="1">
        <f t="shared" si="12"/>
        <v>3072</v>
      </c>
      <c r="H819" s="1" t="str">
        <f>VLOOKUP(Orders[[#This Row],[ProductId]],Products[],2,FALSE)</f>
        <v>Pan Pies wołowina</v>
      </c>
    </row>
    <row r="820" spans="1:8" x14ac:dyDescent="0.3">
      <c r="A820" s="1">
        <v>819</v>
      </c>
      <c r="B820" s="1">
        <v>5</v>
      </c>
      <c r="C820" s="1">
        <v>5</v>
      </c>
      <c r="D820" s="2">
        <v>44260</v>
      </c>
      <c r="E820" s="1">
        <v>293</v>
      </c>
      <c r="F820" s="1">
        <f>VLOOKUP(Orders!B820,Products!$A$1:$D$25,4,FALSE)</f>
        <v>122</v>
      </c>
      <c r="G820" s="1">
        <f t="shared" si="12"/>
        <v>610</v>
      </c>
      <c r="H820" s="1" t="str">
        <f>VLOOKUP(Orders[[#This Row],[ProductId]],Products[],2,FALSE)</f>
        <v>Pan Pies wieprzowina</v>
      </c>
    </row>
    <row r="821" spans="1:8" x14ac:dyDescent="0.3">
      <c r="A821" s="1">
        <v>820</v>
      </c>
      <c r="B821" s="1">
        <v>3</v>
      </c>
      <c r="C821" s="1">
        <v>2</v>
      </c>
      <c r="D821" s="2">
        <v>44293</v>
      </c>
      <c r="E821" s="1">
        <v>52</v>
      </c>
      <c r="F821" s="1">
        <f>VLOOKUP(Orders!B821,Products!$A$1:$D$25,4,FALSE)</f>
        <v>256</v>
      </c>
      <c r="G821" s="1">
        <f t="shared" si="12"/>
        <v>512</v>
      </c>
      <c r="H821" s="1" t="str">
        <f>VLOOKUP(Orders[[#This Row],[ProductId]],Products[],2,FALSE)</f>
        <v>Pan Pies wołowina</v>
      </c>
    </row>
    <row r="822" spans="1:8" x14ac:dyDescent="0.3">
      <c r="A822" s="1">
        <v>821</v>
      </c>
      <c r="B822" s="1">
        <v>10</v>
      </c>
      <c r="C822" s="1">
        <v>19</v>
      </c>
      <c r="D822" s="2">
        <v>44335</v>
      </c>
      <c r="E822" s="1">
        <v>376</v>
      </c>
      <c r="F822" s="1">
        <f>VLOOKUP(Orders!B822,Products!$A$1:$D$25,4,FALSE)</f>
        <v>58</v>
      </c>
      <c r="G822" s="1">
        <f t="shared" si="12"/>
        <v>1102</v>
      </c>
      <c r="H822" s="1" t="str">
        <f>VLOOKUP(Orders[[#This Row],[ProductId]],Products[],2,FALSE)</f>
        <v>Pan Pies cielęcina</v>
      </c>
    </row>
    <row r="823" spans="1:8" x14ac:dyDescent="0.3">
      <c r="A823" s="1">
        <v>822</v>
      </c>
      <c r="B823" s="1">
        <v>23</v>
      </c>
      <c r="C823" s="1">
        <v>19</v>
      </c>
      <c r="D823" s="2">
        <v>44336</v>
      </c>
      <c r="E823" s="1">
        <v>203</v>
      </c>
      <c r="F823" s="1">
        <f>VLOOKUP(Orders!B823,Products!$A$1:$D$25,4,FALSE)</f>
        <v>120</v>
      </c>
      <c r="G823" s="1">
        <f t="shared" si="12"/>
        <v>2280</v>
      </c>
      <c r="H823" s="1" t="str">
        <f>VLOOKUP(Orders[[#This Row],[ProductId]],Products[],2,FALSE)</f>
        <v>Dolina Bzury kaczka</v>
      </c>
    </row>
    <row r="824" spans="1:8" x14ac:dyDescent="0.3">
      <c r="A824" s="1">
        <v>823</v>
      </c>
      <c r="B824" s="1">
        <v>13</v>
      </c>
      <c r="C824" s="1">
        <v>18</v>
      </c>
      <c r="D824" s="2">
        <v>44397</v>
      </c>
      <c r="E824" s="1">
        <v>296</v>
      </c>
      <c r="F824" s="1">
        <f>VLOOKUP(Orders!B824,Products!$A$1:$D$25,4,FALSE)</f>
        <v>19</v>
      </c>
      <c r="G824" s="1">
        <f t="shared" si="12"/>
        <v>342</v>
      </c>
      <c r="H824" s="1" t="str">
        <f>VLOOKUP(Orders[[#This Row],[ProductId]],Products[],2,FALSE)</f>
        <v>Dog Spirit</v>
      </c>
    </row>
    <row r="825" spans="1:8" x14ac:dyDescent="0.3">
      <c r="A825" s="1">
        <v>824</v>
      </c>
      <c r="B825" s="1">
        <v>23</v>
      </c>
      <c r="C825" s="1">
        <v>29</v>
      </c>
      <c r="D825" s="2">
        <v>44455</v>
      </c>
      <c r="E825" s="1">
        <v>31</v>
      </c>
      <c r="F825" s="1">
        <f>VLOOKUP(Orders!B825,Products!$A$1:$D$25,4,FALSE)</f>
        <v>120</v>
      </c>
      <c r="G825" s="1">
        <f t="shared" si="12"/>
        <v>3480</v>
      </c>
      <c r="H825" s="1" t="str">
        <f>VLOOKUP(Orders[[#This Row],[ProductId]],Products[],2,FALSE)</f>
        <v>Dolina Bzury kaczka</v>
      </c>
    </row>
    <row r="826" spans="1:8" x14ac:dyDescent="0.3">
      <c r="A826" s="1">
        <v>825</v>
      </c>
      <c r="B826" s="1">
        <v>6</v>
      </c>
      <c r="C826" s="1">
        <v>23</v>
      </c>
      <c r="D826" s="2">
        <v>44460</v>
      </c>
      <c r="E826" s="1">
        <v>12</v>
      </c>
      <c r="F826" s="1">
        <f>VLOOKUP(Orders!B826,Products!$A$1:$D$25,4,FALSE)</f>
        <v>245</v>
      </c>
      <c r="G826" s="1">
        <f t="shared" si="12"/>
        <v>5635</v>
      </c>
      <c r="H826" s="1" t="str">
        <f>VLOOKUP(Orders[[#This Row],[ProductId]],Products[],2,FALSE)</f>
        <v>Pan Pies wieprzowina</v>
      </c>
    </row>
    <row r="827" spans="1:8" x14ac:dyDescent="0.3">
      <c r="A827" s="1">
        <v>826</v>
      </c>
      <c r="B827" s="1">
        <v>22</v>
      </c>
      <c r="C827" s="1">
        <v>26</v>
      </c>
      <c r="D827" s="2">
        <v>44491</v>
      </c>
      <c r="E827" s="1">
        <v>334</v>
      </c>
      <c r="F827" s="1">
        <f>VLOOKUP(Orders!B827,Products!$A$1:$D$25,4,FALSE)</f>
        <v>145</v>
      </c>
      <c r="G827" s="1">
        <f t="shared" si="12"/>
        <v>3770</v>
      </c>
      <c r="H827" s="1" t="str">
        <f>VLOOKUP(Orders[[#This Row],[ProductId]],Products[],2,FALSE)</f>
        <v>Dolina Bzury królik</v>
      </c>
    </row>
    <row r="828" spans="1:8" x14ac:dyDescent="0.3">
      <c r="A828" s="1">
        <v>827</v>
      </c>
      <c r="B828" s="1">
        <v>17</v>
      </c>
      <c r="C828" s="1">
        <v>13</v>
      </c>
      <c r="D828" s="2">
        <v>44512</v>
      </c>
      <c r="E828" s="1">
        <v>344</v>
      </c>
      <c r="F828" s="1">
        <f>VLOOKUP(Orders!B828,Products!$A$1:$D$25,4,FALSE)</f>
        <v>112</v>
      </c>
      <c r="G828" s="1">
        <f t="shared" si="12"/>
        <v>1456</v>
      </c>
      <c r="H828" s="1" t="str">
        <f>VLOOKUP(Orders[[#This Row],[ProductId]],Products[],2,FALSE)</f>
        <v>Wiejskie łakocie tuńczyk</v>
      </c>
    </row>
    <row r="829" spans="1:8" x14ac:dyDescent="0.3">
      <c r="A829" s="1">
        <v>828</v>
      </c>
      <c r="B829" s="1">
        <v>13</v>
      </c>
      <c r="C829" s="1">
        <v>27</v>
      </c>
      <c r="D829" s="2">
        <v>44518</v>
      </c>
      <c r="E829" s="1">
        <v>334</v>
      </c>
      <c r="F829" s="1">
        <f>VLOOKUP(Orders!B829,Products!$A$1:$D$25,4,FALSE)</f>
        <v>19</v>
      </c>
      <c r="G829" s="1">
        <f t="shared" si="12"/>
        <v>513</v>
      </c>
      <c r="H829" s="1" t="str">
        <f>VLOOKUP(Orders[[#This Row],[ProductId]],Products[],2,FALSE)</f>
        <v>Dog Spirit</v>
      </c>
    </row>
    <row r="830" spans="1:8" x14ac:dyDescent="0.3">
      <c r="A830" s="1">
        <v>829</v>
      </c>
      <c r="B830" s="1">
        <v>4</v>
      </c>
      <c r="C830" s="1">
        <v>29</v>
      </c>
      <c r="D830" s="2">
        <v>44523</v>
      </c>
      <c r="E830" s="1">
        <v>76</v>
      </c>
      <c r="F830" s="1">
        <f>VLOOKUP(Orders!B830,Products!$A$1:$D$25,4,FALSE)</f>
        <v>50</v>
      </c>
      <c r="G830" s="1">
        <f t="shared" si="12"/>
        <v>1450</v>
      </c>
      <c r="H830" s="1" t="str">
        <f>VLOOKUP(Orders[[#This Row],[ProductId]],Products[],2,FALSE)</f>
        <v>Pan Pies wieprzowina</v>
      </c>
    </row>
    <row r="831" spans="1:8" x14ac:dyDescent="0.3">
      <c r="A831" s="1">
        <v>830</v>
      </c>
      <c r="B831" s="1">
        <v>10</v>
      </c>
      <c r="C831" s="1">
        <v>2</v>
      </c>
      <c r="D831" s="2">
        <v>44550</v>
      </c>
      <c r="E831" s="1">
        <v>249</v>
      </c>
      <c r="F831" s="1">
        <f>VLOOKUP(Orders!B831,Products!$A$1:$D$25,4,FALSE)</f>
        <v>58</v>
      </c>
      <c r="G831" s="1">
        <f t="shared" si="12"/>
        <v>116</v>
      </c>
      <c r="H831" s="1" t="str">
        <f>VLOOKUP(Orders[[#This Row],[ProductId]],Products[],2,FALSE)</f>
        <v>Pan Pies cielęcina</v>
      </c>
    </row>
    <row r="832" spans="1:8" x14ac:dyDescent="0.3">
      <c r="A832" s="1">
        <v>831</v>
      </c>
      <c r="B832" s="1">
        <v>23</v>
      </c>
      <c r="C832" s="1">
        <v>20</v>
      </c>
      <c r="D832" s="2">
        <v>44264</v>
      </c>
      <c r="E832" s="1">
        <v>213</v>
      </c>
      <c r="F832" s="1">
        <f>VLOOKUP(Orders!B832,Products!$A$1:$D$25,4,FALSE)</f>
        <v>120</v>
      </c>
      <c r="G832" s="1">
        <f t="shared" si="12"/>
        <v>2400</v>
      </c>
      <c r="H832" s="1" t="str">
        <f>VLOOKUP(Orders[[#This Row],[ProductId]],Products[],2,FALSE)</f>
        <v>Dolina Bzury kaczka</v>
      </c>
    </row>
    <row r="833" spans="1:8" x14ac:dyDescent="0.3">
      <c r="A833" s="1">
        <v>832</v>
      </c>
      <c r="B833" s="1">
        <v>7</v>
      </c>
      <c r="C833" s="1">
        <v>28</v>
      </c>
      <c r="D833" s="2">
        <v>44300</v>
      </c>
      <c r="E833" s="1">
        <v>222</v>
      </c>
      <c r="F833" s="1">
        <f>VLOOKUP(Orders!B833,Products!$A$1:$D$25,4,FALSE)</f>
        <v>50</v>
      </c>
      <c r="G833" s="1">
        <f t="shared" si="12"/>
        <v>1400</v>
      </c>
      <c r="H833" s="1" t="str">
        <f>VLOOKUP(Orders[[#This Row],[ProductId]],Products[],2,FALSE)</f>
        <v>Pan Pies indyk</v>
      </c>
    </row>
    <row r="834" spans="1:8" x14ac:dyDescent="0.3">
      <c r="A834" s="1">
        <v>833</v>
      </c>
      <c r="B834" s="1">
        <v>14</v>
      </c>
      <c r="C834" s="1">
        <v>26</v>
      </c>
      <c r="D834" s="2">
        <v>44306</v>
      </c>
      <c r="E834" s="1">
        <v>51</v>
      </c>
      <c r="F834" s="1">
        <f>VLOOKUP(Orders!B834,Products!$A$1:$D$25,4,FALSE)</f>
        <v>199</v>
      </c>
      <c r="G834" s="1">
        <f t="shared" ref="G834:G897" si="13">C834*F834</f>
        <v>5174</v>
      </c>
      <c r="H834" s="1" t="str">
        <f>VLOOKUP(Orders[[#This Row],[ProductId]],Products[],2,FALSE)</f>
        <v>Dog Spirit</v>
      </c>
    </row>
    <row r="835" spans="1:8" x14ac:dyDescent="0.3">
      <c r="A835" s="1">
        <v>834</v>
      </c>
      <c r="B835" s="1">
        <v>6</v>
      </c>
      <c r="C835" s="1">
        <v>4</v>
      </c>
      <c r="D835" s="2">
        <v>44313</v>
      </c>
      <c r="E835" s="1">
        <v>122</v>
      </c>
      <c r="F835" s="1">
        <f>VLOOKUP(Orders!B835,Products!$A$1:$D$25,4,FALSE)</f>
        <v>245</v>
      </c>
      <c r="G835" s="1">
        <f t="shared" si="13"/>
        <v>980</v>
      </c>
      <c r="H835" s="1" t="str">
        <f>VLOOKUP(Orders[[#This Row],[ProductId]],Products[],2,FALSE)</f>
        <v>Pan Pies wieprzowina</v>
      </c>
    </row>
    <row r="836" spans="1:8" x14ac:dyDescent="0.3">
      <c r="A836" s="1">
        <v>835</v>
      </c>
      <c r="B836" s="1">
        <v>16</v>
      </c>
      <c r="C836" s="1">
        <v>9</v>
      </c>
      <c r="D836" s="2">
        <v>44320</v>
      </c>
      <c r="E836" s="1">
        <v>370</v>
      </c>
      <c r="F836" s="1">
        <f>VLOOKUP(Orders!B836,Products!$A$1:$D$25,4,FALSE)</f>
        <v>223</v>
      </c>
      <c r="G836" s="1">
        <f t="shared" si="13"/>
        <v>2007</v>
      </c>
      <c r="H836" s="1" t="str">
        <f>VLOOKUP(Orders[[#This Row],[ProductId]],Products[],2,FALSE)</f>
        <v>Wiejskie łakocie jagnięcina/indyk</v>
      </c>
    </row>
    <row r="837" spans="1:8" x14ac:dyDescent="0.3">
      <c r="A837" s="1">
        <v>836</v>
      </c>
      <c r="B837" s="1">
        <v>24</v>
      </c>
      <c r="C837" s="1">
        <v>11</v>
      </c>
      <c r="D837" s="2">
        <v>44328</v>
      </c>
      <c r="E837" s="1">
        <v>113</v>
      </c>
      <c r="F837" s="1">
        <f>VLOOKUP(Orders!B837,Products!$A$1:$D$25,4,FALSE)</f>
        <v>137</v>
      </c>
      <c r="G837" s="1">
        <f t="shared" si="13"/>
        <v>1507</v>
      </c>
      <c r="H837" s="1" t="str">
        <f>VLOOKUP(Orders[[#This Row],[ProductId]],Products[],2,FALSE)</f>
        <v>Dolina Bzury kaczka</v>
      </c>
    </row>
    <row r="838" spans="1:8" x14ac:dyDescent="0.3">
      <c r="A838" s="1">
        <v>837</v>
      </c>
      <c r="B838" s="1">
        <v>5</v>
      </c>
      <c r="C838" s="1">
        <v>27</v>
      </c>
      <c r="D838" s="2">
        <v>44384</v>
      </c>
      <c r="E838" s="1">
        <v>233</v>
      </c>
      <c r="F838" s="1">
        <f>VLOOKUP(Orders!B838,Products!$A$1:$D$25,4,FALSE)</f>
        <v>122</v>
      </c>
      <c r="G838" s="1">
        <f t="shared" si="13"/>
        <v>3294</v>
      </c>
      <c r="H838" s="1" t="str">
        <f>VLOOKUP(Orders[[#This Row],[ProductId]],Products[],2,FALSE)</f>
        <v>Pan Pies wieprzowina</v>
      </c>
    </row>
    <row r="839" spans="1:8" x14ac:dyDescent="0.3">
      <c r="A839" s="1">
        <v>838</v>
      </c>
      <c r="B839" s="1">
        <v>23</v>
      </c>
      <c r="C839" s="1">
        <v>10</v>
      </c>
      <c r="D839" s="2">
        <v>44389</v>
      </c>
      <c r="E839" s="1">
        <v>126</v>
      </c>
      <c r="F839" s="1">
        <f>VLOOKUP(Orders!B839,Products!$A$1:$D$25,4,FALSE)</f>
        <v>120</v>
      </c>
      <c r="G839" s="1">
        <f t="shared" si="13"/>
        <v>1200</v>
      </c>
      <c r="H839" s="1" t="str">
        <f>VLOOKUP(Orders[[#This Row],[ProductId]],Products[],2,FALSE)</f>
        <v>Dolina Bzury kaczka</v>
      </c>
    </row>
    <row r="840" spans="1:8" x14ac:dyDescent="0.3">
      <c r="A840" s="1">
        <v>839</v>
      </c>
      <c r="B840" s="1">
        <v>24</v>
      </c>
      <c r="C840" s="1">
        <v>22</v>
      </c>
      <c r="D840" s="2">
        <v>44397</v>
      </c>
      <c r="E840" s="1">
        <v>363</v>
      </c>
      <c r="F840" s="1">
        <f>VLOOKUP(Orders!B840,Products!$A$1:$D$25,4,FALSE)</f>
        <v>137</v>
      </c>
      <c r="G840" s="1">
        <f t="shared" si="13"/>
        <v>3014</v>
      </c>
      <c r="H840" s="1" t="str">
        <f>VLOOKUP(Orders[[#This Row],[ProductId]],Products[],2,FALSE)</f>
        <v>Dolina Bzury kaczka</v>
      </c>
    </row>
    <row r="841" spans="1:8" x14ac:dyDescent="0.3">
      <c r="A841" s="1">
        <v>840</v>
      </c>
      <c r="B841" s="1">
        <v>3</v>
      </c>
      <c r="C841" s="1">
        <v>10</v>
      </c>
      <c r="D841" s="2">
        <v>44421</v>
      </c>
      <c r="E841" s="1">
        <v>271</v>
      </c>
      <c r="F841" s="1">
        <f>VLOOKUP(Orders!B841,Products!$A$1:$D$25,4,FALSE)</f>
        <v>256</v>
      </c>
      <c r="G841" s="1">
        <f t="shared" si="13"/>
        <v>2560</v>
      </c>
      <c r="H841" s="1" t="str">
        <f>VLOOKUP(Orders[[#This Row],[ProductId]],Products[],2,FALSE)</f>
        <v>Pan Pies wołowina</v>
      </c>
    </row>
    <row r="842" spans="1:8" x14ac:dyDescent="0.3">
      <c r="A842" s="1">
        <v>841</v>
      </c>
      <c r="B842" s="1">
        <v>7</v>
      </c>
      <c r="C842" s="1">
        <v>1</v>
      </c>
      <c r="D842" s="2">
        <v>44446</v>
      </c>
      <c r="E842" s="1">
        <v>335</v>
      </c>
      <c r="F842" s="1">
        <f>VLOOKUP(Orders!B842,Products!$A$1:$D$25,4,FALSE)</f>
        <v>50</v>
      </c>
      <c r="G842" s="1">
        <f t="shared" si="13"/>
        <v>50</v>
      </c>
      <c r="H842" s="1" t="str">
        <f>VLOOKUP(Orders[[#This Row],[ProductId]],Products[],2,FALSE)</f>
        <v>Pan Pies indyk</v>
      </c>
    </row>
    <row r="843" spans="1:8" x14ac:dyDescent="0.3">
      <c r="A843" s="1">
        <v>842</v>
      </c>
      <c r="B843" s="1">
        <v>6</v>
      </c>
      <c r="C843" s="1">
        <v>15</v>
      </c>
      <c r="D843" s="2">
        <v>44470</v>
      </c>
      <c r="E843" s="1">
        <v>38</v>
      </c>
      <c r="F843" s="1">
        <f>VLOOKUP(Orders!B843,Products!$A$1:$D$25,4,FALSE)</f>
        <v>245</v>
      </c>
      <c r="G843" s="1">
        <f t="shared" si="13"/>
        <v>3675</v>
      </c>
      <c r="H843" s="1" t="str">
        <f>VLOOKUP(Orders[[#This Row],[ProductId]],Products[],2,FALSE)</f>
        <v>Pan Pies wieprzowina</v>
      </c>
    </row>
    <row r="844" spans="1:8" x14ac:dyDescent="0.3">
      <c r="A844" s="1">
        <v>843</v>
      </c>
      <c r="B844" s="1">
        <v>2</v>
      </c>
      <c r="C844" s="1">
        <v>3</v>
      </c>
      <c r="D844" s="2">
        <v>44498</v>
      </c>
      <c r="E844" s="1">
        <v>192</v>
      </c>
      <c r="F844" s="1">
        <f>VLOOKUP(Orders!B844,Products!$A$1:$D$25,4,FALSE)</f>
        <v>125</v>
      </c>
      <c r="G844" s="1">
        <f t="shared" si="13"/>
        <v>375</v>
      </c>
      <c r="H844" s="1" t="str">
        <f>VLOOKUP(Orders[[#This Row],[ProductId]],Products[],2,FALSE)</f>
        <v>Pan Pies wołowina</v>
      </c>
    </row>
    <row r="845" spans="1:8" x14ac:dyDescent="0.3">
      <c r="A845" s="1">
        <v>844</v>
      </c>
      <c r="B845" s="1">
        <v>1</v>
      </c>
      <c r="C845" s="1">
        <v>23</v>
      </c>
      <c r="D845" s="2">
        <v>44511</v>
      </c>
      <c r="E845" s="1">
        <v>38</v>
      </c>
      <c r="F845" s="1">
        <f>VLOOKUP(Orders!B845,Products!$A$1:$D$25,4,FALSE)</f>
        <v>63</v>
      </c>
      <c r="G845" s="1">
        <f t="shared" si="13"/>
        <v>1449</v>
      </c>
      <c r="H845" s="1" t="str">
        <f>VLOOKUP(Orders[[#This Row],[ProductId]],Products[],2,FALSE)</f>
        <v>Pan Pies wołowina</v>
      </c>
    </row>
    <row r="846" spans="1:8" x14ac:dyDescent="0.3">
      <c r="A846" s="1">
        <v>845</v>
      </c>
      <c r="B846" s="1">
        <v>19</v>
      </c>
      <c r="C846" s="1">
        <v>10</v>
      </c>
      <c r="D846" s="2">
        <v>44525</v>
      </c>
      <c r="E846" s="1">
        <v>112</v>
      </c>
      <c r="F846" s="1">
        <f>VLOOKUP(Orders!B846,Products!$A$1:$D$25,4,FALSE)</f>
        <v>110</v>
      </c>
      <c r="G846" s="1">
        <f t="shared" si="13"/>
        <v>1100</v>
      </c>
      <c r="H846" s="1" t="str">
        <f>VLOOKUP(Orders[[#This Row],[ProductId]],Products[],2,FALSE)</f>
        <v>Dolina Bzury jagnięcina</v>
      </c>
    </row>
    <row r="847" spans="1:8" x14ac:dyDescent="0.3">
      <c r="A847" s="1">
        <v>846</v>
      </c>
      <c r="B847" s="1">
        <v>2</v>
      </c>
      <c r="C847" s="1">
        <v>19</v>
      </c>
      <c r="D847" s="2">
        <v>44559</v>
      </c>
      <c r="E847" s="1">
        <v>335</v>
      </c>
      <c r="F847" s="1">
        <f>VLOOKUP(Orders!B847,Products!$A$1:$D$25,4,FALSE)</f>
        <v>125</v>
      </c>
      <c r="G847" s="1">
        <f t="shared" si="13"/>
        <v>2375</v>
      </c>
      <c r="H847" s="1" t="str">
        <f>VLOOKUP(Orders[[#This Row],[ProductId]],Products[],2,FALSE)</f>
        <v>Pan Pies wołowina</v>
      </c>
    </row>
    <row r="848" spans="1:8" x14ac:dyDescent="0.3">
      <c r="A848" s="1">
        <v>847</v>
      </c>
      <c r="B848" s="1">
        <v>21</v>
      </c>
      <c r="C848" s="1">
        <v>13</v>
      </c>
      <c r="D848" s="2">
        <v>44592</v>
      </c>
      <c r="E848" s="1">
        <v>5</v>
      </c>
      <c r="F848" s="1">
        <f>VLOOKUP(Orders!B848,Products!$A$1:$D$25,4,FALSE)</f>
        <v>125</v>
      </c>
      <c r="G848" s="1">
        <f t="shared" si="13"/>
        <v>1625</v>
      </c>
      <c r="H848" s="1" t="str">
        <f>VLOOKUP(Orders[[#This Row],[ProductId]],Products[],2,FALSE)</f>
        <v>Dolina Bzury królik</v>
      </c>
    </row>
    <row r="849" spans="1:8" x14ac:dyDescent="0.3">
      <c r="A849" s="1">
        <v>848</v>
      </c>
      <c r="B849" s="1">
        <v>18</v>
      </c>
      <c r="C849" s="1">
        <v>15</v>
      </c>
      <c r="D849" s="2">
        <v>44602</v>
      </c>
      <c r="E849" s="1">
        <v>171</v>
      </c>
      <c r="F849" s="1">
        <f>VLOOKUP(Orders!B849,Products!$A$1:$D$25,4,FALSE)</f>
        <v>410</v>
      </c>
      <c r="G849" s="1">
        <f t="shared" si="13"/>
        <v>6150</v>
      </c>
      <c r="H849" s="1" t="str">
        <f>VLOOKUP(Orders[[#This Row],[ProductId]],Products[],2,FALSE)</f>
        <v>Wiejskie łakocie tuńczyk</v>
      </c>
    </row>
    <row r="850" spans="1:8" x14ac:dyDescent="0.3">
      <c r="A850" s="1">
        <v>849</v>
      </c>
      <c r="B850" s="1">
        <v>11</v>
      </c>
      <c r="C850" s="1">
        <v>3</v>
      </c>
      <c r="D850" s="2">
        <v>44628</v>
      </c>
      <c r="E850" s="1">
        <v>353</v>
      </c>
      <c r="F850" s="1">
        <f>VLOOKUP(Orders!B850,Products!$A$1:$D$25,4,FALSE)</f>
        <v>126</v>
      </c>
      <c r="G850" s="1">
        <f t="shared" si="13"/>
        <v>378</v>
      </c>
      <c r="H850" s="1" t="str">
        <f>VLOOKUP(Orders[[#This Row],[ProductId]],Products[],2,FALSE)</f>
        <v>Pan Pies cielęcina</v>
      </c>
    </row>
    <row r="851" spans="1:8" x14ac:dyDescent="0.3">
      <c r="A851" s="1">
        <v>850</v>
      </c>
      <c r="B851" s="1">
        <v>4</v>
      </c>
      <c r="C851" s="1">
        <v>10</v>
      </c>
      <c r="D851" s="2">
        <v>44687</v>
      </c>
      <c r="E851" s="1">
        <v>3</v>
      </c>
      <c r="F851" s="1">
        <f>VLOOKUP(Orders!B851,Products!$A$1:$D$25,4,FALSE)</f>
        <v>50</v>
      </c>
      <c r="G851" s="1">
        <f t="shared" si="13"/>
        <v>500</v>
      </c>
      <c r="H851" s="1" t="str">
        <f>VLOOKUP(Orders[[#This Row],[ProductId]],Products[],2,FALSE)</f>
        <v>Pan Pies wieprzowina</v>
      </c>
    </row>
    <row r="852" spans="1:8" x14ac:dyDescent="0.3">
      <c r="A852" s="1">
        <v>851</v>
      </c>
      <c r="B852" s="1">
        <v>24</v>
      </c>
      <c r="C852" s="1">
        <v>23</v>
      </c>
      <c r="D852" s="2">
        <v>44740</v>
      </c>
      <c r="E852" s="1">
        <v>99</v>
      </c>
      <c r="F852" s="1">
        <f>VLOOKUP(Orders!B852,Products!$A$1:$D$25,4,FALSE)</f>
        <v>137</v>
      </c>
      <c r="G852" s="1">
        <f t="shared" si="13"/>
        <v>3151</v>
      </c>
      <c r="H852" s="1" t="str">
        <f>VLOOKUP(Orders[[#This Row],[ProductId]],Products[],2,FALSE)</f>
        <v>Dolina Bzury kaczka</v>
      </c>
    </row>
    <row r="853" spans="1:8" x14ac:dyDescent="0.3">
      <c r="A853" s="1">
        <v>852</v>
      </c>
      <c r="B853" s="1">
        <v>6</v>
      </c>
      <c r="C853" s="1">
        <v>28</v>
      </c>
      <c r="D853" s="2">
        <v>44056</v>
      </c>
      <c r="E853" s="1">
        <v>316</v>
      </c>
      <c r="F853" s="1">
        <f>VLOOKUP(Orders!B853,Products!$A$1:$D$25,4,FALSE)</f>
        <v>245</v>
      </c>
      <c r="G853" s="1">
        <f t="shared" si="13"/>
        <v>6860</v>
      </c>
      <c r="H853" s="1" t="str">
        <f>VLOOKUP(Orders[[#This Row],[ProductId]],Products[],2,FALSE)</f>
        <v>Pan Pies wieprzowina</v>
      </c>
    </row>
    <row r="854" spans="1:8" x14ac:dyDescent="0.3">
      <c r="A854" s="1">
        <v>853</v>
      </c>
      <c r="B854" s="1">
        <v>16</v>
      </c>
      <c r="C854" s="1">
        <v>14</v>
      </c>
      <c r="D854" s="2">
        <v>44083</v>
      </c>
      <c r="E854" s="1">
        <v>15</v>
      </c>
      <c r="F854" s="1">
        <f>VLOOKUP(Orders!B854,Products!$A$1:$D$25,4,FALSE)</f>
        <v>223</v>
      </c>
      <c r="G854" s="1">
        <f t="shared" si="13"/>
        <v>3122</v>
      </c>
      <c r="H854" s="1" t="str">
        <f>VLOOKUP(Orders[[#This Row],[ProductId]],Products[],2,FALSE)</f>
        <v>Wiejskie łakocie jagnięcina/indyk</v>
      </c>
    </row>
    <row r="855" spans="1:8" x14ac:dyDescent="0.3">
      <c r="A855" s="1">
        <v>854</v>
      </c>
      <c r="B855" s="1">
        <v>1</v>
      </c>
      <c r="C855" s="1">
        <v>20</v>
      </c>
      <c r="D855" s="2">
        <v>44153</v>
      </c>
      <c r="E855" s="1">
        <v>43</v>
      </c>
      <c r="F855" s="1">
        <f>VLOOKUP(Orders!B855,Products!$A$1:$D$25,4,FALSE)</f>
        <v>63</v>
      </c>
      <c r="G855" s="1">
        <f t="shared" si="13"/>
        <v>1260</v>
      </c>
      <c r="H855" s="1" t="str">
        <f>VLOOKUP(Orders[[#This Row],[ProductId]],Products[],2,FALSE)</f>
        <v>Pan Pies wołowina</v>
      </c>
    </row>
    <row r="856" spans="1:8" x14ac:dyDescent="0.3">
      <c r="A856" s="1">
        <v>855</v>
      </c>
      <c r="B856" s="1">
        <v>1</v>
      </c>
      <c r="C856" s="1">
        <v>8</v>
      </c>
      <c r="D856" s="2">
        <v>44600</v>
      </c>
      <c r="E856" s="1">
        <v>373</v>
      </c>
      <c r="F856" s="1">
        <f>VLOOKUP(Orders!B856,Products!$A$1:$D$25,4,FALSE)</f>
        <v>63</v>
      </c>
      <c r="G856" s="1">
        <f t="shared" si="13"/>
        <v>504</v>
      </c>
      <c r="H856" s="1" t="str">
        <f>VLOOKUP(Orders[[#This Row],[ProductId]],Products[],2,FALSE)</f>
        <v>Pan Pies wołowina</v>
      </c>
    </row>
    <row r="857" spans="1:8" x14ac:dyDescent="0.3">
      <c r="A857" s="1">
        <v>856</v>
      </c>
      <c r="B857" s="1">
        <v>16</v>
      </c>
      <c r="C857" s="1">
        <v>22</v>
      </c>
      <c r="D857" s="2">
        <v>44620</v>
      </c>
      <c r="E857" s="1">
        <v>55</v>
      </c>
      <c r="F857" s="1">
        <f>VLOOKUP(Orders!B857,Products!$A$1:$D$25,4,FALSE)</f>
        <v>223</v>
      </c>
      <c r="G857" s="1">
        <f t="shared" si="13"/>
        <v>4906</v>
      </c>
      <c r="H857" s="1" t="str">
        <f>VLOOKUP(Orders[[#This Row],[ProductId]],Products[],2,FALSE)</f>
        <v>Wiejskie łakocie jagnięcina/indyk</v>
      </c>
    </row>
    <row r="858" spans="1:8" x14ac:dyDescent="0.3">
      <c r="A858" s="1">
        <v>857</v>
      </c>
      <c r="B858" s="1">
        <v>3</v>
      </c>
      <c r="C858" s="1">
        <v>30</v>
      </c>
      <c r="D858" s="2">
        <v>44650</v>
      </c>
      <c r="E858" s="1">
        <v>340</v>
      </c>
      <c r="F858" s="1">
        <f>VLOOKUP(Orders!B858,Products!$A$1:$D$25,4,FALSE)</f>
        <v>256</v>
      </c>
      <c r="G858" s="1">
        <f t="shared" si="13"/>
        <v>7680</v>
      </c>
      <c r="H858" s="1" t="str">
        <f>VLOOKUP(Orders[[#This Row],[ProductId]],Products[],2,FALSE)</f>
        <v>Pan Pies wołowina</v>
      </c>
    </row>
    <row r="859" spans="1:8" x14ac:dyDescent="0.3">
      <c r="A859" s="1">
        <v>858</v>
      </c>
      <c r="B859" s="1">
        <v>16</v>
      </c>
      <c r="C859" s="1">
        <v>26</v>
      </c>
      <c r="D859" s="2">
        <v>44672</v>
      </c>
      <c r="E859" s="1">
        <v>281</v>
      </c>
      <c r="F859" s="1">
        <f>VLOOKUP(Orders!B859,Products!$A$1:$D$25,4,FALSE)</f>
        <v>223</v>
      </c>
      <c r="G859" s="1">
        <f t="shared" si="13"/>
        <v>5798</v>
      </c>
      <c r="H859" s="1" t="str">
        <f>VLOOKUP(Orders[[#This Row],[ProductId]],Products[],2,FALSE)</f>
        <v>Wiejskie łakocie jagnięcina/indyk</v>
      </c>
    </row>
    <row r="860" spans="1:8" x14ac:dyDescent="0.3">
      <c r="A860" s="1">
        <v>859</v>
      </c>
      <c r="B860" s="1">
        <v>14</v>
      </c>
      <c r="C860" s="1">
        <v>18</v>
      </c>
      <c r="D860" s="2">
        <v>44754</v>
      </c>
      <c r="E860" s="1">
        <v>304</v>
      </c>
      <c r="F860" s="1">
        <f>VLOOKUP(Orders!B860,Products!$A$1:$D$25,4,FALSE)</f>
        <v>199</v>
      </c>
      <c r="G860" s="1">
        <f t="shared" si="13"/>
        <v>3582</v>
      </c>
      <c r="H860" s="1" t="str">
        <f>VLOOKUP(Orders[[#This Row],[ProductId]],Products[],2,FALSE)</f>
        <v>Dog Spirit</v>
      </c>
    </row>
    <row r="861" spans="1:8" x14ac:dyDescent="0.3">
      <c r="A861" s="1">
        <v>860</v>
      </c>
      <c r="B861" s="1">
        <v>9</v>
      </c>
      <c r="C861" s="1">
        <v>2</v>
      </c>
      <c r="D861" s="2">
        <v>44049</v>
      </c>
      <c r="E861" s="1">
        <v>2</v>
      </c>
      <c r="F861" s="1">
        <f>VLOOKUP(Orders!B861,Products!$A$1:$D$25,4,FALSE)</f>
        <v>256</v>
      </c>
      <c r="G861" s="1">
        <f t="shared" si="13"/>
        <v>512</v>
      </c>
      <c r="H861" s="1" t="str">
        <f>VLOOKUP(Orders[[#This Row],[ProductId]],Products[],2,FALSE)</f>
        <v>Pan Pies indyk</v>
      </c>
    </row>
    <row r="862" spans="1:8" x14ac:dyDescent="0.3">
      <c r="A862" s="1">
        <v>861</v>
      </c>
      <c r="B862" s="1">
        <v>21</v>
      </c>
      <c r="C862" s="1">
        <v>29</v>
      </c>
      <c r="D862" s="2">
        <v>44070</v>
      </c>
      <c r="E862" s="1">
        <v>264</v>
      </c>
      <c r="F862" s="1">
        <f>VLOOKUP(Orders!B862,Products!$A$1:$D$25,4,FALSE)</f>
        <v>125</v>
      </c>
      <c r="G862" s="1">
        <f t="shared" si="13"/>
        <v>3625</v>
      </c>
      <c r="H862" s="1" t="str">
        <f>VLOOKUP(Orders[[#This Row],[ProductId]],Products[],2,FALSE)</f>
        <v>Dolina Bzury królik</v>
      </c>
    </row>
    <row r="863" spans="1:8" x14ac:dyDescent="0.3">
      <c r="A863" s="1">
        <v>862</v>
      </c>
      <c r="B863" s="1">
        <v>2</v>
      </c>
      <c r="C863" s="1">
        <v>27</v>
      </c>
      <c r="D863" s="2">
        <v>44088</v>
      </c>
      <c r="E863" s="1">
        <v>127</v>
      </c>
      <c r="F863" s="1">
        <f>VLOOKUP(Orders!B863,Products!$A$1:$D$25,4,FALSE)</f>
        <v>125</v>
      </c>
      <c r="G863" s="1">
        <f t="shared" si="13"/>
        <v>3375</v>
      </c>
      <c r="H863" s="1" t="str">
        <f>VLOOKUP(Orders[[#This Row],[ProductId]],Products[],2,FALSE)</f>
        <v>Pan Pies wołowina</v>
      </c>
    </row>
    <row r="864" spans="1:8" x14ac:dyDescent="0.3">
      <c r="A864" s="1">
        <v>863</v>
      </c>
      <c r="B864" s="1">
        <v>24</v>
      </c>
      <c r="C864" s="1">
        <v>11</v>
      </c>
      <c r="D864" s="2">
        <v>44103</v>
      </c>
      <c r="E864" s="1">
        <v>226</v>
      </c>
      <c r="F864" s="1">
        <f>VLOOKUP(Orders!B864,Products!$A$1:$D$25,4,FALSE)</f>
        <v>137</v>
      </c>
      <c r="G864" s="1">
        <f t="shared" si="13"/>
        <v>1507</v>
      </c>
      <c r="H864" s="1" t="str">
        <f>VLOOKUP(Orders[[#This Row],[ProductId]],Products[],2,FALSE)</f>
        <v>Dolina Bzury kaczka</v>
      </c>
    </row>
    <row r="865" spans="1:8" x14ac:dyDescent="0.3">
      <c r="A865" s="1">
        <v>864</v>
      </c>
      <c r="B865" s="1">
        <v>15</v>
      </c>
      <c r="C865" s="1">
        <v>18</v>
      </c>
      <c r="D865" s="2">
        <v>44146</v>
      </c>
      <c r="E865" s="1">
        <v>57</v>
      </c>
      <c r="F865" s="1">
        <f>VLOOKUP(Orders!B865,Products!$A$1:$D$25,4,FALSE)</f>
        <v>97</v>
      </c>
      <c r="G865" s="1">
        <f t="shared" si="13"/>
        <v>1746</v>
      </c>
      <c r="H865" s="1" t="str">
        <f>VLOOKUP(Orders[[#This Row],[ProductId]],Products[],2,FALSE)</f>
        <v>Wiejskie łakocie jagnięcina/indyk</v>
      </c>
    </row>
    <row r="866" spans="1:8" x14ac:dyDescent="0.3">
      <c r="A866" s="1">
        <v>865</v>
      </c>
      <c r="B866" s="1">
        <v>8</v>
      </c>
      <c r="C866" s="1">
        <v>10</v>
      </c>
      <c r="D866" s="2">
        <v>44175</v>
      </c>
      <c r="E866" s="1">
        <v>258</v>
      </c>
      <c r="F866" s="1">
        <f>VLOOKUP(Orders!B866,Products!$A$1:$D$25,4,FALSE)</f>
        <v>126</v>
      </c>
      <c r="G866" s="1">
        <f t="shared" si="13"/>
        <v>1260</v>
      </c>
      <c r="H866" s="1" t="str">
        <f>VLOOKUP(Orders[[#This Row],[ProductId]],Products[],2,FALSE)</f>
        <v>Pan Pies indyk</v>
      </c>
    </row>
    <row r="867" spans="1:8" x14ac:dyDescent="0.3">
      <c r="A867" s="1">
        <v>866</v>
      </c>
      <c r="B867" s="1">
        <v>14</v>
      </c>
      <c r="C867" s="1">
        <v>21</v>
      </c>
      <c r="D867" s="2">
        <v>44183</v>
      </c>
      <c r="E867" s="1">
        <v>326</v>
      </c>
      <c r="F867" s="1">
        <f>VLOOKUP(Orders!B867,Products!$A$1:$D$25,4,FALSE)</f>
        <v>199</v>
      </c>
      <c r="G867" s="1">
        <f t="shared" si="13"/>
        <v>4179</v>
      </c>
      <c r="H867" s="1" t="str">
        <f>VLOOKUP(Orders[[#This Row],[ProductId]],Products[],2,FALSE)</f>
        <v>Dog Spirit</v>
      </c>
    </row>
    <row r="868" spans="1:8" x14ac:dyDescent="0.3">
      <c r="A868" s="1">
        <v>867</v>
      </c>
      <c r="B868" s="1">
        <v>8</v>
      </c>
      <c r="C868" s="1">
        <v>11</v>
      </c>
      <c r="D868" s="2">
        <v>44190</v>
      </c>
      <c r="E868" s="1">
        <v>239</v>
      </c>
      <c r="F868" s="1">
        <f>VLOOKUP(Orders!B868,Products!$A$1:$D$25,4,FALSE)</f>
        <v>126</v>
      </c>
      <c r="G868" s="1">
        <f t="shared" si="13"/>
        <v>1386</v>
      </c>
      <c r="H868" s="1" t="str">
        <f>VLOOKUP(Orders[[#This Row],[ProductId]],Products[],2,FALSE)</f>
        <v>Pan Pies indyk</v>
      </c>
    </row>
    <row r="869" spans="1:8" x14ac:dyDescent="0.3">
      <c r="A869" s="1">
        <v>868</v>
      </c>
      <c r="B869" s="1">
        <v>20</v>
      </c>
      <c r="C869" s="1">
        <v>9</v>
      </c>
      <c r="D869" s="2">
        <v>44253</v>
      </c>
      <c r="E869" s="1">
        <v>369</v>
      </c>
      <c r="F869" s="1">
        <f>VLOOKUP(Orders!B869,Products!$A$1:$D$25,4,FALSE)</f>
        <v>129</v>
      </c>
      <c r="G869" s="1">
        <f t="shared" si="13"/>
        <v>1161</v>
      </c>
      <c r="H869" s="1" t="str">
        <f>VLOOKUP(Orders[[#This Row],[ProductId]],Products[],2,FALSE)</f>
        <v>Dolina Bzury jagnięcina</v>
      </c>
    </row>
    <row r="870" spans="1:8" x14ac:dyDescent="0.3">
      <c r="A870" s="1">
        <v>869</v>
      </c>
      <c r="B870" s="1">
        <v>8</v>
      </c>
      <c r="C870" s="1">
        <v>26</v>
      </c>
      <c r="D870" s="2">
        <v>44258</v>
      </c>
      <c r="E870" s="1">
        <v>128</v>
      </c>
      <c r="F870" s="1">
        <f>VLOOKUP(Orders!B870,Products!$A$1:$D$25,4,FALSE)</f>
        <v>126</v>
      </c>
      <c r="G870" s="1">
        <f t="shared" si="13"/>
        <v>3276</v>
      </c>
      <c r="H870" s="1" t="str">
        <f>VLOOKUP(Orders[[#This Row],[ProductId]],Products[],2,FALSE)</f>
        <v>Pan Pies indyk</v>
      </c>
    </row>
    <row r="871" spans="1:8" x14ac:dyDescent="0.3">
      <c r="A871" s="1">
        <v>870</v>
      </c>
      <c r="B871" s="1">
        <v>6</v>
      </c>
      <c r="C871" s="1">
        <v>10</v>
      </c>
      <c r="D871" s="2">
        <v>44334</v>
      </c>
      <c r="E871" s="1">
        <v>26</v>
      </c>
      <c r="F871" s="1">
        <f>VLOOKUP(Orders!B871,Products!$A$1:$D$25,4,FALSE)</f>
        <v>245</v>
      </c>
      <c r="G871" s="1">
        <f t="shared" si="13"/>
        <v>2450</v>
      </c>
      <c r="H871" s="1" t="str">
        <f>VLOOKUP(Orders[[#This Row],[ProductId]],Products[],2,FALSE)</f>
        <v>Pan Pies wieprzowina</v>
      </c>
    </row>
    <row r="872" spans="1:8" x14ac:dyDescent="0.3">
      <c r="A872" s="1">
        <v>871</v>
      </c>
      <c r="B872" s="1">
        <v>12</v>
      </c>
      <c r="C872" s="1">
        <v>1</v>
      </c>
      <c r="D872" s="2">
        <v>44363</v>
      </c>
      <c r="E872" s="1">
        <v>97</v>
      </c>
      <c r="F872" s="1">
        <f>VLOOKUP(Orders!B872,Products!$A$1:$D$25,4,FALSE)</f>
        <v>258</v>
      </c>
      <c r="G872" s="1">
        <f t="shared" si="13"/>
        <v>258</v>
      </c>
      <c r="H872" s="1" t="str">
        <f>VLOOKUP(Orders[[#This Row],[ProductId]],Products[],2,FALSE)</f>
        <v>Pan Pies cielęcina</v>
      </c>
    </row>
    <row r="873" spans="1:8" x14ac:dyDescent="0.3">
      <c r="A873" s="1">
        <v>872</v>
      </c>
      <c r="B873" s="1">
        <v>6</v>
      </c>
      <c r="C873" s="1">
        <v>5</v>
      </c>
      <c r="D873" s="2">
        <v>44378</v>
      </c>
      <c r="E873" s="1">
        <v>327</v>
      </c>
      <c r="F873" s="1">
        <f>VLOOKUP(Orders!B873,Products!$A$1:$D$25,4,FALSE)</f>
        <v>245</v>
      </c>
      <c r="G873" s="1">
        <f t="shared" si="13"/>
        <v>1225</v>
      </c>
      <c r="H873" s="1" t="str">
        <f>VLOOKUP(Orders[[#This Row],[ProductId]],Products[],2,FALSE)</f>
        <v>Pan Pies wieprzowina</v>
      </c>
    </row>
    <row r="874" spans="1:8" x14ac:dyDescent="0.3">
      <c r="A874" s="1">
        <v>873</v>
      </c>
      <c r="B874" s="1">
        <v>15</v>
      </c>
      <c r="C874" s="1">
        <v>14</v>
      </c>
      <c r="D874" s="2">
        <v>44399</v>
      </c>
      <c r="E874" s="1">
        <v>232</v>
      </c>
      <c r="F874" s="1">
        <f>VLOOKUP(Orders!B874,Products!$A$1:$D$25,4,FALSE)</f>
        <v>97</v>
      </c>
      <c r="G874" s="1">
        <f t="shared" si="13"/>
        <v>1358</v>
      </c>
      <c r="H874" s="1" t="str">
        <f>VLOOKUP(Orders[[#This Row],[ProductId]],Products[],2,FALSE)</f>
        <v>Wiejskie łakocie jagnięcina/indyk</v>
      </c>
    </row>
    <row r="875" spans="1:8" x14ac:dyDescent="0.3">
      <c r="A875" s="1">
        <v>874</v>
      </c>
      <c r="B875" s="1">
        <v>21</v>
      </c>
      <c r="C875" s="1">
        <v>19</v>
      </c>
      <c r="D875" s="2">
        <v>44487</v>
      </c>
      <c r="E875" s="1">
        <v>103</v>
      </c>
      <c r="F875" s="1">
        <f>VLOOKUP(Orders!B875,Products!$A$1:$D$25,4,FALSE)</f>
        <v>125</v>
      </c>
      <c r="G875" s="1">
        <f t="shared" si="13"/>
        <v>2375</v>
      </c>
      <c r="H875" s="1" t="str">
        <f>VLOOKUP(Orders[[#This Row],[ProductId]],Products[],2,FALSE)</f>
        <v>Dolina Bzury królik</v>
      </c>
    </row>
    <row r="876" spans="1:8" x14ac:dyDescent="0.3">
      <c r="A876" s="1">
        <v>875</v>
      </c>
      <c r="B876" s="1">
        <v>14</v>
      </c>
      <c r="C876" s="1">
        <v>3</v>
      </c>
      <c r="D876" s="2">
        <v>44554</v>
      </c>
      <c r="E876" s="1">
        <v>126</v>
      </c>
      <c r="F876" s="1">
        <f>VLOOKUP(Orders!B876,Products!$A$1:$D$25,4,FALSE)</f>
        <v>199</v>
      </c>
      <c r="G876" s="1">
        <f t="shared" si="13"/>
        <v>597</v>
      </c>
      <c r="H876" s="1" t="str">
        <f>VLOOKUP(Orders[[#This Row],[ProductId]],Products[],2,FALSE)</f>
        <v>Dog Spirit</v>
      </c>
    </row>
    <row r="877" spans="1:8" x14ac:dyDescent="0.3">
      <c r="A877" s="1">
        <v>876</v>
      </c>
      <c r="B877" s="1">
        <v>4</v>
      </c>
      <c r="C877" s="1">
        <v>3</v>
      </c>
      <c r="D877" s="2">
        <v>44574</v>
      </c>
      <c r="E877" s="1">
        <v>112</v>
      </c>
      <c r="F877" s="1">
        <f>VLOOKUP(Orders!B877,Products!$A$1:$D$25,4,FALSE)</f>
        <v>50</v>
      </c>
      <c r="G877" s="1">
        <f t="shared" si="13"/>
        <v>150</v>
      </c>
      <c r="H877" s="1" t="str">
        <f>VLOOKUP(Orders[[#This Row],[ProductId]],Products[],2,FALSE)</f>
        <v>Pan Pies wieprzowina</v>
      </c>
    </row>
    <row r="878" spans="1:8" x14ac:dyDescent="0.3">
      <c r="A878" s="1">
        <v>877</v>
      </c>
      <c r="B878" s="1">
        <v>5</v>
      </c>
      <c r="C878" s="1">
        <v>4</v>
      </c>
      <c r="D878" s="2">
        <v>44594</v>
      </c>
      <c r="E878" s="1">
        <v>58</v>
      </c>
      <c r="F878" s="1">
        <f>VLOOKUP(Orders!B878,Products!$A$1:$D$25,4,FALSE)</f>
        <v>122</v>
      </c>
      <c r="G878" s="1">
        <f t="shared" si="13"/>
        <v>488</v>
      </c>
      <c r="H878" s="1" t="str">
        <f>VLOOKUP(Orders[[#This Row],[ProductId]],Products[],2,FALSE)</f>
        <v>Pan Pies wieprzowina</v>
      </c>
    </row>
    <row r="879" spans="1:8" x14ac:dyDescent="0.3">
      <c r="A879" s="1">
        <v>878</v>
      </c>
      <c r="B879" s="1">
        <v>13</v>
      </c>
      <c r="C879" s="1">
        <v>3</v>
      </c>
      <c r="D879" s="2">
        <v>44666</v>
      </c>
      <c r="E879" s="1">
        <v>360</v>
      </c>
      <c r="F879" s="1">
        <f>VLOOKUP(Orders!B879,Products!$A$1:$D$25,4,FALSE)</f>
        <v>19</v>
      </c>
      <c r="G879" s="1">
        <f t="shared" si="13"/>
        <v>57</v>
      </c>
      <c r="H879" s="1" t="str">
        <f>VLOOKUP(Orders[[#This Row],[ProductId]],Products[],2,FALSE)</f>
        <v>Dog Spirit</v>
      </c>
    </row>
    <row r="880" spans="1:8" x14ac:dyDescent="0.3">
      <c r="A880" s="1">
        <v>879</v>
      </c>
      <c r="B880" s="1">
        <v>22</v>
      </c>
      <c r="C880" s="1">
        <v>14</v>
      </c>
      <c r="D880" s="2">
        <v>44708</v>
      </c>
      <c r="E880" s="1">
        <v>228</v>
      </c>
      <c r="F880" s="1">
        <f>VLOOKUP(Orders!B880,Products!$A$1:$D$25,4,FALSE)</f>
        <v>145</v>
      </c>
      <c r="G880" s="1">
        <f t="shared" si="13"/>
        <v>2030</v>
      </c>
      <c r="H880" s="1" t="str">
        <f>VLOOKUP(Orders[[#This Row],[ProductId]],Products[],2,FALSE)</f>
        <v>Dolina Bzury królik</v>
      </c>
    </row>
    <row r="881" spans="1:8" x14ac:dyDescent="0.3">
      <c r="A881" s="1">
        <v>880</v>
      </c>
      <c r="B881" s="1">
        <v>1</v>
      </c>
      <c r="C881" s="1">
        <v>6</v>
      </c>
      <c r="D881" s="2">
        <v>44713</v>
      </c>
      <c r="E881" s="1">
        <v>385</v>
      </c>
      <c r="F881" s="1">
        <f>VLOOKUP(Orders!B881,Products!$A$1:$D$25,4,FALSE)</f>
        <v>63</v>
      </c>
      <c r="G881" s="1">
        <f t="shared" si="13"/>
        <v>378</v>
      </c>
      <c r="H881" s="1" t="str">
        <f>VLOOKUP(Orders[[#This Row],[ProductId]],Products[],2,FALSE)</f>
        <v>Pan Pies wołowina</v>
      </c>
    </row>
    <row r="882" spans="1:8" x14ac:dyDescent="0.3">
      <c r="A882" s="1">
        <v>881</v>
      </c>
      <c r="B882" s="1">
        <v>22</v>
      </c>
      <c r="C882" s="1">
        <v>27</v>
      </c>
      <c r="D882" s="2">
        <v>44742</v>
      </c>
      <c r="E882" s="1">
        <v>280</v>
      </c>
      <c r="F882" s="1">
        <f>VLOOKUP(Orders!B882,Products!$A$1:$D$25,4,FALSE)</f>
        <v>145</v>
      </c>
      <c r="G882" s="1">
        <f t="shared" si="13"/>
        <v>3915</v>
      </c>
      <c r="H882" s="1" t="str">
        <f>VLOOKUP(Orders[[#This Row],[ProductId]],Products[],2,FALSE)</f>
        <v>Dolina Bzury królik</v>
      </c>
    </row>
    <row r="883" spans="1:8" x14ac:dyDescent="0.3">
      <c r="A883" s="1">
        <v>882</v>
      </c>
      <c r="B883" s="1">
        <v>18</v>
      </c>
      <c r="C883" s="1">
        <v>25</v>
      </c>
      <c r="D883" s="2">
        <v>44746</v>
      </c>
      <c r="E883" s="1">
        <v>117</v>
      </c>
      <c r="F883" s="1">
        <f>VLOOKUP(Orders!B883,Products!$A$1:$D$25,4,FALSE)</f>
        <v>410</v>
      </c>
      <c r="G883" s="1">
        <f t="shared" si="13"/>
        <v>10250</v>
      </c>
      <c r="H883" s="1" t="str">
        <f>VLOOKUP(Orders[[#This Row],[ProductId]],Products[],2,FALSE)</f>
        <v>Wiejskie łakocie tuńczyk</v>
      </c>
    </row>
    <row r="884" spans="1:8" x14ac:dyDescent="0.3">
      <c r="A884" s="1">
        <v>883</v>
      </c>
      <c r="B884" s="1">
        <v>22</v>
      </c>
      <c r="C884" s="1">
        <v>29</v>
      </c>
      <c r="D884" s="2">
        <v>44753</v>
      </c>
      <c r="E884" s="1">
        <v>378</v>
      </c>
      <c r="F884" s="1">
        <f>VLOOKUP(Orders!B884,Products!$A$1:$D$25,4,FALSE)</f>
        <v>145</v>
      </c>
      <c r="G884" s="1">
        <f t="shared" si="13"/>
        <v>4205</v>
      </c>
      <c r="H884" s="1" t="str">
        <f>VLOOKUP(Orders[[#This Row],[ProductId]],Products[],2,FALSE)</f>
        <v>Dolina Bzury królik</v>
      </c>
    </row>
    <row r="885" spans="1:8" x14ac:dyDescent="0.3">
      <c r="A885" s="1">
        <v>884</v>
      </c>
      <c r="B885" s="1">
        <v>13</v>
      </c>
      <c r="C885" s="1">
        <v>10</v>
      </c>
      <c r="D885" s="2">
        <v>44771</v>
      </c>
      <c r="E885" s="1">
        <v>363</v>
      </c>
      <c r="F885" s="1">
        <f>VLOOKUP(Orders!B885,Products!$A$1:$D$25,4,FALSE)</f>
        <v>19</v>
      </c>
      <c r="G885" s="1">
        <f t="shared" si="13"/>
        <v>190</v>
      </c>
      <c r="H885" s="1" t="str">
        <f>VLOOKUP(Orders[[#This Row],[ProductId]],Products[],2,FALSE)</f>
        <v>Dog Spirit</v>
      </c>
    </row>
    <row r="886" spans="1:8" x14ac:dyDescent="0.3">
      <c r="A886" s="1">
        <v>885</v>
      </c>
      <c r="B886" s="1">
        <v>6</v>
      </c>
      <c r="C886" s="1">
        <v>11</v>
      </c>
      <c r="D886" s="2">
        <v>44046</v>
      </c>
      <c r="E886" s="1">
        <v>63</v>
      </c>
      <c r="F886" s="1">
        <f>VLOOKUP(Orders!B886,Products!$A$1:$D$25,4,FALSE)</f>
        <v>245</v>
      </c>
      <c r="G886" s="1">
        <f t="shared" si="13"/>
        <v>2695</v>
      </c>
      <c r="H886" s="1" t="str">
        <f>VLOOKUP(Orders[[#This Row],[ProductId]],Products[],2,FALSE)</f>
        <v>Pan Pies wieprzowina</v>
      </c>
    </row>
    <row r="887" spans="1:8" x14ac:dyDescent="0.3">
      <c r="A887" s="1">
        <v>886</v>
      </c>
      <c r="B887" s="1">
        <v>12</v>
      </c>
      <c r="C887" s="1">
        <v>18</v>
      </c>
      <c r="D887" s="2">
        <v>44078</v>
      </c>
      <c r="E887" s="1">
        <v>52</v>
      </c>
      <c r="F887" s="1">
        <f>VLOOKUP(Orders!B887,Products!$A$1:$D$25,4,FALSE)</f>
        <v>258</v>
      </c>
      <c r="G887" s="1">
        <f t="shared" si="13"/>
        <v>4644</v>
      </c>
      <c r="H887" s="1" t="str">
        <f>VLOOKUP(Orders[[#This Row],[ProductId]],Products[],2,FALSE)</f>
        <v>Pan Pies cielęcina</v>
      </c>
    </row>
    <row r="888" spans="1:8" x14ac:dyDescent="0.3">
      <c r="A888" s="1">
        <v>887</v>
      </c>
      <c r="B888" s="1">
        <v>9</v>
      </c>
      <c r="C888" s="1">
        <v>18</v>
      </c>
      <c r="D888" s="2">
        <v>44089</v>
      </c>
      <c r="E888" s="1">
        <v>400</v>
      </c>
      <c r="F888" s="1">
        <f>VLOOKUP(Orders!B888,Products!$A$1:$D$25,4,FALSE)</f>
        <v>256</v>
      </c>
      <c r="G888" s="1">
        <f t="shared" si="13"/>
        <v>4608</v>
      </c>
      <c r="H888" s="1" t="str">
        <f>VLOOKUP(Orders[[#This Row],[ProductId]],Products[],2,FALSE)</f>
        <v>Pan Pies indyk</v>
      </c>
    </row>
    <row r="889" spans="1:8" x14ac:dyDescent="0.3">
      <c r="A889" s="1">
        <v>888</v>
      </c>
      <c r="B889" s="1">
        <v>16</v>
      </c>
      <c r="C889" s="1">
        <v>5</v>
      </c>
      <c r="D889" s="2">
        <v>44096</v>
      </c>
      <c r="E889" s="1">
        <v>88</v>
      </c>
      <c r="F889" s="1">
        <f>VLOOKUP(Orders!B889,Products!$A$1:$D$25,4,FALSE)</f>
        <v>223</v>
      </c>
      <c r="G889" s="1">
        <f t="shared" si="13"/>
        <v>1115</v>
      </c>
      <c r="H889" s="1" t="str">
        <f>VLOOKUP(Orders[[#This Row],[ProductId]],Products[],2,FALSE)</f>
        <v>Wiejskie łakocie jagnięcina/indyk</v>
      </c>
    </row>
    <row r="890" spans="1:8" x14ac:dyDescent="0.3">
      <c r="A890" s="1">
        <v>889</v>
      </c>
      <c r="B890" s="1">
        <v>9</v>
      </c>
      <c r="C890" s="1">
        <v>15</v>
      </c>
      <c r="D890" s="2">
        <v>44124</v>
      </c>
      <c r="E890" s="1">
        <v>361</v>
      </c>
      <c r="F890" s="1">
        <f>VLOOKUP(Orders!B890,Products!$A$1:$D$25,4,FALSE)</f>
        <v>256</v>
      </c>
      <c r="G890" s="1">
        <f t="shared" si="13"/>
        <v>3840</v>
      </c>
      <c r="H890" s="1" t="str">
        <f>VLOOKUP(Orders[[#This Row],[ProductId]],Products[],2,FALSE)</f>
        <v>Pan Pies indyk</v>
      </c>
    </row>
    <row r="891" spans="1:8" x14ac:dyDescent="0.3">
      <c r="A891" s="1">
        <v>890</v>
      </c>
      <c r="B891" s="1">
        <v>23</v>
      </c>
      <c r="C891" s="1">
        <v>20</v>
      </c>
      <c r="D891" s="2">
        <v>44183</v>
      </c>
      <c r="E891" s="1">
        <v>20</v>
      </c>
      <c r="F891" s="1">
        <f>VLOOKUP(Orders!B891,Products!$A$1:$D$25,4,FALSE)</f>
        <v>120</v>
      </c>
      <c r="G891" s="1">
        <f t="shared" si="13"/>
        <v>2400</v>
      </c>
      <c r="H891" s="1" t="str">
        <f>VLOOKUP(Orders[[#This Row],[ProductId]],Products[],2,FALSE)</f>
        <v>Dolina Bzury kaczka</v>
      </c>
    </row>
    <row r="892" spans="1:8" x14ac:dyDescent="0.3">
      <c r="A892" s="1">
        <v>891</v>
      </c>
      <c r="B892" s="1">
        <v>10</v>
      </c>
      <c r="C892" s="1">
        <v>18</v>
      </c>
      <c r="D892" s="2">
        <v>44274</v>
      </c>
      <c r="E892" s="1">
        <v>329</v>
      </c>
      <c r="F892" s="1">
        <f>VLOOKUP(Orders!B892,Products!$A$1:$D$25,4,FALSE)</f>
        <v>58</v>
      </c>
      <c r="G892" s="1">
        <f t="shared" si="13"/>
        <v>1044</v>
      </c>
      <c r="H892" s="1" t="str">
        <f>VLOOKUP(Orders[[#This Row],[ProductId]],Products[],2,FALSE)</f>
        <v>Pan Pies cielęcina</v>
      </c>
    </row>
    <row r="893" spans="1:8" x14ac:dyDescent="0.3">
      <c r="A893" s="1">
        <v>892</v>
      </c>
      <c r="B893" s="1">
        <v>9</v>
      </c>
      <c r="C893" s="1">
        <v>16</v>
      </c>
      <c r="D893" s="2">
        <v>44281</v>
      </c>
      <c r="E893" s="1">
        <v>48</v>
      </c>
      <c r="F893" s="1">
        <f>VLOOKUP(Orders!B893,Products!$A$1:$D$25,4,FALSE)</f>
        <v>256</v>
      </c>
      <c r="G893" s="1">
        <f t="shared" si="13"/>
        <v>4096</v>
      </c>
      <c r="H893" s="1" t="str">
        <f>VLOOKUP(Orders[[#This Row],[ProductId]],Products[],2,FALSE)</f>
        <v>Pan Pies indyk</v>
      </c>
    </row>
    <row r="894" spans="1:8" x14ac:dyDescent="0.3">
      <c r="A894" s="1">
        <v>893</v>
      </c>
      <c r="B894" s="1">
        <v>11</v>
      </c>
      <c r="C894" s="1">
        <v>16</v>
      </c>
      <c r="D894" s="2">
        <v>44292</v>
      </c>
      <c r="E894" s="1">
        <v>93</v>
      </c>
      <c r="F894" s="1">
        <f>VLOOKUP(Orders!B894,Products!$A$1:$D$25,4,FALSE)</f>
        <v>126</v>
      </c>
      <c r="G894" s="1">
        <f t="shared" si="13"/>
        <v>2016</v>
      </c>
      <c r="H894" s="1" t="str">
        <f>VLOOKUP(Orders[[#This Row],[ProductId]],Products[],2,FALSE)</f>
        <v>Pan Pies cielęcina</v>
      </c>
    </row>
    <row r="895" spans="1:8" x14ac:dyDescent="0.3">
      <c r="A895" s="1">
        <v>894</v>
      </c>
      <c r="B895" s="1">
        <v>21</v>
      </c>
      <c r="C895" s="1">
        <v>8</v>
      </c>
      <c r="D895" s="2">
        <v>44365</v>
      </c>
      <c r="E895" s="1">
        <v>374</v>
      </c>
      <c r="F895" s="1">
        <f>VLOOKUP(Orders!B895,Products!$A$1:$D$25,4,FALSE)</f>
        <v>125</v>
      </c>
      <c r="G895" s="1">
        <f t="shared" si="13"/>
        <v>1000</v>
      </c>
      <c r="H895" s="1" t="str">
        <f>VLOOKUP(Orders[[#This Row],[ProductId]],Products[],2,FALSE)</f>
        <v>Dolina Bzury królik</v>
      </c>
    </row>
    <row r="896" spans="1:8" x14ac:dyDescent="0.3">
      <c r="A896" s="1">
        <v>895</v>
      </c>
      <c r="B896" s="1">
        <v>7</v>
      </c>
      <c r="C896" s="1">
        <v>28</v>
      </c>
      <c r="D896" s="2">
        <v>44369</v>
      </c>
      <c r="E896" s="1">
        <v>395</v>
      </c>
      <c r="F896" s="1">
        <f>VLOOKUP(Orders!B896,Products!$A$1:$D$25,4,FALSE)</f>
        <v>50</v>
      </c>
      <c r="G896" s="1">
        <f t="shared" si="13"/>
        <v>1400</v>
      </c>
      <c r="H896" s="1" t="str">
        <f>VLOOKUP(Orders[[#This Row],[ProductId]],Products[],2,FALSE)</f>
        <v>Pan Pies indyk</v>
      </c>
    </row>
    <row r="897" spans="1:8" x14ac:dyDescent="0.3">
      <c r="A897" s="1">
        <v>896</v>
      </c>
      <c r="B897" s="1">
        <v>1</v>
      </c>
      <c r="C897" s="1">
        <v>5</v>
      </c>
      <c r="D897" s="2">
        <v>44385</v>
      </c>
      <c r="E897" s="1">
        <v>168</v>
      </c>
      <c r="F897" s="1">
        <f>VLOOKUP(Orders!B897,Products!$A$1:$D$25,4,FALSE)</f>
        <v>63</v>
      </c>
      <c r="G897" s="1">
        <f t="shared" si="13"/>
        <v>315</v>
      </c>
      <c r="H897" s="1" t="str">
        <f>VLOOKUP(Orders[[#This Row],[ProductId]],Products[],2,FALSE)</f>
        <v>Pan Pies wołowina</v>
      </c>
    </row>
    <row r="898" spans="1:8" x14ac:dyDescent="0.3">
      <c r="A898" s="1">
        <v>897</v>
      </c>
      <c r="B898" s="1">
        <v>24</v>
      </c>
      <c r="C898" s="1">
        <v>30</v>
      </c>
      <c r="D898" s="2">
        <v>44405</v>
      </c>
      <c r="E898" s="1">
        <v>76</v>
      </c>
      <c r="F898" s="1">
        <f>VLOOKUP(Orders!B898,Products!$A$1:$D$25,4,FALSE)</f>
        <v>137</v>
      </c>
      <c r="G898" s="1">
        <f t="shared" ref="G898:G961" si="14">C898*F898</f>
        <v>4110</v>
      </c>
      <c r="H898" s="1" t="str">
        <f>VLOOKUP(Orders[[#This Row],[ProductId]],Products[],2,FALSE)</f>
        <v>Dolina Bzury kaczka</v>
      </c>
    </row>
    <row r="899" spans="1:8" x14ac:dyDescent="0.3">
      <c r="A899" s="1">
        <v>898</v>
      </c>
      <c r="B899" s="1">
        <v>1</v>
      </c>
      <c r="C899" s="1">
        <v>9</v>
      </c>
      <c r="D899" s="2">
        <v>44446</v>
      </c>
      <c r="E899" s="1">
        <v>53</v>
      </c>
      <c r="F899" s="1">
        <f>VLOOKUP(Orders!B899,Products!$A$1:$D$25,4,FALSE)</f>
        <v>63</v>
      </c>
      <c r="G899" s="1">
        <f t="shared" si="14"/>
        <v>567</v>
      </c>
      <c r="H899" s="1" t="str">
        <f>VLOOKUP(Orders[[#This Row],[ProductId]],Products[],2,FALSE)</f>
        <v>Pan Pies wołowina</v>
      </c>
    </row>
    <row r="900" spans="1:8" x14ac:dyDescent="0.3">
      <c r="A900" s="1">
        <v>899</v>
      </c>
      <c r="B900" s="1">
        <v>22</v>
      </c>
      <c r="C900" s="1">
        <v>14</v>
      </c>
      <c r="D900" s="2">
        <v>44447</v>
      </c>
      <c r="E900" s="1">
        <v>287</v>
      </c>
      <c r="F900" s="1">
        <f>VLOOKUP(Orders!B900,Products!$A$1:$D$25,4,FALSE)</f>
        <v>145</v>
      </c>
      <c r="G900" s="1">
        <f t="shared" si="14"/>
        <v>2030</v>
      </c>
      <c r="H900" s="1" t="str">
        <f>VLOOKUP(Orders[[#This Row],[ProductId]],Products[],2,FALSE)</f>
        <v>Dolina Bzury królik</v>
      </c>
    </row>
    <row r="901" spans="1:8" x14ac:dyDescent="0.3">
      <c r="A901" s="1">
        <v>900</v>
      </c>
      <c r="B901" s="1">
        <v>20</v>
      </c>
      <c r="C901" s="1">
        <v>7</v>
      </c>
      <c r="D901" s="2">
        <v>44167</v>
      </c>
      <c r="E901" s="1">
        <v>210</v>
      </c>
      <c r="F901" s="1">
        <f>VLOOKUP(Orders!B901,Products!$A$1:$D$25,4,FALSE)</f>
        <v>129</v>
      </c>
      <c r="G901" s="1">
        <f t="shared" si="14"/>
        <v>903</v>
      </c>
      <c r="H901" s="1" t="str">
        <f>VLOOKUP(Orders[[#This Row],[ProductId]],Products[],2,FALSE)</f>
        <v>Dolina Bzury jagnięcina</v>
      </c>
    </row>
    <row r="902" spans="1:8" x14ac:dyDescent="0.3">
      <c r="A902" s="1">
        <v>901</v>
      </c>
      <c r="B902" s="1">
        <v>22</v>
      </c>
      <c r="C902" s="1">
        <v>16</v>
      </c>
      <c r="D902" s="2">
        <v>44201</v>
      </c>
      <c r="E902" s="1">
        <v>86</v>
      </c>
      <c r="F902" s="1">
        <f>VLOOKUP(Orders!B902,Products!$A$1:$D$25,4,FALSE)</f>
        <v>145</v>
      </c>
      <c r="G902" s="1">
        <f t="shared" si="14"/>
        <v>2320</v>
      </c>
      <c r="H902" s="1" t="str">
        <f>VLOOKUP(Orders[[#This Row],[ProductId]],Products[],2,FALSE)</f>
        <v>Dolina Bzury królik</v>
      </c>
    </row>
    <row r="903" spans="1:8" x14ac:dyDescent="0.3">
      <c r="A903" s="1">
        <v>902</v>
      </c>
      <c r="B903" s="1">
        <v>19</v>
      </c>
      <c r="C903" s="1">
        <v>18</v>
      </c>
      <c r="D903" s="2">
        <v>44204</v>
      </c>
      <c r="E903" s="1">
        <v>266</v>
      </c>
      <c r="F903" s="1">
        <f>VLOOKUP(Orders!B903,Products!$A$1:$D$25,4,FALSE)</f>
        <v>110</v>
      </c>
      <c r="G903" s="1">
        <f t="shared" si="14"/>
        <v>1980</v>
      </c>
      <c r="H903" s="1" t="str">
        <f>VLOOKUP(Orders[[#This Row],[ProductId]],Products[],2,FALSE)</f>
        <v>Dolina Bzury jagnięcina</v>
      </c>
    </row>
    <row r="904" spans="1:8" x14ac:dyDescent="0.3">
      <c r="A904" s="1">
        <v>903</v>
      </c>
      <c r="B904" s="1">
        <v>24</v>
      </c>
      <c r="C904" s="1">
        <v>3</v>
      </c>
      <c r="D904" s="2">
        <v>44209</v>
      </c>
      <c r="E904" s="1">
        <v>320</v>
      </c>
      <c r="F904" s="1">
        <f>VLOOKUP(Orders!B904,Products!$A$1:$D$25,4,FALSE)</f>
        <v>137</v>
      </c>
      <c r="G904" s="1">
        <f t="shared" si="14"/>
        <v>411</v>
      </c>
      <c r="H904" s="1" t="str">
        <f>VLOOKUP(Orders[[#This Row],[ProductId]],Products[],2,FALSE)</f>
        <v>Dolina Bzury kaczka</v>
      </c>
    </row>
    <row r="905" spans="1:8" x14ac:dyDescent="0.3">
      <c r="A905" s="1">
        <v>904</v>
      </c>
      <c r="B905" s="1">
        <v>24</v>
      </c>
      <c r="C905" s="1">
        <v>7</v>
      </c>
      <c r="D905" s="2">
        <v>44223</v>
      </c>
      <c r="E905" s="1">
        <v>391</v>
      </c>
      <c r="F905" s="1">
        <f>VLOOKUP(Orders!B905,Products!$A$1:$D$25,4,FALSE)</f>
        <v>137</v>
      </c>
      <c r="G905" s="1">
        <f t="shared" si="14"/>
        <v>959</v>
      </c>
      <c r="H905" s="1" t="str">
        <f>VLOOKUP(Orders[[#This Row],[ProductId]],Products[],2,FALSE)</f>
        <v>Dolina Bzury kaczka</v>
      </c>
    </row>
    <row r="906" spans="1:8" x14ac:dyDescent="0.3">
      <c r="A906" s="1">
        <v>905</v>
      </c>
      <c r="B906" s="1">
        <v>22</v>
      </c>
      <c r="C906" s="1">
        <v>11</v>
      </c>
      <c r="D906" s="2">
        <v>44343</v>
      </c>
      <c r="E906" s="1">
        <v>272</v>
      </c>
      <c r="F906" s="1">
        <f>VLOOKUP(Orders!B906,Products!$A$1:$D$25,4,FALSE)</f>
        <v>145</v>
      </c>
      <c r="G906" s="1">
        <f t="shared" si="14"/>
        <v>1595</v>
      </c>
      <c r="H906" s="1" t="str">
        <f>VLOOKUP(Orders[[#This Row],[ProductId]],Products[],2,FALSE)</f>
        <v>Dolina Bzury królik</v>
      </c>
    </row>
    <row r="907" spans="1:8" x14ac:dyDescent="0.3">
      <c r="A907" s="1">
        <v>906</v>
      </c>
      <c r="B907" s="1">
        <v>19</v>
      </c>
      <c r="C907" s="1">
        <v>24</v>
      </c>
      <c r="D907" s="2">
        <v>44362</v>
      </c>
      <c r="E907" s="1">
        <v>63</v>
      </c>
      <c r="F907" s="1">
        <f>VLOOKUP(Orders!B907,Products!$A$1:$D$25,4,FALSE)</f>
        <v>110</v>
      </c>
      <c r="G907" s="1">
        <f t="shared" si="14"/>
        <v>2640</v>
      </c>
      <c r="H907" s="1" t="str">
        <f>VLOOKUP(Orders[[#This Row],[ProductId]],Products[],2,FALSE)</f>
        <v>Dolina Bzury jagnięcina</v>
      </c>
    </row>
    <row r="908" spans="1:8" x14ac:dyDescent="0.3">
      <c r="A908" s="1">
        <v>907</v>
      </c>
      <c r="B908" s="1">
        <v>22</v>
      </c>
      <c r="C908" s="1">
        <v>27</v>
      </c>
      <c r="D908" s="2">
        <v>44456</v>
      </c>
      <c r="E908" s="1">
        <v>175</v>
      </c>
      <c r="F908" s="1">
        <f>VLOOKUP(Orders!B908,Products!$A$1:$D$25,4,FALSE)</f>
        <v>145</v>
      </c>
      <c r="G908" s="1">
        <f t="shared" si="14"/>
        <v>3915</v>
      </c>
      <c r="H908" s="1" t="str">
        <f>VLOOKUP(Orders[[#This Row],[ProductId]],Products[],2,FALSE)</f>
        <v>Dolina Bzury królik</v>
      </c>
    </row>
    <row r="909" spans="1:8" x14ac:dyDescent="0.3">
      <c r="A909" s="1">
        <v>908</v>
      </c>
      <c r="B909" s="1">
        <v>2</v>
      </c>
      <c r="C909" s="1">
        <v>28</v>
      </c>
      <c r="D909" s="2">
        <v>44467</v>
      </c>
      <c r="E909" s="1">
        <v>238</v>
      </c>
      <c r="F909" s="1">
        <f>VLOOKUP(Orders!B909,Products!$A$1:$D$25,4,FALSE)</f>
        <v>125</v>
      </c>
      <c r="G909" s="1">
        <f t="shared" si="14"/>
        <v>3500</v>
      </c>
      <c r="H909" s="1" t="str">
        <f>VLOOKUP(Orders[[#This Row],[ProductId]],Products[],2,FALSE)</f>
        <v>Pan Pies wołowina</v>
      </c>
    </row>
    <row r="910" spans="1:8" x14ac:dyDescent="0.3">
      <c r="A910" s="1">
        <v>909</v>
      </c>
      <c r="B910" s="1">
        <v>23</v>
      </c>
      <c r="C910" s="1">
        <v>29</v>
      </c>
      <c r="D910" s="2">
        <v>44475</v>
      </c>
      <c r="E910" s="1">
        <v>119</v>
      </c>
      <c r="F910" s="1">
        <f>VLOOKUP(Orders!B910,Products!$A$1:$D$25,4,FALSE)</f>
        <v>120</v>
      </c>
      <c r="G910" s="1">
        <f t="shared" si="14"/>
        <v>3480</v>
      </c>
      <c r="H910" s="1" t="str">
        <f>VLOOKUP(Orders[[#This Row],[ProductId]],Products[],2,FALSE)</f>
        <v>Dolina Bzury kaczka</v>
      </c>
    </row>
    <row r="911" spans="1:8" x14ac:dyDescent="0.3">
      <c r="A911" s="1">
        <v>910</v>
      </c>
      <c r="B911" s="1">
        <v>15</v>
      </c>
      <c r="C911" s="1">
        <v>28</v>
      </c>
      <c r="D911" s="2">
        <v>44517</v>
      </c>
      <c r="E911" s="1">
        <v>87</v>
      </c>
      <c r="F911" s="1">
        <f>VLOOKUP(Orders!B911,Products!$A$1:$D$25,4,FALSE)</f>
        <v>97</v>
      </c>
      <c r="G911" s="1">
        <f t="shared" si="14"/>
        <v>2716</v>
      </c>
      <c r="H911" s="1" t="str">
        <f>VLOOKUP(Orders[[#This Row],[ProductId]],Products[],2,FALSE)</f>
        <v>Wiejskie łakocie jagnięcina/indyk</v>
      </c>
    </row>
    <row r="912" spans="1:8" x14ac:dyDescent="0.3">
      <c r="A912" s="1">
        <v>911</v>
      </c>
      <c r="B912" s="1">
        <v>9</v>
      </c>
      <c r="C912" s="1">
        <v>9</v>
      </c>
      <c r="D912" s="2">
        <v>44531</v>
      </c>
      <c r="E912" s="1">
        <v>379</v>
      </c>
      <c r="F912" s="1">
        <f>VLOOKUP(Orders!B912,Products!$A$1:$D$25,4,FALSE)</f>
        <v>256</v>
      </c>
      <c r="G912" s="1">
        <f t="shared" si="14"/>
        <v>2304</v>
      </c>
      <c r="H912" s="1" t="str">
        <f>VLOOKUP(Orders[[#This Row],[ProductId]],Products[],2,FALSE)</f>
        <v>Pan Pies indyk</v>
      </c>
    </row>
    <row r="913" spans="1:8" x14ac:dyDescent="0.3">
      <c r="A913" s="1">
        <v>912</v>
      </c>
      <c r="B913" s="1">
        <v>5</v>
      </c>
      <c r="C913" s="1">
        <v>6</v>
      </c>
      <c r="D913" s="2">
        <v>44546</v>
      </c>
      <c r="E913" s="1">
        <v>152</v>
      </c>
      <c r="F913" s="1">
        <f>VLOOKUP(Orders!B913,Products!$A$1:$D$25,4,FALSE)</f>
        <v>122</v>
      </c>
      <c r="G913" s="1">
        <f t="shared" si="14"/>
        <v>732</v>
      </c>
      <c r="H913" s="1" t="str">
        <f>VLOOKUP(Orders[[#This Row],[ProductId]],Products[],2,FALSE)</f>
        <v>Pan Pies wieprzowina</v>
      </c>
    </row>
    <row r="914" spans="1:8" x14ac:dyDescent="0.3">
      <c r="A914" s="1">
        <v>913</v>
      </c>
      <c r="B914" s="1">
        <v>9</v>
      </c>
      <c r="C914" s="1">
        <v>9</v>
      </c>
      <c r="D914" s="2">
        <v>44573</v>
      </c>
      <c r="E914" s="1">
        <v>91</v>
      </c>
      <c r="F914" s="1">
        <f>VLOOKUP(Orders!B914,Products!$A$1:$D$25,4,FALSE)</f>
        <v>256</v>
      </c>
      <c r="G914" s="1">
        <f t="shared" si="14"/>
        <v>2304</v>
      </c>
      <c r="H914" s="1" t="str">
        <f>VLOOKUP(Orders[[#This Row],[ProductId]],Products[],2,FALSE)</f>
        <v>Pan Pies indyk</v>
      </c>
    </row>
    <row r="915" spans="1:8" x14ac:dyDescent="0.3">
      <c r="A915" s="1">
        <v>914</v>
      </c>
      <c r="B915" s="1">
        <v>12</v>
      </c>
      <c r="C915" s="1">
        <v>11</v>
      </c>
      <c r="D915" s="2">
        <v>44600</v>
      </c>
      <c r="E915" s="1">
        <v>255</v>
      </c>
      <c r="F915" s="1">
        <f>VLOOKUP(Orders!B915,Products!$A$1:$D$25,4,FALSE)</f>
        <v>258</v>
      </c>
      <c r="G915" s="1">
        <f t="shared" si="14"/>
        <v>2838</v>
      </c>
      <c r="H915" s="1" t="str">
        <f>VLOOKUP(Orders[[#This Row],[ProductId]],Products[],2,FALSE)</f>
        <v>Pan Pies cielęcina</v>
      </c>
    </row>
    <row r="916" spans="1:8" x14ac:dyDescent="0.3">
      <c r="A916" s="1">
        <v>915</v>
      </c>
      <c r="B916" s="1">
        <v>10</v>
      </c>
      <c r="C916" s="1">
        <v>23</v>
      </c>
      <c r="D916" s="2">
        <v>44620</v>
      </c>
      <c r="E916" s="1">
        <v>309</v>
      </c>
      <c r="F916" s="1">
        <f>VLOOKUP(Orders!B916,Products!$A$1:$D$25,4,FALSE)</f>
        <v>58</v>
      </c>
      <c r="G916" s="1">
        <f t="shared" si="14"/>
        <v>1334</v>
      </c>
      <c r="H916" s="1" t="str">
        <f>VLOOKUP(Orders[[#This Row],[ProductId]],Products[],2,FALSE)</f>
        <v>Pan Pies cielęcina</v>
      </c>
    </row>
    <row r="917" spans="1:8" x14ac:dyDescent="0.3">
      <c r="A917" s="1">
        <v>916</v>
      </c>
      <c r="B917" s="1">
        <v>20</v>
      </c>
      <c r="C917" s="1">
        <v>29</v>
      </c>
      <c r="D917" s="2">
        <v>44650</v>
      </c>
      <c r="E917" s="1">
        <v>121</v>
      </c>
      <c r="F917" s="1">
        <f>VLOOKUP(Orders!B917,Products!$A$1:$D$25,4,FALSE)</f>
        <v>129</v>
      </c>
      <c r="G917" s="1">
        <f t="shared" si="14"/>
        <v>3741</v>
      </c>
      <c r="H917" s="1" t="str">
        <f>VLOOKUP(Orders[[#This Row],[ProductId]],Products[],2,FALSE)</f>
        <v>Dolina Bzury jagnięcina</v>
      </c>
    </row>
    <row r="918" spans="1:8" x14ac:dyDescent="0.3">
      <c r="A918" s="1">
        <v>917</v>
      </c>
      <c r="B918" s="1">
        <v>1</v>
      </c>
      <c r="C918" s="1">
        <v>8</v>
      </c>
      <c r="D918" s="2">
        <v>44672</v>
      </c>
      <c r="E918" s="1">
        <v>232</v>
      </c>
      <c r="F918" s="1">
        <f>VLOOKUP(Orders!B918,Products!$A$1:$D$25,4,FALSE)</f>
        <v>63</v>
      </c>
      <c r="G918" s="1">
        <f t="shared" si="14"/>
        <v>504</v>
      </c>
      <c r="H918" s="1" t="str">
        <f>VLOOKUP(Orders[[#This Row],[ProductId]],Products[],2,FALSE)</f>
        <v>Pan Pies wołowina</v>
      </c>
    </row>
    <row r="919" spans="1:8" x14ac:dyDescent="0.3">
      <c r="A919" s="1">
        <v>918</v>
      </c>
      <c r="B919" s="1">
        <v>8</v>
      </c>
      <c r="C919" s="1">
        <v>23</v>
      </c>
      <c r="D919" s="2">
        <v>44680</v>
      </c>
      <c r="E919" s="1">
        <v>146</v>
      </c>
      <c r="F919" s="1">
        <f>VLOOKUP(Orders!B919,Products!$A$1:$D$25,4,FALSE)</f>
        <v>126</v>
      </c>
      <c r="G919" s="1">
        <f t="shared" si="14"/>
        <v>2898</v>
      </c>
      <c r="H919" s="1" t="str">
        <f>VLOOKUP(Orders[[#This Row],[ProductId]],Products[],2,FALSE)</f>
        <v>Pan Pies indyk</v>
      </c>
    </row>
    <row r="920" spans="1:8" x14ac:dyDescent="0.3">
      <c r="A920" s="1">
        <v>919</v>
      </c>
      <c r="B920" s="1">
        <v>8</v>
      </c>
      <c r="C920" s="1">
        <v>27</v>
      </c>
      <c r="D920" s="2">
        <v>44697</v>
      </c>
      <c r="E920" s="1">
        <v>193</v>
      </c>
      <c r="F920" s="1">
        <f>VLOOKUP(Orders!B920,Products!$A$1:$D$25,4,FALSE)</f>
        <v>126</v>
      </c>
      <c r="G920" s="1">
        <f t="shared" si="14"/>
        <v>3402</v>
      </c>
      <c r="H920" s="1" t="str">
        <f>VLOOKUP(Orders[[#This Row],[ProductId]],Products[],2,FALSE)</f>
        <v>Pan Pies indyk</v>
      </c>
    </row>
    <row r="921" spans="1:8" x14ac:dyDescent="0.3">
      <c r="A921" s="1">
        <v>920</v>
      </c>
      <c r="B921" s="1">
        <v>21</v>
      </c>
      <c r="C921" s="1">
        <v>11</v>
      </c>
      <c r="D921" s="2">
        <v>44715</v>
      </c>
      <c r="E921" s="1">
        <v>22</v>
      </c>
      <c r="F921" s="1">
        <f>VLOOKUP(Orders!B921,Products!$A$1:$D$25,4,FALSE)</f>
        <v>125</v>
      </c>
      <c r="G921" s="1">
        <f t="shared" si="14"/>
        <v>1375</v>
      </c>
      <c r="H921" s="1" t="str">
        <f>VLOOKUP(Orders[[#This Row],[ProductId]],Products[],2,FALSE)</f>
        <v>Dolina Bzury królik</v>
      </c>
    </row>
    <row r="922" spans="1:8" x14ac:dyDescent="0.3">
      <c r="A922" s="1">
        <v>921</v>
      </c>
      <c r="B922" s="1">
        <v>24</v>
      </c>
      <c r="C922" s="1">
        <v>30</v>
      </c>
      <c r="D922" s="2">
        <v>44760</v>
      </c>
      <c r="E922" s="1">
        <v>227</v>
      </c>
      <c r="F922" s="1">
        <f>VLOOKUP(Orders!B922,Products!$A$1:$D$25,4,FALSE)</f>
        <v>137</v>
      </c>
      <c r="G922" s="1">
        <f t="shared" si="14"/>
        <v>4110</v>
      </c>
      <c r="H922" s="1" t="str">
        <f>VLOOKUP(Orders[[#This Row],[ProductId]],Products[],2,FALSE)</f>
        <v>Dolina Bzury kaczka</v>
      </c>
    </row>
    <row r="923" spans="1:8" x14ac:dyDescent="0.3">
      <c r="A923" s="1">
        <v>922</v>
      </c>
      <c r="B923" s="1">
        <v>23</v>
      </c>
      <c r="C923" s="1">
        <v>10</v>
      </c>
      <c r="D923" s="2">
        <v>44048</v>
      </c>
      <c r="E923" s="1">
        <v>229</v>
      </c>
      <c r="F923" s="1">
        <f>VLOOKUP(Orders!B923,Products!$A$1:$D$25,4,FALSE)</f>
        <v>120</v>
      </c>
      <c r="G923" s="1">
        <f t="shared" si="14"/>
        <v>1200</v>
      </c>
      <c r="H923" s="1" t="str">
        <f>VLOOKUP(Orders[[#This Row],[ProductId]],Products[],2,FALSE)</f>
        <v>Dolina Bzury kaczka</v>
      </c>
    </row>
    <row r="924" spans="1:8" x14ac:dyDescent="0.3">
      <c r="A924" s="1">
        <v>923</v>
      </c>
      <c r="B924" s="1">
        <v>18</v>
      </c>
      <c r="C924" s="1">
        <v>28</v>
      </c>
      <c r="D924" s="2">
        <v>44082</v>
      </c>
      <c r="E924" s="1">
        <v>106</v>
      </c>
      <c r="F924" s="1">
        <f>VLOOKUP(Orders!B924,Products!$A$1:$D$25,4,FALSE)</f>
        <v>410</v>
      </c>
      <c r="G924" s="1">
        <f t="shared" si="14"/>
        <v>11480</v>
      </c>
      <c r="H924" s="1" t="str">
        <f>VLOOKUP(Orders[[#This Row],[ProductId]],Products[],2,FALSE)</f>
        <v>Wiejskie łakocie tuńczyk</v>
      </c>
    </row>
    <row r="925" spans="1:8" x14ac:dyDescent="0.3">
      <c r="A925" s="1">
        <v>924</v>
      </c>
      <c r="B925" s="1">
        <v>21</v>
      </c>
      <c r="C925" s="1">
        <v>22</v>
      </c>
      <c r="D925" s="2">
        <v>44138</v>
      </c>
      <c r="E925" s="1">
        <v>252</v>
      </c>
      <c r="F925" s="1">
        <f>VLOOKUP(Orders!B925,Products!$A$1:$D$25,4,FALSE)</f>
        <v>125</v>
      </c>
      <c r="G925" s="1">
        <f t="shared" si="14"/>
        <v>2750</v>
      </c>
      <c r="H925" s="1" t="str">
        <f>VLOOKUP(Orders[[#This Row],[ProductId]],Products[],2,FALSE)</f>
        <v>Dolina Bzury królik</v>
      </c>
    </row>
    <row r="926" spans="1:8" x14ac:dyDescent="0.3">
      <c r="A926" s="1">
        <v>925</v>
      </c>
      <c r="B926" s="1">
        <v>1</v>
      </c>
      <c r="C926" s="1">
        <v>8</v>
      </c>
      <c r="D926" s="2">
        <v>44186</v>
      </c>
      <c r="E926" s="1">
        <v>83</v>
      </c>
      <c r="F926" s="1">
        <f>VLOOKUP(Orders!B926,Products!$A$1:$D$25,4,FALSE)</f>
        <v>63</v>
      </c>
      <c r="G926" s="1">
        <f t="shared" si="14"/>
        <v>504</v>
      </c>
      <c r="H926" s="1" t="str">
        <f>VLOOKUP(Orders[[#This Row],[ProductId]],Products[],2,FALSE)</f>
        <v>Pan Pies wołowina</v>
      </c>
    </row>
    <row r="927" spans="1:8" x14ac:dyDescent="0.3">
      <c r="A927" s="1">
        <v>926</v>
      </c>
      <c r="B927" s="1">
        <v>4</v>
      </c>
      <c r="C927" s="1">
        <v>26</v>
      </c>
      <c r="D927" s="2">
        <v>44201</v>
      </c>
      <c r="E927" s="1">
        <v>150</v>
      </c>
      <c r="F927" s="1">
        <f>VLOOKUP(Orders!B927,Products!$A$1:$D$25,4,FALSE)</f>
        <v>50</v>
      </c>
      <c r="G927" s="1">
        <f t="shared" si="14"/>
        <v>1300</v>
      </c>
      <c r="H927" s="1" t="str">
        <f>VLOOKUP(Orders[[#This Row],[ProductId]],Products[],2,FALSE)</f>
        <v>Pan Pies wieprzowina</v>
      </c>
    </row>
    <row r="928" spans="1:8" x14ac:dyDescent="0.3">
      <c r="A928" s="1">
        <v>927</v>
      </c>
      <c r="B928" s="1">
        <v>16</v>
      </c>
      <c r="C928" s="1">
        <v>17</v>
      </c>
      <c r="D928" s="2">
        <v>44259</v>
      </c>
      <c r="E928" s="1">
        <v>321</v>
      </c>
      <c r="F928" s="1">
        <f>VLOOKUP(Orders!B928,Products!$A$1:$D$25,4,FALSE)</f>
        <v>223</v>
      </c>
      <c r="G928" s="1">
        <f t="shared" si="14"/>
        <v>3791</v>
      </c>
      <c r="H928" s="1" t="str">
        <f>VLOOKUP(Orders[[#This Row],[ProductId]],Products[],2,FALSE)</f>
        <v>Wiejskie łakocie jagnięcina/indyk</v>
      </c>
    </row>
    <row r="929" spans="1:8" x14ac:dyDescent="0.3">
      <c r="A929" s="1">
        <v>928</v>
      </c>
      <c r="B929" s="1">
        <v>16</v>
      </c>
      <c r="C929" s="1">
        <v>21</v>
      </c>
      <c r="D929" s="2">
        <v>44260</v>
      </c>
      <c r="E929" s="1">
        <v>14</v>
      </c>
      <c r="F929" s="1">
        <f>VLOOKUP(Orders!B929,Products!$A$1:$D$25,4,FALSE)</f>
        <v>223</v>
      </c>
      <c r="G929" s="1">
        <f t="shared" si="14"/>
        <v>4683</v>
      </c>
      <c r="H929" s="1" t="str">
        <f>VLOOKUP(Orders[[#This Row],[ProductId]],Products[],2,FALSE)</f>
        <v>Wiejskie łakocie jagnięcina/indyk</v>
      </c>
    </row>
    <row r="930" spans="1:8" x14ac:dyDescent="0.3">
      <c r="A930" s="1">
        <v>929</v>
      </c>
      <c r="B930" s="1">
        <v>12</v>
      </c>
      <c r="C930" s="1">
        <v>6</v>
      </c>
      <c r="D930" s="2">
        <v>44293</v>
      </c>
      <c r="E930" s="1">
        <v>279</v>
      </c>
      <c r="F930" s="1">
        <f>VLOOKUP(Orders!B930,Products!$A$1:$D$25,4,FALSE)</f>
        <v>258</v>
      </c>
      <c r="G930" s="1">
        <f t="shared" si="14"/>
        <v>1548</v>
      </c>
      <c r="H930" s="1" t="str">
        <f>VLOOKUP(Orders[[#This Row],[ProductId]],Products[],2,FALSE)</f>
        <v>Pan Pies cielęcina</v>
      </c>
    </row>
    <row r="931" spans="1:8" x14ac:dyDescent="0.3">
      <c r="A931" s="1">
        <v>930</v>
      </c>
      <c r="B931" s="1">
        <v>13</v>
      </c>
      <c r="C931" s="1">
        <v>20</v>
      </c>
      <c r="D931" s="2">
        <v>44335</v>
      </c>
      <c r="E931" s="1">
        <v>309</v>
      </c>
      <c r="F931" s="1">
        <f>VLOOKUP(Orders!B931,Products!$A$1:$D$25,4,FALSE)</f>
        <v>19</v>
      </c>
      <c r="G931" s="1">
        <f t="shared" si="14"/>
        <v>380</v>
      </c>
      <c r="H931" s="1" t="str">
        <f>VLOOKUP(Orders[[#This Row],[ProductId]],Products[],2,FALSE)</f>
        <v>Dog Spirit</v>
      </c>
    </row>
    <row r="932" spans="1:8" x14ac:dyDescent="0.3">
      <c r="A932" s="1">
        <v>931</v>
      </c>
      <c r="B932" s="1">
        <v>24</v>
      </c>
      <c r="C932" s="1">
        <v>21</v>
      </c>
      <c r="D932" s="2">
        <v>44336</v>
      </c>
      <c r="E932" s="1">
        <v>35</v>
      </c>
      <c r="F932" s="1">
        <f>VLOOKUP(Orders!B932,Products!$A$1:$D$25,4,FALSE)</f>
        <v>137</v>
      </c>
      <c r="G932" s="1">
        <f t="shared" si="14"/>
        <v>2877</v>
      </c>
      <c r="H932" s="1" t="str">
        <f>VLOOKUP(Orders[[#This Row],[ProductId]],Products[],2,FALSE)</f>
        <v>Dolina Bzury kaczka</v>
      </c>
    </row>
    <row r="933" spans="1:8" x14ac:dyDescent="0.3">
      <c r="A933" s="1">
        <v>932</v>
      </c>
      <c r="B933" s="1">
        <v>24</v>
      </c>
      <c r="C933" s="1">
        <v>24</v>
      </c>
      <c r="D933" s="2">
        <v>44397</v>
      </c>
      <c r="E933" s="1">
        <v>17</v>
      </c>
      <c r="F933" s="1">
        <f>VLOOKUP(Orders!B933,Products!$A$1:$D$25,4,FALSE)</f>
        <v>137</v>
      </c>
      <c r="G933" s="1">
        <f t="shared" si="14"/>
        <v>3288</v>
      </c>
      <c r="H933" s="1" t="str">
        <f>VLOOKUP(Orders[[#This Row],[ProductId]],Products[],2,FALSE)</f>
        <v>Dolina Bzury kaczka</v>
      </c>
    </row>
    <row r="934" spans="1:8" x14ac:dyDescent="0.3">
      <c r="A934" s="1">
        <v>933</v>
      </c>
      <c r="B934" s="1">
        <v>18</v>
      </c>
      <c r="C934" s="1">
        <v>9</v>
      </c>
      <c r="D934" s="2">
        <v>44455</v>
      </c>
      <c r="E934" s="1">
        <v>329</v>
      </c>
      <c r="F934" s="1">
        <f>VLOOKUP(Orders!B934,Products!$A$1:$D$25,4,FALSE)</f>
        <v>410</v>
      </c>
      <c r="G934" s="1">
        <f t="shared" si="14"/>
        <v>3690</v>
      </c>
      <c r="H934" s="1" t="str">
        <f>VLOOKUP(Orders[[#This Row],[ProductId]],Products[],2,FALSE)</f>
        <v>Wiejskie łakocie tuńczyk</v>
      </c>
    </row>
    <row r="935" spans="1:8" x14ac:dyDescent="0.3">
      <c r="A935" s="1">
        <v>934</v>
      </c>
      <c r="B935" s="1">
        <v>18</v>
      </c>
      <c r="C935" s="1">
        <v>29</v>
      </c>
      <c r="D935" s="2">
        <v>44460</v>
      </c>
      <c r="E935" s="1">
        <v>272</v>
      </c>
      <c r="F935" s="1">
        <f>VLOOKUP(Orders!B935,Products!$A$1:$D$25,4,FALSE)</f>
        <v>410</v>
      </c>
      <c r="G935" s="1">
        <f t="shared" si="14"/>
        <v>11890</v>
      </c>
      <c r="H935" s="1" t="str">
        <f>VLOOKUP(Orders[[#This Row],[ProductId]],Products[],2,FALSE)</f>
        <v>Wiejskie łakocie tuńczyk</v>
      </c>
    </row>
    <row r="936" spans="1:8" x14ac:dyDescent="0.3">
      <c r="A936" s="1">
        <v>935</v>
      </c>
      <c r="B936" s="1">
        <v>22</v>
      </c>
      <c r="C936" s="1">
        <v>19</v>
      </c>
      <c r="D936" s="2">
        <v>44491</v>
      </c>
      <c r="E936" s="1">
        <v>346</v>
      </c>
      <c r="F936" s="1">
        <f>VLOOKUP(Orders!B936,Products!$A$1:$D$25,4,FALSE)</f>
        <v>145</v>
      </c>
      <c r="G936" s="1">
        <f t="shared" si="14"/>
        <v>2755</v>
      </c>
      <c r="H936" s="1" t="str">
        <f>VLOOKUP(Orders[[#This Row],[ProductId]],Products[],2,FALSE)</f>
        <v>Dolina Bzury królik</v>
      </c>
    </row>
    <row r="937" spans="1:8" x14ac:dyDescent="0.3">
      <c r="A937" s="1">
        <v>936</v>
      </c>
      <c r="B937" s="1">
        <v>24</v>
      </c>
      <c r="C937" s="1">
        <v>19</v>
      </c>
      <c r="D937" s="2">
        <v>44512</v>
      </c>
      <c r="E937" s="1">
        <v>323</v>
      </c>
      <c r="F937" s="1">
        <f>VLOOKUP(Orders!B937,Products!$A$1:$D$25,4,FALSE)</f>
        <v>137</v>
      </c>
      <c r="G937" s="1">
        <f t="shared" si="14"/>
        <v>2603</v>
      </c>
      <c r="H937" s="1" t="str">
        <f>VLOOKUP(Orders[[#This Row],[ProductId]],Products[],2,FALSE)</f>
        <v>Dolina Bzury kaczka</v>
      </c>
    </row>
    <row r="938" spans="1:8" x14ac:dyDescent="0.3">
      <c r="A938" s="1">
        <v>937</v>
      </c>
      <c r="B938" s="1">
        <v>21</v>
      </c>
      <c r="C938" s="1">
        <v>10</v>
      </c>
      <c r="D938" s="2">
        <v>44518</v>
      </c>
      <c r="E938" s="1">
        <v>286</v>
      </c>
      <c r="F938" s="1">
        <f>VLOOKUP(Orders!B938,Products!$A$1:$D$25,4,FALSE)</f>
        <v>125</v>
      </c>
      <c r="G938" s="1">
        <f t="shared" si="14"/>
        <v>1250</v>
      </c>
      <c r="H938" s="1" t="str">
        <f>VLOOKUP(Orders[[#This Row],[ProductId]],Products[],2,FALSE)</f>
        <v>Dolina Bzury królik</v>
      </c>
    </row>
    <row r="939" spans="1:8" x14ac:dyDescent="0.3">
      <c r="A939" s="1">
        <v>938</v>
      </c>
      <c r="B939" s="1">
        <v>22</v>
      </c>
      <c r="C939" s="1">
        <v>11</v>
      </c>
      <c r="D939" s="2">
        <v>44523</v>
      </c>
      <c r="E939" s="1">
        <v>323</v>
      </c>
      <c r="F939" s="1">
        <f>VLOOKUP(Orders!B939,Products!$A$1:$D$25,4,FALSE)</f>
        <v>145</v>
      </c>
      <c r="G939" s="1">
        <f t="shared" si="14"/>
        <v>1595</v>
      </c>
      <c r="H939" s="1" t="str">
        <f>VLOOKUP(Orders[[#This Row],[ProductId]],Products[],2,FALSE)</f>
        <v>Dolina Bzury królik</v>
      </c>
    </row>
    <row r="940" spans="1:8" x14ac:dyDescent="0.3">
      <c r="A940" s="1">
        <v>939</v>
      </c>
      <c r="B940" s="1">
        <v>7</v>
      </c>
      <c r="C940" s="1">
        <v>27</v>
      </c>
      <c r="D940" s="2">
        <v>44550</v>
      </c>
      <c r="E940" s="1">
        <v>294</v>
      </c>
      <c r="F940" s="1">
        <f>VLOOKUP(Orders!B940,Products!$A$1:$D$25,4,FALSE)</f>
        <v>50</v>
      </c>
      <c r="G940" s="1">
        <f t="shared" si="14"/>
        <v>1350</v>
      </c>
      <c r="H940" s="1" t="str">
        <f>VLOOKUP(Orders[[#This Row],[ProductId]],Products[],2,FALSE)</f>
        <v>Pan Pies indyk</v>
      </c>
    </row>
    <row r="941" spans="1:8" x14ac:dyDescent="0.3">
      <c r="A941" s="1">
        <v>940</v>
      </c>
      <c r="B941" s="1">
        <v>3</v>
      </c>
      <c r="C941" s="1">
        <v>19</v>
      </c>
      <c r="D941" s="2">
        <v>44636</v>
      </c>
      <c r="E941" s="1">
        <v>61</v>
      </c>
      <c r="F941" s="1">
        <f>VLOOKUP(Orders!B941,Products!$A$1:$D$25,4,FALSE)</f>
        <v>256</v>
      </c>
      <c r="G941" s="1">
        <f t="shared" si="14"/>
        <v>4864</v>
      </c>
      <c r="H941" s="1" t="str">
        <f>VLOOKUP(Orders[[#This Row],[ProductId]],Products[],2,FALSE)</f>
        <v>Pan Pies wołowina</v>
      </c>
    </row>
    <row r="942" spans="1:8" x14ac:dyDescent="0.3">
      <c r="A942" s="1">
        <v>941</v>
      </c>
      <c r="B942" s="1">
        <v>7</v>
      </c>
      <c r="C942" s="1">
        <v>4</v>
      </c>
      <c r="D942" s="2">
        <v>44651</v>
      </c>
      <c r="E942" s="1">
        <v>7</v>
      </c>
      <c r="F942" s="1">
        <f>VLOOKUP(Orders!B942,Products!$A$1:$D$25,4,FALSE)</f>
        <v>50</v>
      </c>
      <c r="G942" s="1">
        <f t="shared" si="14"/>
        <v>200</v>
      </c>
      <c r="H942" s="1" t="str">
        <f>VLOOKUP(Orders[[#This Row],[ProductId]],Products[],2,FALSE)</f>
        <v>Pan Pies indyk</v>
      </c>
    </row>
    <row r="943" spans="1:8" x14ac:dyDescent="0.3">
      <c r="A943" s="1">
        <v>942</v>
      </c>
      <c r="B943" s="1">
        <v>21</v>
      </c>
      <c r="C943" s="1">
        <v>22</v>
      </c>
      <c r="D943" s="2">
        <v>44678</v>
      </c>
      <c r="E943" s="1">
        <v>105</v>
      </c>
      <c r="F943" s="1">
        <f>VLOOKUP(Orders!B943,Products!$A$1:$D$25,4,FALSE)</f>
        <v>125</v>
      </c>
      <c r="G943" s="1">
        <f t="shared" si="14"/>
        <v>2750</v>
      </c>
      <c r="H943" s="1" t="str">
        <f>VLOOKUP(Orders[[#This Row],[ProductId]],Products[],2,FALSE)</f>
        <v>Dolina Bzury królik</v>
      </c>
    </row>
    <row r="944" spans="1:8" x14ac:dyDescent="0.3">
      <c r="A944" s="1">
        <v>943</v>
      </c>
      <c r="B944" s="1">
        <v>3</v>
      </c>
      <c r="C944" s="1">
        <v>4</v>
      </c>
      <c r="D944" s="2">
        <v>44700</v>
      </c>
      <c r="E944" s="1">
        <v>132</v>
      </c>
      <c r="F944" s="1">
        <f>VLOOKUP(Orders!B944,Products!$A$1:$D$25,4,FALSE)</f>
        <v>256</v>
      </c>
      <c r="G944" s="1">
        <f t="shared" si="14"/>
        <v>1024</v>
      </c>
      <c r="H944" s="1" t="str">
        <f>VLOOKUP(Orders[[#This Row],[ProductId]],Products[],2,FALSE)</f>
        <v>Pan Pies wołowina</v>
      </c>
    </row>
    <row r="945" spans="1:8" x14ac:dyDescent="0.3">
      <c r="A945" s="1">
        <v>944</v>
      </c>
      <c r="B945" s="1">
        <v>20</v>
      </c>
      <c r="C945" s="1">
        <v>24</v>
      </c>
      <c r="D945" s="2">
        <v>44711</v>
      </c>
      <c r="E945" s="1">
        <v>43</v>
      </c>
      <c r="F945" s="1">
        <f>VLOOKUP(Orders!B945,Products!$A$1:$D$25,4,FALSE)</f>
        <v>129</v>
      </c>
      <c r="G945" s="1">
        <f t="shared" si="14"/>
        <v>3096</v>
      </c>
      <c r="H945" s="1" t="str">
        <f>VLOOKUP(Orders[[#This Row],[ProductId]],Products[],2,FALSE)</f>
        <v>Dolina Bzury jagnięcina</v>
      </c>
    </row>
    <row r="946" spans="1:8" x14ac:dyDescent="0.3">
      <c r="A946" s="1">
        <v>945</v>
      </c>
      <c r="B946" s="1">
        <v>17</v>
      </c>
      <c r="C946" s="1">
        <v>28</v>
      </c>
      <c r="D946" s="2">
        <v>44747</v>
      </c>
      <c r="E946" s="1">
        <v>296</v>
      </c>
      <c r="F946" s="1">
        <f>VLOOKUP(Orders!B946,Products!$A$1:$D$25,4,FALSE)</f>
        <v>112</v>
      </c>
      <c r="G946" s="1">
        <f t="shared" si="14"/>
        <v>3136</v>
      </c>
      <c r="H946" s="1" t="str">
        <f>VLOOKUP(Orders[[#This Row],[ProductId]],Products[],2,FALSE)</f>
        <v>Wiejskie łakocie tuńczyk</v>
      </c>
    </row>
    <row r="947" spans="1:8" x14ac:dyDescent="0.3">
      <c r="A947" s="1">
        <v>946</v>
      </c>
      <c r="B947" s="1">
        <v>15</v>
      </c>
      <c r="C947" s="1">
        <v>8</v>
      </c>
      <c r="D947" s="2">
        <v>44762</v>
      </c>
      <c r="E947" s="1">
        <v>220</v>
      </c>
      <c r="F947" s="1">
        <f>VLOOKUP(Orders!B947,Products!$A$1:$D$25,4,FALSE)</f>
        <v>97</v>
      </c>
      <c r="G947" s="1">
        <f t="shared" si="14"/>
        <v>776</v>
      </c>
      <c r="H947" s="1" t="str">
        <f>VLOOKUP(Orders[[#This Row],[ProductId]],Products[],2,FALSE)</f>
        <v>Wiejskie łakocie jagnięcina/indyk</v>
      </c>
    </row>
    <row r="948" spans="1:8" x14ac:dyDescent="0.3">
      <c r="A948" s="1">
        <v>947</v>
      </c>
      <c r="B948" s="1">
        <v>4</v>
      </c>
      <c r="C948" s="1">
        <v>5</v>
      </c>
      <c r="D948" s="2">
        <v>44090</v>
      </c>
      <c r="E948" s="1">
        <v>233</v>
      </c>
      <c r="F948" s="1">
        <f>VLOOKUP(Orders!B948,Products!$A$1:$D$25,4,FALSE)</f>
        <v>50</v>
      </c>
      <c r="G948" s="1">
        <f t="shared" si="14"/>
        <v>250</v>
      </c>
      <c r="H948" s="1" t="str">
        <f>VLOOKUP(Orders[[#This Row],[ProductId]],Products[],2,FALSE)</f>
        <v>Pan Pies wieprzowina</v>
      </c>
    </row>
    <row r="949" spans="1:8" x14ac:dyDescent="0.3">
      <c r="A949" s="1">
        <v>948</v>
      </c>
      <c r="B949" s="1">
        <v>2</v>
      </c>
      <c r="C949" s="1">
        <v>10</v>
      </c>
      <c r="D949" s="2">
        <v>44113</v>
      </c>
      <c r="E949" s="1">
        <v>86</v>
      </c>
      <c r="F949" s="1">
        <f>VLOOKUP(Orders!B949,Products!$A$1:$D$25,4,FALSE)</f>
        <v>125</v>
      </c>
      <c r="G949" s="1">
        <f t="shared" si="14"/>
        <v>1250</v>
      </c>
      <c r="H949" s="1" t="str">
        <f>VLOOKUP(Orders[[#This Row],[ProductId]],Products[],2,FALSE)</f>
        <v>Pan Pies wołowina</v>
      </c>
    </row>
    <row r="950" spans="1:8" x14ac:dyDescent="0.3">
      <c r="A950" s="1">
        <v>949</v>
      </c>
      <c r="B950" s="1">
        <v>1</v>
      </c>
      <c r="C950" s="1">
        <v>14</v>
      </c>
      <c r="D950" s="2">
        <v>44120</v>
      </c>
      <c r="E950" s="1">
        <v>116</v>
      </c>
      <c r="F950" s="1">
        <f>VLOOKUP(Orders!B950,Products!$A$1:$D$25,4,FALSE)</f>
        <v>63</v>
      </c>
      <c r="G950" s="1">
        <f t="shared" si="14"/>
        <v>882</v>
      </c>
      <c r="H950" s="1" t="str">
        <f>VLOOKUP(Orders[[#This Row],[ProductId]],Products[],2,FALSE)</f>
        <v>Pan Pies wołowina</v>
      </c>
    </row>
    <row r="951" spans="1:8" x14ac:dyDescent="0.3">
      <c r="A951" s="1">
        <v>950</v>
      </c>
      <c r="B951" s="1">
        <v>8</v>
      </c>
      <c r="C951" s="1">
        <v>26</v>
      </c>
      <c r="D951" s="2">
        <v>44126</v>
      </c>
      <c r="E951" s="1">
        <v>122</v>
      </c>
      <c r="F951" s="1">
        <f>VLOOKUP(Orders!B951,Products!$A$1:$D$25,4,FALSE)</f>
        <v>126</v>
      </c>
      <c r="G951" s="1">
        <f t="shared" si="14"/>
        <v>3276</v>
      </c>
      <c r="H951" s="1" t="str">
        <f>VLOOKUP(Orders[[#This Row],[ProductId]],Products[],2,FALSE)</f>
        <v>Pan Pies indyk</v>
      </c>
    </row>
    <row r="952" spans="1:8" x14ac:dyDescent="0.3">
      <c r="A952" s="1">
        <v>951</v>
      </c>
      <c r="B952" s="1">
        <v>14</v>
      </c>
      <c r="C952" s="1">
        <v>19</v>
      </c>
      <c r="D952" s="2">
        <v>44140</v>
      </c>
      <c r="E952" s="1">
        <v>16</v>
      </c>
      <c r="F952" s="1">
        <f>VLOOKUP(Orders!B952,Products!$A$1:$D$25,4,FALSE)</f>
        <v>199</v>
      </c>
      <c r="G952" s="1">
        <f t="shared" si="14"/>
        <v>3781</v>
      </c>
      <c r="H952" s="1" t="str">
        <f>VLOOKUP(Orders[[#This Row],[ProductId]],Products[],2,FALSE)</f>
        <v>Dog Spirit</v>
      </c>
    </row>
    <row r="953" spans="1:8" x14ac:dyDescent="0.3">
      <c r="A953" s="1">
        <v>952</v>
      </c>
      <c r="B953" s="1">
        <v>1</v>
      </c>
      <c r="C953" s="1">
        <v>3</v>
      </c>
      <c r="D953" s="2">
        <v>44292</v>
      </c>
      <c r="E953" s="1">
        <v>192</v>
      </c>
      <c r="F953" s="1">
        <f>VLOOKUP(Orders!B953,Products!$A$1:$D$25,4,FALSE)</f>
        <v>63</v>
      </c>
      <c r="G953" s="1">
        <f t="shared" si="14"/>
        <v>189</v>
      </c>
      <c r="H953" s="1" t="str">
        <f>VLOOKUP(Orders[[#This Row],[ProductId]],Products[],2,FALSE)</f>
        <v>Pan Pies wołowina</v>
      </c>
    </row>
    <row r="954" spans="1:8" x14ac:dyDescent="0.3">
      <c r="A954" s="1">
        <v>953</v>
      </c>
      <c r="B954" s="1">
        <v>21</v>
      </c>
      <c r="C954" s="1">
        <v>10</v>
      </c>
      <c r="D954" s="2">
        <v>44370</v>
      </c>
      <c r="E954" s="1">
        <v>350</v>
      </c>
      <c r="F954" s="1">
        <f>VLOOKUP(Orders!B954,Products!$A$1:$D$25,4,FALSE)</f>
        <v>125</v>
      </c>
      <c r="G954" s="1">
        <f t="shared" si="14"/>
        <v>1250</v>
      </c>
      <c r="H954" s="1" t="str">
        <f>VLOOKUP(Orders[[#This Row],[ProductId]],Products[],2,FALSE)</f>
        <v>Dolina Bzury królik</v>
      </c>
    </row>
    <row r="955" spans="1:8" x14ac:dyDescent="0.3">
      <c r="A955" s="1">
        <v>954</v>
      </c>
      <c r="B955" s="1">
        <v>19</v>
      </c>
      <c r="C955" s="1">
        <v>25</v>
      </c>
      <c r="D955" s="2">
        <v>44378</v>
      </c>
      <c r="E955" s="1">
        <v>315</v>
      </c>
      <c r="F955" s="1">
        <f>VLOOKUP(Orders!B955,Products!$A$1:$D$25,4,FALSE)</f>
        <v>110</v>
      </c>
      <c r="G955" s="1">
        <f t="shared" si="14"/>
        <v>2750</v>
      </c>
      <c r="H955" s="1" t="str">
        <f>VLOOKUP(Orders[[#This Row],[ProductId]],Products[],2,FALSE)</f>
        <v>Dolina Bzury jagnięcina</v>
      </c>
    </row>
    <row r="956" spans="1:8" x14ac:dyDescent="0.3">
      <c r="A956" s="1">
        <v>955</v>
      </c>
      <c r="B956" s="1">
        <v>11</v>
      </c>
      <c r="C956" s="1">
        <v>13</v>
      </c>
      <c r="D956" s="2">
        <v>44419</v>
      </c>
      <c r="E956" s="1">
        <v>277</v>
      </c>
      <c r="F956" s="1">
        <f>VLOOKUP(Orders!B956,Products!$A$1:$D$25,4,FALSE)</f>
        <v>126</v>
      </c>
      <c r="G956" s="1">
        <f t="shared" si="14"/>
        <v>1638</v>
      </c>
      <c r="H956" s="1" t="str">
        <f>VLOOKUP(Orders[[#This Row],[ProductId]],Products[],2,FALSE)</f>
        <v>Pan Pies cielęcina</v>
      </c>
    </row>
    <row r="957" spans="1:8" x14ac:dyDescent="0.3">
      <c r="A957" s="1">
        <v>956</v>
      </c>
      <c r="B957" s="1">
        <v>22</v>
      </c>
      <c r="C957" s="1">
        <v>19</v>
      </c>
      <c r="D957" s="2">
        <v>44426</v>
      </c>
      <c r="E957" s="1">
        <v>291</v>
      </c>
      <c r="F957" s="1">
        <f>VLOOKUP(Orders!B957,Products!$A$1:$D$25,4,FALSE)</f>
        <v>145</v>
      </c>
      <c r="G957" s="1">
        <f t="shared" si="14"/>
        <v>2755</v>
      </c>
      <c r="H957" s="1" t="str">
        <f>VLOOKUP(Orders[[#This Row],[ProductId]],Products[],2,FALSE)</f>
        <v>Dolina Bzury królik</v>
      </c>
    </row>
    <row r="958" spans="1:8" x14ac:dyDescent="0.3">
      <c r="A958" s="1">
        <v>957</v>
      </c>
      <c r="B958" s="1">
        <v>5</v>
      </c>
      <c r="C958" s="1">
        <v>30</v>
      </c>
      <c r="D958" s="2">
        <v>44448</v>
      </c>
      <c r="E958" s="1">
        <v>168</v>
      </c>
      <c r="F958" s="1">
        <f>VLOOKUP(Orders!B958,Products!$A$1:$D$25,4,FALSE)</f>
        <v>122</v>
      </c>
      <c r="G958" s="1">
        <f t="shared" si="14"/>
        <v>3660</v>
      </c>
      <c r="H958" s="1" t="str">
        <f>VLOOKUP(Orders[[#This Row],[ProductId]],Products[],2,FALSE)</f>
        <v>Pan Pies wieprzowina</v>
      </c>
    </row>
    <row r="959" spans="1:8" x14ac:dyDescent="0.3">
      <c r="A959" s="1">
        <v>958</v>
      </c>
      <c r="B959" s="1">
        <v>15</v>
      </c>
      <c r="C959" s="1">
        <v>12</v>
      </c>
      <c r="D959" s="2">
        <v>44455</v>
      </c>
      <c r="E959" s="1">
        <v>24</v>
      </c>
      <c r="F959" s="1">
        <f>VLOOKUP(Orders!B959,Products!$A$1:$D$25,4,FALSE)</f>
        <v>97</v>
      </c>
      <c r="G959" s="1">
        <f t="shared" si="14"/>
        <v>1164</v>
      </c>
      <c r="H959" s="1" t="str">
        <f>VLOOKUP(Orders[[#This Row],[ProductId]],Products[],2,FALSE)</f>
        <v>Wiejskie łakocie jagnięcina/indyk</v>
      </c>
    </row>
    <row r="960" spans="1:8" x14ac:dyDescent="0.3">
      <c r="A960" s="1">
        <v>959</v>
      </c>
      <c r="B960" s="1">
        <v>12</v>
      </c>
      <c r="C960" s="1">
        <v>11</v>
      </c>
      <c r="D960" s="2">
        <v>44468</v>
      </c>
      <c r="E960" s="1">
        <v>187</v>
      </c>
      <c r="F960" s="1">
        <f>VLOOKUP(Orders!B960,Products!$A$1:$D$25,4,FALSE)</f>
        <v>258</v>
      </c>
      <c r="G960" s="1">
        <f t="shared" si="14"/>
        <v>2838</v>
      </c>
      <c r="H960" s="1" t="str">
        <f>VLOOKUP(Orders[[#This Row],[ProductId]],Products[],2,FALSE)</f>
        <v>Pan Pies cielęcina</v>
      </c>
    </row>
    <row r="961" spans="1:8" x14ac:dyDescent="0.3">
      <c r="A961" s="1">
        <v>960</v>
      </c>
      <c r="B961" s="1">
        <v>2</v>
      </c>
      <c r="C961" s="1">
        <v>29</v>
      </c>
      <c r="D961" s="2">
        <v>44512</v>
      </c>
      <c r="E961" s="1">
        <v>54</v>
      </c>
      <c r="F961" s="1">
        <f>VLOOKUP(Orders!B961,Products!$A$1:$D$25,4,FALSE)</f>
        <v>125</v>
      </c>
      <c r="G961" s="1">
        <f t="shared" si="14"/>
        <v>3625</v>
      </c>
      <c r="H961" s="1" t="str">
        <f>VLOOKUP(Orders[[#This Row],[ProductId]],Products[],2,FALSE)</f>
        <v>Pan Pies wołowina</v>
      </c>
    </row>
    <row r="962" spans="1:8" x14ac:dyDescent="0.3">
      <c r="A962" s="1">
        <v>961</v>
      </c>
      <c r="B962" s="1">
        <v>6</v>
      </c>
      <c r="C962" s="1">
        <v>30</v>
      </c>
      <c r="D962" s="2">
        <v>44516</v>
      </c>
      <c r="E962" s="1">
        <v>268</v>
      </c>
      <c r="F962" s="1">
        <f>VLOOKUP(Orders!B962,Products!$A$1:$D$25,4,FALSE)</f>
        <v>245</v>
      </c>
      <c r="G962" s="1">
        <f t="shared" ref="G962:G1025" si="15">C962*F962</f>
        <v>7350</v>
      </c>
      <c r="H962" s="1" t="str">
        <f>VLOOKUP(Orders[[#This Row],[ProductId]],Products[],2,FALSE)</f>
        <v>Pan Pies wieprzowina</v>
      </c>
    </row>
    <row r="963" spans="1:8" x14ac:dyDescent="0.3">
      <c r="A963" s="1">
        <v>962</v>
      </c>
      <c r="B963" s="1">
        <v>9</v>
      </c>
      <c r="C963" s="1">
        <v>19</v>
      </c>
      <c r="D963" s="2">
        <v>44550</v>
      </c>
      <c r="E963" s="1">
        <v>229</v>
      </c>
      <c r="F963" s="1">
        <f>VLOOKUP(Orders!B963,Products!$A$1:$D$25,4,FALSE)</f>
        <v>256</v>
      </c>
      <c r="G963" s="1">
        <f t="shared" si="15"/>
        <v>4864</v>
      </c>
      <c r="H963" s="1" t="str">
        <f>VLOOKUP(Orders[[#This Row],[ProductId]],Products[],2,FALSE)</f>
        <v>Pan Pies indyk</v>
      </c>
    </row>
    <row r="964" spans="1:8" x14ac:dyDescent="0.3">
      <c r="A964" s="1">
        <v>963</v>
      </c>
      <c r="B964" s="1">
        <v>23</v>
      </c>
      <c r="C964" s="1">
        <v>23</v>
      </c>
      <c r="D964" s="2">
        <v>44593</v>
      </c>
      <c r="E964" s="1">
        <v>248</v>
      </c>
      <c r="F964" s="1">
        <f>VLOOKUP(Orders!B964,Products!$A$1:$D$25,4,FALSE)</f>
        <v>120</v>
      </c>
      <c r="G964" s="1">
        <f t="shared" si="15"/>
        <v>2760</v>
      </c>
      <c r="H964" s="1" t="str">
        <f>VLOOKUP(Orders[[#This Row],[ProductId]],Products[],2,FALSE)</f>
        <v>Dolina Bzury kaczka</v>
      </c>
    </row>
    <row r="965" spans="1:8" x14ac:dyDescent="0.3">
      <c r="A965" s="1">
        <v>964</v>
      </c>
      <c r="B965" s="1">
        <v>2</v>
      </c>
      <c r="C965" s="1">
        <v>5</v>
      </c>
      <c r="D965" s="2">
        <v>44594</v>
      </c>
      <c r="E965" s="1">
        <v>175</v>
      </c>
      <c r="F965" s="1">
        <f>VLOOKUP(Orders!B965,Products!$A$1:$D$25,4,FALSE)</f>
        <v>125</v>
      </c>
      <c r="G965" s="1">
        <f t="shared" si="15"/>
        <v>625</v>
      </c>
      <c r="H965" s="1" t="str">
        <f>VLOOKUP(Orders[[#This Row],[ProductId]],Products[],2,FALSE)</f>
        <v>Pan Pies wołowina</v>
      </c>
    </row>
    <row r="966" spans="1:8" x14ac:dyDescent="0.3">
      <c r="A966" s="1">
        <v>965</v>
      </c>
      <c r="B966" s="1">
        <v>10</v>
      </c>
      <c r="C966" s="1">
        <v>1</v>
      </c>
      <c r="D966" s="2">
        <v>44636</v>
      </c>
      <c r="E966" s="1">
        <v>83</v>
      </c>
      <c r="F966" s="1">
        <f>VLOOKUP(Orders!B966,Products!$A$1:$D$25,4,FALSE)</f>
        <v>58</v>
      </c>
      <c r="G966" s="1">
        <f t="shared" si="15"/>
        <v>58</v>
      </c>
      <c r="H966" s="1" t="str">
        <f>VLOOKUP(Orders[[#This Row],[ProductId]],Products[],2,FALSE)</f>
        <v>Pan Pies cielęcina</v>
      </c>
    </row>
    <row r="967" spans="1:8" x14ac:dyDescent="0.3">
      <c r="A967" s="1">
        <v>966</v>
      </c>
      <c r="B967" s="1">
        <v>6</v>
      </c>
      <c r="C967" s="1">
        <v>29</v>
      </c>
      <c r="D967" s="2">
        <v>44649</v>
      </c>
      <c r="E967" s="1">
        <v>288</v>
      </c>
      <c r="F967" s="1">
        <f>VLOOKUP(Orders!B967,Products!$A$1:$D$25,4,FALSE)</f>
        <v>245</v>
      </c>
      <c r="G967" s="1">
        <f t="shared" si="15"/>
        <v>7105</v>
      </c>
      <c r="H967" s="1" t="str">
        <f>VLOOKUP(Orders[[#This Row],[ProductId]],Products[],2,FALSE)</f>
        <v>Pan Pies wieprzowina</v>
      </c>
    </row>
    <row r="968" spans="1:8" x14ac:dyDescent="0.3">
      <c r="A968" s="1">
        <v>967</v>
      </c>
      <c r="B968" s="1">
        <v>20</v>
      </c>
      <c r="C968" s="1">
        <v>6</v>
      </c>
      <c r="D968" s="2">
        <v>44267</v>
      </c>
      <c r="E968" s="1">
        <v>398</v>
      </c>
      <c r="F968" s="1">
        <f>VLOOKUP(Orders!B968,Products!$A$1:$D$25,4,FALSE)</f>
        <v>129</v>
      </c>
      <c r="G968" s="1">
        <f t="shared" si="15"/>
        <v>774</v>
      </c>
      <c r="H968" s="1" t="str">
        <f>VLOOKUP(Orders[[#This Row],[ProductId]],Products[],2,FALSE)</f>
        <v>Dolina Bzury jagnięcina</v>
      </c>
    </row>
    <row r="969" spans="1:8" x14ac:dyDescent="0.3">
      <c r="A969" s="1">
        <v>968</v>
      </c>
      <c r="B969" s="1">
        <v>8</v>
      </c>
      <c r="C969" s="1">
        <v>1</v>
      </c>
      <c r="D969" s="2">
        <v>44301</v>
      </c>
      <c r="E969" s="1">
        <v>5</v>
      </c>
      <c r="F969" s="1">
        <f>VLOOKUP(Orders!B969,Products!$A$1:$D$25,4,FALSE)</f>
        <v>126</v>
      </c>
      <c r="G969" s="1">
        <f t="shared" si="15"/>
        <v>126</v>
      </c>
      <c r="H969" s="1" t="str">
        <f>VLOOKUP(Orders[[#This Row],[ProductId]],Products[],2,FALSE)</f>
        <v>Pan Pies indyk</v>
      </c>
    </row>
    <row r="970" spans="1:8" x14ac:dyDescent="0.3">
      <c r="A970" s="1">
        <v>969</v>
      </c>
      <c r="B970" s="1">
        <v>22</v>
      </c>
      <c r="C970" s="1">
        <v>14</v>
      </c>
      <c r="D970" s="2">
        <v>44321</v>
      </c>
      <c r="E970" s="1">
        <v>308</v>
      </c>
      <c r="F970" s="1">
        <f>VLOOKUP(Orders!B970,Products!$A$1:$D$25,4,FALSE)</f>
        <v>145</v>
      </c>
      <c r="G970" s="1">
        <f t="shared" si="15"/>
        <v>2030</v>
      </c>
      <c r="H970" s="1" t="str">
        <f>VLOOKUP(Orders[[#This Row],[ProductId]],Products[],2,FALSE)</f>
        <v>Dolina Bzury królik</v>
      </c>
    </row>
    <row r="971" spans="1:8" x14ac:dyDescent="0.3">
      <c r="A971" s="1">
        <v>970</v>
      </c>
      <c r="B971" s="1">
        <v>8</v>
      </c>
      <c r="C971" s="1">
        <v>30</v>
      </c>
      <c r="D971" s="2">
        <v>44328</v>
      </c>
      <c r="E971" s="1">
        <v>171</v>
      </c>
      <c r="F971" s="1">
        <f>VLOOKUP(Orders!B971,Products!$A$1:$D$25,4,FALSE)</f>
        <v>126</v>
      </c>
      <c r="G971" s="1">
        <f t="shared" si="15"/>
        <v>3780</v>
      </c>
      <c r="H971" s="1" t="str">
        <f>VLOOKUP(Orders[[#This Row],[ProductId]],Products[],2,FALSE)</f>
        <v>Pan Pies indyk</v>
      </c>
    </row>
    <row r="972" spans="1:8" x14ac:dyDescent="0.3">
      <c r="A972" s="1">
        <v>971</v>
      </c>
      <c r="B972" s="1">
        <v>2</v>
      </c>
      <c r="C972" s="1">
        <v>8</v>
      </c>
      <c r="D972" s="2">
        <v>44400</v>
      </c>
      <c r="E972" s="1">
        <v>371</v>
      </c>
      <c r="F972" s="1">
        <f>VLOOKUP(Orders!B972,Products!$A$1:$D$25,4,FALSE)</f>
        <v>125</v>
      </c>
      <c r="G972" s="1">
        <f t="shared" si="15"/>
        <v>1000</v>
      </c>
      <c r="H972" s="1" t="str">
        <f>VLOOKUP(Orders[[#This Row],[ProductId]],Products[],2,FALSE)</f>
        <v>Pan Pies wołowina</v>
      </c>
    </row>
    <row r="973" spans="1:8" x14ac:dyDescent="0.3">
      <c r="A973" s="1">
        <v>972</v>
      </c>
      <c r="B973" s="1">
        <v>20</v>
      </c>
      <c r="C973" s="1">
        <v>27</v>
      </c>
      <c r="D973" s="2">
        <v>44410</v>
      </c>
      <c r="E973" s="1">
        <v>157</v>
      </c>
      <c r="F973" s="1">
        <f>VLOOKUP(Orders!B973,Products!$A$1:$D$25,4,FALSE)</f>
        <v>129</v>
      </c>
      <c r="G973" s="1">
        <f t="shared" si="15"/>
        <v>3483</v>
      </c>
      <c r="H973" s="1" t="str">
        <f>VLOOKUP(Orders[[#This Row],[ProductId]],Products[],2,FALSE)</f>
        <v>Dolina Bzury jagnięcina</v>
      </c>
    </row>
    <row r="974" spans="1:8" x14ac:dyDescent="0.3">
      <c r="A974" s="1">
        <v>973</v>
      </c>
      <c r="B974" s="1">
        <v>12</v>
      </c>
      <c r="C974" s="1">
        <v>15</v>
      </c>
      <c r="D974" s="2">
        <v>44413</v>
      </c>
      <c r="E974" s="1">
        <v>295</v>
      </c>
      <c r="F974" s="1">
        <f>VLOOKUP(Orders!B974,Products!$A$1:$D$25,4,FALSE)</f>
        <v>258</v>
      </c>
      <c r="G974" s="1">
        <f t="shared" si="15"/>
        <v>3870</v>
      </c>
      <c r="H974" s="1" t="str">
        <f>VLOOKUP(Orders[[#This Row],[ProductId]],Products[],2,FALSE)</f>
        <v>Pan Pies cielęcina</v>
      </c>
    </row>
    <row r="975" spans="1:8" x14ac:dyDescent="0.3">
      <c r="A975" s="1">
        <v>974</v>
      </c>
      <c r="B975" s="1">
        <v>23</v>
      </c>
      <c r="C975" s="1">
        <v>12</v>
      </c>
      <c r="D975" s="2">
        <v>44442</v>
      </c>
      <c r="E975" s="1">
        <v>218</v>
      </c>
      <c r="F975" s="1">
        <f>VLOOKUP(Orders!B975,Products!$A$1:$D$25,4,FALSE)</f>
        <v>120</v>
      </c>
      <c r="G975" s="1">
        <f t="shared" si="15"/>
        <v>1440</v>
      </c>
      <c r="H975" s="1" t="str">
        <f>VLOOKUP(Orders[[#This Row],[ProductId]],Products[],2,FALSE)</f>
        <v>Dolina Bzury kaczka</v>
      </c>
    </row>
    <row r="976" spans="1:8" x14ac:dyDescent="0.3">
      <c r="A976" s="1">
        <v>975</v>
      </c>
      <c r="B976" s="1">
        <v>3</v>
      </c>
      <c r="C976" s="1">
        <v>29</v>
      </c>
      <c r="D976" s="2">
        <v>44453</v>
      </c>
      <c r="E976" s="1">
        <v>254</v>
      </c>
      <c r="F976" s="1">
        <f>VLOOKUP(Orders!B976,Products!$A$1:$D$25,4,FALSE)</f>
        <v>256</v>
      </c>
      <c r="G976" s="1">
        <f t="shared" si="15"/>
        <v>7424</v>
      </c>
      <c r="H976" s="1" t="str">
        <f>VLOOKUP(Orders[[#This Row],[ProductId]],Products[],2,FALSE)</f>
        <v>Pan Pies wołowina</v>
      </c>
    </row>
    <row r="977" spans="1:8" x14ac:dyDescent="0.3">
      <c r="A977" s="1">
        <v>976</v>
      </c>
      <c r="B977" s="1">
        <v>9</v>
      </c>
      <c r="C977" s="1">
        <v>2</v>
      </c>
      <c r="D977" s="2">
        <v>44477</v>
      </c>
      <c r="E977" s="1">
        <v>357</v>
      </c>
      <c r="F977" s="1">
        <f>VLOOKUP(Orders!B977,Products!$A$1:$D$25,4,FALSE)</f>
        <v>256</v>
      </c>
      <c r="G977" s="1">
        <f t="shared" si="15"/>
        <v>512</v>
      </c>
      <c r="H977" s="1" t="str">
        <f>VLOOKUP(Orders[[#This Row],[ProductId]],Products[],2,FALSE)</f>
        <v>Pan Pies indyk</v>
      </c>
    </row>
    <row r="978" spans="1:8" x14ac:dyDescent="0.3">
      <c r="A978" s="1">
        <v>977</v>
      </c>
      <c r="B978" s="1">
        <v>4</v>
      </c>
      <c r="C978" s="1">
        <v>14</v>
      </c>
      <c r="D978" s="2">
        <v>44532</v>
      </c>
      <c r="E978" s="1">
        <v>94</v>
      </c>
      <c r="F978" s="1">
        <f>VLOOKUP(Orders!B978,Products!$A$1:$D$25,4,FALSE)</f>
        <v>50</v>
      </c>
      <c r="G978" s="1">
        <f t="shared" si="15"/>
        <v>700</v>
      </c>
      <c r="H978" s="1" t="str">
        <f>VLOOKUP(Orders[[#This Row],[ProductId]],Products[],2,FALSE)</f>
        <v>Pan Pies wieprzowina</v>
      </c>
    </row>
    <row r="979" spans="1:8" x14ac:dyDescent="0.3">
      <c r="A979" s="1">
        <v>978</v>
      </c>
      <c r="B979" s="1">
        <v>17</v>
      </c>
      <c r="C979" s="1">
        <v>21</v>
      </c>
      <c r="D979" s="2">
        <v>44547</v>
      </c>
      <c r="E979" s="1">
        <v>292</v>
      </c>
      <c r="F979" s="1">
        <f>VLOOKUP(Orders!B979,Products!$A$1:$D$25,4,FALSE)</f>
        <v>112</v>
      </c>
      <c r="G979" s="1">
        <f t="shared" si="15"/>
        <v>2352</v>
      </c>
      <c r="H979" s="1" t="str">
        <f>VLOOKUP(Orders[[#This Row],[ProductId]],Products[],2,FALSE)</f>
        <v>Wiejskie łakocie tuńczyk</v>
      </c>
    </row>
    <row r="980" spans="1:8" x14ac:dyDescent="0.3">
      <c r="A980" s="1">
        <v>979</v>
      </c>
      <c r="B980" s="1">
        <v>23</v>
      </c>
      <c r="C980" s="1">
        <v>7</v>
      </c>
      <c r="D980" s="2">
        <v>44559</v>
      </c>
      <c r="E980" s="1">
        <v>385</v>
      </c>
      <c r="F980" s="1">
        <f>VLOOKUP(Orders!B980,Products!$A$1:$D$25,4,FALSE)</f>
        <v>120</v>
      </c>
      <c r="G980" s="1">
        <f t="shared" si="15"/>
        <v>840</v>
      </c>
      <c r="H980" s="1" t="str">
        <f>VLOOKUP(Orders[[#This Row],[ProductId]],Products[],2,FALSE)</f>
        <v>Dolina Bzury kaczka</v>
      </c>
    </row>
    <row r="981" spans="1:8" x14ac:dyDescent="0.3">
      <c r="A981" s="1">
        <v>980</v>
      </c>
      <c r="B981" s="1">
        <v>4</v>
      </c>
      <c r="C981" s="1">
        <v>22</v>
      </c>
      <c r="D981" s="2">
        <v>44564</v>
      </c>
      <c r="E981" s="1">
        <v>158</v>
      </c>
      <c r="F981" s="1">
        <f>VLOOKUP(Orders!B981,Products!$A$1:$D$25,4,FALSE)</f>
        <v>50</v>
      </c>
      <c r="G981" s="1">
        <f t="shared" si="15"/>
        <v>1100</v>
      </c>
      <c r="H981" s="1" t="str">
        <f>VLOOKUP(Orders[[#This Row],[ProductId]],Products[],2,FALSE)</f>
        <v>Pan Pies wieprzowina</v>
      </c>
    </row>
    <row r="982" spans="1:8" x14ac:dyDescent="0.3">
      <c r="A982" s="1">
        <v>981</v>
      </c>
      <c r="B982" s="1">
        <v>17</v>
      </c>
      <c r="C982" s="1">
        <v>22</v>
      </c>
      <c r="D982" s="2">
        <v>44582</v>
      </c>
      <c r="E982" s="1">
        <v>55</v>
      </c>
      <c r="F982" s="1">
        <f>VLOOKUP(Orders!B982,Products!$A$1:$D$25,4,FALSE)</f>
        <v>112</v>
      </c>
      <c r="G982" s="1">
        <f t="shared" si="15"/>
        <v>2464</v>
      </c>
      <c r="H982" s="1" t="str">
        <f>VLOOKUP(Orders[[#This Row],[ProductId]],Products[],2,FALSE)</f>
        <v>Wiejskie łakocie tuńczyk</v>
      </c>
    </row>
    <row r="983" spans="1:8" x14ac:dyDescent="0.3">
      <c r="A983" s="1">
        <v>982</v>
      </c>
      <c r="B983" s="1">
        <v>3</v>
      </c>
      <c r="C983" s="1">
        <v>11</v>
      </c>
      <c r="D983" s="2">
        <v>44613</v>
      </c>
      <c r="E983" s="1">
        <v>226</v>
      </c>
      <c r="F983" s="1">
        <f>VLOOKUP(Orders!B983,Products!$A$1:$D$25,4,FALSE)</f>
        <v>256</v>
      </c>
      <c r="G983" s="1">
        <f t="shared" si="15"/>
        <v>2816</v>
      </c>
      <c r="H983" s="1" t="str">
        <f>VLOOKUP(Orders[[#This Row],[ProductId]],Products[],2,FALSE)</f>
        <v>Pan Pies wołowina</v>
      </c>
    </row>
    <row r="984" spans="1:8" x14ac:dyDescent="0.3">
      <c r="A984" s="1">
        <v>983</v>
      </c>
      <c r="B984" s="1">
        <v>17</v>
      </c>
      <c r="C984" s="1">
        <v>14</v>
      </c>
      <c r="D984" s="2">
        <v>44614</v>
      </c>
      <c r="E984" s="1">
        <v>160</v>
      </c>
      <c r="F984" s="1">
        <f>VLOOKUP(Orders!B984,Products!$A$1:$D$25,4,FALSE)</f>
        <v>112</v>
      </c>
      <c r="G984" s="1">
        <f t="shared" si="15"/>
        <v>1568</v>
      </c>
      <c r="H984" s="1" t="str">
        <f>VLOOKUP(Orders[[#This Row],[ProductId]],Products[],2,FALSE)</f>
        <v>Wiejskie łakocie tuńczyk</v>
      </c>
    </row>
    <row r="985" spans="1:8" x14ac:dyDescent="0.3">
      <c r="A985" s="1">
        <v>984</v>
      </c>
      <c r="B985" s="1">
        <v>23</v>
      </c>
      <c r="C985" s="1">
        <v>1</v>
      </c>
      <c r="D985" s="2">
        <v>44649</v>
      </c>
      <c r="E985" s="1">
        <v>388</v>
      </c>
      <c r="F985" s="1">
        <f>VLOOKUP(Orders!B985,Products!$A$1:$D$25,4,FALSE)</f>
        <v>120</v>
      </c>
      <c r="G985" s="1">
        <f t="shared" si="15"/>
        <v>120</v>
      </c>
      <c r="H985" s="1" t="str">
        <f>VLOOKUP(Orders[[#This Row],[ProductId]],Products[],2,FALSE)</f>
        <v>Dolina Bzury kaczka</v>
      </c>
    </row>
    <row r="986" spans="1:8" x14ac:dyDescent="0.3">
      <c r="A986" s="1">
        <v>985</v>
      </c>
      <c r="B986" s="1">
        <v>10</v>
      </c>
      <c r="C986" s="1">
        <v>5</v>
      </c>
      <c r="D986" s="2">
        <v>44658</v>
      </c>
      <c r="E986" s="1">
        <v>7</v>
      </c>
      <c r="F986" s="1">
        <f>VLOOKUP(Orders!B986,Products!$A$1:$D$25,4,FALSE)</f>
        <v>58</v>
      </c>
      <c r="G986" s="1">
        <f t="shared" si="15"/>
        <v>290</v>
      </c>
      <c r="H986" s="1" t="str">
        <f>VLOOKUP(Orders[[#This Row],[ProductId]],Products[],2,FALSE)</f>
        <v>Pan Pies cielęcina</v>
      </c>
    </row>
    <row r="987" spans="1:8" x14ac:dyDescent="0.3">
      <c r="A987" s="1">
        <v>986</v>
      </c>
      <c r="B987" s="1">
        <v>17</v>
      </c>
      <c r="C987" s="1">
        <v>16</v>
      </c>
      <c r="D987" s="2">
        <v>44083</v>
      </c>
      <c r="E987" s="1">
        <v>133</v>
      </c>
      <c r="F987" s="1">
        <f>VLOOKUP(Orders!B987,Products!$A$1:$D$25,4,FALSE)</f>
        <v>112</v>
      </c>
      <c r="G987" s="1">
        <f t="shared" si="15"/>
        <v>1792</v>
      </c>
      <c r="H987" s="1" t="str">
        <f>VLOOKUP(Orders[[#This Row],[ProductId]],Products[],2,FALSE)</f>
        <v>Wiejskie łakocie tuńczyk</v>
      </c>
    </row>
    <row r="988" spans="1:8" x14ac:dyDescent="0.3">
      <c r="A988" s="1">
        <v>987</v>
      </c>
      <c r="B988" s="1">
        <v>8</v>
      </c>
      <c r="C988" s="1">
        <v>3</v>
      </c>
      <c r="D988" s="2">
        <v>44084</v>
      </c>
      <c r="E988" s="1">
        <v>329</v>
      </c>
      <c r="F988" s="1">
        <f>VLOOKUP(Orders!B988,Products!$A$1:$D$25,4,FALSE)</f>
        <v>126</v>
      </c>
      <c r="G988" s="1">
        <f t="shared" si="15"/>
        <v>378</v>
      </c>
      <c r="H988" s="1" t="str">
        <f>VLOOKUP(Orders[[#This Row],[ProductId]],Products[],2,FALSE)</f>
        <v>Pan Pies indyk</v>
      </c>
    </row>
    <row r="989" spans="1:8" x14ac:dyDescent="0.3">
      <c r="A989" s="1">
        <v>988</v>
      </c>
      <c r="B989" s="1">
        <v>16</v>
      </c>
      <c r="C989" s="1">
        <v>14</v>
      </c>
      <c r="D989" s="2">
        <v>44124</v>
      </c>
      <c r="E989" s="1">
        <v>264</v>
      </c>
      <c r="F989" s="1">
        <f>VLOOKUP(Orders!B989,Products!$A$1:$D$25,4,FALSE)</f>
        <v>223</v>
      </c>
      <c r="G989" s="1">
        <f t="shared" si="15"/>
        <v>3122</v>
      </c>
      <c r="H989" s="1" t="str">
        <f>VLOOKUP(Orders[[#This Row],[ProductId]],Products[],2,FALSE)</f>
        <v>Wiejskie łakocie jagnięcina/indyk</v>
      </c>
    </row>
    <row r="990" spans="1:8" x14ac:dyDescent="0.3">
      <c r="A990" s="1">
        <v>989</v>
      </c>
      <c r="B990" s="1">
        <v>7</v>
      </c>
      <c r="C990" s="1">
        <v>6</v>
      </c>
      <c r="D990" s="2">
        <v>44167</v>
      </c>
      <c r="E990" s="1">
        <v>160</v>
      </c>
      <c r="F990" s="1">
        <f>VLOOKUP(Orders!B990,Products!$A$1:$D$25,4,FALSE)</f>
        <v>50</v>
      </c>
      <c r="G990" s="1">
        <f t="shared" si="15"/>
        <v>300</v>
      </c>
      <c r="H990" s="1" t="str">
        <f>VLOOKUP(Orders[[#This Row],[ProductId]],Products[],2,FALSE)</f>
        <v>Pan Pies indyk</v>
      </c>
    </row>
    <row r="991" spans="1:8" x14ac:dyDescent="0.3">
      <c r="A991" s="1">
        <v>990</v>
      </c>
      <c r="B991" s="1">
        <v>12</v>
      </c>
      <c r="C991" s="1">
        <v>13</v>
      </c>
      <c r="D991" s="2">
        <v>44201</v>
      </c>
      <c r="E991" s="1">
        <v>170</v>
      </c>
      <c r="F991" s="1">
        <f>VLOOKUP(Orders!B991,Products!$A$1:$D$25,4,FALSE)</f>
        <v>258</v>
      </c>
      <c r="G991" s="1">
        <f t="shared" si="15"/>
        <v>3354</v>
      </c>
      <c r="H991" s="1" t="str">
        <f>VLOOKUP(Orders[[#This Row],[ProductId]],Products[],2,FALSE)</f>
        <v>Pan Pies cielęcina</v>
      </c>
    </row>
    <row r="992" spans="1:8" x14ac:dyDescent="0.3">
      <c r="A992" s="1">
        <v>991</v>
      </c>
      <c r="B992" s="1">
        <v>5</v>
      </c>
      <c r="C992" s="1">
        <v>18</v>
      </c>
      <c r="D992" s="2">
        <v>44204</v>
      </c>
      <c r="E992" s="1">
        <v>82</v>
      </c>
      <c r="F992" s="1">
        <f>VLOOKUP(Orders!B992,Products!$A$1:$D$25,4,FALSE)</f>
        <v>122</v>
      </c>
      <c r="G992" s="1">
        <f t="shared" si="15"/>
        <v>2196</v>
      </c>
      <c r="H992" s="1" t="str">
        <f>VLOOKUP(Orders[[#This Row],[ProductId]],Products[],2,FALSE)</f>
        <v>Pan Pies wieprzowina</v>
      </c>
    </row>
    <row r="993" spans="1:8" x14ac:dyDescent="0.3">
      <c r="A993" s="1">
        <v>992</v>
      </c>
      <c r="B993" s="1">
        <v>13</v>
      </c>
      <c r="C993" s="1">
        <v>20</v>
      </c>
      <c r="D993" s="2">
        <v>44209</v>
      </c>
      <c r="E993" s="1">
        <v>332</v>
      </c>
      <c r="F993" s="1">
        <f>VLOOKUP(Orders!B993,Products!$A$1:$D$25,4,FALSE)</f>
        <v>19</v>
      </c>
      <c r="G993" s="1">
        <f t="shared" si="15"/>
        <v>380</v>
      </c>
      <c r="H993" s="1" t="str">
        <f>VLOOKUP(Orders[[#This Row],[ProductId]],Products[],2,FALSE)</f>
        <v>Dog Spirit</v>
      </c>
    </row>
    <row r="994" spans="1:8" x14ac:dyDescent="0.3">
      <c r="A994" s="1">
        <v>993</v>
      </c>
      <c r="B994" s="1">
        <v>22</v>
      </c>
      <c r="C994" s="1">
        <v>28</v>
      </c>
      <c r="D994" s="2">
        <v>44223</v>
      </c>
      <c r="E994" s="1">
        <v>307</v>
      </c>
      <c r="F994" s="1">
        <f>VLOOKUP(Orders!B994,Products!$A$1:$D$25,4,FALSE)</f>
        <v>145</v>
      </c>
      <c r="G994" s="1">
        <f t="shared" si="15"/>
        <v>4060</v>
      </c>
      <c r="H994" s="1" t="str">
        <f>VLOOKUP(Orders[[#This Row],[ProductId]],Products[],2,FALSE)</f>
        <v>Dolina Bzury królik</v>
      </c>
    </row>
    <row r="995" spans="1:8" x14ac:dyDescent="0.3">
      <c r="A995" s="1">
        <v>994</v>
      </c>
      <c r="B995" s="1">
        <v>6</v>
      </c>
      <c r="C995" s="1">
        <v>5</v>
      </c>
      <c r="D995" s="2">
        <v>44343</v>
      </c>
      <c r="E995" s="1">
        <v>128</v>
      </c>
      <c r="F995" s="1">
        <f>VLOOKUP(Orders!B995,Products!$A$1:$D$25,4,FALSE)</f>
        <v>245</v>
      </c>
      <c r="G995" s="1">
        <f t="shared" si="15"/>
        <v>1225</v>
      </c>
      <c r="H995" s="1" t="str">
        <f>VLOOKUP(Orders[[#This Row],[ProductId]],Products[],2,FALSE)</f>
        <v>Pan Pies wieprzowina</v>
      </c>
    </row>
    <row r="996" spans="1:8" x14ac:dyDescent="0.3">
      <c r="A996" s="1">
        <v>995</v>
      </c>
      <c r="B996" s="1">
        <v>6</v>
      </c>
      <c r="C996" s="1">
        <v>9</v>
      </c>
      <c r="D996" s="2">
        <v>44362</v>
      </c>
      <c r="E996" s="1">
        <v>86</v>
      </c>
      <c r="F996" s="1">
        <f>VLOOKUP(Orders!B996,Products!$A$1:$D$25,4,FALSE)</f>
        <v>245</v>
      </c>
      <c r="G996" s="1">
        <f t="shared" si="15"/>
        <v>2205</v>
      </c>
      <c r="H996" s="1" t="str">
        <f>VLOOKUP(Orders[[#This Row],[ProductId]],Products[],2,FALSE)</f>
        <v>Pan Pies wieprzowina</v>
      </c>
    </row>
    <row r="997" spans="1:8" x14ac:dyDescent="0.3">
      <c r="A997" s="1">
        <v>996</v>
      </c>
      <c r="B997" s="1">
        <v>2</v>
      </c>
      <c r="C997" s="1">
        <v>2</v>
      </c>
      <c r="D997" s="2">
        <v>44456</v>
      </c>
      <c r="E997" s="1">
        <v>256</v>
      </c>
      <c r="F997" s="1">
        <f>VLOOKUP(Orders!B997,Products!$A$1:$D$25,4,FALSE)</f>
        <v>125</v>
      </c>
      <c r="G997" s="1">
        <f t="shared" si="15"/>
        <v>250</v>
      </c>
      <c r="H997" s="1" t="str">
        <f>VLOOKUP(Orders[[#This Row],[ProductId]],Products[],2,FALSE)</f>
        <v>Pan Pies wołowina</v>
      </c>
    </row>
    <row r="998" spans="1:8" x14ac:dyDescent="0.3">
      <c r="A998" s="1">
        <v>997</v>
      </c>
      <c r="B998" s="1">
        <v>20</v>
      </c>
      <c r="C998" s="1">
        <v>9</v>
      </c>
      <c r="D998" s="2">
        <v>44467</v>
      </c>
      <c r="E998" s="1">
        <v>244</v>
      </c>
      <c r="F998" s="1">
        <f>VLOOKUP(Orders!B998,Products!$A$1:$D$25,4,FALSE)</f>
        <v>129</v>
      </c>
      <c r="G998" s="1">
        <f t="shared" si="15"/>
        <v>1161</v>
      </c>
      <c r="H998" s="1" t="str">
        <f>VLOOKUP(Orders[[#This Row],[ProductId]],Products[],2,FALSE)</f>
        <v>Dolina Bzury jagnięcina</v>
      </c>
    </row>
    <row r="999" spans="1:8" x14ac:dyDescent="0.3">
      <c r="A999" s="1">
        <v>998</v>
      </c>
      <c r="B999" s="1">
        <v>1</v>
      </c>
      <c r="C999" s="1">
        <v>17</v>
      </c>
      <c r="D999" s="2">
        <v>44475</v>
      </c>
      <c r="E999" s="1">
        <v>347</v>
      </c>
      <c r="F999" s="1">
        <f>VLOOKUP(Orders!B999,Products!$A$1:$D$25,4,FALSE)</f>
        <v>63</v>
      </c>
      <c r="G999" s="1">
        <f t="shared" si="15"/>
        <v>1071</v>
      </c>
      <c r="H999" s="1" t="str">
        <f>VLOOKUP(Orders[[#This Row],[ProductId]],Products[],2,FALSE)</f>
        <v>Pan Pies wołowina</v>
      </c>
    </row>
    <row r="1000" spans="1:8" x14ac:dyDescent="0.3">
      <c r="A1000" s="1">
        <v>999</v>
      </c>
      <c r="B1000" s="1">
        <v>19</v>
      </c>
      <c r="C1000" s="1">
        <v>18</v>
      </c>
      <c r="D1000" s="2">
        <v>44517</v>
      </c>
      <c r="E1000" s="1">
        <v>56</v>
      </c>
      <c r="F1000" s="1">
        <f>VLOOKUP(Orders!B1000,Products!$A$1:$D$25,4,FALSE)</f>
        <v>110</v>
      </c>
      <c r="G1000" s="1">
        <f t="shared" si="15"/>
        <v>1980</v>
      </c>
      <c r="H1000" s="1" t="str">
        <f>VLOOKUP(Orders[[#This Row],[ProductId]],Products[],2,FALSE)</f>
        <v>Dolina Bzury jagnięcina</v>
      </c>
    </row>
    <row r="1001" spans="1:8" x14ac:dyDescent="0.3">
      <c r="A1001" s="1">
        <v>1000</v>
      </c>
      <c r="B1001" s="1">
        <v>1</v>
      </c>
      <c r="C1001" s="1">
        <v>6</v>
      </c>
      <c r="D1001" s="2">
        <v>44531</v>
      </c>
      <c r="E1001" s="1">
        <v>283</v>
      </c>
      <c r="F1001" s="1">
        <f>VLOOKUP(Orders!B1001,Products!$A$1:$D$25,4,FALSE)</f>
        <v>63</v>
      </c>
      <c r="G1001" s="1">
        <f t="shared" si="15"/>
        <v>378</v>
      </c>
      <c r="H1001" s="1" t="str">
        <f>VLOOKUP(Orders[[#This Row],[ProductId]],Products[],2,FALSE)</f>
        <v>Pan Pies wołowina</v>
      </c>
    </row>
    <row r="1002" spans="1:8" x14ac:dyDescent="0.3">
      <c r="A1002" s="1">
        <v>1001</v>
      </c>
      <c r="B1002" s="1">
        <v>9</v>
      </c>
      <c r="C1002" s="1">
        <v>12</v>
      </c>
      <c r="D1002" s="2">
        <v>44546</v>
      </c>
      <c r="E1002" s="1">
        <v>396</v>
      </c>
      <c r="F1002" s="1">
        <f>VLOOKUP(Orders!B1002,Products!$A$1:$D$25,4,FALSE)</f>
        <v>256</v>
      </c>
      <c r="G1002" s="1">
        <f t="shared" si="15"/>
        <v>3072</v>
      </c>
      <c r="H1002" s="1" t="str">
        <f>VLOOKUP(Orders[[#This Row],[ProductId]],Products[],2,FALSE)</f>
        <v>Pan Pies indyk</v>
      </c>
    </row>
    <row r="1003" spans="1:8" x14ac:dyDescent="0.3">
      <c r="A1003" s="1">
        <v>1002</v>
      </c>
      <c r="B1003" s="1">
        <v>16</v>
      </c>
      <c r="C1003" s="1">
        <v>23</v>
      </c>
      <c r="D1003" s="2">
        <v>44573</v>
      </c>
      <c r="E1003" s="1">
        <v>340</v>
      </c>
      <c r="F1003" s="1">
        <f>VLOOKUP(Orders!B1003,Products!$A$1:$D$25,4,FALSE)</f>
        <v>223</v>
      </c>
      <c r="G1003" s="1">
        <f t="shared" si="15"/>
        <v>5129</v>
      </c>
      <c r="H1003" s="1" t="str">
        <f>VLOOKUP(Orders[[#This Row],[ProductId]],Products[],2,FALSE)</f>
        <v>Wiejskie łakocie jagnięcina/indyk</v>
      </c>
    </row>
    <row r="1004" spans="1:8" x14ac:dyDescent="0.3">
      <c r="A1004" s="1">
        <v>1003</v>
      </c>
      <c r="B1004" s="1">
        <v>1</v>
      </c>
      <c r="C1004" s="1">
        <v>6</v>
      </c>
      <c r="D1004" s="2">
        <v>44600</v>
      </c>
      <c r="E1004" s="1">
        <v>287</v>
      </c>
      <c r="F1004" s="1">
        <f>VLOOKUP(Orders!B1004,Products!$A$1:$D$25,4,FALSE)</f>
        <v>63</v>
      </c>
      <c r="G1004" s="1">
        <f t="shared" si="15"/>
        <v>378</v>
      </c>
      <c r="H1004" s="1" t="str">
        <f>VLOOKUP(Orders[[#This Row],[ProductId]],Products[],2,FALSE)</f>
        <v>Pan Pies wołowina</v>
      </c>
    </row>
    <row r="1005" spans="1:8" x14ac:dyDescent="0.3">
      <c r="A1005" s="1">
        <v>1004</v>
      </c>
      <c r="B1005" s="1">
        <v>23</v>
      </c>
      <c r="C1005" s="1">
        <v>24</v>
      </c>
      <c r="D1005" s="2">
        <v>44620</v>
      </c>
      <c r="E1005" s="1">
        <v>381</v>
      </c>
      <c r="F1005" s="1">
        <f>VLOOKUP(Orders!B1005,Products!$A$1:$D$25,4,FALSE)</f>
        <v>120</v>
      </c>
      <c r="G1005" s="1">
        <f t="shared" si="15"/>
        <v>2880</v>
      </c>
      <c r="H1005" s="1" t="str">
        <f>VLOOKUP(Orders[[#This Row],[ProductId]],Products[],2,FALSE)</f>
        <v>Dolina Bzury kaczka</v>
      </c>
    </row>
    <row r="1006" spans="1:8" x14ac:dyDescent="0.3">
      <c r="A1006" s="1">
        <v>1005</v>
      </c>
      <c r="B1006" s="1">
        <v>6</v>
      </c>
      <c r="C1006" s="1">
        <v>9</v>
      </c>
      <c r="D1006" s="2">
        <v>44650</v>
      </c>
      <c r="E1006" s="1">
        <v>270</v>
      </c>
      <c r="F1006" s="1">
        <f>VLOOKUP(Orders!B1006,Products!$A$1:$D$25,4,FALSE)</f>
        <v>245</v>
      </c>
      <c r="G1006" s="1">
        <f t="shared" si="15"/>
        <v>2205</v>
      </c>
      <c r="H1006" s="1" t="str">
        <f>VLOOKUP(Orders[[#This Row],[ProductId]],Products[],2,FALSE)</f>
        <v>Pan Pies wieprzowina</v>
      </c>
    </row>
    <row r="1007" spans="1:8" x14ac:dyDescent="0.3">
      <c r="A1007" s="1">
        <v>1006</v>
      </c>
      <c r="B1007" s="1">
        <v>19</v>
      </c>
      <c r="C1007" s="1">
        <v>12</v>
      </c>
      <c r="D1007" s="2">
        <v>44672</v>
      </c>
      <c r="E1007" s="1">
        <v>113</v>
      </c>
      <c r="F1007" s="1">
        <f>VLOOKUP(Orders!B1007,Products!$A$1:$D$25,4,FALSE)</f>
        <v>110</v>
      </c>
      <c r="G1007" s="1">
        <f t="shared" si="15"/>
        <v>1320</v>
      </c>
      <c r="H1007" s="1" t="str">
        <f>VLOOKUP(Orders[[#This Row],[ProductId]],Products[],2,FALSE)</f>
        <v>Dolina Bzury jagnięcina</v>
      </c>
    </row>
    <row r="1008" spans="1:8" x14ac:dyDescent="0.3">
      <c r="A1008" s="1">
        <v>1007</v>
      </c>
      <c r="B1008" s="1">
        <v>22</v>
      </c>
      <c r="C1008" s="1">
        <v>6</v>
      </c>
      <c r="D1008" s="2">
        <v>44680</v>
      </c>
      <c r="E1008" s="1">
        <v>64</v>
      </c>
      <c r="F1008" s="1">
        <f>VLOOKUP(Orders!B1008,Products!$A$1:$D$25,4,FALSE)</f>
        <v>145</v>
      </c>
      <c r="G1008" s="1">
        <f t="shared" si="15"/>
        <v>870</v>
      </c>
      <c r="H1008" s="1" t="str">
        <f>VLOOKUP(Orders[[#This Row],[ProductId]],Products[],2,FALSE)</f>
        <v>Dolina Bzury królik</v>
      </c>
    </row>
    <row r="1009" spans="1:8" x14ac:dyDescent="0.3">
      <c r="A1009" s="1">
        <v>1008</v>
      </c>
      <c r="B1009" s="1">
        <v>18</v>
      </c>
      <c r="C1009" s="1">
        <v>17</v>
      </c>
      <c r="D1009" s="2">
        <v>44697</v>
      </c>
      <c r="E1009" s="1">
        <v>34</v>
      </c>
      <c r="F1009" s="1">
        <f>VLOOKUP(Orders!B1009,Products!$A$1:$D$25,4,FALSE)</f>
        <v>410</v>
      </c>
      <c r="G1009" s="1">
        <f t="shared" si="15"/>
        <v>6970</v>
      </c>
      <c r="H1009" s="1" t="str">
        <f>VLOOKUP(Orders[[#This Row],[ProductId]],Products[],2,FALSE)</f>
        <v>Wiejskie łakocie tuńczyk</v>
      </c>
    </row>
    <row r="1010" spans="1:8" x14ac:dyDescent="0.3">
      <c r="A1010" s="1">
        <v>1009</v>
      </c>
      <c r="B1010" s="1">
        <v>5</v>
      </c>
      <c r="C1010" s="1">
        <v>2</v>
      </c>
      <c r="D1010" s="2">
        <v>44715</v>
      </c>
      <c r="E1010" s="1">
        <v>394</v>
      </c>
      <c r="F1010" s="1">
        <f>VLOOKUP(Orders!B1010,Products!$A$1:$D$25,4,FALSE)</f>
        <v>122</v>
      </c>
      <c r="G1010" s="1">
        <f t="shared" si="15"/>
        <v>244</v>
      </c>
      <c r="H1010" s="1" t="str">
        <f>VLOOKUP(Orders[[#This Row],[ProductId]],Products[],2,FALSE)</f>
        <v>Pan Pies wieprzowina</v>
      </c>
    </row>
    <row r="1011" spans="1:8" x14ac:dyDescent="0.3">
      <c r="A1011" s="1">
        <v>1010</v>
      </c>
      <c r="B1011" s="1">
        <v>4</v>
      </c>
      <c r="C1011" s="1">
        <v>19</v>
      </c>
      <c r="D1011" s="2">
        <v>44760</v>
      </c>
      <c r="E1011" s="1">
        <v>88</v>
      </c>
      <c r="F1011" s="1">
        <f>VLOOKUP(Orders!B1011,Products!$A$1:$D$25,4,FALSE)</f>
        <v>50</v>
      </c>
      <c r="G1011" s="1">
        <f t="shared" si="15"/>
        <v>950</v>
      </c>
      <c r="H1011" s="1" t="str">
        <f>VLOOKUP(Orders[[#This Row],[ProductId]],Products[],2,FALSE)</f>
        <v>Pan Pies wieprzowina</v>
      </c>
    </row>
    <row r="1012" spans="1:8" x14ac:dyDescent="0.3">
      <c r="A1012" s="1">
        <v>1011</v>
      </c>
      <c r="B1012" s="1">
        <v>18</v>
      </c>
      <c r="C1012" s="1">
        <v>15</v>
      </c>
      <c r="D1012" s="2">
        <v>44048</v>
      </c>
      <c r="E1012" s="1">
        <v>216</v>
      </c>
      <c r="F1012" s="1">
        <f>VLOOKUP(Orders!B1012,Products!$A$1:$D$25,4,FALSE)</f>
        <v>410</v>
      </c>
      <c r="G1012" s="1">
        <f t="shared" si="15"/>
        <v>6150</v>
      </c>
      <c r="H1012" s="1" t="str">
        <f>VLOOKUP(Orders[[#This Row],[ProductId]],Products[],2,FALSE)</f>
        <v>Wiejskie łakocie tuńczyk</v>
      </c>
    </row>
    <row r="1013" spans="1:8" x14ac:dyDescent="0.3">
      <c r="A1013" s="1">
        <v>1012</v>
      </c>
      <c r="B1013" s="1">
        <v>7</v>
      </c>
      <c r="C1013" s="1">
        <v>9</v>
      </c>
      <c r="D1013" s="2">
        <v>44082</v>
      </c>
      <c r="E1013" s="1">
        <v>363</v>
      </c>
      <c r="F1013" s="1">
        <f>VLOOKUP(Orders!B1013,Products!$A$1:$D$25,4,FALSE)</f>
        <v>50</v>
      </c>
      <c r="G1013" s="1">
        <f t="shared" si="15"/>
        <v>450</v>
      </c>
      <c r="H1013" s="1" t="str">
        <f>VLOOKUP(Orders[[#This Row],[ProductId]],Products[],2,FALSE)</f>
        <v>Pan Pies indyk</v>
      </c>
    </row>
    <row r="1014" spans="1:8" x14ac:dyDescent="0.3">
      <c r="A1014" s="1">
        <v>1013</v>
      </c>
      <c r="B1014" s="1">
        <v>21</v>
      </c>
      <c r="C1014" s="1">
        <v>5</v>
      </c>
      <c r="D1014" s="2">
        <v>44138</v>
      </c>
      <c r="E1014" s="1">
        <v>180</v>
      </c>
      <c r="F1014" s="1">
        <f>VLOOKUP(Orders!B1014,Products!$A$1:$D$25,4,FALSE)</f>
        <v>125</v>
      </c>
      <c r="G1014" s="1">
        <f t="shared" si="15"/>
        <v>625</v>
      </c>
      <c r="H1014" s="1" t="str">
        <f>VLOOKUP(Orders[[#This Row],[ProductId]],Products[],2,FALSE)</f>
        <v>Dolina Bzury królik</v>
      </c>
    </row>
    <row r="1015" spans="1:8" x14ac:dyDescent="0.3">
      <c r="A1015" s="1">
        <v>1014</v>
      </c>
      <c r="B1015" s="1">
        <v>19</v>
      </c>
      <c r="C1015" s="1">
        <v>2</v>
      </c>
      <c r="D1015" s="2">
        <v>44186</v>
      </c>
      <c r="E1015" s="1">
        <v>23</v>
      </c>
      <c r="F1015" s="1">
        <f>VLOOKUP(Orders!B1015,Products!$A$1:$D$25,4,FALSE)</f>
        <v>110</v>
      </c>
      <c r="G1015" s="1">
        <f t="shared" si="15"/>
        <v>220</v>
      </c>
      <c r="H1015" s="1" t="str">
        <f>VLOOKUP(Orders[[#This Row],[ProductId]],Products[],2,FALSE)</f>
        <v>Dolina Bzury jagnięcina</v>
      </c>
    </row>
    <row r="1016" spans="1:8" x14ac:dyDescent="0.3">
      <c r="A1016" s="1">
        <v>1015</v>
      </c>
      <c r="B1016" s="1">
        <v>2</v>
      </c>
      <c r="C1016" s="1">
        <v>21</v>
      </c>
      <c r="D1016" s="2">
        <v>44201</v>
      </c>
      <c r="E1016" s="1">
        <v>95</v>
      </c>
      <c r="F1016" s="1">
        <f>VLOOKUP(Orders!B1016,Products!$A$1:$D$25,4,FALSE)</f>
        <v>125</v>
      </c>
      <c r="G1016" s="1">
        <f t="shared" si="15"/>
        <v>2625</v>
      </c>
      <c r="H1016" s="1" t="str">
        <f>VLOOKUP(Orders[[#This Row],[ProductId]],Products[],2,FALSE)</f>
        <v>Pan Pies wołowina</v>
      </c>
    </row>
    <row r="1017" spans="1:8" x14ac:dyDescent="0.3">
      <c r="A1017" s="1">
        <v>1016</v>
      </c>
      <c r="B1017" s="1">
        <v>14</v>
      </c>
      <c r="C1017" s="1">
        <v>30</v>
      </c>
      <c r="D1017" s="2">
        <v>44259</v>
      </c>
      <c r="E1017" s="1">
        <v>243</v>
      </c>
      <c r="F1017" s="1">
        <f>VLOOKUP(Orders!B1017,Products!$A$1:$D$25,4,FALSE)</f>
        <v>199</v>
      </c>
      <c r="G1017" s="1">
        <f t="shared" si="15"/>
        <v>5970</v>
      </c>
      <c r="H1017" s="1" t="str">
        <f>VLOOKUP(Orders[[#This Row],[ProductId]],Products[],2,FALSE)</f>
        <v>Dog Spirit</v>
      </c>
    </row>
    <row r="1018" spans="1:8" x14ac:dyDescent="0.3">
      <c r="A1018" s="1">
        <v>1017</v>
      </c>
      <c r="B1018" s="1">
        <v>10</v>
      </c>
      <c r="C1018" s="1">
        <v>28</v>
      </c>
      <c r="D1018" s="2">
        <v>44260</v>
      </c>
      <c r="E1018" s="1">
        <v>256</v>
      </c>
      <c r="F1018" s="1">
        <f>VLOOKUP(Orders!B1018,Products!$A$1:$D$25,4,FALSE)</f>
        <v>58</v>
      </c>
      <c r="G1018" s="1">
        <f t="shared" si="15"/>
        <v>1624</v>
      </c>
      <c r="H1018" s="1" t="str">
        <f>VLOOKUP(Orders[[#This Row],[ProductId]],Products[],2,FALSE)</f>
        <v>Pan Pies cielęcina</v>
      </c>
    </row>
    <row r="1019" spans="1:8" x14ac:dyDescent="0.3">
      <c r="A1019" s="1">
        <v>1018</v>
      </c>
      <c r="B1019" s="1">
        <v>16</v>
      </c>
      <c r="C1019" s="1">
        <v>26</v>
      </c>
      <c r="D1019" s="2">
        <v>44293</v>
      </c>
      <c r="E1019" s="1">
        <v>81</v>
      </c>
      <c r="F1019" s="1">
        <f>VLOOKUP(Orders!B1019,Products!$A$1:$D$25,4,FALSE)</f>
        <v>223</v>
      </c>
      <c r="G1019" s="1">
        <f t="shared" si="15"/>
        <v>5798</v>
      </c>
      <c r="H1019" s="1" t="str">
        <f>VLOOKUP(Orders[[#This Row],[ProductId]],Products[],2,FALSE)</f>
        <v>Wiejskie łakocie jagnięcina/indyk</v>
      </c>
    </row>
    <row r="1020" spans="1:8" x14ac:dyDescent="0.3">
      <c r="A1020" s="1">
        <v>1019</v>
      </c>
      <c r="B1020" s="1">
        <v>14</v>
      </c>
      <c r="C1020" s="1">
        <v>12</v>
      </c>
      <c r="D1020" s="2">
        <v>44335</v>
      </c>
      <c r="E1020" s="1">
        <v>161</v>
      </c>
      <c r="F1020" s="1">
        <f>VLOOKUP(Orders!B1020,Products!$A$1:$D$25,4,FALSE)</f>
        <v>199</v>
      </c>
      <c r="G1020" s="1">
        <f t="shared" si="15"/>
        <v>2388</v>
      </c>
      <c r="H1020" s="1" t="str">
        <f>VLOOKUP(Orders[[#This Row],[ProductId]],Products[],2,FALSE)</f>
        <v>Dog Spirit</v>
      </c>
    </row>
    <row r="1021" spans="1:8" x14ac:dyDescent="0.3">
      <c r="A1021" s="1">
        <v>1020</v>
      </c>
      <c r="B1021" s="1">
        <v>21</v>
      </c>
      <c r="C1021" s="1">
        <v>29</v>
      </c>
      <c r="D1021" s="2">
        <v>44336</v>
      </c>
      <c r="E1021" s="1">
        <v>262</v>
      </c>
      <c r="F1021" s="1">
        <f>VLOOKUP(Orders!B1021,Products!$A$1:$D$25,4,FALSE)</f>
        <v>125</v>
      </c>
      <c r="G1021" s="1">
        <f t="shared" si="15"/>
        <v>3625</v>
      </c>
      <c r="H1021" s="1" t="str">
        <f>VLOOKUP(Orders[[#This Row],[ProductId]],Products[],2,FALSE)</f>
        <v>Dolina Bzury królik</v>
      </c>
    </row>
    <row r="1022" spans="1:8" x14ac:dyDescent="0.3">
      <c r="A1022" s="1">
        <v>1021</v>
      </c>
      <c r="B1022" s="1">
        <v>3</v>
      </c>
      <c r="C1022" s="1">
        <v>14</v>
      </c>
      <c r="D1022" s="2">
        <v>44397</v>
      </c>
      <c r="E1022" s="1">
        <v>293</v>
      </c>
      <c r="F1022" s="1">
        <f>VLOOKUP(Orders!B1022,Products!$A$1:$D$25,4,FALSE)</f>
        <v>256</v>
      </c>
      <c r="G1022" s="1">
        <f t="shared" si="15"/>
        <v>3584</v>
      </c>
      <c r="H1022" s="1" t="str">
        <f>VLOOKUP(Orders[[#This Row],[ProductId]],Products[],2,FALSE)</f>
        <v>Pan Pies wołowina</v>
      </c>
    </row>
    <row r="1023" spans="1:8" x14ac:dyDescent="0.3">
      <c r="A1023" s="1">
        <v>1022</v>
      </c>
      <c r="B1023" s="1">
        <v>11</v>
      </c>
      <c r="C1023" s="1">
        <v>18</v>
      </c>
      <c r="D1023" s="2">
        <v>44455</v>
      </c>
      <c r="E1023" s="1">
        <v>292</v>
      </c>
      <c r="F1023" s="1">
        <f>VLOOKUP(Orders!B1023,Products!$A$1:$D$25,4,FALSE)</f>
        <v>126</v>
      </c>
      <c r="G1023" s="1">
        <f t="shared" si="15"/>
        <v>2268</v>
      </c>
      <c r="H1023" s="1" t="str">
        <f>VLOOKUP(Orders[[#This Row],[ProductId]],Products[],2,FALSE)</f>
        <v>Pan Pies cielęcina</v>
      </c>
    </row>
    <row r="1024" spans="1:8" x14ac:dyDescent="0.3">
      <c r="A1024" s="1">
        <v>1023</v>
      </c>
      <c r="B1024" s="1">
        <v>22</v>
      </c>
      <c r="C1024" s="1">
        <v>3</v>
      </c>
      <c r="D1024" s="2">
        <v>44460</v>
      </c>
      <c r="E1024" s="1">
        <v>113</v>
      </c>
      <c r="F1024" s="1">
        <f>VLOOKUP(Orders!B1024,Products!$A$1:$D$25,4,FALSE)</f>
        <v>145</v>
      </c>
      <c r="G1024" s="1">
        <f t="shared" si="15"/>
        <v>435</v>
      </c>
      <c r="H1024" s="1" t="str">
        <f>VLOOKUP(Orders[[#This Row],[ProductId]],Products[],2,FALSE)</f>
        <v>Dolina Bzury królik</v>
      </c>
    </row>
    <row r="1025" spans="1:8" x14ac:dyDescent="0.3">
      <c r="A1025" s="1">
        <v>1024</v>
      </c>
      <c r="B1025" s="1">
        <v>14</v>
      </c>
      <c r="C1025" s="1">
        <v>1</v>
      </c>
      <c r="D1025" s="2">
        <v>44491</v>
      </c>
      <c r="E1025" s="1">
        <v>286</v>
      </c>
      <c r="F1025" s="1">
        <f>VLOOKUP(Orders!B1025,Products!$A$1:$D$25,4,FALSE)</f>
        <v>199</v>
      </c>
      <c r="G1025" s="1">
        <f t="shared" si="15"/>
        <v>199</v>
      </c>
      <c r="H1025" s="1" t="str">
        <f>VLOOKUP(Orders[[#This Row],[ProductId]],Products[],2,FALSE)</f>
        <v>Dog Spirit</v>
      </c>
    </row>
    <row r="1026" spans="1:8" x14ac:dyDescent="0.3">
      <c r="A1026" s="1">
        <v>1025</v>
      </c>
      <c r="B1026" s="1">
        <v>17</v>
      </c>
      <c r="C1026" s="1">
        <v>13</v>
      </c>
      <c r="D1026" s="2">
        <v>44512</v>
      </c>
      <c r="E1026" s="1">
        <v>18</v>
      </c>
      <c r="F1026" s="1">
        <f>VLOOKUP(Orders!B1026,Products!$A$1:$D$25,4,FALSE)</f>
        <v>112</v>
      </c>
      <c r="G1026" s="1">
        <f t="shared" ref="G1026:G1089" si="16">C1026*F1026</f>
        <v>1456</v>
      </c>
      <c r="H1026" s="1" t="str">
        <f>VLOOKUP(Orders[[#This Row],[ProductId]],Products[],2,FALSE)</f>
        <v>Wiejskie łakocie tuńczyk</v>
      </c>
    </row>
    <row r="1027" spans="1:8" x14ac:dyDescent="0.3">
      <c r="A1027" s="1">
        <v>1026</v>
      </c>
      <c r="B1027" s="1">
        <v>24</v>
      </c>
      <c r="C1027" s="1">
        <v>25</v>
      </c>
      <c r="D1027" s="2">
        <v>44518</v>
      </c>
      <c r="E1027" s="1">
        <v>88</v>
      </c>
      <c r="F1027" s="1">
        <f>VLOOKUP(Orders!B1027,Products!$A$1:$D$25,4,FALSE)</f>
        <v>137</v>
      </c>
      <c r="G1027" s="1">
        <f t="shared" si="16"/>
        <v>3425</v>
      </c>
      <c r="H1027" s="1" t="str">
        <f>VLOOKUP(Orders[[#This Row],[ProductId]],Products[],2,FALSE)</f>
        <v>Dolina Bzury kaczka</v>
      </c>
    </row>
    <row r="1028" spans="1:8" x14ac:dyDescent="0.3">
      <c r="A1028" s="1">
        <v>1027</v>
      </c>
      <c r="B1028" s="1">
        <v>4</v>
      </c>
      <c r="C1028" s="1">
        <v>6</v>
      </c>
      <c r="D1028" s="2">
        <v>44523</v>
      </c>
      <c r="E1028" s="1">
        <v>297</v>
      </c>
      <c r="F1028" s="1">
        <f>VLOOKUP(Orders!B1028,Products!$A$1:$D$25,4,FALSE)</f>
        <v>50</v>
      </c>
      <c r="G1028" s="1">
        <f t="shared" si="16"/>
        <v>300</v>
      </c>
      <c r="H1028" s="1" t="str">
        <f>VLOOKUP(Orders[[#This Row],[ProductId]],Products[],2,FALSE)</f>
        <v>Pan Pies wieprzowina</v>
      </c>
    </row>
    <row r="1029" spans="1:8" x14ac:dyDescent="0.3">
      <c r="A1029" s="1">
        <v>1028</v>
      </c>
      <c r="B1029" s="1">
        <v>15</v>
      </c>
      <c r="C1029" s="1">
        <v>22</v>
      </c>
      <c r="D1029" s="2">
        <v>44550</v>
      </c>
      <c r="E1029" s="1">
        <v>74</v>
      </c>
      <c r="F1029" s="1">
        <f>VLOOKUP(Orders!B1029,Products!$A$1:$D$25,4,FALSE)</f>
        <v>97</v>
      </c>
      <c r="G1029" s="1">
        <f t="shared" si="16"/>
        <v>2134</v>
      </c>
      <c r="H1029" s="1" t="str">
        <f>VLOOKUP(Orders[[#This Row],[ProductId]],Products[],2,FALSE)</f>
        <v>Wiejskie łakocie jagnięcina/indyk</v>
      </c>
    </row>
    <row r="1030" spans="1:8" x14ac:dyDescent="0.3">
      <c r="A1030" s="1">
        <v>1029</v>
      </c>
      <c r="B1030" s="1">
        <v>15</v>
      </c>
      <c r="C1030" s="1">
        <v>16</v>
      </c>
      <c r="D1030" s="2">
        <v>44636</v>
      </c>
      <c r="E1030" s="1">
        <v>256</v>
      </c>
      <c r="F1030" s="1">
        <f>VLOOKUP(Orders!B1030,Products!$A$1:$D$25,4,FALSE)</f>
        <v>97</v>
      </c>
      <c r="G1030" s="1">
        <f t="shared" si="16"/>
        <v>1552</v>
      </c>
      <c r="H1030" s="1" t="str">
        <f>VLOOKUP(Orders[[#This Row],[ProductId]],Products[],2,FALSE)</f>
        <v>Wiejskie łakocie jagnięcina/indyk</v>
      </c>
    </row>
    <row r="1031" spans="1:8" x14ac:dyDescent="0.3">
      <c r="A1031" s="1">
        <v>1030</v>
      </c>
      <c r="B1031" s="1">
        <v>18</v>
      </c>
      <c r="C1031" s="1">
        <v>12</v>
      </c>
      <c r="D1031" s="2">
        <v>44651</v>
      </c>
      <c r="E1031" s="1">
        <v>314</v>
      </c>
      <c r="F1031" s="1">
        <f>VLOOKUP(Orders!B1031,Products!$A$1:$D$25,4,FALSE)</f>
        <v>410</v>
      </c>
      <c r="G1031" s="1">
        <f t="shared" si="16"/>
        <v>4920</v>
      </c>
      <c r="H1031" s="1" t="str">
        <f>VLOOKUP(Orders[[#This Row],[ProductId]],Products[],2,FALSE)</f>
        <v>Wiejskie łakocie tuńczyk</v>
      </c>
    </row>
    <row r="1032" spans="1:8" x14ac:dyDescent="0.3">
      <c r="A1032" s="1">
        <v>1031</v>
      </c>
      <c r="B1032" s="1">
        <v>19</v>
      </c>
      <c r="C1032" s="1">
        <v>22</v>
      </c>
      <c r="D1032" s="2">
        <v>44678</v>
      </c>
      <c r="E1032" s="1">
        <v>319</v>
      </c>
      <c r="F1032" s="1">
        <f>VLOOKUP(Orders!B1032,Products!$A$1:$D$25,4,FALSE)</f>
        <v>110</v>
      </c>
      <c r="G1032" s="1">
        <f t="shared" si="16"/>
        <v>2420</v>
      </c>
      <c r="H1032" s="1" t="str">
        <f>VLOOKUP(Orders[[#This Row],[ProductId]],Products[],2,FALSE)</f>
        <v>Dolina Bzury jagnięcina</v>
      </c>
    </row>
    <row r="1033" spans="1:8" x14ac:dyDescent="0.3">
      <c r="A1033" s="1">
        <v>1032</v>
      </c>
      <c r="B1033" s="1">
        <v>17</v>
      </c>
      <c r="C1033" s="1">
        <v>9</v>
      </c>
      <c r="D1033" s="2">
        <v>44700</v>
      </c>
      <c r="E1033" s="1">
        <v>177</v>
      </c>
      <c r="F1033" s="1">
        <f>VLOOKUP(Orders!B1033,Products!$A$1:$D$25,4,FALSE)</f>
        <v>112</v>
      </c>
      <c r="G1033" s="1">
        <f t="shared" si="16"/>
        <v>1008</v>
      </c>
      <c r="H1033" s="1" t="str">
        <f>VLOOKUP(Orders[[#This Row],[ProductId]],Products[],2,FALSE)</f>
        <v>Wiejskie łakocie tuńczyk</v>
      </c>
    </row>
    <row r="1034" spans="1:8" x14ac:dyDescent="0.3">
      <c r="A1034" s="1">
        <v>1033</v>
      </c>
      <c r="B1034" s="1">
        <v>10</v>
      </c>
      <c r="C1034" s="1">
        <v>30</v>
      </c>
      <c r="D1034" s="2">
        <v>44711</v>
      </c>
      <c r="E1034" s="1">
        <v>382</v>
      </c>
      <c r="F1034" s="1">
        <f>VLOOKUP(Orders!B1034,Products!$A$1:$D$25,4,FALSE)</f>
        <v>58</v>
      </c>
      <c r="G1034" s="1">
        <f t="shared" si="16"/>
        <v>1740</v>
      </c>
      <c r="H1034" s="1" t="str">
        <f>VLOOKUP(Orders[[#This Row],[ProductId]],Products[],2,FALSE)</f>
        <v>Pan Pies cielęcina</v>
      </c>
    </row>
    <row r="1035" spans="1:8" x14ac:dyDescent="0.3">
      <c r="A1035" s="1">
        <v>1034</v>
      </c>
      <c r="B1035" s="1">
        <v>15</v>
      </c>
      <c r="C1035" s="1">
        <v>9</v>
      </c>
      <c r="D1035" s="2">
        <v>44747</v>
      </c>
      <c r="E1035" s="1">
        <v>50</v>
      </c>
      <c r="F1035" s="1">
        <f>VLOOKUP(Orders!B1035,Products!$A$1:$D$25,4,FALSE)</f>
        <v>97</v>
      </c>
      <c r="G1035" s="1">
        <f t="shared" si="16"/>
        <v>873</v>
      </c>
      <c r="H1035" s="1" t="str">
        <f>VLOOKUP(Orders[[#This Row],[ProductId]],Products[],2,FALSE)</f>
        <v>Wiejskie łakocie jagnięcina/indyk</v>
      </c>
    </row>
    <row r="1036" spans="1:8" x14ac:dyDescent="0.3">
      <c r="A1036" s="1">
        <v>1035</v>
      </c>
      <c r="B1036" s="1">
        <v>14</v>
      </c>
      <c r="C1036" s="1">
        <v>29</v>
      </c>
      <c r="D1036" s="2">
        <v>44762</v>
      </c>
      <c r="E1036" s="1">
        <v>31</v>
      </c>
      <c r="F1036" s="1">
        <f>VLOOKUP(Orders!B1036,Products!$A$1:$D$25,4,FALSE)</f>
        <v>199</v>
      </c>
      <c r="G1036" s="1">
        <f t="shared" si="16"/>
        <v>5771</v>
      </c>
      <c r="H1036" s="1" t="str">
        <f>VLOOKUP(Orders[[#This Row],[ProductId]],Products[],2,FALSE)</f>
        <v>Dog Spirit</v>
      </c>
    </row>
    <row r="1037" spans="1:8" x14ac:dyDescent="0.3">
      <c r="A1037" s="1">
        <v>1036</v>
      </c>
      <c r="B1037" s="1">
        <v>20</v>
      </c>
      <c r="C1037" s="1">
        <v>23</v>
      </c>
      <c r="D1037" s="2">
        <v>44090</v>
      </c>
      <c r="E1037" s="1">
        <v>130</v>
      </c>
      <c r="F1037" s="1">
        <f>VLOOKUP(Orders!B1037,Products!$A$1:$D$25,4,FALSE)</f>
        <v>129</v>
      </c>
      <c r="G1037" s="1">
        <f t="shared" si="16"/>
        <v>2967</v>
      </c>
      <c r="H1037" s="1" t="str">
        <f>VLOOKUP(Orders[[#This Row],[ProductId]],Products[],2,FALSE)</f>
        <v>Dolina Bzury jagnięcina</v>
      </c>
    </row>
    <row r="1038" spans="1:8" x14ac:dyDescent="0.3">
      <c r="A1038" s="1">
        <v>1037</v>
      </c>
      <c r="B1038" s="1">
        <v>24</v>
      </c>
      <c r="C1038" s="1">
        <v>8</v>
      </c>
      <c r="D1038" s="2">
        <v>44113</v>
      </c>
      <c r="E1038" s="1">
        <v>218</v>
      </c>
      <c r="F1038" s="1">
        <f>VLOOKUP(Orders!B1038,Products!$A$1:$D$25,4,FALSE)</f>
        <v>137</v>
      </c>
      <c r="G1038" s="1">
        <f t="shared" si="16"/>
        <v>1096</v>
      </c>
      <c r="H1038" s="1" t="str">
        <f>VLOOKUP(Orders[[#This Row],[ProductId]],Products[],2,FALSE)</f>
        <v>Dolina Bzury kaczka</v>
      </c>
    </row>
    <row r="1039" spans="1:8" x14ac:dyDescent="0.3">
      <c r="A1039" s="1">
        <v>1038</v>
      </c>
      <c r="B1039" s="1">
        <v>10</v>
      </c>
      <c r="C1039" s="1">
        <v>12</v>
      </c>
      <c r="D1039" s="2">
        <v>44120</v>
      </c>
      <c r="E1039" s="1">
        <v>250</v>
      </c>
      <c r="F1039" s="1">
        <f>VLOOKUP(Orders!B1039,Products!$A$1:$D$25,4,FALSE)</f>
        <v>58</v>
      </c>
      <c r="G1039" s="1">
        <f t="shared" si="16"/>
        <v>696</v>
      </c>
      <c r="H1039" s="1" t="str">
        <f>VLOOKUP(Orders[[#This Row],[ProductId]],Products[],2,FALSE)</f>
        <v>Pan Pies cielęcina</v>
      </c>
    </row>
    <row r="1040" spans="1:8" x14ac:dyDescent="0.3">
      <c r="A1040" s="1">
        <v>1039</v>
      </c>
      <c r="B1040" s="1">
        <v>4</v>
      </c>
      <c r="C1040" s="1">
        <v>8</v>
      </c>
      <c r="D1040" s="2">
        <v>44126</v>
      </c>
      <c r="E1040" s="1">
        <v>38</v>
      </c>
      <c r="F1040" s="1">
        <f>VLOOKUP(Orders!B1040,Products!$A$1:$D$25,4,FALSE)</f>
        <v>50</v>
      </c>
      <c r="G1040" s="1">
        <f t="shared" si="16"/>
        <v>400</v>
      </c>
      <c r="H1040" s="1" t="str">
        <f>VLOOKUP(Orders[[#This Row],[ProductId]],Products[],2,FALSE)</f>
        <v>Pan Pies wieprzowina</v>
      </c>
    </row>
    <row r="1041" spans="1:8" x14ac:dyDescent="0.3">
      <c r="A1041" s="1">
        <v>1040</v>
      </c>
      <c r="B1041" s="1">
        <v>16</v>
      </c>
      <c r="C1041" s="1">
        <v>9</v>
      </c>
      <c r="D1041" s="2">
        <v>44140</v>
      </c>
      <c r="E1041" s="1">
        <v>171</v>
      </c>
      <c r="F1041" s="1">
        <f>VLOOKUP(Orders!B1041,Products!$A$1:$D$25,4,FALSE)</f>
        <v>223</v>
      </c>
      <c r="G1041" s="1">
        <f t="shared" si="16"/>
        <v>2007</v>
      </c>
      <c r="H1041" s="1" t="str">
        <f>VLOOKUP(Orders[[#This Row],[ProductId]],Products[],2,FALSE)</f>
        <v>Wiejskie łakocie jagnięcina/indyk</v>
      </c>
    </row>
    <row r="1042" spans="1:8" x14ac:dyDescent="0.3">
      <c r="A1042" s="1">
        <v>1041</v>
      </c>
      <c r="B1042" s="1">
        <v>5</v>
      </c>
      <c r="C1042" s="1">
        <v>16</v>
      </c>
      <c r="D1042" s="2">
        <v>44292</v>
      </c>
      <c r="E1042" s="1">
        <v>11</v>
      </c>
      <c r="F1042" s="1">
        <f>VLOOKUP(Orders!B1042,Products!$A$1:$D$25,4,FALSE)</f>
        <v>122</v>
      </c>
      <c r="G1042" s="1">
        <f t="shared" si="16"/>
        <v>1952</v>
      </c>
      <c r="H1042" s="1" t="str">
        <f>VLOOKUP(Orders[[#This Row],[ProductId]],Products[],2,FALSE)</f>
        <v>Pan Pies wieprzowina</v>
      </c>
    </row>
    <row r="1043" spans="1:8" x14ac:dyDescent="0.3">
      <c r="A1043" s="1">
        <v>1042</v>
      </c>
      <c r="B1043" s="1">
        <v>14</v>
      </c>
      <c r="C1043" s="1">
        <v>14</v>
      </c>
      <c r="D1043" s="2">
        <v>44370</v>
      </c>
      <c r="E1043" s="1">
        <v>232</v>
      </c>
      <c r="F1043" s="1">
        <f>VLOOKUP(Orders!B1043,Products!$A$1:$D$25,4,FALSE)</f>
        <v>199</v>
      </c>
      <c r="G1043" s="1">
        <f t="shared" si="16"/>
        <v>2786</v>
      </c>
      <c r="H1043" s="1" t="str">
        <f>VLOOKUP(Orders[[#This Row],[ProductId]],Products[],2,FALSE)</f>
        <v>Dog Spirit</v>
      </c>
    </row>
    <row r="1044" spans="1:8" x14ac:dyDescent="0.3">
      <c r="A1044" s="1">
        <v>1043</v>
      </c>
      <c r="B1044" s="1">
        <v>7</v>
      </c>
      <c r="C1044" s="1">
        <v>10</v>
      </c>
      <c r="D1044" s="2">
        <v>44378</v>
      </c>
      <c r="E1044" s="1">
        <v>193</v>
      </c>
      <c r="F1044" s="1">
        <f>VLOOKUP(Orders!B1044,Products!$A$1:$D$25,4,FALSE)</f>
        <v>50</v>
      </c>
      <c r="G1044" s="1">
        <f t="shared" si="16"/>
        <v>500</v>
      </c>
      <c r="H1044" s="1" t="str">
        <f>VLOOKUP(Orders[[#This Row],[ProductId]],Products[],2,FALSE)</f>
        <v>Pan Pies indyk</v>
      </c>
    </row>
    <row r="1045" spans="1:8" x14ac:dyDescent="0.3">
      <c r="A1045" s="1">
        <v>1044</v>
      </c>
      <c r="B1045" s="1">
        <v>10</v>
      </c>
      <c r="C1045" s="1">
        <v>2</v>
      </c>
      <c r="D1045" s="2">
        <v>44419</v>
      </c>
      <c r="E1045" s="1">
        <v>77</v>
      </c>
      <c r="F1045" s="1">
        <f>VLOOKUP(Orders!B1045,Products!$A$1:$D$25,4,FALSE)</f>
        <v>58</v>
      </c>
      <c r="G1045" s="1">
        <f t="shared" si="16"/>
        <v>116</v>
      </c>
      <c r="H1045" s="1" t="str">
        <f>VLOOKUP(Orders[[#This Row],[ProductId]],Products[],2,FALSE)</f>
        <v>Pan Pies cielęcina</v>
      </c>
    </row>
    <row r="1046" spans="1:8" x14ac:dyDescent="0.3">
      <c r="A1046" s="1">
        <v>1045</v>
      </c>
      <c r="B1046" s="1">
        <v>2</v>
      </c>
      <c r="C1046" s="1">
        <v>14</v>
      </c>
      <c r="D1046" s="2">
        <v>44426</v>
      </c>
      <c r="E1046" s="1">
        <v>141</v>
      </c>
      <c r="F1046" s="1">
        <f>VLOOKUP(Orders!B1046,Products!$A$1:$D$25,4,FALSE)</f>
        <v>125</v>
      </c>
      <c r="G1046" s="1">
        <f t="shared" si="16"/>
        <v>1750</v>
      </c>
      <c r="H1046" s="1" t="str">
        <f>VLOOKUP(Orders[[#This Row],[ProductId]],Products[],2,FALSE)</f>
        <v>Pan Pies wołowina</v>
      </c>
    </row>
    <row r="1047" spans="1:8" x14ac:dyDescent="0.3">
      <c r="A1047" s="1">
        <v>1046</v>
      </c>
      <c r="B1047" s="1">
        <v>3</v>
      </c>
      <c r="C1047" s="1">
        <v>22</v>
      </c>
      <c r="D1047" s="2">
        <v>44448</v>
      </c>
      <c r="E1047" s="1">
        <v>225</v>
      </c>
      <c r="F1047" s="1">
        <f>VLOOKUP(Orders!B1047,Products!$A$1:$D$25,4,FALSE)</f>
        <v>256</v>
      </c>
      <c r="G1047" s="1">
        <f t="shared" si="16"/>
        <v>5632</v>
      </c>
      <c r="H1047" s="1" t="str">
        <f>VLOOKUP(Orders[[#This Row],[ProductId]],Products[],2,FALSE)</f>
        <v>Pan Pies wołowina</v>
      </c>
    </row>
    <row r="1048" spans="1:8" x14ac:dyDescent="0.3">
      <c r="A1048" s="1">
        <v>1047</v>
      </c>
      <c r="B1048" s="1">
        <v>3</v>
      </c>
      <c r="C1048" s="1">
        <v>10</v>
      </c>
      <c r="D1048" s="2">
        <v>44455</v>
      </c>
      <c r="E1048" s="1">
        <v>44</v>
      </c>
      <c r="F1048" s="1">
        <f>VLOOKUP(Orders!B1048,Products!$A$1:$D$25,4,FALSE)</f>
        <v>256</v>
      </c>
      <c r="G1048" s="1">
        <f t="shared" si="16"/>
        <v>2560</v>
      </c>
      <c r="H1048" s="1" t="str">
        <f>VLOOKUP(Orders[[#This Row],[ProductId]],Products[],2,FALSE)</f>
        <v>Pan Pies wołowina</v>
      </c>
    </row>
    <row r="1049" spans="1:8" x14ac:dyDescent="0.3">
      <c r="A1049" s="1">
        <v>1048</v>
      </c>
      <c r="B1049" s="1">
        <v>17</v>
      </c>
      <c r="C1049" s="1">
        <v>24</v>
      </c>
      <c r="D1049" s="2">
        <v>44468</v>
      </c>
      <c r="E1049" s="1">
        <v>232</v>
      </c>
      <c r="F1049" s="1">
        <f>VLOOKUP(Orders!B1049,Products!$A$1:$D$25,4,FALSE)</f>
        <v>112</v>
      </c>
      <c r="G1049" s="1">
        <f t="shared" si="16"/>
        <v>2688</v>
      </c>
      <c r="H1049" s="1" t="str">
        <f>VLOOKUP(Orders[[#This Row],[ProductId]],Products[],2,FALSE)</f>
        <v>Wiejskie łakocie tuńczyk</v>
      </c>
    </row>
    <row r="1050" spans="1:8" x14ac:dyDescent="0.3">
      <c r="A1050" s="1">
        <v>1049</v>
      </c>
      <c r="B1050" s="1">
        <v>7</v>
      </c>
      <c r="C1050" s="1">
        <v>19</v>
      </c>
      <c r="D1050" s="2">
        <v>44512</v>
      </c>
      <c r="E1050" s="1">
        <v>240</v>
      </c>
      <c r="F1050" s="1">
        <f>VLOOKUP(Orders!B1050,Products!$A$1:$D$25,4,FALSE)</f>
        <v>50</v>
      </c>
      <c r="G1050" s="1">
        <f t="shared" si="16"/>
        <v>950</v>
      </c>
      <c r="H1050" s="1" t="str">
        <f>VLOOKUP(Orders[[#This Row],[ProductId]],Products[],2,FALSE)</f>
        <v>Pan Pies indyk</v>
      </c>
    </row>
    <row r="1051" spans="1:8" x14ac:dyDescent="0.3">
      <c r="A1051" s="1">
        <v>1050</v>
      </c>
      <c r="B1051" s="1">
        <v>19</v>
      </c>
      <c r="C1051" s="1">
        <v>15</v>
      </c>
      <c r="D1051" s="2">
        <v>44516</v>
      </c>
      <c r="E1051" s="1">
        <v>154</v>
      </c>
      <c r="F1051" s="1">
        <f>VLOOKUP(Orders!B1051,Products!$A$1:$D$25,4,FALSE)</f>
        <v>110</v>
      </c>
      <c r="G1051" s="1">
        <f t="shared" si="16"/>
        <v>1650</v>
      </c>
      <c r="H1051" s="1" t="str">
        <f>VLOOKUP(Orders[[#This Row],[ProductId]],Products[],2,FALSE)</f>
        <v>Dolina Bzury jagnięcina</v>
      </c>
    </row>
    <row r="1052" spans="1:8" x14ac:dyDescent="0.3">
      <c r="A1052" s="1">
        <v>1051</v>
      </c>
      <c r="B1052" s="1">
        <v>18</v>
      </c>
      <c r="C1052" s="1">
        <v>6</v>
      </c>
      <c r="D1052" s="2">
        <v>44550</v>
      </c>
      <c r="E1052" s="1">
        <v>52</v>
      </c>
      <c r="F1052" s="1">
        <f>VLOOKUP(Orders!B1052,Products!$A$1:$D$25,4,FALSE)</f>
        <v>410</v>
      </c>
      <c r="G1052" s="1">
        <f t="shared" si="16"/>
        <v>2460</v>
      </c>
      <c r="H1052" s="1" t="str">
        <f>VLOOKUP(Orders[[#This Row],[ProductId]],Products[],2,FALSE)</f>
        <v>Wiejskie łakocie tuńczyk</v>
      </c>
    </row>
    <row r="1053" spans="1:8" x14ac:dyDescent="0.3">
      <c r="A1053" s="1">
        <v>1052</v>
      </c>
      <c r="B1053" s="1">
        <v>24</v>
      </c>
      <c r="C1053" s="1">
        <v>28</v>
      </c>
      <c r="D1053" s="2">
        <v>44593</v>
      </c>
      <c r="E1053" s="1">
        <v>398</v>
      </c>
      <c r="F1053" s="1">
        <f>VLOOKUP(Orders!B1053,Products!$A$1:$D$25,4,FALSE)</f>
        <v>137</v>
      </c>
      <c r="G1053" s="1">
        <f t="shared" si="16"/>
        <v>3836</v>
      </c>
      <c r="H1053" s="1" t="str">
        <f>VLOOKUP(Orders[[#This Row],[ProductId]],Products[],2,FALSE)</f>
        <v>Dolina Bzury kaczka</v>
      </c>
    </row>
    <row r="1054" spans="1:8" x14ac:dyDescent="0.3">
      <c r="A1054" s="1">
        <v>1053</v>
      </c>
      <c r="B1054" s="1">
        <v>22</v>
      </c>
      <c r="C1054" s="1">
        <v>2</v>
      </c>
      <c r="D1054" s="2">
        <v>44594</v>
      </c>
      <c r="E1054" s="1">
        <v>269</v>
      </c>
      <c r="F1054" s="1">
        <f>VLOOKUP(Orders!B1054,Products!$A$1:$D$25,4,FALSE)</f>
        <v>145</v>
      </c>
      <c r="G1054" s="1">
        <f t="shared" si="16"/>
        <v>290</v>
      </c>
      <c r="H1054" s="1" t="str">
        <f>VLOOKUP(Orders[[#This Row],[ProductId]],Products[],2,FALSE)</f>
        <v>Dolina Bzury królik</v>
      </c>
    </row>
    <row r="1055" spans="1:8" x14ac:dyDescent="0.3">
      <c r="A1055" s="1">
        <v>1054</v>
      </c>
      <c r="B1055" s="1">
        <v>4</v>
      </c>
      <c r="C1055" s="1">
        <v>29</v>
      </c>
      <c r="D1055" s="2">
        <v>44636</v>
      </c>
      <c r="E1055" s="1">
        <v>107</v>
      </c>
      <c r="F1055" s="1">
        <f>VLOOKUP(Orders!B1055,Products!$A$1:$D$25,4,FALSE)</f>
        <v>50</v>
      </c>
      <c r="G1055" s="1">
        <f t="shared" si="16"/>
        <v>1450</v>
      </c>
      <c r="H1055" s="1" t="str">
        <f>VLOOKUP(Orders[[#This Row],[ProductId]],Products[],2,FALSE)</f>
        <v>Pan Pies wieprzowina</v>
      </c>
    </row>
    <row r="1056" spans="1:8" x14ac:dyDescent="0.3">
      <c r="A1056" s="1">
        <v>1055</v>
      </c>
      <c r="B1056" s="1">
        <v>13</v>
      </c>
      <c r="C1056" s="1">
        <v>18</v>
      </c>
      <c r="D1056" s="2">
        <v>44649</v>
      </c>
      <c r="E1056" s="1">
        <v>307</v>
      </c>
      <c r="F1056" s="1">
        <f>VLOOKUP(Orders!B1056,Products!$A$1:$D$25,4,FALSE)</f>
        <v>19</v>
      </c>
      <c r="G1056" s="1">
        <f t="shared" si="16"/>
        <v>342</v>
      </c>
      <c r="H1056" s="1" t="str">
        <f>VLOOKUP(Orders[[#This Row],[ProductId]],Products[],2,FALSE)</f>
        <v>Dog Spirit</v>
      </c>
    </row>
    <row r="1057" spans="1:8" x14ac:dyDescent="0.3">
      <c r="A1057" s="1">
        <v>1056</v>
      </c>
      <c r="B1057" s="1">
        <v>18</v>
      </c>
      <c r="C1057" s="1">
        <v>16</v>
      </c>
      <c r="D1057" s="2">
        <v>44673</v>
      </c>
      <c r="E1057" s="1">
        <v>265</v>
      </c>
      <c r="F1057" s="1">
        <f>VLOOKUP(Orders!B1057,Products!$A$1:$D$25,4,FALSE)</f>
        <v>410</v>
      </c>
      <c r="G1057" s="1">
        <f t="shared" si="16"/>
        <v>6560</v>
      </c>
      <c r="H1057" s="1" t="str">
        <f>VLOOKUP(Orders[[#This Row],[ProductId]],Products[],2,FALSE)</f>
        <v>Wiejskie łakocie tuńczyk</v>
      </c>
    </row>
    <row r="1058" spans="1:8" x14ac:dyDescent="0.3">
      <c r="A1058" s="1">
        <v>1057</v>
      </c>
      <c r="B1058" s="1">
        <v>9</v>
      </c>
      <c r="C1058" s="1">
        <v>19</v>
      </c>
      <c r="D1058" s="2">
        <v>44684</v>
      </c>
      <c r="E1058" s="1">
        <v>307</v>
      </c>
      <c r="F1058" s="1">
        <f>VLOOKUP(Orders!B1058,Products!$A$1:$D$25,4,FALSE)</f>
        <v>256</v>
      </c>
      <c r="G1058" s="1">
        <f t="shared" si="16"/>
        <v>4864</v>
      </c>
      <c r="H1058" s="1" t="str">
        <f>VLOOKUP(Orders[[#This Row],[ProductId]],Products[],2,FALSE)</f>
        <v>Pan Pies indyk</v>
      </c>
    </row>
    <row r="1059" spans="1:8" x14ac:dyDescent="0.3">
      <c r="A1059" s="1">
        <v>1058</v>
      </c>
      <c r="B1059" s="1">
        <v>7</v>
      </c>
      <c r="C1059" s="1">
        <v>10</v>
      </c>
      <c r="D1059" s="2">
        <v>44711</v>
      </c>
      <c r="E1059" s="1">
        <v>264</v>
      </c>
      <c r="F1059" s="1">
        <f>VLOOKUP(Orders!B1059,Products!$A$1:$D$25,4,FALSE)</f>
        <v>50</v>
      </c>
      <c r="G1059" s="1">
        <f t="shared" si="16"/>
        <v>500</v>
      </c>
      <c r="H1059" s="1" t="str">
        <f>VLOOKUP(Orders[[#This Row],[ProductId]],Products[],2,FALSE)</f>
        <v>Pan Pies indyk</v>
      </c>
    </row>
    <row r="1060" spans="1:8" x14ac:dyDescent="0.3">
      <c r="A1060" s="1">
        <v>1059</v>
      </c>
      <c r="B1060" s="1">
        <v>12</v>
      </c>
      <c r="C1060" s="1">
        <v>5</v>
      </c>
      <c r="D1060" s="2">
        <v>44755</v>
      </c>
      <c r="E1060" s="1">
        <v>386</v>
      </c>
      <c r="F1060" s="1">
        <f>VLOOKUP(Orders!B1060,Products!$A$1:$D$25,4,FALSE)</f>
        <v>258</v>
      </c>
      <c r="G1060" s="1">
        <f t="shared" si="16"/>
        <v>1290</v>
      </c>
      <c r="H1060" s="1" t="str">
        <f>VLOOKUP(Orders[[#This Row],[ProductId]],Products[],2,FALSE)</f>
        <v>Pan Pies cielęcina</v>
      </c>
    </row>
    <row r="1061" spans="1:8" x14ac:dyDescent="0.3">
      <c r="A1061" s="1">
        <v>1060</v>
      </c>
      <c r="B1061" s="1">
        <v>8</v>
      </c>
      <c r="C1061" s="1">
        <v>9</v>
      </c>
      <c r="D1061" s="2">
        <v>44756</v>
      </c>
      <c r="E1061" s="1">
        <v>342</v>
      </c>
      <c r="F1061" s="1">
        <f>VLOOKUP(Orders!B1061,Products!$A$1:$D$25,4,FALSE)</f>
        <v>126</v>
      </c>
      <c r="G1061" s="1">
        <f t="shared" si="16"/>
        <v>1134</v>
      </c>
      <c r="H1061" s="1" t="str">
        <f>VLOOKUP(Orders[[#This Row],[ProductId]],Products[],2,FALSE)</f>
        <v>Pan Pies indyk</v>
      </c>
    </row>
    <row r="1062" spans="1:8" x14ac:dyDescent="0.3">
      <c r="A1062" s="1">
        <v>1061</v>
      </c>
      <c r="B1062" s="1">
        <v>16</v>
      </c>
      <c r="C1062" s="1">
        <v>7</v>
      </c>
      <c r="D1062" s="2">
        <v>44088</v>
      </c>
      <c r="E1062" s="1">
        <v>391</v>
      </c>
      <c r="F1062" s="1">
        <f>VLOOKUP(Orders!B1062,Products!$A$1:$D$25,4,FALSE)</f>
        <v>223</v>
      </c>
      <c r="G1062" s="1">
        <f t="shared" si="16"/>
        <v>1561</v>
      </c>
      <c r="H1062" s="1" t="str">
        <f>VLOOKUP(Orders[[#This Row],[ProductId]],Products[],2,FALSE)</f>
        <v>Wiejskie łakocie jagnięcina/indyk</v>
      </c>
    </row>
    <row r="1063" spans="1:8" x14ac:dyDescent="0.3">
      <c r="A1063" s="1">
        <v>1062</v>
      </c>
      <c r="B1063" s="1">
        <v>2</v>
      </c>
      <c r="C1063" s="1">
        <v>24</v>
      </c>
      <c r="D1063" s="2">
        <v>44098</v>
      </c>
      <c r="E1063" s="1">
        <v>149</v>
      </c>
      <c r="F1063" s="1">
        <f>VLOOKUP(Orders!B1063,Products!$A$1:$D$25,4,FALSE)</f>
        <v>125</v>
      </c>
      <c r="G1063" s="1">
        <f t="shared" si="16"/>
        <v>3000</v>
      </c>
      <c r="H1063" s="1" t="str">
        <f>VLOOKUP(Orders[[#This Row],[ProductId]],Products[],2,FALSE)</f>
        <v>Pan Pies wołowina</v>
      </c>
    </row>
    <row r="1064" spans="1:8" x14ac:dyDescent="0.3">
      <c r="A1064" s="1">
        <v>1063</v>
      </c>
      <c r="B1064" s="1">
        <v>8</v>
      </c>
      <c r="C1064" s="1">
        <v>29</v>
      </c>
      <c r="D1064" s="2">
        <v>44104</v>
      </c>
      <c r="E1064" s="1">
        <v>279</v>
      </c>
      <c r="F1064" s="1">
        <f>VLOOKUP(Orders!B1064,Products!$A$1:$D$25,4,FALSE)</f>
        <v>126</v>
      </c>
      <c r="G1064" s="1">
        <f t="shared" si="16"/>
        <v>3654</v>
      </c>
      <c r="H1064" s="1" t="str">
        <f>VLOOKUP(Orders[[#This Row],[ProductId]],Products[],2,FALSE)</f>
        <v>Pan Pies indyk</v>
      </c>
    </row>
    <row r="1065" spans="1:8" x14ac:dyDescent="0.3">
      <c r="A1065" s="1">
        <v>1064</v>
      </c>
      <c r="B1065" s="1">
        <v>22</v>
      </c>
      <c r="C1065" s="1">
        <v>30</v>
      </c>
      <c r="D1065" s="2">
        <v>44117</v>
      </c>
      <c r="E1065" s="1">
        <v>212</v>
      </c>
      <c r="F1065" s="1">
        <f>VLOOKUP(Orders!B1065,Products!$A$1:$D$25,4,FALSE)</f>
        <v>145</v>
      </c>
      <c r="G1065" s="1">
        <f t="shared" si="16"/>
        <v>4350</v>
      </c>
      <c r="H1065" s="1" t="str">
        <f>VLOOKUP(Orders[[#This Row],[ProductId]],Products[],2,FALSE)</f>
        <v>Dolina Bzury królik</v>
      </c>
    </row>
    <row r="1066" spans="1:8" x14ac:dyDescent="0.3">
      <c r="A1066" s="1">
        <v>1065</v>
      </c>
      <c r="B1066" s="1">
        <v>11</v>
      </c>
      <c r="C1066" s="1">
        <v>10</v>
      </c>
      <c r="D1066" s="2">
        <v>44216</v>
      </c>
      <c r="E1066" s="1">
        <v>23</v>
      </c>
      <c r="F1066" s="1">
        <f>VLOOKUP(Orders!B1066,Products!$A$1:$D$25,4,FALSE)</f>
        <v>126</v>
      </c>
      <c r="G1066" s="1">
        <f t="shared" si="16"/>
        <v>1260</v>
      </c>
      <c r="H1066" s="1" t="str">
        <f>VLOOKUP(Orders[[#This Row],[ProductId]],Products[],2,FALSE)</f>
        <v>Pan Pies cielęcina</v>
      </c>
    </row>
    <row r="1067" spans="1:8" x14ac:dyDescent="0.3">
      <c r="A1067" s="1">
        <v>1066</v>
      </c>
      <c r="B1067" s="1">
        <v>11</v>
      </c>
      <c r="C1067" s="1">
        <v>22</v>
      </c>
      <c r="D1067" s="2">
        <v>44232</v>
      </c>
      <c r="E1067" s="1">
        <v>126</v>
      </c>
      <c r="F1067" s="1">
        <f>VLOOKUP(Orders!B1067,Products!$A$1:$D$25,4,FALSE)</f>
        <v>126</v>
      </c>
      <c r="G1067" s="1">
        <f t="shared" si="16"/>
        <v>2772</v>
      </c>
      <c r="H1067" s="1" t="str">
        <f>VLOOKUP(Orders[[#This Row],[ProductId]],Products[],2,FALSE)</f>
        <v>Pan Pies cielęcina</v>
      </c>
    </row>
    <row r="1068" spans="1:8" x14ac:dyDescent="0.3">
      <c r="A1068" s="1">
        <v>1067</v>
      </c>
      <c r="B1068" s="1">
        <v>3</v>
      </c>
      <c r="C1068" s="1">
        <v>1</v>
      </c>
      <c r="D1068" s="2">
        <v>44250</v>
      </c>
      <c r="E1068" s="1">
        <v>202</v>
      </c>
      <c r="F1068" s="1">
        <f>VLOOKUP(Orders!B1068,Products!$A$1:$D$25,4,FALSE)</f>
        <v>256</v>
      </c>
      <c r="G1068" s="1">
        <f t="shared" si="16"/>
        <v>256</v>
      </c>
      <c r="H1068" s="1" t="str">
        <f>VLOOKUP(Orders[[#This Row],[ProductId]],Products[],2,FALSE)</f>
        <v>Pan Pies wołowina</v>
      </c>
    </row>
    <row r="1069" spans="1:8" x14ac:dyDescent="0.3">
      <c r="A1069" s="1">
        <v>1068</v>
      </c>
      <c r="B1069" s="1">
        <v>21</v>
      </c>
      <c r="C1069" s="1">
        <v>23</v>
      </c>
      <c r="D1069" s="2">
        <v>44267</v>
      </c>
      <c r="E1069" s="1">
        <v>32</v>
      </c>
      <c r="F1069" s="1">
        <f>VLOOKUP(Orders!B1069,Products!$A$1:$D$25,4,FALSE)</f>
        <v>125</v>
      </c>
      <c r="G1069" s="1">
        <f t="shared" si="16"/>
        <v>2875</v>
      </c>
      <c r="H1069" s="1" t="str">
        <f>VLOOKUP(Orders[[#This Row],[ProductId]],Products[],2,FALSE)</f>
        <v>Dolina Bzury królik</v>
      </c>
    </row>
    <row r="1070" spans="1:8" x14ac:dyDescent="0.3">
      <c r="A1070" s="1">
        <v>1069</v>
      </c>
      <c r="B1070" s="1">
        <v>15</v>
      </c>
      <c r="C1070" s="1">
        <v>15</v>
      </c>
      <c r="D1070" s="2">
        <v>44270</v>
      </c>
      <c r="E1070" s="1">
        <v>265</v>
      </c>
      <c r="F1070" s="1">
        <f>VLOOKUP(Orders!B1070,Products!$A$1:$D$25,4,FALSE)</f>
        <v>97</v>
      </c>
      <c r="G1070" s="1">
        <f t="shared" si="16"/>
        <v>1455</v>
      </c>
      <c r="H1070" s="1" t="str">
        <f>VLOOKUP(Orders[[#This Row],[ProductId]],Products[],2,FALSE)</f>
        <v>Wiejskie łakocie jagnięcina/indyk</v>
      </c>
    </row>
    <row r="1071" spans="1:8" x14ac:dyDescent="0.3">
      <c r="A1071" s="1">
        <v>1070</v>
      </c>
      <c r="B1071" s="1">
        <v>2</v>
      </c>
      <c r="C1071" s="1">
        <v>18</v>
      </c>
      <c r="D1071" s="2">
        <v>44372</v>
      </c>
      <c r="E1071" s="1">
        <v>243</v>
      </c>
      <c r="F1071" s="1">
        <f>VLOOKUP(Orders!B1071,Products!$A$1:$D$25,4,FALSE)</f>
        <v>125</v>
      </c>
      <c r="G1071" s="1">
        <f t="shared" si="16"/>
        <v>2250</v>
      </c>
      <c r="H1071" s="1" t="str">
        <f>VLOOKUP(Orders[[#This Row],[ProductId]],Products[],2,FALSE)</f>
        <v>Pan Pies wołowina</v>
      </c>
    </row>
    <row r="1072" spans="1:8" x14ac:dyDescent="0.3">
      <c r="A1072" s="1">
        <v>1071</v>
      </c>
      <c r="B1072" s="1">
        <v>7</v>
      </c>
      <c r="C1072" s="1">
        <v>18</v>
      </c>
      <c r="D1072" s="2">
        <v>44377</v>
      </c>
      <c r="E1072" s="1">
        <v>2</v>
      </c>
      <c r="F1072" s="1">
        <f>VLOOKUP(Orders!B1072,Products!$A$1:$D$25,4,FALSE)</f>
        <v>50</v>
      </c>
      <c r="G1072" s="1">
        <f t="shared" si="16"/>
        <v>900</v>
      </c>
      <c r="H1072" s="1" t="str">
        <f>VLOOKUP(Orders[[#This Row],[ProductId]],Products[],2,FALSE)</f>
        <v>Pan Pies indyk</v>
      </c>
    </row>
    <row r="1073" spans="1:8" x14ac:dyDescent="0.3">
      <c r="A1073" s="1">
        <v>1072</v>
      </c>
      <c r="B1073" s="1">
        <v>7</v>
      </c>
      <c r="C1073" s="1">
        <v>22</v>
      </c>
      <c r="D1073" s="2">
        <v>44399</v>
      </c>
      <c r="E1073" s="1">
        <v>141</v>
      </c>
      <c r="F1073" s="1">
        <f>VLOOKUP(Orders!B1073,Products!$A$1:$D$25,4,FALSE)</f>
        <v>50</v>
      </c>
      <c r="G1073" s="1">
        <f t="shared" si="16"/>
        <v>1100</v>
      </c>
      <c r="H1073" s="1" t="str">
        <f>VLOOKUP(Orders[[#This Row],[ProductId]],Products[],2,FALSE)</f>
        <v>Pan Pies indyk</v>
      </c>
    </row>
    <row r="1074" spans="1:8" x14ac:dyDescent="0.3">
      <c r="A1074" s="1">
        <v>1073</v>
      </c>
      <c r="B1074" s="1">
        <v>18</v>
      </c>
      <c r="C1074" s="1">
        <v>2</v>
      </c>
      <c r="D1074" s="2">
        <v>44427</v>
      </c>
      <c r="E1074" s="1">
        <v>108</v>
      </c>
      <c r="F1074" s="1">
        <f>VLOOKUP(Orders!B1074,Products!$A$1:$D$25,4,FALSE)</f>
        <v>410</v>
      </c>
      <c r="G1074" s="1">
        <f t="shared" si="16"/>
        <v>820</v>
      </c>
      <c r="H1074" s="1" t="str">
        <f>VLOOKUP(Orders[[#This Row],[ProductId]],Products[],2,FALSE)</f>
        <v>Wiejskie łakocie tuńczyk</v>
      </c>
    </row>
    <row r="1075" spans="1:8" x14ac:dyDescent="0.3">
      <c r="A1075" s="1">
        <v>1074</v>
      </c>
      <c r="B1075" s="1">
        <v>17</v>
      </c>
      <c r="C1075" s="1">
        <v>29</v>
      </c>
      <c r="D1075" s="2">
        <v>44428</v>
      </c>
      <c r="E1075" s="1">
        <v>171</v>
      </c>
      <c r="F1075" s="1">
        <f>VLOOKUP(Orders!B1075,Products!$A$1:$D$25,4,FALSE)</f>
        <v>112</v>
      </c>
      <c r="G1075" s="1">
        <f t="shared" si="16"/>
        <v>3248</v>
      </c>
      <c r="H1075" s="1" t="str">
        <f>VLOOKUP(Orders[[#This Row],[ProductId]],Products[],2,FALSE)</f>
        <v>Wiejskie łakocie tuńczyk</v>
      </c>
    </row>
    <row r="1076" spans="1:8" x14ac:dyDescent="0.3">
      <c r="A1076" s="1">
        <v>1075</v>
      </c>
      <c r="B1076" s="1">
        <v>13</v>
      </c>
      <c r="C1076" s="1">
        <v>14</v>
      </c>
      <c r="D1076" s="2">
        <v>44502</v>
      </c>
      <c r="E1076" s="1">
        <v>11</v>
      </c>
      <c r="F1076" s="1">
        <f>VLOOKUP(Orders!B1076,Products!$A$1:$D$25,4,FALSE)</f>
        <v>19</v>
      </c>
      <c r="G1076" s="1">
        <f t="shared" si="16"/>
        <v>266</v>
      </c>
      <c r="H1076" s="1" t="str">
        <f>VLOOKUP(Orders[[#This Row],[ProductId]],Products[],2,FALSE)</f>
        <v>Dog Spirit</v>
      </c>
    </row>
    <row r="1077" spans="1:8" x14ac:dyDescent="0.3">
      <c r="A1077" s="1">
        <v>1076</v>
      </c>
      <c r="B1077" s="1">
        <v>16</v>
      </c>
      <c r="C1077" s="1">
        <v>9</v>
      </c>
      <c r="D1077" s="2">
        <v>44559</v>
      </c>
      <c r="E1077" s="1">
        <v>388</v>
      </c>
      <c r="F1077" s="1">
        <f>VLOOKUP(Orders!B1077,Products!$A$1:$D$25,4,FALSE)</f>
        <v>223</v>
      </c>
      <c r="G1077" s="1">
        <f t="shared" si="16"/>
        <v>2007</v>
      </c>
      <c r="H1077" s="1" t="str">
        <f>VLOOKUP(Orders[[#This Row],[ProductId]],Products[],2,FALSE)</f>
        <v>Wiejskie łakocie jagnięcina/indyk</v>
      </c>
    </row>
    <row r="1078" spans="1:8" x14ac:dyDescent="0.3">
      <c r="A1078" s="1">
        <v>1077</v>
      </c>
      <c r="B1078" s="1">
        <v>1</v>
      </c>
      <c r="C1078" s="1">
        <v>13</v>
      </c>
      <c r="D1078" s="2">
        <v>44579</v>
      </c>
      <c r="E1078" s="1">
        <v>376</v>
      </c>
      <c r="F1078" s="1">
        <f>VLOOKUP(Orders!B1078,Products!$A$1:$D$25,4,FALSE)</f>
        <v>63</v>
      </c>
      <c r="G1078" s="1">
        <f t="shared" si="16"/>
        <v>819</v>
      </c>
      <c r="H1078" s="1" t="str">
        <f>VLOOKUP(Orders[[#This Row],[ProductId]],Products[],2,FALSE)</f>
        <v>Pan Pies wołowina</v>
      </c>
    </row>
    <row r="1079" spans="1:8" x14ac:dyDescent="0.3">
      <c r="A1079" s="1">
        <v>1078</v>
      </c>
      <c r="B1079" s="1">
        <v>20</v>
      </c>
      <c r="C1079" s="1">
        <v>4</v>
      </c>
      <c r="D1079" s="2">
        <v>44588</v>
      </c>
      <c r="E1079" s="1">
        <v>227</v>
      </c>
      <c r="F1079" s="1">
        <f>VLOOKUP(Orders!B1079,Products!$A$1:$D$25,4,FALSE)</f>
        <v>129</v>
      </c>
      <c r="G1079" s="1">
        <f t="shared" si="16"/>
        <v>516</v>
      </c>
      <c r="H1079" s="1" t="str">
        <f>VLOOKUP(Orders[[#This Row],[ProductId]],Products[],2,FALSE)</f>
        <v>Dolina Bzury jagnięcina</v>
      </c>
    </row>
    <row r="1080" spans="1:8" x14ac:dyDescent="0.3">
      <c r="A1080" s="1">
        <v>1079</v>
      </c>
      <c r="B1080" s="1">
        <v>13</v>
      </c>
      <c r="C1080" s="1">
        <v>29</v>
      </c>
      <c r="D1080" s="2">
        <v>44592</v>
      </c>
      <c r="E1080" s="1">
        <v>214</v>
      </c>
      <c r="F1080" s="1">
        <f>VLOOKUP(Orders!B1080,Products!$A$1:$D$25,4,FALSE)</f>
        <v>19</v>
      </c>
      <c r="G1080" s="1">
        <f t="shared" si="16"/>
        <v>551</v>
      </c>
      <c r="H1080" s="1" t="str">
        <f>VLOOKUP(Orders[[#This Row],[ProductId]],Products[],2,FALSE)</f>
        <v>Dog Spirit</v>
      </c>
    </row>
    <row r="1081" spans="1:8" x14ac:dyDescent="0.3">
      <c r="A1081" s="1">
        <v>1080</v>
      </c>
      <c r="B1081" s="1">
        <v>11</v>
      </c>
      <c r="C1081" s="1">
        <v>4</v>
      </c>
      <c r="D1081" s="2">
        <v>44628</v>
      </c>
      <c r="E1081" s="1">
        <v>356</v>
      </c>
      <c r="F1081" s="1">
        <f>VLOOKUP(Orders!B1081,Products!$A$1:$D$25,4,FALSE)</f>
        <v>126</v>
      </c>
      <c r="G1081" s="1">
        <f t="shared" si="16"/>
        <v>504</v>
      </c>
      <c r="H1081" s="1" t="str">
        <f>VLOOKUP(Orders[[#This Row],[ProductId]],Products[],2,FALSE)</f>
        <v>Pan Pies cielęcina</v>
      </c>
    </row>
    <row r="1082" spans="1:8" x14ac:dyDescent="0.3">
      <c r="A1082" s="1">
        <v>1081</v>
      </c>
      <c r="B1082" s="1">
        <v>5</v>
      </c>
      <c r="C1082" s="1">
        <v>20</v>
      </c>
      <c r="D1082" s="2">
        <v>44649</v>
      </c>
      <c r="E1082" s="1">
        <v>310</v>
      </c>
      <c r="F1082" s="1">
        <f>VLOOKUP(Orders!B1082,Products!$A$1:$D$25,4,FALSE)</f>
        <v>122</v>
      </c>
      <c r="G1082" s="1">
        <f t="shared" si="16"/>
        <v>2440</v>
      </c>
      <c r="H1082" s="1" t="str">
        <f>VLOOKUP(Orders[[#This Row],[ProductId]],Products[],2,FALSE)</f>
        <v>Pan Pies wieprzowina</v>
      </c>
    </row>
    <row r="1083" spans="1:8" x14ac:dyDescent="0.3">
      <c r="A1083" s="1">
        <v>1082</v>
      </c>
      <c r="B1083" s="1">
        <v>24</v>
      </c>
      <c r="C1083" s="1">
        <v>19</v>
      </c>
      <c r="D1083" s="2">
        <v>44665</v>
      </c>
      <c r="E1083" s="1">
        <v>287</v>
      </c>
      <c r="F1083" s="1">
        <f>VLOOKUP(Orders!B1083,Products!$A$1:$D$25,4,FALSE)</f>
        <v>137</v>
      </c>
      <c r="G1083" s="1">
        <f t="shared" si="16"/>
        <v>2603</v>
      </c>
      <c r="H1083" s="1" t="str">
        <f>VLOOKUP(Orders[[#This Row],[ProductId]],Products[],2,FALSE)</f>
        <v>Dolina Bzury kaczka</v>
      </c>
    </row>
    <row r="1084" spans="1:8" x14ac:dyDescent="0.3">
      <c r="A1084" s="1">
        <v>1083</v>
      </c>
      <c r="B1084" s="1">
        <v>14</v>
      </c>
      <c r="C1084" s="1">
        <v>5</v>
      </c>
      <c r="D1084" s="2">
        <v>44666</v>
      </c>
      <c r="E1084" s="1">
        <v>358</v>
      </c>
      <c r="F1084" s="1">
        <f>VLOOKUP(Orders!B1084,Products!$A$1:$D$25,4,FALSE)</f>
        <v>199</v>
      </c>
      <c r="G1084" s="1">
        <f t="shared" si="16"/>
        <v>995</v>
      </c>
      <c r="H1084" s="1" t="str">
        <f>VLOOKUP(Orders[[#This Row],[ProductId]],Products[],2,FALSE)</f>
        <v>Dog Spirit</v>
      </c>
    </row>
    <row r="1085" spans="1:8" x14ac:dyDescent="0.3">
      <c r="A1085" s="1">
        <v>1084</v>
      </c>
      <c r="B1085" s="1">
        <v>24</v>
      </c>
      <c r="C1085" s="1">
        <v>7</v>
      </c>
      <c r="D1085" s="2">
        <v>44669</v>
      </c>
      <c r="E1085" s="1">
        <v>258</v>
      </c>
      <c r="F1085" s="1">
        <f>VLOOKUP(Orders!B1085,Products!$A$1:$D$25,4,FALSE)</f>
        <v>137</v>
      </c>
      <c r="G1085" s="1">
        <f t="shared" si="16"/>
        <v>959</v>
      </c>
      <c r="H1085" s="1" t="str">
        <f>VLOOKUP(Orders[[#This Row],[ProductId]],Products[],2,FALSE)</f>
        <v>Dolina Bzury kaczka</v>
      </c>
    </row>
    <row r="1086" spans="1:8" x14ac:dyDescent="0.3">
      <c r="A1086" s="1">
        <v>1085</v>
      </c>
      <c r="B1086" s="1">
        <v>21</v>
      </c>
      <c r="C1086" s="1">
        <v>5</v>
      </c>
      <c r="D1086" s="2">
        <v>44767</v>
      </c>
      <c r="E1086" s="1">
        <v>26</v>
      </c>
      <c r="F1086" s="1">
        <f>VLOOKUP(Orders!B1086,Products!$A$1:$D$25,4,FALSE)</f>
        <v>125</v>
      </c>
      <c r="G1086" s="1">
        <f t="shared" si="16"/>
        <v>625</v>
      </c>
      <c r="H1086" s="1" t="str">
        <f>VLOOKUP(Orders[[#This Row],[ProductId]],Products[],2,FALSE)</f>
        <v>Dolina Bzury królik</v>
      </c>
    </row>
    <row r="1087" spans="1:8" x14ac:dyDescent="0.3">
      <c r="A1087" s="1">
        <v>1086</v>
      </c>
      <c r="B1087" s="1">
        <v>12</v>
      </c>
      <c r="C1087" s="1">
        <v>23</v>
      </c>
      <c r="D1087" s="2">
        <v>44081</v>
      </c>
      <c r="E1087" s="1">
        <v>153</v>
      </c>
      <c r="F1087" s="1">
        <f>VLOOKUP(Orders!B1087,Products!$A$1:$D$25,4,FALSE)</f>
        <v>258</v>
      </c>
      <c r="G1087" s="1">
        <f t="shared" si="16"/>
        <v>5934</v>
      </c>
      <c r="H1087" s="1" t="str">
        <f>VLOOKUP(Orders[[#This Row],[ProductId]],Products[],2,FALSE)</f>
        <v>Pan Pies cielęcina</v>
      </c>
    </row>
    <row r="1088" spans="1:8" x14ac:dyDescent="0.3">
      <c r="A1088" s="1">
        <v>1087</v>
      </c>
      <c r="B1088" s="1">
        <v>17</v>
      </c>
      <c r="C1088" s="1">
        <v>29</v>
      </c>
      <c r="D1088" s="2">
        <v>44104</v>
      </c>
      <c r="E1088" s="1">
        <v>331</v>
      </c>
      <c r="F1088" s="1">
        <f>VLOOKUP(Orders!B1088,Products!$A$1:$D$25,4,FALSE)</f>
        <v>112</v>
      </c>
      <c r="G1088" s="1">
        <f t="shared" si="16"/>
        <v>3248</v>
      </c>
      <c r="H1088" s="1" t="str">
        <f>VLOOKUP(Orders[[#This Row],[ProductId]],Products[],2,FALSE)</f>
        <v>Wiejskie łakocie tuńczyk</v>
      </c>
    </row>
    <row r="1089" spans="1:8" x14ac:dyDescent="0.3">
      <c r="A1089" s="1">
        <v>1088</v>
      </c>
      <c r="B1089" s="1">
        <v>3</v>
      </c>
      <c r="C1089" s="1">
        <v>4</v>
      </c>
      <c r="D1089" s="2">
        <v>44124</v>
      </c>
      <c r="E1089" s="1">
        <v>160</v>
      </c>
      <c r="F1089" s="1">
        <f>VLOOKUP(Orders!B1089,Products!$A$1:$D$25,4,FALSE)</f>
        <v>256</v>
      </c>
      <c r="G1089" s="1">
        <f t="shared" si="16"/>
        <v>1024</v>
      </c>
      <c r="H1089" s="1" t="str">
        <f>VLOOKUP(Orders[[#This Row],[ProductId]],Products[],2,FALSE)</f>
        <v>Pan Pies wołowina</v>
      </c>
    </row>
    <row r="1090" spans="1:8" x14ac:dyDescent="0.3">
      <c r="A1090" s="1">
        <v>1089</v>
      </c>
      <c r="B1090" s="1">
        <v>22</v>
      </c>
      <c r="C1090" s="1">
        <v>3</v>
      </c>
      <c r="D1090" s="2">
        <v>44153</v>
      </c>
      <c r="E1090" s="1">
        <v>116</v>
      </c>
      <c r="F1090" s="1">
        <f>VLOOKUP(Orders!B1090,Products!$A$1:$D$25,4,FALSE)</f>
        <v>145</v>
      </c>
      <c r="G1090" s="1">
        <f t="shared" ref="G1090:G1153" si="17">C1090*F1090</f>
        <v>435</v>
      </c>
      <c r="H1090" s="1" t="str">
        <f>VLOOKUP(Orders[[#This Row],[ProductId]],Products[],2,FALSE)</f>
        <v>Dolina Bzury królik</v>
      </c>
    </row>
    <row r="1091" spans="1:8" x14ac:dyDescent="0.3">
      <c r="A1091" s="1">
        <v>1090</v>
      </c>
      <c r="B1091" s="1">
        <v>24</v>
      </c>
      <c r="C1091" s="1">
        <v>3</v>
      </c>
      <c r="D1091" s="2">
        <v>44193</v>
      </c>
      <c r="E1091" s="1">
        <v>91</v>
      </c>
      <c r="F1091" s="1">
        <f>VLOOKUP(Orders!B1091,Products!$A$1:$D$25,4,FALSE)</f>
        <v>137</v>
      </c>
      <c r="G1091" s="1">
        <f t="shared" si="17"/>
        <v>411</v>
      </c>
      <c r="H1091" s="1" t="str">
        <f>VLOOKUP(Orders[[#This Row],[ProductId]],Products[],2,FALSE)</f>
        <v>Dolina Bzury kaczka</v>
      </c>
    </row>
    <row r="1092" spans="1:8" x14ac:dyDescent="0.3">
      <c r="A1092" s="1">
        <v>1091</v>
      </c>
      <c r="B1092" s="1">
        <v>20</v>
      </c>
      <c r="C1092" s="1">
        <v>14</v>
      </c>
      <c r="D1092" s="2">
        <v>44218</v>
      </c>
      <c r="E1092" s="1">
        <v>76</v>
      </c>
      <c r="F1092" s="1">
        <f>VLOOKUP(Orders!B1092,Products!$A$1:$D$25,4,FALSE)</f>
        <v>129</v>
      </c>
      <c r="G1092" s="1">
        <f t="shared" si="17"/>
        <v>1806</v>
      </c>
      <c r="H1092" s="1" t="str">
        <f>VLOOKUP(Orders[[#This Row],[ProductId]],Products[],2,FALSE)</f>
        <v>Dolina Bzury jagnięcina</v>
      </c>
    </row>
    <row r="1093" spans="1:8" x14ac:dyDescent="0.3">
      <c r="A1093" s="1">
        <v>1092</v>
      </c>
      <c r="B1093" s="1">
        <v>21</v>
      </c>
      <c r="C1093" s="1">
        <v>26</v>
      </c>
      <c r="D1093" s="2">
        <v>44237</v>
      </c>
      <c r="E1093" s="1">
        <v>288</v>
      </c>
      <c r="F1093" s="1">
        <f>VLOOKUP(Orders!B1093,Products!$A$1:$D$25,4,FALSE)</f>
        <v>125</v>
      </c>
      <c r="G1093" s="1">
        <f t="shared" si="17"/>
        <v>3250</v>
      </c>
      <c r="H1093" s="1" t="str">
        <f>VLOOKUP(Orders[[#This Row],[ProductId]],Products[],2,FALSE)</f>
        <v>Dolina Bzury królik</v>
      </c>
    </row>
    <row r="1094" spans="1:8" x14ac:dyDescent="0.3">
      <c r="A1094" s="1">
        <v>1093</v>
      </c>
      <c r="B1094" s="1">
        <v>14</v>
      </c>
      <c r="C1094" s="1">
        <v>10</v>
      </c>
      <c r="D1094" s="2">
        <v>44256</v>
      </c>
      <c r="E1094" s="1">
        <v>359</v>
      </c>
      <c r="F1094" s="1">
        <f>VLOOKUP(Orders!B1094,Products!$A$1:$D$25,4,FALSE)</f>
        <v>199</v>
      </c>
      <c r="G1094" s="1">
        <f t="shared" si="17"/>
        <v>1990</v>
      </c>
      <c r="H1094" s="1" t="str">
        <f>VLOOKUP(Orders[[#This Row],[ProductId]],Products[],2,FALSE)</f>
        <v>Dog Spirit</v>
      </c>
    </row>
    <row r="1095" spans="1:8" x14ac:dyDescent="0.3">
      <c r="A1095" s="1">
        <v>1094</v>
      </c>
      <c r="B1095" s="1">
        <v>12</v>
      </c>
      <c r="C1095" s="1">
        <v>7</v>
      </c>
      <c r="D1095" s="2">
        <v>44288</v>
      </c>
      <c r="E1095" s="1">
        <v>178</v>
      </c>
      <c r="F1095" s="1">
        <f>VLOOKUP(Orders!B1095,Products!$A$1:$D$25,4,FALSE)</f>
        <v>258</v>
      </c>
      <c r="G1095" s="1">
        <f t="shared" si="17"/>
        <v>1806</v>
      </c>
      <c r="H1095" s="1" t="str">
        <f>VLOOKUP(Orders[[#This Row],[ProductId]],Products[],2,FALSE)</f>
        <v>Pan Pies cielęcina</v>
      </c>
    </row>
    <row r="1096" spans="1:8" x14ac:dyDescent="0.3">
      <c r="A1096" s="1">
        <v>1095</v>
      </c>
      <c r="B1096" s="1">
        <v>15</v>
      </c>
      <c r="C1096" s="1">
        <v>28</v>
      </c>
      <c r="D1096" s="2">
        <v>44295</v>
      </c>
      <c r="E1096" s="1">
        <v>353</v>
      </c>
      <c r="F1096" s="1">
        <f>VLOOKUP(Orders!B1096,Products!$A$1:$D$25,4,FALSE)</f>
        <v>97</v>
      </c>
      <c r="G1096" s="1">
        <f t="shared" si="17"/>
        <v>2716</v>
      </c>
      <c r="H1096" s="1" t="str">
        <f>VLOOKUP(Orders[[#This Row],[ProductId]],Products[],2,FALSE)</f>
        <v>Wiejskie łakocie jagnięcina/indyk</v>
      </c>
    </row>
    <row r="1097" spans="1:8" x14ac:dyDescent="0.3">
      <c r="A1097" s="1">
        <v>1096</v>
      </c>
      <c r="B1097" s="1">
        <v>7</v>
      </c>
      <c r="C1097" s="1">
        <v>8</v>
      </c>
      <c r="D1097" s="2">
        <v>44329</v>
      </c>
      <c r="E1097" s="1">
        <v>60</v>
      </c>
      <c r="F1097" s="1">
        <f>VLOOKUP(Orders!B1097,Products!$A$1:$D$25,4,FALSE)</f>
        <v>50</v>
      </c>
      <c r="G1097" s="1">
        <f t="shared" si="17"/>
        <v>400</v>
      </c>
      <c r="H1097" s="1" t="str">
        <f>VLOOKUP(Orders[[#This Row],[ProductId]],Products[],2,FALSE)</f>
        <v>Pan Pies indyk</v>
      </c>
    </row>
    <row r="1098" spans="1:8" x14ac:dyDescent="0.3">
      <c r="A1098" s="1">
        <v>1097</v>
      </c>
      <c r="B1098" s="1">
        <v>22</v>
      </c>
      <c r="C1098" s="1">
        <v>24</v>
      </c>
      <c r="D1098" s="2">
        <v>44344</v>
      </c>
      <c r="E1098" s="1">
        <v>292</v>
      </c>
      <c r="F1098" s="1">
        <f>VLOOKUP(Orders!B1098,Products!$A$1:$D$25,4,FALSE)</f>
        <v>145</v>
      </c>
      <c r="G1098" s="1">
        <f t="shared" si="17"/>
        <v>3480</v>
      </c>
      <c r="H1098" s="1" t="str">
        <f>VLOOKUP(Orders[[#This Row],[ProductId]],Products[],2,FALSE)</f>
        <v>Dolina Bzury królik</v>
      </c>
    </row>
    <row r="1099" spans="1:8" x14ac:dyDescent="0.3">
      <c r="A1099" s="1">
        <v>1098</v>
      </c>
      <c r="B1099" s="1">
        <v>11</v>
      </c>
      <c r="C1099" s="1">
        <v>30</v>
      </c>
      <c r="D1099" s="2">
        <v>44368</v>
      </c>
      <c r="E1099" s="1">
        <v>55</v>
      </c>
      <c r="F1099" s="1">
        <f>VLOOKUP(Orders!B1099,Products!$A$1:$D$25,4,FALSE)</f>
        <v>126</v>
      </c>
      <c r="G1099" s="1">
        <f t="shared" si="17"/>
        <v>3780</v>
      </c>
      <c r="H1099" s="1" t="str">
        <f>VLOOKUP(Orders[[#This Row],[ProductId]],Products[],2,FALSE)</f>
        <v>Pan Pies cielęcina</v>
      </c>
    </row>
    <row r="1100" spans="1:8" x14ac:dyDescent="0.3">
      <c r="A1100" s="1">
        <v>1099</v>
      </c>
      <c r="B1100" s="1">
        <v>19</v>
      </c>
      <c r="C1100" s="1">
        <v>27</v>
      </c>
      <c r="D1100" s="2">
        <v>44446</v>
      </c>
      <c r="E1100" s="1">
        <v>46</v>
      </c>
      <c r="F1100" s="1">
        <f>VLOOKUP(Orders!B1100,Products!$A$1:$D$25,4,FALSE)</f>
        <v>110</v>
      </c>
      <c r="G1100" s="1">
        <f t="shared" si="17"/>
        <v>2970</v>
      </c>
      <c r="H1100" s="1" t="str">
        <f>VLOOKUP(Orders[[#This Row],[ProductId]],Products[],2,FALSE)</f>
        <v>Dolina Bzury jagnięcina</v>
      </c>
    </row>
    <row r="1101" spans="1:8" x14ac:dyDescent="0.3">
      <c r="A1101" s="1">
        <v>1100</v>
      </c>
      <c r="B1101" s="1">
        <v>16</v>
      </c>
      <c r="C1101" s="1">
        <v>28</v>
      </c>
      <c r="D1101" s="2">
        <v>44468</v>
      </c>
      <c r="E1101" s="1">
        <v>400</v>
      </c>
      <c r="F1101" s="1">
        <f>VLOOKUP(Orders!B1101,Products!$A$1:$D$25,4,FALSE)</f>
        <v>223</v>
      </c>
      <c r="G1101" s="1">
        <f t="shared" si="17"/>
        <v>6244</v>
      </c>
      <c r="H1101" s="1" t="str">
        <f>VLOOKUP(Orders[[#This Row],[ProductId]],Products[],2,FALSE)</f>
        <v>Wiejskie łakocie jagnięcina/indyk</v>
      </c>
    </row>
    <row r="1102" spans="1:8" x14ac:dyDescent="0.3">
      <c r="A1102" s="1">
        <v>1101</v>
      </c>
      <c r="B1102" s="1">
        <v>5</v>
      </c>
      <c r="C1102" s="1">
        <v>16</v>
      </c>
      <c r="D1102" s="2">
        <v>44547</v>
      </c>
      <c r="E1102" s="1">
        <v>329</v>
      </c>
      <c r="F1102" s="1">
        <f>VLOOKUP(Orders!B1102,Products!$A$1:$D$25,4,FALSE)</f>
        <v>122</v>
      </c>
      <c r="G1102" s="1">
        <f t="shared" si="17"/>
        <v>1952</v>
      </c>
      <c r="H1102" s="1" t="str">
        <f>VLOOKUP(Orders[[#This Row],[ProductId]],Products[],2,FALSE)</f>
        <v>Pan Pies wieprzowina</v>
      </c>
    </row>
    <row r="1103" spans="1:8" x14ac:dyDescent="0.3">
      <c r="A1103" s="1">
        <v>1102</v>
      </c>
      <c r="B1103" s="1">
        <v>18</v>
      </c>
      <c r="C1103" s="1">
        <v>2</v>
      </c>
      <c r="D1103" s="2">
        <v>44551</v>
      </c>
      <c r="E1103" s="1">
        <v>377</v>
      </c>
      <c r="F1103" s="1">
        <f>VLOOKUP(Orders!B1103,Products!$A$1:$D$25,4,FALSE)</f>
        <v>410</v>
      </c>
      <c r="G1103" s="1">
        <f t="shared" si="17"/>
        <v>820</v>
      </c>
      <c r="H1103" s="1" t="str">
        <f>VLOOKUP(Orders[[#This Row],[ProductId]],Products[],2,FALSE)</f>
        <v>Wiejskie łakocie tuńczyk</v>
      </c>
    </row>
    <row r="1104" spans="1:8" x14ac:dyDescent="0.3">
      <c r="A1104" s="1">
        <v>1103</v>
      </c>
      <c r="B1104" s="1">
        <v>3</v>
      </c>
      <c r="C1104" s="1">
        <v>3</v>
      </c>
      <c r="D1104" s="2">
        <v>44588</v>
      </c>
      <c r="E1104" s="1">
        <v>236</v>
      </c>
      <c r="F1104" s="1">
        <f>VLOOKUP(Orders!B1104,Products!$A$1:$D$25,4,FALSE)</f>
        <v>256</v>
      </c>
      <c r="G1104" s="1">
        <f t="shared" si="17"/>
        <v>768</v>
      </c>
      <c r="H1104" s="1" t="str">
        <f>VLOOKUP(Orders[[#This Row],[ProductId]],Products[],2,FALSE)</f>
        <v>Pan Pies wołowina</v>
      </c>
    </row>
    <row r="1105" spans="1:8" x14ac:dyDescent="0.3">
      <c r="A1105" s="1">
        <v>1104</v>
      </c>
      <c r="B1105" s="1">
        <v>11</v>
      </c>
      <c r="C1105" s="1">
        <v>24</v>
      </c>
      <c r="D1105" s="2">
        <v>44621</v>
      </c>
      <c r="E1105" s="1">
        <v>35</v>
      </c>
      <c r="F1105" s="1">
        <f>VLOOKUP(Orders!B1105,Products!$A$1:$D$25,4,FALSE)</f>
        <v>126</v>
      </c>
      <c r="G1105" s="1">
        <f t="shared" si="17"/>
        <v>3024</v>
      </c>
      <c r="H1105" s="1" t="str">
        <f>VLOOKUP(Orders[[#This Row],[ProductId]],Products[],2,FALSE)</f>
        <v>Pan Pies cielęcina</v>
      </c>
    </row>
    <row r="1106" spans="1:8" x14ac:dyDescent="0.3">
      <c r="A1106" s="1">
        <v>1105</v>
      </c>
      <c r="B1106" s="1">
        <v>11</v>
      </c>
      <c r="C1106" s="1">
        <v>20</v>
      </c>
      <c r="D1106" s="2">
        <v>44677</v>
      </c>
      <c r="E1106" s="1">
        <v>361</v>
      </c>
      <c r="F1106" s="1">
        <f>VLOOKUP(Orders!B1106,Products!$A$1:$D$25,4,FALSE)</f>
        <v>126</v>
      </c>
      <c r="G1106" s="1">
        <f t="shared" si="17"/>
        <v>2520</v>
      </c>
      <c r="H1106" s="1" t="str">
        <f>VLOOKUP(Orders[[#This Row],[ProductId]],Products[],2,FALSE)</f>
        <v>Pan Pies cielęcina</v>
      </c>
    </row>
    <row r="1107" spans="1:8" x14ac:dyDescent="0.3">
      <c r="A1107" s="1">
        <v>1106</v>
      </c>
      <c r="B1107" s="1">
        <v>18</v>
      </c>
      <c r="C1107" s="1">
        <v>4</v>
      </c>
      <c r="D1107" s="2">
        <v>44686</v>
      </c>
      <c r="E1107" s="1">
        <v>257</v>
      </c>
      <c r="F1107" s="1">
        <f>VLOOKUP(Orders!B1107,Products!$A$1:$D$25,4,FALSE)</f>
        <v>410</v>
      </c>
      <c r="G1107" s="1">
        <f t="shared" si="17"/>
        <v>1640</v>
      </c>
      <c r="H1107" s="1" t="str">
        <f>VLOOKUP(Orders[[#This Row],[ProductId]],Products[],2,FALSE)</f>
        <v>Wiejskie łakocie tuńczyk</v>
      </c>
    </row>
    <row r="1108" spans="1:8" x14ac:dyDescent="0.3">
      <c r="A1108" s="1">
        <v>1107</v>
      </c>
      <c r="B1108" s="1">
        <v>23</v>
      </c>
      <c r="C1108" s="1">
        <v>8</v>
      </c>
      <c r="D1108" s="2">
        <v>44732</v>
      </c>
      <c r="E1108" s="1">
        <v>344</v>
      </c>
      <c r="F1108" s="1">
        <f>VLOOKUP(Orders!B1108,Products!$A$1:$D$25,4,FALSE)</f>
        <v>120</v>
      </c>
      <c r="G1108" s="1">
        <f t="shared" si="17"/>
        <v>960</v>
      </c>
      <c r="H1108" s="1" t="str">
        <f>VLOOKUP(Orders[[#This Row],[ProductId]],Products[],2,FALSE)</f>
        <v>Dolina Bzury kaczka</v>
      </c>
    </row>
    <row r="1109" spans="1:8" x14ac:dyDescent="0.3">
      <c r="A1109" s="1">
        <v>1108</v>
      </c>
      <c r="B1109" s="1">
        <v>20</v>
      </c>
      <c r="C1109" s="1">
        <v>13</v>
      </c>
      <c r="D1109" s="2">
        <v>44749</v>
      </c>
      <c r="E1109" s="1">
        <v>136</v>
      </c>
      <c r="F1109" s="1">
        <f>VLOOKUP(Orders!B1109,Products!$A$1:$D$25,4,FALSE)</f>
        <v>129</v>
      </c>
      <c r="G1109" s="1">
        <f t="shared" si="17"/>
        <v>1677</v>
      </c>
      <c r="H1109" s="1" t="str">
        <f>VLOOKUP(Orders[[#This Row],[ProductId]],Products[],2,FALSE)</f>
        <v>Dolina Bzury jagnięcina</v>
      </c>
    </row>
    <row r="1110" spans="1:8" x14ac:dyDescent="0.3">
      <c r="A1110" s="1">
        <v>1109</v>
      </c>
      <c r="B1110" s="1">
        <v>20</v>
      </c>
      <c r="C1110" s="1">
        <v>24</v>
      </c>
      <c r="D1110" s="2">
        <v>44769</v>
      </c>
      <c r="E1110" s="1">
        <v>233</v>
      </c>
      <c r="F1110" s="1">
        <f>VLOOKUP(Orders!B1110,Products!$A$1:$D$25,4,FALSE)</f>
        <v>129</v>
      </c>
      <c r="G1110" s="1">
        <f t="shared" si="17"/>
        <v>3096</v>
      </c>
      <c r="H1110" s="1" t="str">
        <f>VLOOKUP(Orders[[#This Row],[ProductId]],Products[],2,FALSE)</f>
        <v>Dolina Bzury jagnięcina</v>
      </c>
    </row>
    <row r="1111" spans="1:8" x14ac:dyDescent="0.3">
      <c r="A1111" s="1">
        <v>1110</v>
      </c>
      <c r="B1111" s="1">
        <v>12</v>
      </c>
      <c r="C1111" s="1">
        <v>14</v>
      </c>
      <c r="D1111" s="2">
        <v>44770</v>
      </c>
      <c r="E1111" s="1">
        <v>277</v>
      </c>
      <c r="F1111" s="1">
        <f>VLOOKUP(Orders!B1111,Products!$A$1:$D$25,4,FALSE)</f>
        <v>258</v>
      </c>
      <c r="G1111" s="1">
        <f t="shared" si="17"/>
        <v>3612</v>
      </c>
      <c r="H1111" s="1" t="str">
        <f>VLOOKUP(Orders[[#This Row],[ProductId]],Products[],2,FALSE)</f>
        <v>Pan Pies cielęcina</v>
      </c>
    </row>
    <row r="1112" spans="1:8" x14ac:dyDescent="0.3">
      <c r="A1112" s="1">
        <v>1111</v>
      </c>
      <c r="B1112" s="1">
        <v>19</v>
      </c>
      <c r="C1112" s="1">
        <v>25</v>
      </c>
      <c r="D1112" s="2">
        <v>44600</v>
      </c>
      <c r="E1112" s="1">
        <v>203</v>
      </c>
      <c r="F1112" s="1">
        <f>VLOOKUP(Orders!B1112,Products!$A$1:$D$25,4,FALSE)</f>
        <v>110</v>
      </c>
      <c r="G1112" s="1">
        <f t="shared" si="17"/>
        <v>2750</v>
      </c>
      <c r="H1112" s="1" t="str">
        <f>VLOOKUP(Orders[[#This Row],[ProductId]],Products[],2,FALSE)</f>
        <v>Dolina Bzury jagnięcina</v>
      </c>
    </row>
    <row r="1113" spans="1:8" x14ac:dyDescent="0.3">
      <c r="A1113" s="1">
        <v>1112</v>
      </c>
      <c r="B1113" s="1">
        <v>1</v>
      </c>
      <c r="C1113" s="1">
        <v>28</v>
      </c>
      <c r="D1113" s="2">
        <v>44622</v>
      </c>
      <c r="E1113" s="1">
        <v>396</v>
      </c>
      <c r="F1113" s="1">
        <f>VLOOKUP(Orders!B1113,Products!$A$1:$D$25,4,FALSE)</f>
        <v>63</v>
      </c>
      <c r="G1113" s="1">
        <f t="shared" si="17"/>
        <v>1764</v>
      </c>
      <c r="H1113" s="1" t="str">
        <f>VLOOKUP(Orders[[#This Row],[ProductId]],Products[],2,FALSE)</f>
        <v>Pan Pies wołowina</v>
      </c>
    </row>
    <row r="1114" spans="1:8" x14ac:dyDescent="0.3">
      <c r="A1114" s="1">
        <v>1113</v>
      </c>
      <c r="B1114" s="1">
        <v>4</v>
      </c>
      <c r="C1114" s="1">
        <v>13</v>
      </c>
      <c r="D1114" s="2">
        <v>44666</v>
      </c>
      <c r="E1114" s="1">
        <v>151</v>
      </c>
      <c r="F1114" s="1">
        <f>VLOOKUP(Orders!B1114,Products!$A$1:$D$25,4,FALSE)</f>
        <v>50</v>
      </c>
      <c r="G1114" s="1">
        <f t="shared" si="17"/>
        <v>650</v>
      </c>
      <c r="H1114" s="1" t="str">
        <f>VLOOKUP(Orders[[#This Row],[ProductId]],Products[],2,FALSE)</f>
        <v>Pan Pies wieprzowina</v>
      </c>
    </row>
    <row r="1115" spans="1:8" x14ac:dyDescent="0.3">
      <c r="A1115" s="1">
        <v>1114</v>
      </c>
      <c r="B1115" s="1">
        <v>2</v>
      </c>
      <c r="C1115" s="1">
        <v>29</v>
      </c>
      <c r="D1115" s="2">
        <v>44718</v>
      </c>
      <c r="E1115" s="1">
        <v>340</v>
      </c>
      <c r="F1115" s="1">
        <f>VLOOKUP(Orders!B1115,Products!$A$1:$D$25,4,FALSE)</f>
        <v>125</v>
      </c>
      <c r="G1115" s="1">
        <f t="shared" si="17"/>
        <v>3625</v>
      </c>
      <c r="H1115" s="1" t="str">
        <f>VLOOKUP(Orders[[#This Row],[ProductId]],Products[],2,FALSE)</f>
        <v>Pan Pies wołowina</v>
      </c>
    </row>
    <row r="1116" spans="1:8" x14ac:dyDescent="0.3">
      <c r="A1116" s="1">
        <v>1115</v>
      </c>
      <c r="B1116" s="1">
        <v>21</v>
      </c>
      <c r="C1116" s="1">
        <v>16</v>
      </c>
      <c r="D1116" s="2">
        <v>44734</v>
      </c>
      <c r="E1116" s="1">
        <v>400</v>
      </c>
      <c r="F1116" s="1">
        <f>VLOOKUP(Orders!B1116,Products!$A$1:$D$25,4,FALSE)</f>
        <v>125</v>
      </c>
      <c r="G1116" s="1">
        <f t="shared" si="17"/>
        <v>2000</v>
      </c>
      <c r="H1116" s="1" t="str">
        <f>VLOOKUP(Orders[[#This Row],[ProductId]],Products[],2,FALSE)</f>
        <v>Dolina Bzury królik</v>
      </c>
    </row>
    <row r="1117" spans="1:8" x14ac:dyDescent="0.3">
      <c r="A1117" s="1">
        <v>1116</v>
      </c>
      <c r="B1117" s="1">
        <v>24</v>
      </c>
      <c r="C1117" s="1">
        <v>10</v>
      </c>
      <c r="D1117" s="2">
        <v>44762</v>
      </c>
      <c r="E1117" s="1">
        <v>190</v>
      </c>
      <c r="F1117" s="1">
        <f>VLOOKUP(Orders!B1117,Products!$A$1:$D$25,4,FALSE)</f>
        <v>137</v>
      </c>
      <c r="G1117" s="1">
        <f t="shared" si="17"/>
        <v>1370</v>
      </c>
      <c r="H1117" s="1" t="str">
        <f>VLOOKUP(Orders[[#This Row],[ProductId]],Products[],2,FALSE)</f>
        <v>Dolina Bzury kaczka</v>
      </c>
    </row>
    <row r="1118" spans="1:8" x14ac:dyDescent="0.3">
      <c r="A1118" s="1">
        <v>1117</v>
      </c>
      <c r="B1118" s="1">
        <v>20</v>
      </c>
      <c r="C1118" s="1">
        <v>19</v>
      </c>
      <c r="D1118" s="2">
        <v>44473</v>
      </c>
      <c r="E1118" s="1">
        <v>323</v>
      </c>
      <c r="F1118" s="1">
        <f>VLOOKUP(Orders!B1118,Products!$A$1:$D$25,4,FALSE)</f>
        <v>129</v>
      </c>
      <c r="G1118" s="1">
        <f t="shared" si="17"/>
        <v>2451</v>
      </c>
      <c r="H1118" s="1" t="str">
        <f>VLOOKUP(Orders[[#This Row],[ProductId]],Products[],2,FALSE)</f>
        <v>Dolina Bzury jagnięcina</v>
      </c>
    </row>
    <row r="1119" spans="1:8" x14ac:dyDescent="0.3">
      <c r="A1119" s="1">
        <v>1118</v>
      </c>
      <c r="B1119" s="1">
        <v>15</v>
      </c>
      <c r="C1119" s="1">
        <v>24</v>
      </c>
      <c r="D1119" s="2">
        <v>44481</v>
      </c>
      <c r="E1119" s="1">
        <v>158</v>
      </c>
      <c r="F1119" s="1">
        <f>VLOOKUP(Orders!B1119,Products!$A$1:$D$25,4,FALSE)</f>
        <v>97</v>
      </c>
      <c r="G1119" s="1">
        <f t="shared" si="17"/>
        <v>2328</v>
      </c>
      <c r="H1119" s="1" t="str">
        <f>VLOOKUP(Orders[[#This Row],[ProductId]],Products[],2,FALSE)</f>
        <v>Wiejskie łakocie jagnięcina/indyk</v>
      </c>
    </row>
    <row r="1120" spans="1:8" x14ac:dyDescent="0.3">
      <c r="A1120" s="1">
        <v>1119</v>
      </c>
      <c r="B1120" s="1">
        <v>18</v>
      </c>
      <c r="C1120" s="1">
        <v>20</v>
      </c>
      <c r="D1120" s="2">
        <v>44573</v>
      </c>
      <c r="E1120" s="1">
        <v>164</v>
      </c>
      <c r="F1120" s="1">
        <f>VLOOKUP(Orders!B1120,Products!$A$1:$D$25,4,FALSE)</f>
        <v>410</v>
      </c>
      <c r="G1120" s="1">
        <f t="shared" si="17"/>
        <v>8200</v>
      </c>
      <c r="H1120" s="1" t="str">
        <f>VLOOKUP(Orders[[#This Row],[ProductId]],Products[],2,FALSE)</f>
        <v>Wiejskie łakocie tuńczyk</v>
      </c>
    </row>
    <row r="1121" spans="1:8" x14ac:dyDescent="0.3">
      <c r="A1121" s="1">
        <v>1120</v>
      </c>
      <c r="B1121" s="1">
        <v>13</v>
      </c>
      <c r="C1121" s="1">
        <v>24</v>
      </c>
      <c r="D1121" s="2">
        <v>44427</v>
      </c>
      <c r="E1121" s="1">
        <v>102</v>
      </c>
      <c r="F1121" s="1">
        <f>VLOOKUP(Orders!B1121,Products!$A$1:$D$25,4,FALSE)</f>
        <v>19</v>
      </c>
      <c r="G1121" s="1">
        <f t="shared" si="17"/>
        <v>456</v>
      </c>
      <c r="H1121" s="1" t="str">
        <f>VLOOKUP(Orders[[#This Row],[ProductId]],Products[],2,FALSE)</f>
        <v>Dog Spirit</v>
      </c>
    </row>
    <row r="1122" spans="1:8" x14ac:dyDescent="0.3">
      <c r="A1122" s="1">
        <v>1121</v>
      </c>
      <c r="B1122" s="1">
        <v>23</v>
      </c>
      <c r="C1122" s="1">
        <v>8</v>
      </c>
      <c r="D1122" s="2">
        <v>44428</v>
      </c>
      <c r="E1122" s="1">
        <v>161</v>
      </c>
      <c r="F1122" s="1">
        <f>VLOOKUP(Orders!B1122,Products!$A$1:$D$25,4,FALSE)</f>
        <v>120</v>
      </c>
      <c r="G1122" s="1">
        <f t="shared" si="17"/>
        <v>960</v>
      </c>
      <c r="H1122" s="1" t="str">
        <f>VLOOKUP(Orders[[#This Row],[ProductId]],Products[],2,FALSE)</f>
        <v>Dolina Bzury kaczka</v>
      </c>
    </row>
    <row r="1123" spans="1:8" x14ac:dyDescent="0.3">
      <c r="A1123" s="1">
        <v>1122</v>
      </c>
      <c r="B1123" s="1">
        <v>15</v>
      </c>
      <c r="C1123" s="1">
        <v>25</v>
      </c>
      <c r="D1123" s="2">
        <v>44502</v>
      </c>
      <c r="E1123" s="1">
        <v>332</v>
      </c>
      <c r="F1123" s="1">
        <f>VLOOKUP(Orders!B1123,Products!$A$1:$D$25,4,FALSE)</f>
        <v>97</v>
      </c>
      <c r="G1123" s="1">
        <f t="shared" si="17"/>
        <v>2425</v>
      </c>
      <c r="H1123" s="1" t="str">
        <f>VLOOKUP(Orders[[#This Row],[ProductId]],Products[],2,FALSE)</f>
        <v>Wiejskie łakocie jagnięcina/indyk</v>
      </c>
    </row>
    <row r="1124" spans="1:8" x14ac:dyDescent="0.3">
      <c r="A1124" s="1">
        <v>1123</v>
      </c>
      <c r="B1124" s="1">
        <v>19</v>
      </c>
      <c r="C1124" s="1">
        <v>22</v>
      </c>
      <c r="D1124" s="2">
        <v>44559</v>
      </c>
      <c r="E1124" s="1">
        <v>152</v>
      </c>
      <c r="F1124" s="1">
        <f>VLOOKUP(Orders!B1124,Products!$A$1:$D$25,4,FALSE)</f>
        <v>110</v>
      </c>
      <c r="G1124" s="1">
        <f t="shared" si="17"/>
        <v>2420</v>
      </c>
      <c r="H1124" s="1" t="str">
        <f>VLOOKUP(Orders[[#This Row],[ProductId]],Products[],2,FALSE)</f>
        <v>Dolina Bzury jagnięcina</v>
      </c>
    </row>
    <row r="1125" spans="1:8" x14ac:dyDescent="0.3">
      <c r="A1125" s="1">
        <v>1124</v>
      </c>
      <c r="B1125" s="1">
        <v>6</v>
      </c>
      <c r="C1125" s="1">
        <v>11</v>
      </c>
      <c r="D1125" s="2">
        <v>44579</v>
      </c>
      <c r="E1125" s="1">
        <v>361</v>
      </c>
      <c r="F1125" s="1">
        <f>VLOOKUP(Orders!B1125,Products!$A$1:$D$25,4,FALSE)</f>
        <v>245</v>
      </c>
      <c r="G1125" s="1">
        <f t="shared" si="17"/>
        <v>2695</v>
      </c>
      <c r="H1125" s="1" t="str">
        <f>VLOOKUP(Orders[[#This Row],[ProductId]],Products[],2,FALSE)</f>
        <v>Pan Pies wieprzowina</v>
      </c>
    </row>
    <row r="1126" spans="1:8" x14ac:dyDescent="0.3">
      <c r="A1126" s="1">
        <v>1125</v>
      </c>
      <c r="B1126" s="1">
        <v>10</v>
      </c>
      <c r="C1126" s="1">
        <v>14</v>
      </c>
      <c r="D1126" s="2">
        <v>44588</v>
      </c>
      <c r="E1126" s="1">
        <v>260</v>
      </c>
      <c r="F1126" s="1">
        <f>VLOOKUP(Orders!B1126,Products!$A$1:$D$25,4,FALSE)</f>
        <v>58</v>
      </c>
      <c r="G1126" s="1">
        <f t="shared" si="17"/>
        <v>812</v>
      </c>
      <c r="H1126" s="1" t="str">
        <f>VLOOKUP(Orders[[#This Row],[ProductId]],Products[],2,FALSE)</f>
        <v>Pan Pies cielęcina</v>
      </c>
    </row>
    <row r="1127" spans="1:8" x14ac:dyDescent="0.3">
      <c r="A1127" s="1">
        <v>1126</v>
      </c>
      <c r="B1127" s="1">
        <v>15</v>
      </c>
      <c r="C1127" s="1">
        <v>23</v>
      </c>
      <c r="D1127" s="2">
        <v>44592</v>
      </c>
      <c r="E1127" s="1">
        <v>128</v>
      </c>
      <c r="F1127" s="1">
        <f>VLOOKUP(Orders!B1127,Products!$A$1:$D$25,4,FALSE)</f>
        <v>97</v>
      </c>
      <c r="G1127" s="1">
        <f t="shared" si="17"/>
        <v>2231</v>
      </c>
      <c r="H1127" s="1" t="str">
        <f>VLOOKUP(Orders[[#This Row],[ProductId]],Products[],2,FALSE)</f>
        <v>Wiejskie łakocie jagnięcina/indyk</v>
      </c>
    </row>
    <row r="1128" spans="1:8" x14ac:dyDescent="0.3">
      <c r="A1128" s="1">
        <v>1127</v>
      </c>
      <c r="B1128" s="1">
        <v>7</v>
      </c>
      <c r="C1128" s="1">
        <v>12</v>
      </c>
      <c r="D1128" s="2">
        <v>44628</v>
      </c>
      <c r="E1128" s="1">
        <v>247</v>
      </c>
      <c r="F1128" s="1">
        <f>VLOOKUP(Orders!B1128,Products!$A$1:$D$25,4,FALSE)</f>
        <v>50</v>
      </c>
      <c r="G1128" s="1">
        <f t="shared" si="17"/>
        <v>600</v>
      </c>
      <c r="H1128" s="1" t="str">
        <f>VLOOKUP(Orders[[#This Row],[ProductId]],Products[],2,FALSE)</f>
        <v>Pan Pies indyk</v>
      </c>
    </row>
    <row r="1129" spans="1:8" x14ac:dyDescent="0.3">
      <c r="A1129" s="1">
        <v>1128</v>
      </c>
      <c r="B1129" s="1">
        <v>8</v>
      </c>
      <c r="C1129" s="1">
        <v>5</v>
      </c>
      <c r="D1129" s="2">
        <v>44649</v>
      </c>
      <c r="E1129" s="1">
        <v>256</v>
      </c>
      <c r="F1129" s="1">
        <f>VLOOKUP(Orders!B1129,Products!$A$1:$D$25,4,FALSE)</f>
        <v>126</v>
      </c>
      <c r="G1129" s="1">
        <f t="shared" si="17"/>
        <v>630</v>
      </c>
      <c r="H1129" s="1" t="str">
        <f>VLOOKUP(Orders[[#This Row],[ProductId]],Products[],2,FALSE)</f>
        <v>Pan Pies indyk</v>
      </c>
    </row>
    <row r="1130" spans="1:8" x14ac:dyDescent="0.3">
      <c r="A1130" s="1">
        <v>1129</v>
      </c>
      <c r="B1130" s="1">
        <v>23</v>
      </c>
      <c r="C1130" s="1">
        <v>4</v>
      </c>
      <c r="D1130" s="2">
        <v>44144</v>
      </c>
      <c r="E1130" s="1">
        <v>188</v>
      </c>
      <c r="F1130" s="1">
        <f>VLOOKUP(Orders!B1130,Products!$A$1:$D$25,4,FALSE)</f>
        <v>120</v>
      </c>
      <c r="G1130" s="1">
        <f t="shared" si="17"/>
        <v>480</v>
      </c>
      <c r="H1130" s="1" t="str">
        <f>VLOOKUP(Orders[[#This Row],[ProductId]],Products[],2,FALSE)</f>
        <v>Dolina Bzury kaczka</v>
      </c>
    </row>
    <row r="1131" spans="1:8" x14ac:dyDescent="0.3">
      <c r="A1131" s="1">
        <v>1130</v>
      </c>
      <c r="B1131" s="1">
        <v>20</v>
      </c>
      <c r="C1131" s="1">
        <v>29</v>
      </c>
      <c r="D1131" s="2">
        <v>44148</v>
      </c>
      <c r="E1131" s="1">
        <v>84</v>
      </c>
      <c r="F1131" s="1">
        <f>VLOOKUP(Orders!B1131,Products!$A$1:$D$25,4,FALSE)</f>
        <v>129</v>
      </c>
      <c r="G1131" s="1">
        <f t="shared" si="17"/>
        <v>3741</v>
      </c>
      <c r="H1131" s="1" t="str">
        <f>VLOOKUP(Orders[[#This Row],[ProductId]],Products[],2,FALSE)</f>
        <v>Dolina Bzury jagnięcina</v>
      </c>
    </row>
    <row r="1132" spans="1:8" x14ac:dyDescent="0.3">
      <c r="A1132" s="1">
        <v>1131</v>
      </c>
      <c r="B1132" s="1">
        <v>1</v>
      </c>
      <c r="C1132" s="1">
        <v>23</v>
      </c>
      <c r="D1132" s="2">
        <v>44159</v>
      </c>
      <c r="E1132" s="1">
        <v>159</v>
      </c>
      <c r="F1132" s="1">
        <f>VLOOKUP(Orders!B1132,Products!$A$1:$D$25,4,FALSE)</f>
        <v>63</v>
      </c>
      <c r="G1132" s="1">
        <f t="shared" si="17"/>
        <v>1449</v>
      </c>
      <c r="H1132" s="1" t="str">
        <f>VLOOKUP(Orders[[#This Row],[ProductId]],Products[],2,FALSE)</f>
        <v>Pan Pies wołowina</v>
      </c>
    </row>
    <row r="1133" spans="1:8" x14ac:dyDescent="0.3">
      <c r="A1133" s="1">
        <v>1132</v>
      </c>
      <c r="B1133" s="1">
        <v>11</v>
      </c>
      <c r="C1133" s="1">
        <v>17</v>
      </c>
      <c r="D1133" s="2">
        <v>44161</v>
      </c>
      <c r="E1133" s="1">
        <v>288</v>
      </c>
      <c r="F1133" s="1">
        <f>VLOOKUP(Orders!B1133,Products!$A$1:$D$25,4,FALSE)</f>
        <v>126</v>
      </c>
      <c r="G1133" s="1">
        <f t="shared" si="17"/>
        <v>2142</v>
      </c>
      <c r="H1133" s="1" t="str">
        <f>VLOOKUP(Orders[[#This Row],[ProductId]],Products[],2,FALSE)</f>
        <v>Pan Pies cielęcina</v>
      </c>
    </row>
    <row r="1134" spans="1:8" x14ac:dyDescent="0.3">
      <c r="A1134" s="1">
        <v>1133</v>
      </c>
      <c r="B1134" s="1">
        <v>23</v>
      </c>
      <c r="C1134" s="1">
        <v>8</v>
      </c>
      <c r="D1134" s="2">
        <v>44208</v>
      </c>
      <c r="E1134" s="1">
        <v>179</v>
      </c>
      <c r="F1134" s="1">
        <f>VLOOKUP(Orders!B1134,Products!$A$1:$D$25,4,FALSE)</f>
        <v>120</v>
      </c>
      <c r="G1134" s="1">
        <f t="shared" si="17"/>
        <v>960</v>
      </c>
      <c r="H1134" s="1" t="str">
        <f>VLOOKUP(Orders[[#This Row],[ProductId]],Products[],2,FALSE)</f>
        <v>Dolina Bzury kaczka</v>
      </c>
    </row>
    <row r="1135" spans="1:8" x14ac:dyDescent="0.3">
      <c r="A1135" s="1">
        <v>1134</v>
      </c>
      <c r="B1135" s="1">
        <v>17</v>
      </c>
      <c r="C1135" s="1">
        <v>16</v>
      </c>
      <c r="D1135" s="2">
        <v>44215</v>
      </c>
      <c r="E1135" s="1">
        <v>34</v>
      </c>
      <c r="F1135" s="1">
        <f>VLOOKUP(Orders!B1135,Products!$A$1:$D$25,4,FALSE)</f>
        <v>112</v>
      </c>
      <c r="G1135" s="1">
        <f t="shared" si="17"/>
        <v>1792</v>
      </c>
      <c r="H1135" s="1" t="str">
        <f>VLOOKUP(Orders[[#This Row],[ProductId]],Products[],2,FALSE)</f>
        <v>Wiejskie łakocie tuńczyk</v>
      </c>
    </row>
    <row r="1136" spans="1:8" x14ac:dyDescent="0.3">
      <c r="A1136" s="1">
        <v>1135</v>
      </c>
      <c r="B1136" s="1">
        <v>20</v>
      </c>
      <c r="C1136" s="1">
        <v>10</v>
      </c>
      <c r="D1136" s="2">
        <v>44230</v>
      </c>
      <c r="E1136" s="1">
        <v>218</v>
      </c>
      <c r="F1136" s="1">
        <f>VLOOKUP(Orders!B1136,Products!$A$1:$D$25,4,FALSE)</f>
        <v>129</v>
      </c>
      <c r="G1136" s="1">
        <f t="shared" si="17"/>
        <v>1290</v>
      </c>
      <c r="H1136" s="1" t="str">
        <f>VLOOKUP(Orders[[#This Row],[ProductId]],Products[],2,FALSE)</f>
        <v>Dolina Bzury jagnięcina</v>
      </c>
    </row>
    <row r="1137" spans="1:8" x14ac:dyDescent="0.3">
      <c r="A1137" s="1">
        <v>1136</v>
      </c>
      <c r="B1137" s="1">
        <v>23</v>
      </c>
      <c r="C1137" s="1">
        <v>3</v>
      </c>
      <c r="D1137" s="2">
        <v>44256</v>
      </c>
      <c r="E1137" s="1">
        <v>86</v>
      </c>
      <c r="F1137" s="1">
        <f>VLOOKUP(Orders!B1137,Products!$A$1:$D$25,4,FALSE)</f>
        <v>120</v>
      </c>
      <c r="G1137" s="1">
        <f t="shared" si="17"/>
        <v>360</v>
      </c>
      <c r="H1137" s="1" t="str">
        <f>VLOOKUP(Orders[[#This Row],[ProductId]],Products[],2,FALSE)</f>
        <v>Dolina Bzury kaczka</v>
      </c>
    </row>
    <row r="1138" spans="1:8" x14ac:dyDescent="0.3">
      <c r="A1138" s="1">
        <v>1137</v>
      </c>
      <c r="B1138" s="1">
        <v>10</v>
      </c>
      <c r="C1138" s="1">
        <v>15</v>
      </c>
      <c r="D1138" s="2">
        <v>44308</v>
      </c>
      <c r="E1138" s="1">
        <v>227</v>
      </c>
      <c r="F1138" s="1">
        <f>VLOOKUP(Orders!B1138,Products!$A$1:$D$25,4,FALSE)</f>
        <v>58</v>
      </c>
      <c r="G1138" s="1">
        <f t="shared" si="17"/>
        <v>870</v>
      </c>
      <c r="H1138" s="1" t="str">
        <f>VLOOKUP(Orders[[#This Row],[ProductId]],Products[],2,FALSE)</f>
        <v>Pan Pies cielęcina</v>
      </c>
    </row>
    <row r="1139" spans="1:8" x14ac:dyDescent="0.3">
      <c r="A1139" s="1">
        <v>1138</v>
      </c>
      <c r="B1139" s="1">
        <v>17</v>
      </c>
      <c r="C1139" s="1">
        <v>24</v>
      </c>
      <c r="D1139" s="2">
        <v>44390</v>
      </c>
      <c r="E1139" s="1">
        <v>184</v>
      </c>
      <c r="F1139" s="1">
        <f>VLOOKUP(Orders!B1139,Products!$A$1:$D$25,4,FALSE)</f>
        <v>112</v>
      </c>
      <c r="G1139" s="1">
        <f t="shared" si="17"/>
        <v>2688</v>
      </c>
      <c r="H1139" s="1" t="str">
        <f>VLOOKUP(Orders[[#This Row],[ProductId]],Products[],2,FALSE)</f>
        <v>Wiejskie łakocie tuńczyk</v>
      </c>
    </row>
    <row r="1140" spans="1:8" x14ac:dyDescent="0.3">
      <c r="A1140" s="1">
        <v>1139</v>
      </c>
      <c r="B1140" s="1">
        <v>11</v>
      </c>
      <c r="C1140" s="1">
        <v>8</v>
      </c>
      <c r="D1140" s="2">
        <v>44477</v>
      </c>
      <c r="E1140" s="1">
        <v>349</v>
      </c>
      <c r="F1140" s="1">
        <f>VLOOKUP(Orders!B1140,Products!$A$1:$D$25,4,FALSE)</f>
        <v>126</v>
      </c>
      <c r="G1140" s="1">
        <f t="shared" si="17"/>
        <v>1008</v>
      </c>
      <c r="H1140" s="1" t="str">
        <f>VLOOKUP(Orders[[#This Row],[ProductId]],Products[],2,FALSE)</f>
        <v>Pan Pies cielęcina</v>
      </c>
    </row>
    <row r="1141" spans="1:8" x14ac:dyDescent="0.3">
      <c r="A1141" s="1">
        <v>1140</v>
      </c>
      <c r="B1141" s="1">
        <v>18</v>
      </c>
      <c r="C1141" s="1">
        <v>12</v>
      </c>
      <c r="D1141" s="2">
        <v>44509</v>
      </c>
      <c r="E1141" s="1">
        <v>297</v>
      </c>
      <c r="F1141" s="1">
        <f>VLOOKUP(Orders!B1141,Products!$A$1:$D$25,4,FALSE)</f>
        <v>410</v>
      </c>
      <c r="G1141" s="1">
        <f t="shared" si="17"/>
        <v>4920</v>
      </c>
      <c r="H1141" s="1" t="str">
        <f>VLOOKUP(Orders[[#This Row],[ProductId]],Products[],2,FALSE)</f>
        <v>Wiejskie łakocie tuńczyk</v>
      </c>
    </row>
    <row r="1142" spans="1:8" x14ac:dyDescent="0.3">
      <c r="A1142" s="1">
        <v>1141</v>
      </c>
      <c r="B1142" s="1">
        <v>18</v>
      </c>
      <c r="C1142" s="1">
        <v>26</v>
      </c>
      <c r="D1142" s="2">
        <v>44522</v>
      </c>
      <c r="E1142" s="1">
        <v>202</v>
      </c>
      <c r="F1142" s="1">
        <f>VLOOKUP(Orders!B1142,Products!$A$1:$D$25,4,FALSE)</f>
        <v>410</v>
      </c>
      <c r="G1142" s="1">
        <f t="shared" si="17"/>
        <v>10660</v>
      </c>
      <c r="H1142" s="1" t="str">
        <f>VLOOKUP(Orders[[#This Row],[ProductId]],Products[],2,FALSE)</f>
        <v>Wiejskie łakocie tuńczyk</v>
      </c>
    </row>
    <row r="1143" spans="1:8" x14ac:dyDescent="0.3">
      <c r="A1143" s="1">
        <v>1142</v>
      </c>
      <c r="B1143" s="1">
        <v>14</v>
      </c>
      <c r="C1143" s="1">
        <v>11</v>
      </c>
      <c r="D1143" s="2">
        <v>44218</v>
      </c>
      <c r="E1143" s="1">
        <v>69</v>
      </c>
      <c r="F1143" s="1">
        <f>VLOOKUP(Orders!B1143,Products!$A$1:$D$25,4,FALSE)</f>
        <v>199</v>
      </c>
      <c r="G1143" s="1">
        <f t="shared" si="17"/>
        <v>2189</v>
      </c>
      <c r="H1143" s="1" t="str">
        <f>VLOOKUP(Orders[[#This Row],[ProductId]],Products[],2,FALSE)</f>
        <v>Dog Spirit</v>
      </c>
    </row>
    <row r="1144" spans="1:8" x14ac:dyDescent="0.3">
      <c r="A1144" s="1">
        <v>1143</v>
      </c>
      <c r="B1144" s="1">
        <v>7</v>
      </c>
      <c r="C1144" s="1">
        <v>2</v>
      </c>
      <c r="D1144" s="2">
        <v>44237</v>
      </c>
      <c r="E1144" s="1">
        <v>142</v>
      </c>
      <c r="F1144" s="1">
        <f>VLOOKUP(Orders!B1144,Products!$A$1:$D$25,4,FALSE)</f>
        <v>50</v>
      </c>
      <c r="G1144" s="1">
        <f t="shared" si="17"/>
        <v>100</v>
      </c>
      <c r="H1144" s="1" t="str">
        <f>VLOOKUP(Orders[[#This Row],[ProductId]],Products[],2,FALSE)</f>
        <v>Pan Pies indyk</v>
      </c>
    </row>
    <row r="1145" spans="1:8" x14ac:dyDescent="0.3">
      <c r="A1145" s="1">
        <v>1144</v>
      </c>
      <c r="B1145" s="1">
        <v>19</v>
      </c>
      <c r="C1145" s="1">
        <v>13</v>
      </c>
      <c r="D1145" s="2">
        <v>44256</v>
      </c>
      <c r="E1145" s="1">
        <v>201</v>
      </c>
      <c r="F1145" s="1">
        <f>VLOOKUP(Orders!B1145,Products!$A$1:$D$25,4,FALSE)</f>
        <v>110</v>
      </c>
      <c r="G1145" s="1">
        <f t="shared" si="17"/>
        <v>1430</v>
      </c>
      <c r="H1145" s="1" t="str">
        <f>VLOOKUP(Orders[[#This Row],[ProductId]],Products[],2,FALSE)</f>
        <v>Dolina Bzury jagnięcina</v>
      </c>
    </row>
    <row r="1146" spans="1:8" x14ac:dyDescent="0.3">
      <c r="A1146" s="1">
        <v>1145</v>
      </c>
      <c r="B1146" s="1">
        <v>4</v>
      </c>
      <c r="C1146" s="1">
        <v>1</v>
      </c>
      <c r="D1146" s="2">
        <v>44288</v>
      </c>
      <c r="E1146" s="1">
        <v>326</v>
      </c>
      <c r="F1146" s="1">
        <f>VLOOKUP(Orders!B1146,Products!$A$1:$D$25,4,FALSE)</f>
        <v>50</v>
      </c>
      <c r="G1146" s="1">
        <f t="shared" si="17"/>
        <v>50</v>
      </c>
      <c r="H1146" s="1" t="str">
        <f>VLOOKUP(Orders[[#This Row],[ProductId]],Products[],2,FALSE)</f>
        <v>Pan Pies wieprzowina</v>
      </c>
    </row>
    <row r="1147" spans="1:8" x14ac:dyDescent="0.3">
      <c r="A1147" s="1">
        <v>1146</v>
      </c>
      <c r="B1147" s="1">
        <v>9</v>
      </c>
      <c r="C1147" s="1">
        <v>28</v>
      </c>
      <c r="D1147" s="2">
        <v>44295</v>
      </c>
      <c r="E1147" s="1">
        <v>81</v>
      </c>
      <c r="F1147" s="1">
        <f>VLOOKUP(Orders!B1147,Products!$A$1:$D$25,4,FALSE)</f>
        <v>256</v>
      </c>
      <c r="G1147" s="1">
        <f t="shared" si="17"/>
        <v>7168</v>
      </c>
      <c r="H1147" s="1" t="str">
        <f>VLOOKUP(Orders[[#This Row],[ProductId]],Products[],2,FALSE)</f>
        <v>Pan Pies indyk</v>
      </c>
    </row>
    <row r="1148" spans="1:8" x14ac:dyDescent="0.3">
      <c r="A1148" s="1">
        <v>1147</v>
      </c>
      <c r="B1148" s="1">
        <v>10</v>
      </c>
      <c r="C1148" s="1">
        <v>13</v>
      </c>
      <c r="D1148" s="2">
        <v>44329</v>
      </c>
      <c r="E1148" s="1">
        <v>325</v>
      </c>
      <c r="F1148" s="1">
        <f>VLOOKUP(Orders!B1148,Products!$A$1:$D$25,4,FALSE)</f>
        <v>58</v>
      </c>
      <c r="G1148" s="1">
        <f t="shared" si="17"/>
        <v>754</v>
      </c>
      <c r="H1148" s="1" t="str">
        <f>VLOOKUP(Orders[[#This Row],[ProductId]],Products[],2,FALSE)</f>
        <v>Pan Pies cielęcina</v>
      </c>
    </row>
    <row r="1149" spans="1:8" x14ac:dyDescent="0.3">
      <c r="A1149" s="1">
        <v>1148</v>
      </c>
      <c r="B1149" s="1">
        <v>3</v>
      </c>
      <c r="C1149" s="1">
        <v>20</v>
      </c>
      <c r="D1149" s="2">
        <v>44344</v>
      </c>
      <c r="E1149" s="1">
        <v>306</v>
      </c>
      <c r="F1149" s="1">
        <f>VLOOKUP(Orders!B1149,Products!$A$1:$D$25,4,FALSE)</f>
        <v>256</v>
      </c>
      <c r="G1149" s="1">
        <f t="shared" si="17"/>
        <v>5120</v>
      </c>
      <c r="H1149" s="1" t="str">
        <f>VLOOKUP(Orders[[#This Row],[ProductId]],Products[],2,FALSE)</f>
        <v>Pan Pies wołowina</v>
      </c>
    </row>
    <row r="1150" spans="1:8" x14ac:dyDescent="0.3">
      <c r="A1150" s="1">
        <v>1149</v>
      </c>
      <c r="B1150" s="1">
        <v>19</v>
      </c>
      <c r="C1150" s="1">
        <v>21</v>
      </c>
      <c r="D1150" s="2">
        <v>44368</v>
      </c>
      <c r="E1150" s="1">
        <v>44</v>
      </c>
      <c r="F1150" s="1">
        <f>VLOOKUP(Orders!B1150,Products!$A$1:$D$25,4,FALSE)</f>
        <v>110</v>
      </c>
      <c r="G1150" s="1">
        <f t="shared" si="17"/>
        <v>2310</v>
      </c>
      <c r="H1150" s="1" t="str">
        <f>VLOOKUP(Orders[[#This Row],[ProductId]],Products[],2,FALSE)</f>
        <v>Dolina Bzury jagnięcina</v>
      </c>
    </row>
    <row r="1151" spans="1:8" x14ac:dyDescent="0.3">
      <c r="A1151" s="1">
        <v>1150</v>
      </c>
      <c r="B1151" s="1">
        <v>18</v>
      </c>
      <c r="C1151" s="1">
        <v>8</v>
      </c>
      <c r="D1151" s="2">
        <v>44446</v>
      </c>
      <c r="E1151" s="1">
        <v>62</v>
      </c>
      <c r="F1151" s="1">
        <f>VLOOKUP(Orders!B1151,Products!$A$1:$D$25,4,FALSE)</f>
        <v>410</v>
      </c>
      <c r="G1151" s="1">
        <f t="shared" si="17"/>
        <v>3280</v>
      </c>
      <c r="H1151" s="1" t="str">
        <f>VLOOKUP(Orders[[#This Row],[ProductId]],Products[],2,FALSE)</f>
        <v>Wiejskie łakocie tuńczyk</v>
      </c>
    </row>
    <row r="1152" spans="1:8" x14ac:dyDescent="0.3">
      <c r="A1152" s="1">
        <v>1151</v>
      </c>
      <c r="B1152" s="1">
        <v>19</v>
      </c>
      <c r="C1152" s="1">
        <v>11</v>
      </c>
      <c r="D1152" s="2">
        <v>44468</v>
      </c>
      <c r="E1152" s="1">
        <v>214</v>
      </c>
      <c r="F1152" s="1">
        <f>VLOOKUP(Orders!B1152,Products!$A$1:$D$25,4,FALSE)</f>
        <v>110</v>
      </c>
      <c r="G1152" s="1">
        <f t="shared" si="17"/>
        <v>1210</v>
      </c>
      <c r="H1152" s="1" t="str">
        <f>VLOOKUP(Orders[[#This Row],[ProductId]],Products[],2,FALSE)</f>
        <v>Dolina Bzury jagnięcina</v>
      </c>
    </row>
    <row r="1153" spans="1:8" x14ac:dyDescent="0.3">
      <c r="A1153" s="1">
        <v>1152</v>
      </c>
      <c r="B1153" s="1">
        <v>1</v>
      </c>
      <c r="C1153" s="1">
        <v>18</v>
      </c>
      <c r="D1153" s="2">
        <v>44547</v>
      </c>
      <c r="E1153" s="1">
        <v>51</v>
      </c>
      <c r="F1153" s="1">
        <f>VLOOKUP(Orders!B1153,Products!$A$1:$D$25,4,FALSE)</f>
        <v>63</v>
      </c>
      <c r="G1153" s="1">
        <f t="shared" si="17"/>
        <v>1134</v>
      </c>
      <c r="H1153" s="1" t="str">
        <f>VLOOKUP(Orders[[#This Row],[ProductId]],Products[],2,FALSE)</f>
        <v>Pan Pies wołowina</v>
      </c>
    </row>
    <row r="1154" spans="1:8" x14ac:dyDescent="0.3">
      <c r="A1154" s="1">
        <v>1153</v>
      </c>
      <c r="B1154" s="1">
        <v>16</v>
      </c>
      <c r="C1154" s="1">
        <v>7</v>
      </c>
      <c r="D1154" s="2">
        <v>44551</v>
      </c>
      <c r="E1154" s="1">
        <v>373</v>
      </c>
      <c r="F1154" s="1">
        <f>VLOOKUP(Orders!B1154,Products!$A$1:$D$25,4,FALSE)</f>
        <v>223</v>
      </c>
      <c r="G1154" s="1">
        <f t="shared" ref="G1154:G1217" si="18">C1154*F1154</f>
        <v>1561</v>
      </c>
      <c r="H1154" s="1" t="str">
        <f>VLOOKUP(Orders[[#This Row],[ProductId]],Products[],2,FALSE)</f>
        <v>Wiejskie łakocie jagnięcina/indyk</v>
      </c>
    </row>
    <row r="1155" spans="1:8" x14ac:dyDescent="0.3">
      <c r="A1155" s="1">
        <v>1154</v>
      </c>
      <c r="B1155" s="1">
        <v>19</v>
      </c>
      <c r="C1155" s="1">
        <v>30</v>
      </c>
      <c r="D1155" s="2">
        <v>44588</v>
      </c>
      <c r="E1155" s="1">
        <v>40</v>
      </c>
      <c r="F1155" s="1">
        <f>VLOOKUP(Orders!B1155,Products!$A$1:$D$25,4,FALSE)</f>
        <v>110</v>
      </c>
      <c r="G1155" s="1">
        <f t="shared" si="18"/>
        <v>3300</v>
      </c>
      <c r="H1155" s="1" t="str">
        <f>VLOOKUP(Orders[[#This Row],[ProductId]],Products[],2,FALSE)</f>
        <v>Dolina Bzury jagnięcina</v>
      </c>
    </row>
    <row r="1156" spans="1:8" x14ac:dyDescent="0.3">
      <c r="A1156" s="1">
        <v>1155</v>
      </c>
      <c r="B1156" s="1">
        <v>21</v>
      </c>
      <c r="C1156" s="1">
        <v>15</v>
      </c>
      <c r="D1156" s="2">
        <v>44621</v>
      </c>
      <c r="E1156" s="1">
        <v>381</v>
      </c>
      <c r="F1156" s="1">
        <f>VLOOKUP(Orders!B1156,Products!$A$1:$D$25,4,FALSE)</f>
        <v>125</v>
      </c>
      <c r="G1156" s="1">
        <f t="shared" si="18"/>
        <v>1875</v>
      </c>
      <c r="H1156" s="1" t="str">
        <f>VLOOKUP(Orders[[#This Row],[ProductId]],Products[],2,FALSE)</f>
        <v>Dolina Bzury królik</v>
      </c>
    </row>
    <row r="1157" spans="1:8" x14ac:dyDescent="0.3">
      <c r="A1157" s="1">
        <v>1156</v>
      </c>
      <c r="B1157" s="1">
        <v>21</v>
      </c>
      <c r="C1157" s="1">
        <v>3</v>
      </c>
      <c r="D1157" s="2">
        <v>44677</v>
      </c>
      <c r="E1157" s="1">
        <v>205</v>
      </c>
      <c r="F1157" s="1">
        <f>VLOOKUP(Orders!B1157,Products!$A$1:$D$25,4,FALSE)</f>
        <v>125</v>
      </c>
      <c r="G1157" s="1">
        <f t="shared" si="18"/>
        <v>375</v>
      </c>
      <c r="H1157" s="1" t="str">
        <f>VLOOKUP(Orders[[#This Row],[ProductId]],Products[],2,FALSE)</f>
        <v>Dolina Bzury królik</v>
      </c>
    </row>
    <row r="1158" spans="1:8" x14ac:dyDescent="0.3">
      <c r="A1158" s="1">
        <v>1157</v>
      </c>
      <c r="B1158" s="1">
        <v>2</v>
      </c>
      <c r="C1158" s="1">
        <v>13</v>
      </c>
      <c r="D1158" s="2">
        <v>44686</v>
      </c>
      <c r="E1158" s="1">
        <v>207</v>
      </c>
      <c r="F1158" s="1">
        <f>VLOOKUP(Orders!B1158,Products!$A$1:$D$25,4,FALSE)</f>
        <v>125</v>
      </c>
      <c r="G1158" s="1">
        <f t="shared" si="18"/>
        <v>1625</v>
      </c>
      <c r="H1158" s="1" t="str">
        <f>VLOOKUP(Orders[[#This Row],[ProductId]],Products[],2,FALSE)</f>
        <v>Pan Pies wołowina</v>
      </c>
    </row>
    <row r="1159" spans="1:8" x14ac:dyDescent="0.3">
      <c r="A1159" s="1">
        <v>1158</v>
      </c>
      <c r="B1159" s="1">
        <v>8</v>
      </c>
      <c r="C1159" s="1">
        <v>2</v>
      </c>
      <c r="D1159" s="2">
        <v>44732</v>
      </c>
      <c r="E1159" s="1">
        <v>95</v>
      </c>
      <c r="F1159" s="1">
        <f>VLOOKUP(Orders!B1159,Products!$A$1:$D$25,4,FALSE)</f>
        <v>126</v>
      </c>
      <c r="G1159" s="1">
        <f t="shared" si="18"/>
        <v>252</v>
      </c>
      <c r="H1159" s="1" t="str">
        <f>VLOOKUP(Orders[[#This Row],[ProductId]],Products[],2,FALSE)</f>
        <v>Pan Pies indyk</v>
      </c>
    </row>
    <row r="1160" spans="1:8" x14ac:dyDescent="0.3">
      <c r="A1160" s="1">
        <v>1159</v>
      </c>
      <c r="B1160" s="1">
        <v>15</v>
      </c>
      <c r="C1160" s="1">
        <v>12</v>
      </c>
      <c r="D1160" s="2">
        <v>44749</v>
      </c>
      <c r="E1160" s="1">
        <v>172</v>
      </c>
      <c r="F1160" s="1">
        <f>VLOOKUP(Orders!B1160,Products!$A$1:$D$25,4,FALSE)</f>
        <v>97</v>
      </c>
      <c r="G1160" s="1">
        <f t="shared" si="18"/>
        <v>1164</v>
      </c>
      <c r="H1160" s="1" t="str">
        <f>VLOOKUP(Orders[[#This Row],[ProductId]],Products[],2,FALSE)</f>
        <v>Wiejskie łakocie jagnięcina/indyk</v>
      </c>
    </row>
    <row r="1161" spans="1:8" x14ac:dyDescent="0.3">
      <c r="A1161" s="1">
        <v>1160</v>
      </c>
      <c r="B1161" s="1">
        <v>1</v>
      </c>
      <c r="C1161" s="1">
        <v>15</v>
      </c>
      <c r="D1161" s="2">
        <v>44769</v>
      </c>
      <c r="E1161" s="1">
        <v>82</v>
      </c>
      <c r="F1161" s="1">
        <f>VLOOKUP(Orders!B1161,Products!$A$1:$D$25,4,FALSE)</f>
        <v>63</v>
      </c>
      <c r="G1161" s="1">
        <f t="shared" si="18"/>
        <v>945</v>
      </c>
      <c r="H1161" s="1" t="str">
        <f>VLOOKUP(Orders[[#This Row],[ProductId]],Products[],2,FALSE)</f>
        <v>Pan Pies wołowina</v>
      </c>
    </row>
    <row r="1162" spans="1:8" x14ac:dyDescent="0.3">
      <c r="A1162" s="1">
        <v>1161</v>
      </c>
      <c r="B1162" s="1">
        <v>16</v>
      </c>
      <c r="C1162" s="1">
        <v>29</v>
      </c>
      <c r="D1162" s="2">
        <v>44770</v>
      </c>
      <c r="E1162" s="1">
        <v>36</v>
      </c>
      <c r="F1162" s="1">
        <f>VLOOKUP(Orders!B1162,Products!$A$1:$D$25,4,FALSE)</f>
        <v>223</v>
      </c>
      <c r="G1162" s="1">
        <f t="shared" si="18"/>
        <v>6467</v>
      </c>
      <c r="H1162" s="1" t="str">
        <f>VLOOKUP(Orders[[#This Row],[ProductId]],Products[],2,FALSE)</f>
        <v>Wiejskie łakocie jagnięcina/indyk</v>
      </c>
    </row>
    <row r="1163" spans="1:8" x14ac:dyDescent="0.3">
      <c r="A1163" s="1">
        <v>1162</v>
      </c>
      <c r="B1163" s="1">
        <v>3</v>
      </c>
      <c r="C1163" s="1">
        <v>15</v>
      </c>
      <c r="D1163" s="2">
        <v>44250</v>
      </c>
      <c r="E1163" s="1">
        <v>307</v>
      </c>
      <c r="F1163" s="1">
        <f>VLOOKUP(Orders!B1163,Products!$A$1:$D$25,4,FALSE)</f>
        <v>256</v>
      </c>
      <c r="G1163" s="1">
        <f t="shared" si="18"/>
        <v>3840</v>
      </c>
      <c r="H1163" s="1" t="str">
        <f>VLOOKUP(Orders[[#This Row],[ProductId]],Products[],2,FALSE)</f>
        <v>Pan Pies wołowina</v>
      </c>
    </row>
    <row r="1164" spans="1:8" x14ac:dyDescent="0.3">
      <c r="A1164" s="1">
        <v>1163</v>
      </c>
      <c r="B1164" s="1">
        <v>10</v>
      </c>
      <c r="C1164" s="1">
        <v>30</v>
      </c>
      <c r="D1164" s="2">
        <v>44267</v>
      </c>
      <c r="E1164" s="1">
        <v>166</v>
      </c>
      <c r="F1164" s="1">
        <f>VLOOKUP(Orders!B1164,Products!$A$1:$D$25,4,FALSE)</f>
        <v>58</v>
      </c>
      <c r="G1164" s="1">
        <f t="shared" si="18"/>
        <v>1740</v>
      </c>
      <c r="H1164" s="1" t="str">
        <f>VLOOKUP(Orders[[#This Row],[ProductId]],Products[],2,FALSE)</f>
        <v>Pan Pies cielęcina</v>
      </c>
    </row>
    <row r="1165" spans="1:8" x14ac:dyDescent="0.3">
      <c r="A1165" s="1">
        <v>1164</v>
      </c>
      <c r="B1165" s="1">
        <v>15</v>
      </c>
      <c r="C1165" s="1">
        <v>24</v>
      </c>
      <c r="D1165" s="2">
        <v>44270</v>
      </c>
      <c r="E1165" s="1">
        <v>59</v>
      </c>
      <c r="F1165" s="1">
        <f>VLOOKUP(Orders!B1165,Products!$A$1:$D$25,4,FALSE)</f>
        <v>97</v>
      </c>
      <c r="G1165" s="1">
        <f t="shared" si="18"/>
        <v>2328</v>
      </c>
      <c r="H1165" s="1" t="str">
        <f>VLOOKUP(Orders[[#This Row],[ProductId]],Products[],2,FALSE)</f>
        <v>Wiejskie łakocie jagnięcina/indyk</v>
      </c>
    </row>
    <row r="1166" spans="1:8" x14ac:dyDescent="0.3">
      <c r="A1166" s="1">
        <v>1165</v>
      </c>
      <c r="B1166" s="1">
        <v>14</v>
      </c>
      <c r="C1166" s="1">
        <v>11</v>
      </c>
      <c r="D1166" s="2">
        <v>44372</v>
      </c>
      <c r="E1166" s="1">
        <v>325</v>
      </c>
      <c r="F1166" s="1">
        <f>VLOOKUP(Orders!B1166,Products!$A$1:$D$25,4,FALSE)</f>
        <v>199</v>
      </c>
      <c r="G1166" s="1">
        <f t="shared" si="18"/>
        <v>2189</v>
      </c>
      <c r="H1166" s="1" t="str">
        <f>VLOOKUP(Orders[[#This Row],[ProductId]],Products[],2,FALSE)</f>
        <v>Dog Spirit</v>
      </c>
    </row>
    <row r="1167" spans="1:8" x14ac:dyDescent="0.3">
      <c r="A1167" s="1">
        <v>1166</v>
      </c>
      <c r="B1167" s="1">
        <v>2</v>
      </c>
      <c r="C1167" s="1">
        <v>4</v>
      </c>
      <c r="D1167" s="2">
        <v>44377</v>
      </c>
      <c r="E1167" s="1">
        <v>15</v>
      </c>
      <c r="F1167" s="1">
        <f>VLOOKUP(Orders!B1167,Products!$A$1:$D$25,4,FALSE)</f>
        <v>125</v>
      </c>
      <c r="G1167" s="1">
        <f t="shared" si="18"/>
        <v>500</v>
      </c>
      <c r="H1167" s="1" t="str">
        <f>VLOOKUP(Orders[[#This Row],[ProductId]],Products[],2,FALSE)</f>
        <v>Pan Pies wołowina</v>
      </c>
    </row>
    <row r="1168" spans="1:8" x14ac:dyDescent="0.3">
      <c r="A1168" s="1">
        <v>1167</v>
      </c>
      <c r="B1168" s="1">
        <v>9</v>
      </c>
      <c r="C1168" s="1">
        <v>11</v>
      </c>
      <c r="D1168" s="2">
        <v>44399</v>
      </c>
      <c r="E1168" s="1">
        <v>247</v>
      </c>
      <c r="F1168" s="1">
        <f>VLOOKUP(Orders!B1168,Products!$A$1:$D$25,4,FALSE)</f>
        <v>256</v>
      </c>
      <c r="G1168" s="1">
        <f t="shared" si="18"/>
        <v>2816</v>
      </c>
      <c r="H1168" s="1" t="str">
        <f>VLOOKUP(Orders[[#This Row],[ProductId]],Products[],2,FALSE)</f>
        <v>Pan Pies indyk</v>
      </c>
    </row>
    <row r="1169" spans="1:8" x14ac:dyDescent="0.3">
      <c r="A1169" s="1">
        <v>1168</v>
      </c>
      <c r="B1169" s="1">
        <v>8</v>
      </c>
      <c r="C1169" s="1">
        <v>29</v>
      </c>
      <c r="D1169" s="2">
        <v>44427</v>
      </c>
      <c r="E1169" s="1">
        <v>203</v>
      </c>
      <c r="F1169" s="1">
        <f>VLOOKUP(Orders!B1169,Products!$A$1:$D$25,4,FALSE)</f>
        <v>126</v>
      </c>
      <c r="G1169" s="1">
        <f t="shared" si="18"/>
        <v>3654</v>
      </c>
      <c r="H1169" s="1" t="str">
        <f>VLOOKUP(Orders[[#This Row],[ProductId]],Products[],2,FALSE)</f>
        <v>Pan Pies indyk</v>
      </c>
    </row>
    <row r="1170" spans="1:8" x14ac:dyDescent="0.3">
      <c r="A1170" s="1">
        <v>1169</v>
      </c>
      <c r="B1170" s="1">
        <v>14</v>
      </c>
      <c r="C1170" s="1">
        <v>26</v>
      </c>
      <c r="D1170" s="2">
        <v>44428</v>
      </c>
      <c r="E1170" s="1">
        <v>296</v>
      </c>
      <c r="F1170" s="1">
        <f>VLOOKUP(Orders!B1170,Products!$A$1:$D$25,4,FALSE)</f>
        <v>199</v>
      </c>
      <c r="G1170" s="1">
        <f t="shared" si="18"/>
        <v>5174</v>
      </c>
      <c r="H1170" s="1" t="str">
        <f>VLOOKUP(Orders[[#This Row],[ProductId]],Products[],2,FALSE)</f>
        <v>Dog Spirit</v>
      </c>
    </row>
    <row r="1171" spans="1:8" x14ac:dyDescent="0.3">
      <c r="A1171" s="1">
        <v>1170</v>
      </c>
      <c r="B1171" s="1">
        <v>22</v>
      </c>
      <c r="C1171" s="1">
        <v>4</v>
      </c>
      <c r="D1171" s="2">
        <v>44502</v>
      </c>
      <c r="E1171" s="1">
        <v>301</v>
      </c>
      <c r="F1171" s="1">
        <f>VLOOKUP(Orders!B1171,Products!$A$1:$D$25,4,FALSE)</f>
        <v>145</v>
      </c>
      <c r="G1171" s="1">
        <f t="shared" si="18"/>
        <v>580</v>
      </c>
      <c r="H1171" s="1" t="str">
        <f>VLOOKUP(Orders[[#This Row],[ProductId]],Products[],2,FALSE)</f>
        <v>Dolina Bzury królik</v>
      </c>
    </row>
    <row r="1172" spans="1:8" x14ac:dyDescent="0.3">
      <c r="A1172" s="1">
        <v>1171</v>
      </c>
      <c r="B1172" s="1">
        <v>23</v>
      </c>
      <c r="C1172" s="1">
        <v>1</v>
      </c>
      <c r="D1172" s="2">
        <v>44559</v>
      </c>
      <c r="E1172" s="1">
        <v>336</v>
      </c>
      <c r="F1172" s="1">
        <f>VLOOKUP(Orders!B1172,Products!$A$1:$D$25,4,FALSE)</f>
        <v>120</v>
      </c>
      <c r="G1172" s="1">
        <f t="shared" si="18"/>
        <v>120</v>
      </c>
      <c r="H1172" s="1" t="str">
        <f>VLOOKUP(Orders[[#This Row],[ProductId]],Products[],2,FALSE)</f>
        <v>Dolina Bzury kaczka</v>
      </c>
    </row>
    <row r="1173" spans="1:8" x14ac:dyDescent="0.3">
      <c r="A1173" s="1">
        <v>1172</v>
      </c>
      <c r="B1173" s="1">
        <v>12</v>
      </c>
      <c r="C1173" s="1">
        <v>7</v>
      </c>
      <c r="D1173" s="2">
        <v>44579</v>
      </c>
      <c r="E1173" s="1">
        <v>202</v>
      </c>
      <c r="F1173" s="1">
        <f>VLOOKUP(Orders!B1173,Products!$A$1:$D$25,4,FALSE)</f>
        <v>258</v>
      </c>
      <c r="G1173" s="1">
        <f t="shared" si="18"/>
        <v>1806</v>
      </c>
      <c r="H1173" s="1" t="str">
        <f>VLOOKUP(Orders[[#This Row],[ProductId]],Products[],2,FALSE)</f>
        <v>Pan Pies cielęcina</v>
      </c>
    </row>
    <row r="1174" spans="1:8" x14ac:dyDescent="0.3">
      <c r="A1174" s="1">
        <v>1173</v>
      </c>
      <c r="B1174" s="1">
        <v>9</v>
      </c>
      <c r="C1174" s="1">
        <v>17</v>
      </c>
      <c r="D1174" s="2">
        <v>44588</v>
      </c>
      <c r="E1174" s="1">
        <v>210</v>
      </c>
      <c r="F1174" s="1">
        <f>VLOOKUP(Orders!B1174,Products!$A$1:$D$25,4,FALSE)</f>
        <v>256</v>
      </c>
      <c r="G1174" s="1">
        <f t="shared" si="18"/>
        <v>4352</v>
      </c>
      <c r="H1174" s="1" t="str">
        <f>VLOOKUP(Orders[[#This Row],[ProductId]],Products[],2,FALSE)</f>
        <v>Pan Pies indyk</v>
      </c>
    </row>
    <row r="1175" spans="1:8" x14ac:dyDescent="0.3">
      <c r="A1175" s="1">
        <v>1174</v>
      </c>
      <c r="B1175" s="1">
        <v>18</v>
      </c>
      <c r="C1175" s="1">
        <v>22</v>
      </c>
      <c r="D1175" s="2">
        <v>44592</v>
      </c>
      <c r="E1175" s="1">
        <v>129</v>
      </c>
      <c r="F1175" s="1">
        <f>VLOOKUP(Orders!B1175,Products!$A$1:$D$25,4,FALSE)</f>
        <v>410</v>
      </c>
      <c r="G1175" s="1">
        <f t="shared" si="18"/>
        <v>9020</v>
      </c>
      <c r="H1175" s="1" t="str">
        <f>VLOOKUP(Orders[[#This Row],[ProductId]],Products[],2,FALSE)</f>
        <v>Wiejskie łakocie tuńczyk</v>
      </c>
    </row>
    <row r="1176" spans="1:8" x14ac:dyDescent="0.3">
      <c r="A1176" s="1">
        <v>1175</v>
      </c>
      <c r="B1176" s="1">
        <v>15</v>
      </c>
      <c r="C1176" s="1">
        <v>20</v>
      </c>
      <c r="D1176" s="2">
        <v>44628</v>
      </c>
      <c r="E1176" s="1">
        <v>357</v>
      </c>
      <c r="F1176" s="1">
        <f>VLOOKUP(Orders!B1176,Products!$A$1:$D$25,4,FALSE)</f>
        <v>97</v>
      </c>
      <c r="G1176" s="1">
        <f t="shared" si="18"/>
        <v>1940</v>
      </c>
      <c r="H1176" s="1" t="str">
        <f>VLOOKUP(Orders[[#This Row],[ProductId]],Products[],2,FALSE)</f>
        <v>Wiejskie łakocie jagnięcina/indyk</v>
      </c>
    </row>
    <row r="1177" spans="1:8" x14ac:dyDescent="0.3">
      <c r="A1177" s="1">
        <v>1176</v>
      </c>
      <c r="B1177" s="1">
        <v>21</v>
      </c>
      <c r="C1177" s="1">
        <v>28</v>
      </c>
      <c r="D1177" s="2">
        <v>44649</v>
      </c>
      <c r="E1177" s="1">
        <v>173</v>
      </c>
      <c r="F1177" s="1">
        <f>VLOOKUP(Orders!B1177,Products!$A$1:$D$25,4,FALSE)</f>
        <v>125</v>
      </c>
      <c r="G1177" s="1">
        <f t="shared" si="18"/>
        <v>3500</v>
      </c>
      <c r="H1177" s="1" t="str">
        <f>VLOOKUP(Orders[[#This Row],[ProductId]],Products[],2,FALSE)</f>
        <v>Dolina Bzury królik</v>
      </c>
    </row>
    <row r="1178" spans="1:8" x14ac:dyDescent="0.3">
      <c r="A1178" s="1">
        <v>1177</v>
      </c>
      <c r="B1178" s="1">
        <v>1</v>
      </c>
      <c r="C1178" s="1">
        <v>19</v>
      </c>
      <c r="D1178" s="2">
        <v>44665</v>
      </c>
      <c r="E1178" s="1">
        <v>68</v>
      </c>
      <c r="F1178" s="1">
        <f>VLOOKUP(Orders!B1178,Products!$A$1:$D$25,4,FALSE)</f>
        <v>63</v>
      </c>
      <c r="G1178" s="1">
        <f t="shared" si="18"/>
        <v>1197</v>
      </c>
      <c r="H1178" s="1" t="str">
        <f>VLOOKUP(Orders[[#This Row],[ProductId]],Products[],2,FALSE)</f>
        <v>Pan Pies wołowina</v>
      </c>
    </row>
    <row r="1179" spans="1:8" x14ac:dyDescent="0.3">
      <c r="A1179" s="1">
        <v>1178</v>
      </c>
      <c r="B1179" s="1">
        <v>3</v>
      </c>
      <c r="C1179" s="1">
        <v>1</v>
      </c>
      <c r="D1179" s="2">
        <v>44666</v>
      </c>
      <c r="E1179" s="1">
        <v>194</v>
      </c>
      <c r="F1179" s="1">
        <f>VLOOKUP(Orders!B1179,Products!$A$1:$D$25,4,FALSE)</f>
        <v>256</v>
      </c>
      <c r="G1179" s="1">
        <f t="shared" si="18"/>
        <v>256</v>
      </c>
      <c r="H1179" s="1" t="str">
        <f>VLOOKUP(Orders[[#This Row],[ProductId]],Products[],2,FALSE)</f>
        <v>Pan Pies wołowina</v>
      </c>
    </row>
    <row r="1180" spans="1:8" x14ac:dyDescent="0.3">
      <c r="A1180" s="1">
        <v>1179</v>
      </c>
      <c r="B1180" s="1">
        <v>21</v>
      </c>
      <c r="C1180" s="1">
        <v>28</v>
      </c>
      <c r="D1180" s="2">
        <v>44669</v>
      </c>
      <c r="E1180" s="1">
        <v>109</v>
      </c>
      <c r="F1180" s="1">
        <f>VLOOKUP(Orders!B1180,Products!$A$1:$D$25,4,FALSE)</f>
        <v>125</v>
      </c>
      <c r="G1180" s="1">
        <f t="shared" si="18"/>
        <v>3500</v>
      </c>
      <c r="H1180" s="1" t="str">
        <f>VLOOKUP(Orders[[#This Row],[ProductId]],Products[],2,FALSE)</f>
        <v>Dolina Bzury królik</v>
      </c>
    </row>
    <row r="1181" spans="1:8" x14ac:dyDescent="0.3">
      <c r="A1181" s="1">
        <v>1180</v>
      </c>
      <c r="B1181" s="1">
        <v>5</v>
      </c>
      <c r="C1181" s="1">
        <v>2</v>
      </c>
      <c r="D1181" s="2">
        <v>44767</v>
      </c>
      <c r="E1181" s="1">
        <v>260</v>
      </c>
      <c r="F1181" s="1">
        <f>VLOOKUP(Orders!B1181,Products!$A$1:$D$25,4,FALSE)</f>
        <v>122</v>
      </c>
      <c r="G1181" s="1">
        <f t="shared" si="18"/>
        <v>244</v>
      </c>
      <c r="H1181" s="1" t="str">
        <f>VLOOKUP(Orders[[#This Row],[ProductId]],Products[],2,FALSE)</f>
        <v>Pan Pies wieprzowina</v>
      </c>
    </row>
    <row r="1182" spans="1:8" x14ac:dyDescent="0.3">
      <c r="A1182" s="1">
        <v>1181</v>
      </c>
      <c r="B1182" s="1">
        <v>4</v>
      </c>
      <c r="C1182" s="1">
        <v>9</v>
      </c>
      <c r="D1182" s="2">
        <v>44081</v>
      </c>
      <c r="E1182" s="1">
        <v>95</v>
      </c>
      <c r="F1182" s="1">
        <f>VLOOKUP(Orders!B1182,Products!$A$1:$D$25,4,FALSE)</f>
        <v>50</v>
      </c>
      <c r="G1182" s="1">
        <f t="shared" si="18"/>
        <v>450</v>
      </c>
      <c r="H1182" s="1" t="str">
        <f>VLOOKUP(Orders[[#This Row],[ProductId]],Products[],2,FALSE)</f>
        <v>Pan Pies wieprzowina</v>
      </c>
    </row>
    <row r="1183" spans="1:8" x14ac:dyDescent="0.3">
      <c r="A1183" s="1">
        <v>1182</v>
      </c>
      <c r="B1183" s="1">
        <v>18</v>
      </c>
      <c r="C1183" s="1">
        <v>20</v>
      </c>
      <c r="D1183" s="2">
        <v>44104</v>
      </c>
      <c r="E1183" s="1">
        <v>220</v>
      </c>
      <c r="F1183" s="1">
        <f>VLOOKUP(Orders!B1183,Products!$A$1:$D$25,4,FALSE)</f>
        <v>410</v>
      </c>
      <c r="G1183" s="1">
        <f t="shared" si="18"/>
        <v>8200</v>
      </c>
      <c r="H1183" s="1" t="str">
        <f>VLOOKUP(Orders[[#This Row],[ProductId]],Products[],2,FALSE)</f>
        <v>Wiejskie łakocie tuńczyk</v>
      </c>
    </row>
    <row r="1184" spans="1:8" x14ac:dyDescent="0.3">
      <c r="A1184" s="1">
        <v>1183</v>
      </c>
      <c r="B1184" s="1">
        <v>23</v>
      </c>
      <c r="C1184" s="1">
        <v>19</v>
      </c>
      <c r="D1184" s="2">
        <v>44124</v>
      </c>
      <c r="E1184" s="1">
        <v>247</v>
      </c>
      <c r="F1184" s="1">
        <f>VLOOKUP(Orders!B1184,Products!$A$1:$D$25,4,FALSE)</f>
        <v>120</v>
      </c>
      <c r="G1184" s="1">
        <f t="shared" si="18"/>
        <v>2280</v>
      </c>
      <c r="H1184" s="1" t="str">
        <f>VLOOKUP(Orders[[#This Row],[ProductId]],Products[],2,FALSE)</f>
        <v>Dolina Bzury kaczka</v>
      </c>
    </row>
    <row r="1185" spans="1:8" x14ac:dyDescent="0.3">
      <c r="A1185" s="1">
        <v>1184</v>
      </c>
      <c r="B1185" s="1">
        <v>6</v>
      </c>
      <c r="C1185" s="1">
        <v>10</v>
      </c>
      <c r="D1185" s="2">
        <v>44153</v>
      </c>
      <c r="E1185" s="1">
        <v>306</v>
      </c>
      <c r="F1185" s="1">
        <f>VLOOKUP(Orders!B1185,Products!$A$1:$D$25,4,FALSE)</f>
        <v>245</v>
      </c>
      <c r="G1185" s="1">
        <f t="shared" si="18"/>
        <v>2450</v>
      </c>
      <c r="H1185" s="1" t="str">
        <f>VLOOKUP(Orders[[#This Row],[ProductId]],Products[],2,FALSE)</f>
        <v>Pan Pies wieprzowina</v>
      </c>
    </row>
    <row r="1186" spans="1:8" x14ac:dyDescent="0.3">
      <c r="A1186" s="1">
        <v>1185</v>
      </c>
      <c r="B1186" s="1">
        <v>22</v>
      </c>
      <c r="C1186" s="1">
        <v>10</v>
      </c>
      <c r="D1186" s="2">
        <v>44193</v>
      </c>
      <c r="E1186" s="1">
        <v>334</v>
      </c>
      <c r="F1186" s="1">
        <f>VLOOKUP(Orders!B1186,Products!$A$1:$D$25,4,FALSE)</f>
        <v>145</v>
      </c>
      <c r="G1186" s="1">
        <f t="shared" si="18"/>
        <v>1450</v>
      </c>
      <c r="H1186" s="1" t="str">
        <f>VLOOKUP(Orders[[#This Row],[ProductId]],Products[],2,FALSE)</f>
        <v>Dolina Bzury królik</v>
      </c>
    </row>
    <row r="1187" spans="1:8" x14ac:dyDescent="0.3">
      <c r="A1187" s="1">
        <v>1186</v>
      </c>
      <c r="B1187" s="1">
        <v>9</v>
      </c>
      <c r="C1187" s="1">
        <v>30</v>
      </c>
      <c r="D1187" s="2">
        <v>44218</v>
      </c>
      <c r="E1187" s="1">
        <v>80</v>
      </c>
      <c r="F1187" s="1">
        <f>VLOOKUP(Orders!B1187,Products!$A$1:$D$25,4,FALSE)</f>
        <v>256</v>
      </c>
      <c r="G1187" s="1">
        <f t="shared" si="18"/>
        <v>7680</v>
      </c>
      <c r="H1187" s="1" t="str">
        <f>VLOOKUP(Orders[[#This Row],[ProductId]],Products[],2,FALSE)</f>
        <v>Pan Pies indyk</v>
      </c>
    </row>
    <row r="1188" spans="1:8" x14ac:dyDescent="0.3">
      <c r="A1188" s="1">
        <v>1187</v>
      </c>
      <c r="B1188" s="1">
        <v>17</v>
      </c>
      <c r="C1188" s="1">
        <v>27</v>
      </c>
      <c r="D1188" s="2">
        <v>44762</v>
      </c>
      <c r="E1188" s="1">
        <v>191</v>
      </c>
      <c r="F1188" s="1">
        <f>VLOOKUP(Orders!B1188,Products!$A$1:$D$25,4,FALSE)</f>
        <v>112</v>
      </c>
      <c r="G1188" s="1">
        <f t="shared" si="18"/>
        <v>3024</v>
      </c>
      <c r="H1188" s="1" t="str">
        <f>VLOOKUP(Orders[[#This Row],[ProductId]],Products[],2,FALSE)</f>
        <v>Wiejskie łakocie tuńczyk</v>
      </c>
    </row>
    <row r="1189" spans="1:8" x14ac:dyDescent="0.3">
      <c r="A1189" s="1">
        <v>1188</v>
      </c>
      <c r="B1189" s="1">
        <v>5</v>
      </c>
      <c r="C1189" s="1">
        <v>3</v>
      </c>
      <c r="D1189" s="2">
        <v>44090</v>
      </c>
      <c r="E1189" s="1">
        <v>76</v>
      </c>
      <c r="F1189" s="1">
        <f>VLOOKUP(Orders!B1189,Products!$A$1:$D$25,4,FALSE)</f>
        <v>122</v>
      </c>
      <c r="G1189" s="1">
        <f t="shared" si="18"/>
        <v>366</v>
      </c>
      <c r="H1189" s="1" t="str">
        <f>VLOOKUP(Orders[[#This Row],[ProductId]],Products[],2,FALSE)</f>
        <v>Pan Pies wieprzowina</v>
      </c>
    </row>
    <row r="1190" spans="1:8" x14ac:dyDescent="0.3">
      <c r="A1190" s="1">
        <v>1189</v>
      </c>
      <c r="B1190" s="1">
        <v>22</v>
      </c>
      <c r="C1190" s="1">
        <v>20</v>
      </c>
      <c r="D1190" s="2">
        <v>44113</v>
      </c>
      <c r="E1190" s="1">
        <v>107</v>
      </c>
      <c r="F1190" s="1">
        <f>VLOOKUP(Orders!B1190,Products!$A$1:$D$25,4,FALSE)</f>
        <v>145</v>
      </c>
      <c r="G1190" s="1">
        <f t="shared" si="18"/>
        <v>2900</v>
      </c>
      <c r="H1190" s="1" t="str">
        <f>VLOOKUP(Orders[[#This Row],[ProductId]],Products[],2,FALSE)</f>
        <v>Dolina Bzury królik</v>
      </c>
    </row>
    <row r="1191" spans="1:8" x14ac:dyDescent="0.3">
      <c r="A1191" s="1">
        <v>1190</v>
      </c>
      <c r="B1191" s="1">
        <v>16</v>
      </c>
      <c r="C1191" s="1">
        <v>29</v>
      </c>
      <c r="D1191" s="2">
        <v>44120</v>
      </c>
      <c r="E1191" s="1">
        <v>371</v>
      </c>
      <c r="F1191" s="1">
        <f>VLOOKUP(Orders!B1191,Products!$A$1:$D$25,4,FALSE)</f>
        <v>223</v>
      </c>
      <c r="G1191" s="1">
        <f t="shared" si="18"/>
        <v>6467</v>
      </c>
      <c r="H1191" s="1" t="str">
        <f>VLOOKUP(Orders[[#This Row],[ProductId]],Products[],2,FALSE)</f>
        <v>Wiejskie łakocie jagnięcina/indyk</v>
      </c>
    </row>
    <row r="1192" spans="1:8" x14ac:dyDescent="0.3">
      <c r="A1192" s="1">
        <v>1191</v>
      </c>
      <c r="B1192" s="1">
        <v>8</v>
      </c>
      <c r="C1192" s="1">
        <v>21</v>
      </c>
      <c r="D1192" s="2">
        <v>44126</v>
      </c>
      <c r="E1192" s="1">
        <v>350</v>
      </c>
      <c r="F1192" s="1">
        <f>VLOOKUP(Orders!B1192,Products!$A$1:$D$25,4,FALSE)</f>
        <v>126</v>
      </c>
      <c r="G1192" s="1">
        <f t="shared" si="18"/>
        <v>2646</v>
      </c>
      <c r="H1192" s="1" t="str">
        <f>VLOOKUP(Orders[[#This Row],[ProductId]],Products[],2,FALSE)</f>
        <v>Pan Pies indyk</v>
      </c>
    </row>
    <row r="1193" spans="1:8" x14ac:dyDescent="0.3">
      <c r="A1193" s="1">
        <v>1192</v>
      </c>
      <c r="B1193" s="1">
        <v>2</v>
      </c>
      <c r="C1193" s="1">
        <v>15</v>
      </c>
      <c r="D1193" s="2">
        <v>44140</v>
      </c>
      <c r="E1193" s="1">
        <v>93</v>
      </c>
      <c r="F1193" s="1">
        <f>VLOOKUP(Orders!B1193,Products!$A$1:$D$25,4,FALSE)</f>
        <v>125</v>
      </c>
      <c r="G1193" s="1">
        <f t="shared" si="18"/>
        <v>1875</v>
      </c>
      <c r="H1193" s="1" t="str">
        <f>VLOOKUP(Orders[[#This Row],[ProductId]],Products[],2,FALSE)</f>
        <v>Pan Pies wołowina</v>
      </c>
    </row>
    <row r="1194" spans="1:8" x14ac:dyDescent="0.3">
      <c r="A1194" s="1">
        <v>1193</v>
      </c>
      <c r="B1194" s="1">
        <v>7</v>
      </c>
      <c r="C1194" s="1">
        <v>7</v>
      </c>
      <c r="D1194" s="2">
        <v>44292</v>
      </c>
      <c r="E1194" s="1">
        <v>53</v>
      </c>
      <c r="F1194" s="1">
        <f>VLOOKUP(Orders!B1194,Products!$A$1:$D$25,4,FALSE)</f>
        <v>50</v>
      </c>
      <c r="G1194" s="1">
        <f t="shared" si="18"/>
        <v>350</v>
      </c>
      <c r="H1194" s="1" t="str">
        <f>VLOOKUP(Orders[[#This Row],[ProductId]],Products[],2,FALSE)</f>
        <v>Pan Pies indyk</v>
      </c>
    </row>
    <row r="1195" spans="1:8" x14ac:dyDescent="0.3">
      <c r="A1195" s="1">
        <v>1194</v>
      </c>
      <c r="B1195" s="1">
        <v>8</v>
      </c>
      <c r="C1195" s="1">
        <v>21</v>
      </c>
      <c r="D1195" s="2">
        <v>44370</v>
      </c>
      <c r="E1195" s="1">
        <v>267</v>
      </c>
      <c r="F1195" s="1">
        <f>VLOOKUP(Orders!B1195,Products!$A$1:$D$25,4,FALSE)</f>
        <v>126</v>
      </c>
      <c r="G1195" s="1">
        <f t="shared" si="18"/>
        <v>2646</v>
      </c>
      <c r="H1195" s="1" t="str">
        <f>VLOOKUP(Orders[[#This Row],[ProductId]],Products[],2,FALSE)</f>
        <v>Pan Pies indyk</v>
      </c>
    </row>
    <row r="1196" spans="1:8" x14ac:dyDescent="0.3">
      <c r="A1196" s="1">
        <v>1195</v>
      </c>
      <c r="B1196" s="1">
        <v>17</v>
      </c>
      <c r="C1196" s="1">
        <v>14</v>
      </c>
      <c r="D1196" s="2">
        <v>44378</v>
      </c>
      <c r="E1196" s="1">
        <v>393</v>
      </c>
      <c r="F1196" s="1">
        <f>VLOOKUP(Orders!B1196,Products!$A$1:$D$25,4,FALSE)</f>
        <v>112</v>
      </c>
      <c r="G1196" s="1">
        <f t="shared" si="18"/>
        <v>1568</v>
      </c>
      <c r="H1196" s="1" t="str">
        <f>VLOOKUP(Orders[[#This Row],[ProductId]],Products[],2,FALSE)</f>
        <v>Wiejskie łakocie tuńczyk</v>
      </c>
    </row>
    <row r="1197" spans="1:8" x14ac:dyDescent="0.3">
      <c r="A1197" s="1">
        <v>1196</v>
      </c>
      <c r="B1197" s="1">
        <v>15</v>
      </c>
      <c r="C1197" s="1">
        <v>30</v>
      </c>
      <c r="D1197" s="2">
        <v>44419</v>
      </c>
      <c r="E1197" s="1">
        <v>362</v>
      </c>
      <c r="F1197" s="1">
        <f>VLOOKUP(Orders!B1197,Products!$A$1:$D$25,4,FALSE)</f>
        <v>97</v>
      </c>
      <c r="G1197" s="1">
        <f t="shared" si="18"/>
        <v>2910</v>
      </c>
      <c r="H1197" s="1" t="str">
        <f>VLOOKUP(Orders[[#This Row],[ProductId]],Products[],2,FALSE)</f>
        <v>Wiejskie łakocie jagnięcina/indyk</v>
      </c>
    </row>
    <row r="1198" spans="1:8" x14ac:dyDescent="0.3">
      <c r="A1198" s="1">
        <v>1197</v>
      </c>
      <c r="B1198" s="1">
        <v>8</v>
      </c>
      <c r="C1198" s="1">
        <v>12</v>
      </c>
      <c r="D1198" s="2">
        <v>44426</v>
      </c>
      <c r="E1198" s="1">
        <v>259</v>
      </c>
      <c r="F1198" s="1">
        <f>VLOOKUP(Orders!B1198,Products!$A$1:$D$25,4,FALSE)</f>
        <v>126</v>
      </c>
      <c r="G1198" s="1">
        <f t="shared" si="18"/>
        <v>1512</v>
      </c>
      <c r="H1198" s="1" t="str">
        <f>VLOOKUP(Orders[[#This Row],[ProductId]],Products[],2,FALSE)</f>
        <v>Pan Pies indyk</v>
      </c>
    </row>
    <row r="1199" spans="1:8" x14ac:dyDescent="0.3">
      <c r="A1199" s="1">
        <v>1198</v>
      </c>
      <c r="B1199" s="1">
        <v>19</v>
      </c>
      <c r="C1199" s="1">
        <v>28</v>
      </c>
      <c r="D1199" s="2">
        <v>44448</v>
      </c>
      <c r="E1199" s="1">
        <v>13</v>
      </c>
      <c r="F1199" s="1">
        <f>VLOOKUP(Orders!B1199,Products!$A$1:$D$25,4,FALSE)</f>
        <v>110</v>
      </c>
      <c r="G1199" s="1">
        <f t="shared" si="18"/>
        <v>3080</v>
      </c>
      <c r="H1199" s="1" t="str">
        <f>VLOOKUP(Orders[[#This Row],[ProductId]],Products[],2,FALSE)</f>
        <v>Dolina Bzury jagnięcina</v>
      </c>
    </row>
    <row r="1200" spans="1:8" x14ac:dyDescent="0.3">
      <c r="A1200" s="1">
        <v>1199</v>
      </c>
      <c r="B1200" s="1">
        <v>3</v>
      </c>
      <c r="C1200" s="1">
        <v>22</v>
      </c>
      <c r="D1200" s="2">
        <v>44455</v>
      </c>
      <c r="E1200" s="1">
        <v>344</v>
      </c>
      <c r="F1200" s="1">
        <f>VLOOKUP(Orders!B1200,Products!$A$1:$D$25,4,FALSE)</f>
        <v>256</v>
      </c>
      <c r="G1200" s="1">
        <f t="shared" si="18"/>
        <v>5632</v>
      </c>
      <c r="H1200" s="1" t="str">
        <f>VLOOKUP(Orders[[#This Row],[ProductId]],Products[],2,FALSE)</f>
        <v>Pan Pies wołowina</v>
      </c>
    </row>
    <row r="1201" spans="1:8" x14ac:dyDescent="0.3">
      <c r="A1201" s="1">
        <v>1200</v>
      </c>
      <c r="B1201" s="1">
        <v>12</v>
      </c>
      <c r="C1201" s="1">
        <v>11</v>
      </c>
      <c r="D1201" s="2">
        <v>44468</v>
      </c>
      <c r="E1201" s="1">
        <v>136</v>
      </c>
      <c r="F1201" s="1">
        <f>VLOOKUP(Orders!B1201,Products!$A$1:$D$25,4,FALSE)</f>
        <v>258</v>
      </c>
      <c r="G1201" s="1">
        <f t="shared" si="18"/>
        <v>2838</v>
      </c>
      <c r="H1201" s="1" t="str">
        <f>VLOOKUP(Orders[[#This Row],[ProductId]],Products[],2,FALSE)</f>
        <v>Pan Pies cielęcina</v>
      </c>
    </row>
    <row r="1202" spans="1:8" x14ac:dyDescent="0.3">
      <c r="A1202" s="1">
        <v>1201</v>
      </c>
      <c r="B1202" s="1">
        <v>15</v>
      </c>
      <c r="C1202" s="1">
        <v>17</v>
      </c>
      <c r="D1202" s="2">
        <v>44512</v>
      </c>
      <c r="E1202" s="1">
        <v>327</v>
      </c>
      <c r="F1202" s="1">
        <f>VLOOKUP(Orders!B1202,Products!$A$1:$D$25,4,FALSE)</f>
        <v>97</v>
      </c>
      <c r="G1202" s="1">
        <f t="shared" si="18"/>
        <v>1649</v>
      </c>
      <c r="H1202" s="1" t="str">
        <f>VLOOKUP(Orders[[#This Row],[ProductId]],Products[],2,FALSE)</f>
        <v>Wiejskie łakocie jagnięcina/indyk</v>
      </c>
    </row>
    <row r="1203" spans="1:8" x14ac:dyDescent="0.3">
      <c r="A1203" s="1">
        <v>1202</v>
      </c>
      <c r="B1203" s="1">
        <v>13</v>
      </c>
      <c r="C1203" s="1">
        <v>1</v>
      </c>
      <c r="D1203" s="2">
        <v>44516</v>
      </c>
      <c r="E1203" s="1">
        <v>387</v>
      </c>
      <c r="F1203" s="1">
        <f>VLOOKUP(Orders!B1203,Products!$A$1:$D$25,4,FALSE)</f>
        <v>19</v>
      </c>
      <c r="G1203" s="1">
        <f t="shared" si="18"/>
        <v>19</v>
      </c>
      <c r="H1203" s="1" t="str">
        <f>VLOOKUP(Orders[[#This Row],[ProductId]],Products[],2,FALSE)</f>
        <v>Dog Spirit</v>
      </c>
    </row>
    <row r="1204" spans="1:8" x14ac:dyDescent="0.3">
      <c r="A1204" s="1">
        <v>1203</v>
      </c>
      <c r="B1204" s="1">
        <v>13</v>
      </c>
      <c r="C1204" s="1">
        <v>13</v>
      </c>
      <c r="D1204" s="2">
        <v>44550</v>
      </c>
      <c r="E1204" s="1">
        <v>231</v>
      </c>
      <c r="F1204" s="1">
        <f>VLOOKUP(Orders!B1204,Products!$A$1:$D$25,4,FALSE)</f>
        <v>19</v>
      </c>
      <c r="G1204" s="1">
        <f t="shared" si="18"/>
        <v>247</v>
      </c>
      <c r="H1204" s="1" t="str">
        <f>VLOOKUP(Orders[[#This Row],[ProductId]],Products[],2,FALSE)</f>
        <v>Dog Spirit</v>
      </c>
    </row>
    <row r="1205" spans="1:8" x14ac:dyDescent="0.3">
      <c r="A1205" s="1">
        <v>1204</v>
      </c>
      <c r="B1205" s="1">
        <v>1</v>
      </c>
      <c r="C1205" s="1">
        <v>20</v>
      </c>
      <c r="D1205" s="2">
        <v>44593</v>
      </c>
      <c r="E1205" s="1">
        <v>280</v>
      </c>
      <c r="F1205" s="1">
        <f>VLOOKUP(Orders!B1205,Products!$A$1:$D$25,4,FALSE)</f>
        <v>63</v>
      </c>
      <c r="G1205" s="1">
        <f t="shared" si="18"/>
        <v>1260</v>
      </c>
      <c r="H1205" s="1" t="str">
        <f>VLOOKUP(Orders[[#This Row],[ProductId]],Products[],2,FALSE)</f>
        <v>Pan Pies wołowina</v>
      </c>
    </row>
    <row r="1206" spans="1:8" x14ac:dyDescent="0.3">
      <c r="A1206" s="1">
        <v>1205</v>
      </c>
      <c r="B1206" s="1">
        <v>19</v>
      </c>
      <c r="C1206" s="1">
        <v>15</v>
      </c>
      <c r="D1206" s="2">
        <v>44594</v>
      </c>
      <c r="E1206" s="1">
        <v>177</v>
      </c>
      <c r="F1206" s="1">
        <f>VLOOKUP(Orders!B1206,Products!$A$1:$D$25,4,FALSE)</f>
        <v>110</v>
      </c>
      <c r="G1206" s="1">
        <f t="shared" si="18"/>
        <v>1650</v>
      </c>
      <c r="H1206" s="1" t="str">
        <f>VLOOKUP(Orders[[#This Row],[ProductId]],Products[],2,FALSE)</f>
        <v>Dolina Bzury jagnięcina</v>
      </c>
    </row>
    <row r="1207" spans="1:8" x14ac:dyDescent="0.3">
      <c r="A1207" s="1">
        <v>1206</v>
      </c>
      <c r="B1207" s="1">
        <v>16</v>
      </c>
      <c r="C1207" s="1">
        <v>3</v>
      </c>
      <c r="D1207" s="2">
        <v>44201</v>
      </c>
      <c r="E1207" s="1">
        <v>204</v>
      </c>
      <c r="F1207" s="1">
        <f>VLOOKUP(Orders!B1207,Products!$A$1:$D$25,4,FALSE)</f>
        <v>223</v>
      </c>
      <c r="G1207" s="1">
        <f t="shared" si="18"/>
        <v>669</v>
      </c>
      <c r="H1207" s="1" t="str">
        <f>VLOOKUP(Orders[[#This Row],[ProductId]],Products[],2,FALSE)</f>
        <v>Wiejskie łakocie jagnięcina/indyk</v>
      </c>
    </row>
    <row r="1208" spans="1:8" x14ac:dyDescent="0.3">
      <c r="A1208" s="1">
        <v>1207</v>
      </c>
      <c r="B1208" s="1">
        <v>6</v>
      </c>
      <c r="C1208" s="1">
        <v>2</v>
      </c>
      <c r="D1208" s="2">
        <v>44204</v>
      </c>
      <c r="E1208" s="1">
        <v>387</v>
      </c>
      <c r="F1208" s="1">
        <f>VLOOKUP(Orders!B1208,Products!$A$1:$D$25,4,FALSE)</f>
        <v>245</v>
      </c>
      <c r="G1208" s="1">
        <f t="shared" si="18"/>
        <v>490</v>
      </c>
      <c r="H1208" s="1" t="str">
        <f>VLOOKUP(Orders[[#This Row],[ProductId]],Products[],2,FALSE)</f>
        <v>Pan Pies wieprzowina</v>
      </c>
    </row>
    <row r="1209" spans="1:8" x14ac:dyDescent="0.3">
      <c r="A1209" s="1">
        <v>1208</v>
      </c>
      <c r="B1209" s="1">
        <v>10</v>
      </c>
      <c r="C1209" s="1">
        <v>13</v>
      </c>
      <c r="D1209" s="2">
        <v>44209</v>
      </c>
      <c r="E1209" s="1">
        <v>392</v>
      </c>
      <c r="F1209" s="1">
        <f>VLOOKUP(Orders!B1209,Products!$A$1:$D$25,4,FALSE)</f>
        <v>58</v>
      </c>
      <c r="G1209" s="1">
        <f t="shared" si="18"/>
        <v>754</v>
      </c>
      <c r="H1209" s="1" t="str">
        <f>VLOOKUP(Orders[[#This Row],[ProductId]],Products[],2,FALSE)</f>
        <v>Pan Pies cielęcina</v>
      </c>
    </row>
    <row r="1210" spans="1:8" x14ac:dyDescent="0.3">
      <c r="A1210" s="1">
        <v>1209</v>
      </c>
      <c r="B1210" s="1">
        <v>16</v>
      </c>
      <c r="C1210" s="1">
        <v>15</v>
      </c>
      <c r="D1210" s="2">
        <v>44223</v>
      </c>
      <c r="E1210" s="1">
        <v>302</v>
      </c>
      <c r="F1210" s="1">
        <f>VLOOKUP(Orders!B1210,Products!$A$1:$D$25,4,FALSE)</f>
        <v>223</v>
      </c>
      <c r="G1210" s="1">
        <f t="shared" si="18"/>
        <v>3345</v>
      </c>
      <c r="H1210" s="1" t="str">
        <f>VLOOKUP(Orders[[#This Row],[ProductId]],Products[],2,FALSE)</f>
        <v>Wiejskie łakocie jagnięcina/indyk</v>
      </c>
    </row>
    <row r="1211" spans="1:8" x14ac:dyDescent="0.3">
      <c r="A1211" s="1">
        <v>1210</v>
      </c>
      <c r="B1211" s="1">
        <v>6</v>
      </c>
      <c r="C1211" s="1">
        <v>19</v>
      </c>
      <c r="D1211" s="2">
        <v>44343</v>
      </c>
      <c r="E1211" s="1">
        <v>338</v>
      </c>
      <c r="F1211" s="1">
        <f>VLOOKUP(Orders!B1211,Products!$A$1:$D$25,4,FALSE)</f>
        <v>245</v>
      </c>
      <c r="G1211" s="1">
        <f t="shared" si="18"/>
        <v>4655</v>
      </c>
      <c r="H1211" s="1" t="str">
        <f>VLOOKUP(Orders[[#This Row],[ProductId]],Products[],2,FALSE)</f>
        <v>Pan Pies wieprzowina</v>
      </c>
    </row>
    <row r="1212" spans="1:8" x14ac:dyDescent="0.3">
      <c r="A1212" s="1">
        <v>1211</v>
      </c>
      <c r="B1212" s="1">
        <v>21</v>
      </c>
      <c r="C1212" s="1">
        <v>22</v>
      </c>
      <c r="D1212" s="2">
        <v>44362</v>
      </c>
      <c r="E1212" s="1">
        <v>179</v>
      </c>
      <c r="F1212" s="1">
        <f>VLOOKUP(Orders!B1212,Products!$A$1:$D$25,4,FALSE)</f>
        <v>125</v>
      </c>
      <c r="G1212" s="1">
        <f t="shared" si="18"/>
        <v>2750</v>
      </c>
      <c r="H1212" s="1" t="str">
        <f>VLOOKUP(Orders[[#This Row],[ProductId]],Products[],2,FALSE)</f>
        <v>Dolina Bzury królik</v>
      </c>
    </row>
    <row r="1213" spans="1:8" x14ac:dyDescent="0.3">
      <c r="A1213" s="1">
        <v>1212</v>
      </c>
      <c r="B1213" s="1">
        <v>18</v>
      </c>
      <c r="C1213" s="1">
        <v>24</v>
      </c>
      <c r="D1213" s="2">
        <v>44456</v>
      </c>
      <c r="E1213" s="1">
        <v>156</v>
      </c>
      <c r="F1213" s="1">
        <f>VLOOKUP(Orders!B1213,Products!$A$1:$D$25,4,FALSE)</f>
        <v>410</v>
      </c>
      <c r="G1213" s="1">
        <f t="shared" si="18"/>
        <v>9840</v>
      </c>
      <c r="H1213" s="1" t="str">
        <f>VLOOKUP(Orders[[#This Row],[ProductId]],Products[],2,FALSE)</f>
        <v>Wiejskie łakocie tuńczyk</v>
      </c>
    </row>
    <row r="1214" spans="1:8" x14ac:dyDescent="0.3">
      <c r="A1214" s="1">
        <v>1213</v>
      </c>
      <c r="B1214" s="1">
        <v>9</v>
      </c>
      <c r="C1214" s="1">
        <v>21</v>
      </c>
      <c r="D1214" s="2">
        <v>44467</v>
      </c>
      <c r="E1214" s="1">
        <v>353</v>
      </c>
      <c r="F1214" s="1">
        <f>VLOOKUP(Orders!B1214,Products!$A$1:$D$25,4,FALSE)</f>
        <v>256</v>
      </c>
      <c r="G1214" s="1">
        <f t="shared" si="18"/>
        <v>5376</v>
      </c>
      <c r="H1214" s="1" t="str">
        <f>VLOOKUP(Orders[[#This Row],[ProductId]],Products[],2,FALSE)</f>
        <v>Pan Pies indyk</v>
      </c>
    </row>
    <row r="1215" spans="1:8" x14ac:dyDescent="0.3">
      <c r="A1215" s="1">
        <v>1214</v>
      </c>
      <c r="B1215" s="1">
        <v>15</v>
      </c>
      <c r="C1215" s="1">
        <v>28</v>
      </c>
      <c r="D1215" s="2">
        <v>44475</v>
      </c>
      <c r="E1215" s="1">
        <v>194</v>
      </c>
      <c r="F1215" s="1">
        <f>VLOOKUP(Orders!B1215,Products!$A$1:$D$25,4,FALSE)</f>
        <v>97</v>
      </c>
      <c r="G1215" s="1">
        <f t="shared" si="18"/>
        <v>2716</v>
      </c>
      <c r="H1215" s="1" t="str">
        <f>VLOOKUP(Orders[[#This Row],[ProductId]],Products[],2,FALSE)</f>
        <v>Wiejskie łakocie jagnięcina/indyk</v>
      </c>
    </row>
    <row r="1216" spans="1:8" x14ac:dyDescent="0.3">
      <c r="A1216" s="1">
        <v>1215</v>
      </c>
      <c r="B1216" s="1">
        <v>5</v>
      </c>
      <c r="C1216" s="1">
        <v>18</v>
      </c>
      <c r="D1216" s="2">
        <v>44517</v>
      </c>
      <c r="E1216" s="1">
        <v>217</v>
      </c>
      <c r="F1216" s="1">
        <f>VLOOKUP(Orders!B1216,Products!$A$1:$D$25,4,FALSE)</f>
        <v>122</v>
      </c>
      <c r="G1216" s="1">
        <f t="shared" si="18"/>
        <v>2196</v>
      </c>
      <c r="H1216" s="1" t="str">
        <f>VLOOKUP(Orders[[#This Row],[ProductId]],Products[],2,FALSE)</f>
        <v>Pan Pies wieprzowina</v>
      </c>
    </row>
    <row r="1217" spans="1:8" x14ac:dyDescent="0.3">
      <c r="A1217" s="1">
        <v>1216</v>
      </c>
      <c r="B1217" s="1">
        <v>18</v>
      </c>
      <c r="C1217" s="1">
        <v>24</v>
      </c>
      <c r="D1217" s="2">
        <v>44531</v>
      </c>
      <c r="E1217" s="1">
        <v>227</v>
      </c>
      <c r="F1217" s="1">
        <f>VLOOKUP(Orders!B1217,Products!$A$1:$D$25,4,FALSE)</f>
        <v>410</v>
      </c>
      <c r="G1217" s="1">
        <f t="shared" si="18"/>
        <v>9840</v>
      </c>
      <c r="H1217" s="1" t="str">
        <f>VLOOKUP(Orders[[#This Row],[ProductId]],Products[],2,FALSE)</f>
        <v>Wiejskie łakocie tuńczyk</v>
      </c>
    </row>
    <row r="1218" spans="1:8" x14ac:dyDescent="0.3">
      <c r="A1218" s="1">
        <v>1217</v>
      </c>
      <c r="B1218" s="1">
        <v>15</v>
      </c>
      <c r="C1218" s="1">
        <v>6</v>
      </c>
      <c r="D1218" s="2">
        <v>44546</v>
      </c>
      <c r="E1218" s="1">
        <v>284</v>
      </c>
      <c r="F1218" s="1">
        <f>VLOOKUP(Orders!B1218,Products!$A$1:$D$25,4,FALSE)</f>
        <v>97</v>
      </c>
      <c r="G1218" s="1">
        <f t="shared" ref="G1218:G1281" si="19">C1218*F1218</f>
        <v>582</v>
      </c>
      <c r="H1218" s="1" t="str">
        <f>VLOOKUP(Orders[[#This Row],[ProductId]],Products[],2,FALSE)</f>
        <v>Wiejskie łakocie jagnięcina/indyk</v>
      </c>
    </row>
    <row r="1219" spans="1:8" x14ac:dyDescent="0.3">
      <c r="A1219" s="1">
        <v>1218</v>
      </c>
      <c r="B1219" s="1">
        <v>9</v>
      </c>
      <c r="C1219" s="1">
        <v>14</v>
      </c>
      <c r="D1219" s="2">
        <v>44573</v>
      </c>
      <c r="E1219" s="1">
        <v>193</v>
      </c>
      <c r="F1219" s="1">
        <f>VLOOKUP(Orders!B1219,Products!$A$1:$D$25,4,FALSE)</f>
        <v>256</v>
      </c>
      <c r="G1219" s="1">
        <f t="shared" si="19"/>
        <v>3584</v>
      </c>
      <c r="H1219" s="1" t="str">
        <f>VLOOKUP(Orders[[#This Row],[ProductId]],Products[],2,FALSE)</f>
        <v>Pan Pies indyk</v>
      </c>
    </row>
    <row r="1220" spans="1:8" x14ac:dyDescent="0.3">
      <c r="A1220" s="1">
        <v>1219</v>
      </c>
      <c r="B1220" s="1">
        <v>22</v>
      </c>
      <c r="C1220" s="1">
        <v>6</v>
      </c>
      <c r="D1220" s="2">
        <v>44600</v>
      </c>
      <c r="E1220" s="1">
        <v>51</v>
      </c>
      <c r="F1220" s="1">
        <f>VLOOKUP(Orders!B1220,Products!$A$1:$D$25,4,FALSE)</f>
        <v>145</v>
      </c>
      <c r="G1220" s="1">
        <f t="shared" si="19"/>
        <v>870</v>
      </c>
      <c r="H1220" s="1" t="str">
        <f>VLOOKUP(Orders[[#This Row],[ProductId]],Products[],2,FALSE)</f>
        <v>Dolina Bzury królik</v>
      </c>
    </row>
    <row r="1221" spans="1:8" x14ac:dyDescent="0.3">
      <c r="A1221" s="1">
        <v>1220</v>
      </c>
      <c r="B1221" s="1">
        <v>23</v>
      </c>
      <c r="C1221" s="1">
        <v>3</v>
      </c>
      <c r="D1221" s="2">
        <v>44620</v>
      </c>
      <c r="E1221" s="1">
        <v>179</v>
      </c>
      <c r="F1221" s="1">
        <f>VLOOKUP(Orders!B1221,Products!$A$1:$D$25,4,FALSE)</f>
        <v>120</v>
      </c>
      <c r="G1221" s="1">
        <f t="shared" si="19"/>
        <v>360</v>
      </c>
      <c r="H1221" s="1" t="str">
        <f>VLOOKUP(Orders[[#This Row],[ProductId]],Products[],2,FALSE)</f>
        <v>Dolina Bzury kaczka</v>
      </c>
    </row>
    <row r="1222" spans="1:8" x14ac:dyDescent="0.3">
      <c r="A1222" s="1">
        <v>1221</v>
      </c>
      <c r="B1222" s="1">
        <v>13</v>
      </c>
      <c r="C1222" s="1">
        <v>7</v>
      </c>
      <c r="D1222" s="2">
        <v>44650</v>
      </c>
      <c r="E1222" s="1">
        <v>184</v>
      </c>
      <c r="F1222" s="1">
        <f>VLOOKUP(Orders!B1222,Products!$A$1:$D$25,4,FALSE)</f>
        <v>19</v>
      </c>
      <c r="G1222" s="1">
        <f t="shared" si="19"/>
        <v>133</v>
      </c>
      <c r="H1222" s="1" t="str">
        <f>VLOOKUP(Orders[[#This Row],[ProductId]],Products[],2,FALSE)</f>
        <v>Dog Spirit</v>
      </c>
    </row>
    <row r="1223" spans="1:8" x14ac:dyDescent="0.3">
      <c r="A1223" s="1">
        <v>1222</v>
      </c>
      <c r="B1223" s="1">
        <v>8</v>
      </c>
      <c r="C1223" s="1">
        <v>14</v>
      </c>
      <c r="D1223" s="2">
        <v>44672</v>
      </c>
      <c r="E1223" s="1">
        <v>161</v>
      </c>
      <c r="F1223" s="1">
        <f>VLOOKUP(Orders!B1223,Products!$A$1:$D$25,4,FALSE)</f>
        <v>126</v>
      </c>
      <c r="G1223" s="1">
        <f t="shared" si="19"/>
        <v>1764</v>
      </c>
      <c r="H1223" s="1" t="str">
        <f>VLOOKUP(Orders[[#This Row],[ProductId]],Products[],2,FALSE)</f>
        <v>Pan Pies indyk</v>
      </c>
    </row>
    <row r="1224" spans="1:8" x14ac:dyDescent="0.3">
      <c r="A1224" s="1">
        <v>1223</v>
      </c>
      <c r="B1224" s="1">
        <v>23</v>
      </c>
      <c r="C1224" s="1">
        <v>21</v>
      </c>
      <c r="D1224" s="2">
        <v>44680</v>
      </c>
      <c r="E1224" s="1">
        <v>297</v>
      </c>
      <c r="F1224" s="1">
        <f>VLOOKUP(Orders!B1224,Products!$A$1:$D$25,4,FALSE)</f>
        <v>120</v>
      </c>
      <c r="G1224" s="1">
        <f t="shared" si="19"/>
        <v>2520</v>
      </c>
      <c r="H1224" s="1" t="str">
        <f>VLOOKUP(Orders[[#This Row],[ProductId]],Products[],2,FALSE)</f>
        <v>Dolina Bzury kaczka</v>
      </c>
    </row>
    <row r="1225" spans="1:8" x14ac:dyDescent="0.3">
      <c r="A1225" s="1">
        <v>1224</v>
      </c>
      <c r="B1225" s="1">
        <v>12</v>
      </c>
      <c r="C1225" s="1">
        <v>30</v>
      </c>
      <c r="D1225" s="2">
        <v>44697</v>
      </c>
      <c r="E1225" s="1">
        <v>236</v>
      </c>
      <c r="F1225" s="1">
        <f>VLOOKUP(Orders!B1225,Products!$A$1:$D$25,4,FALSE)</f>
        <v>258</v>
      </c>
      <c r="G1225" s="1">
        <f t="shared" si="19"/>
        <v>7740</v>
      </c>
      <c r="H1225" s="1" t="str">
        <f>VLOOKUP(Orders[[#This Row],[ProductId]],Products[],2,FALSE)</f>
        <v>Pan Pies cielęcina</v>
      </c>
    </row>
    <row r="1226" spans="1:8" x14ac:dyDescent="0.3">
      <c r="A1226" s="1">
        <v>1225</v>
      </c>
      <c r="B1226" s="1">
        <v>17</v>
      </c>
      <c r="C1226" s="1">
        <v>23</v>
      </c>
      <c r="D1226" s="2">
        <v>44715</v>
      </c>
      <c r="E1226" s="1">
        <v>393</v>
      </c>
      <c r="F1226" s="1">
        <f>VLOOKUP(Orders!B1226,Products!$A$1:$D$25,4,FALSE)</f>
        <v>112</v>
      </c>
      <c r="G1226" s="1">
        <f t="shared" si="19"/>
        <v>2576</v>
      </c>
      <c r="H1226" s="1" t="str">
        <f>VLOOKUP(Orders[[#This Row],[ProductId]],Products[],2,FALSE)</f>
        <v>Wiejskie łakocie tuńczyk</v>
      </c>
    </row>
    <row r="1227" spans="1:8" x14ac:dyDescent="0.3">
      <c r="A1227" s="1">
        <v>1226</v>
      </c>
      <c r="B1227" s="1">
        <v>18</v>
      </c>
      <c r="C1227" s="1">
        <v>27</v>
      </c>
      <c r="D1227" s="2">
        <v>44760</v>
      </c>
      <c r="E1227" s="1">
        <v>34</v>
      </c>
      <c r="F1227" s="1">
        <f>VLOOKUP(Orders!B1227,Products!$A$1:$D$25,4,FALSE)</f>
        <v>410</v>
      </c>
      <c r="G1227" s="1">
        <f t="shared" si="19"/>
        <v>11070</v>
      </c>
      <c r="H1227" s="1" t="str">
        <f>VLOOKUP(Orders[[#This Row],[ProductId]],Products[],2,FALSE)</f>
        <v>Wiejskie łakocie tuńczyk</v>
      </c>
    </row>
    <row r="1228" spans="1:8" x14ac:dyDescent="0.3">
      <c r="A1228" s="1">
        <v>1227</v>
      </c>
      <c r="B1228" s="1">
        <v>5</v>
      </c>
      <c r="C1228" s="1">
        <v>12</v>
      </c>
      <c r="D1228" s="2">
        <v>44048</v>
      </c>
      <c r="E1228" s="1">
        <v>196</v>
      </c>
      <c r="F1228" s="1">
        <f>VLOOKUP(Orders!B1228,Products!$A$1:$D$25,4,FALSE)</f>
        <v>122</v>
      </c>
      <c r="G1228" s="1">
        <f t="shared" si="19"/>
        <v>1464</v>
      </c>
      <c r="H1228" s="1" t="str">
        <f>VLOOKUP(Orders[[#This Row],[ProductId]],Products[],2,FALSE)</f>
        <v>Pan Pies wieprzowina</v>
      </c>
    </row>
    <row r="1229" spans="1:8" x14ac:dyDescent="0.3">
      <c r="A1229" s="1">
        <v>1228</v>
      </c>
      <c r="B1229" s="1">
        <v>15</v>
      </c>
      <c r="C1229" s="1">
        <v>29</v>
      </c>
      <c r="D1229" s="2">
        <v>44082</v>
      </c>
      <c r="E1229" s="1">
        <v>318</v>
      </c>
      <c r="F1229" s="1">
        <f>VLOOKUP(Orders!B1229,Products!$A$1:$D$25,4,FALSE)</f>
        <v>97</v>
      </c>
      <c r="G1229" s="1">
        <f t="shared" si="19"/>
        <v>2813</v>
      </c>
      <c r="H1229" s="1" t="str">
        <f>VLOOKUP(Orders[[#This Row],[ProductId]],Products[],2,FALSE)</f>
        <v>Wiejskie łakocie jagnięcina/indyk</v>
      </c>
    </row>
    <row r="1230" spans="1:8" x14ac:dyDescent="0.3">
      <c r="A1230" s="1">
        <v>1229</v>
      </c>
      <c r="B1230" s="1">
        <v>21</v>
      </c>
      <c r="C1230" s="1">
        <v>8</v>
      </c>
      <c r="D1230" s="2">
        <v>44138</v>
      </c>
      <c r="E1230" s="1">
        <v>392</v>
      </c>
      <c r="F1230" s="1">
        <f>VLOOKUP(Orders!B1230,Products!$A$1:$D$25,4,FALSE)</f>
        <v>125</v>
      </c>
      <c r="G1230" s="1">
        <f t="shared" si="19"/>
        <v>1000</v>
      </c>
      <c r="H1230" s="1" t="str">
        <f>VLOOKUP(Orders[[#This Row],[ProductId]],Products[],2,FALSE)</f>
        <v>Dolina Bzury królik</v>
      </c>
    </row>
    <row r="1231" spans="1:8" x14ac:dyDescent="0.3">
      <c r="A1231" s="1">
        <v>1230</v>
      </c>
      <c r="B1231" s="1">
        <v>5</v>
      </c>
      <c r="C1231" s="1">
        <v>9</v>
      </c>
      <c r="D1231" s="2">
        <v>44186</v>
      </c>
      <c r="E1231" s="1">
        <v>235</v>
      </c>
      <c r="F1231" s="1">
        <f>VLOOKUP(Orders!B1231,Products!$A$1:$D$25,4,FALSE)</f>
        <v>122</v>
      </c>
      <c r="G1231" s="1">
        <f t="shared" si="19"/>
        <v>1098</v>
      </c>
      <c r="H1231" s="1" t="str">
        <f>VLOOKUP(Orders[[#This Row],[ProductId]],Products[],2,FALSE)</f>
        <v>Pan Pies wieprzowina</v>
      </c>
    </row>
    <row r="1232" spans="1:8" x14ac:dyDescent="0.3">
      <c r="A1232" s="1">
        <v>1231</v>
      </c>
      <c r="B1232" s="1">
        <v>6</v>
      </c>
      <c r="C1232" s="1">
        <v>29</v>
      </c>
      <c r="D1232" s="2">
        <v>44201</v>
      </c>
      <c r="E1232" s="1">
        <v>77</v>
      </c>
      <c r="F1232" s="1">
        <f>VLOOKUP(Orders!B1232,Products!$A$1:$D$25,4,FALSE)</f>
        <v>245</v>
      </c>
      <c r="G1232" s="1">
        <f t="shared" si="19"/>
        <v>7105</v>
      </c>
      <c r="H1232" s="1" t="str">
        <f>VLOOKUP(Orders[[#This Row],[ProductId]],Products[],2,FALSE)</f>
        <v>Pan Pies wieprzowina</v>
      </c>
    </row>
    <row r="1233" spans="1:8" x14ac:dyDescent="0.3">
      <c r="A1233" s="1">
        <v>1232</v>
      </c>
      <c r="B1233" s="1">
        <v>7</v>
      </c>
      <c r="C1233" s="1">
        <v>16</v>
      </c>
      <c r="D1233" s="2">
        <v>44259</v>
      </c>
      <c r="E1233" s="1">
        <v>140</v>
      </c>
      <c r="F1233" s="1">
        <f>VLOOKUP(Orders!B1233,Products!$A$1:$D$25,4,FALSE)</f>
        <v>50</v>
      </c>
      <c r="G1233" s="1">
        <f t="shared" si="19"/>
        <v>800</v>
      </c>
      <c r="H1233" s="1" t="str">
        <f>VLOOKUP(Orders[[#This Row],[ProductId]],Products[],2,FALSE)</f>
        <v>Pan Pies indyk</v>
      </c>
    </row>
    <row r="1234" spans="1:8" x14ac:dyDescent="0.3">
      <c r="A1234" s="1">
        <v>1233</v>
      </c>
      <c r="B1234" s="1">
        <v>5</v>
      </c>
      <c r="C1234" s="1">
        <v>13</v>
      </c>
      <c r="D1234" s="2">
        <v>44260</v>
      </c>
      <c r="E1234" s="1">
        <v>72</v>
      </c>
      <c r="F1234" s="1">
        <f>VLOOKUP(Orders!B1234,Products!$A$1:$D$25,4,FALSE)</f>
        <v>122</v>
      </c>
      <c r="G1234" s="1">
        <f t="shared" si="19"/>
        <v>1586</v>
      </c>
      <c r="H1234" s="1" t="str">
        <f>VLOOKUP(Orders[[#This Row],[ProductId]],Products[],2,FALSE)</f>
        <v>Pan Pies wieprzowina</v>
      </c>
    </row>
    <row r="1235" spans="1:8" x14ac:dyDescent="0.3">
      <c r="A1235" s="1">
        <v>1234</v>
      </c>
      <c r="B1235" s="1">
        <v>11</v>
      </c>
      <c r="C1235" s="1">
        <v>7</v>
      </c>
      <c r="D1235" s="2">
        <v>44293</v>
      </c>
      <c r="E1235" s="1">
        <v>114</v>
      </c>
      <c r="F1235" s="1">
        <f>VLOOKUP(Orders!B1235,Products!$A$1:$D$25,4,FALSE)</f>
        <v>126</v>
      </c>
      <c r="G1235" s="1">
        <f t="shared" si="19"/>
        <v>882</v>
      </c>
      <c r="H1235" s="1" t="str">
        <f>VLOOKUP(Orders[[#This Row],[ProductId]],Products[],2,FALSE)</f>
        <v>Pan Pies cielęcina</v>
      </c>
    </row>
    <row r="1236" spans="1:8" x14ac:dyDescent="0.3">
      <c r="A1236" s="1">
        <v>1235</v>
      </c>
      <c r="B1236" s="1">
        <v>21</v>
      </c>
      <c r="C1236" s="1">
        <v>2</v>
      </c>
      <c r="D1236" s="2">
        <v>44335</v>
      </c>
      <c r="E1236" s="1">
        <v>304</v>
      </c>
      <c r="F1236" s="1">
        <f>VLOOKUP(Orders!B1236,Products!$A$1:$D$25,4,FALSE)</f>
        <v>125</v>
      </c>
      <c r="G1236" s="1">
        <f t="shared" si="19"/>
        <v>250</v>
      </c>
      <c r="H1236" s="1" t="str">
        <f>VLOOKUP(Orders[[#This Row],[ProductId]],Products[],2,FALSE)</f>
        <v>Dolina Bzury królik</v>
      </c>
    </row>
    <row r="1237" spans="1:8" x14ac:dyDescent="0.3">
      <c r="A1237" s="1">
        <v>1236</v>
      </c>
      <c r="B1237" s="1">
        <v>16</v>
      </c>
      <c r="C1237" s="1">
        <v>3</v>
      </c>
      <c r="D1237" s="2">
        <v>44336</v>
      </c>
      <c r="E1237" s="1">
        <v>290</v>
      </c>
      <c r="F1237" s="1">
        <f>VLOOKUP(Orders!B1237,Products!$A$1:$D$25,4,FALSE)</f>
        <v>223</v>
      </c>
      <c r="G1237" s="1">
        <f t="shared" si="19"/>
        <v>669</v>
      </c>
      <c r="H1237" s="1" t="str">
        <f>VLOOKUP(Orders[[#This Row],[ProductId]],Products[],2,FALSE)</f>
        <v>Wiejskie łakocie jagnięcina/indyk</v>
      </c>
    </row>
    <row r="1238" spans="1:8" x14ac:dyDescent="0.3">
      <c r="A1238" s="1">
        <v>1237</v>
      </c>
      <c r="B1238" s="1">
        <v>18</v>
      </c>
      <c r="C1238" s="1">
        <v>10</v>
      </c>
      <c r="D1238" s="2">
        <v>44397</v>
      </c>
      <c r="E1238" s="1">
        <v>188</v>
      </c>
      <c r="F1238" s="1">
        <f>VLOOKUP(Orders!B1238,Products!$A$1:$D$25,4,FALSE)</f>
        <v>410</v>
      </c>
      <c r="G1238" s="1">
        <f t="shared" si="19"/>
        <v>4100</v>
      </c>
      <c r="H1238" s="1" t="str">
        <f>VLOOKUP(Orders[[#This Row],[ProductId]],Products[],2,FALSE)</f>
        <v>Wiejskie łakocie tuńczyk</v>
      </c>
    </row>
    <row r="1239" spans="1:8" x14ac:dyDescent="0.3">
      <c r="A1239" s="1">
        <v>1238</v>
      </c>
      <c r="B1239" s="1">
        <v>21</v>
      </c>
      <c r="C1239" s="1">
        <v>8</v>
      </c>
      <c r="D1239" s="2">
        <v>44455</v>
      </c>
      <c r="E1239" s="1">
        <v>8</v>
      </c>
      <c r="F1239" s="1">
        <f>VLOOKUP(Orders!B1239,Products!$A$1:$D$25,4,FALSE)</f>
        <v>125</v>
      </c>
      <c r="G1239" s="1">
        <f t="shared" si="19"/>
        <v>1000</v>
      </c>
      <c r="H1239" s="1" t="str">
        <f>VLOOKUP(Orders[[#This Row],[ProductId]],Products[],2,FALSE)</f>
        <v>Dolina Bzury królik</v>
      </c>
    </row>
    <row r="1240" spans="1:8" x14ac:dyDescent="0.3">
      <c r="A1240" s="1">
        <v>1239</v>
      </c>
      <c r="B1240" s="1">
        <v>5</v>
      </c>
      <c r="C1240" s="1">
        <v>17</v>
      </c>
      <c r="D1240" s="2">
        <v>44573</v>
      </c>
      <c r="E1240" s="1">
        <v>214</v>
      </c>
      <c r="F1240" s="1">
        <f>VLOOKUP(Orders!B1240,Products!$A$1:$D$25,4,FALSE)</f>
        <v>122</v>
      </c>
      <c r="G1240" s="1">
        <f t="shared" si="19"/>
        <v>2074</v>
      </c>
      <c r="H1240" s="1" t="str">
        <f>VLOOKUP(Orders[[#This Row],[ProductId]],Products[],2,FALSE)</f>
        <v>Pan Pies wieprzowina</v>
      </c>
    </row>
    <row r="1241" spans="1:8" x14ac:dyDescent="0.3">
      <c r="A1241" s="1">
        <v>1240</v>
      </c>
      <c r="B1241" s="1">
        <v>8</v>
      </c>
      <c r="C1241" s="1">
        <v>16</v>
      </c>
      <c r="D1241" s="2">
        <v>44600</v>
      </c>
      <c r="E1241" s="1">
        <v>338</v>
      </c>
      <c r="F1241" s="1">
        <f>VLOOKUP(Orders!B1241,Products!$A$1:$D$25,4,FALSE)</f>
        <v>126</v>
      </c>
      <c r="G1241" s="1">
        <f t="shared" si="19"/>
        <v>2016</v>
      </c>
      <c r="H1241" s="1" t="str">
        <f>VLOOKUP(Orders[[#This Row],[ProductId]],Products[],2,FALSE)</f>
        <v>Pan Pies indyk</v>
      </c>
    </row>
    <row r="1242" spans="1:8" x14ac:dyDescent="0.3">
      <c r="A1242" s="1">
        <v>1241</v>
      </c>
      <c r="B1242" s="1">
        <v>13</v>
      </c>
      <c r="C1242" s="1">
        <v>6</v>
      </c>
      <c r="D1242" s="2">
        <v>44620</v>
      </c>
      <c r="E1242" s="1">
        <v>328</v>
      </c>
      <c r="F1242" s="1">
        <f>VLOOKUP(Orders!B1242,Products!$A$1:$D$25,4,FALSE)</f>
        <v>19</v>
      </c>
      <c r="G1242" s="1">
        <f t="shared" si="19"/>
        <v>114</v>
      </c>
      <c r="H1242" s="1" t="str">
        <f>VLOOKUP(Orders[[#This Row],[ProductId]],Products[],2,FALSE)</f>
        <v>Dog Spirit</v>
      </c>
    </row>
    <row r="1243" spans="1:8" x14ac:dyDescent="0.3">
      <c r="A1243" s="1">
        <v>1242</v>
      </c>
      <c r="B1243" s="1">
        <v>15</v>
      </c>
      <c r="C1243" s="1">
        <v>29</v>
      </c>
      <c r="D1243" s="2">
        <v>44650</v>
      </c>
      <c r="E1243" s="1">
        <v>331</v>
      </c>
      <c r="F1243" s="1">
        <f>VLOOKUP(Orders!B1243,Products!$A$1:$D$25,4,FALSE)</f>
        <v>97</v>
      </c>
      <c r="G1243" s="1">
        <f t="shared" si="19"/>
        <v>2813</v>
      </c>
      <c r="H1243" s="1" t="str">
        <f>VLOOKUP(Orders[[#This Row],[ProductId]],Products[],2,FALSE)</f>
        <v>Wiejskie łakocie jagnięcina/indyk</v>
      </c>
    </row>
    <row r="1244" spans="1:8" x14ac:dyDescent="0.3">
      <c r="A1244" s="1">
        <v>1243</v>
      </c>
      <c r="B1244" s="1">
        <v>19</v>
      </c>
      <c r="C1244" s="1">
        <v>10</v>
      </c>
      <c r="D1244" s="2">
        <v>44419</v>
      </c>
      <c r="E1244" s="1">
        <v>114</v>
      </c>
      <c r="F1244" s="1">
        <f>VLOOKUP(Orders!B1244,Products!$A$1:$D$25,4,FALSE)</f>
        <v>110</v>
      </c>
      <c r="G1244" s="1">
        <f t="shared" si="19"/>
        <v>1100</v>
      </c>
      <c r="H1244" s="1" t="str">
        <f>VLOOKUP(Orders[[#This Row],[ProductId]],Products[],2,FALSE)</f>
        <v>Dolina Bzury jagnięcina</v>
      </c>
    </row>
    <row r="1245" spans="1:8" x14ac:dyDescent="0.3">
      <c r="A1245" s="1">
        <v>1244</v>
      </c>
      <c r="B1245" s="1">
        <v>17</v>
      </c>
      <c r="C1245" s="1">
        <v>28</v>
      </c>
      <c r="D1245" s="2">
        <v>44426</v>
      </c>
      <c r="E1245" s="1">
        <v>397</v>
      </c>
      <c r="F1245" s="1">
        <f>VLOOKUP(Orders!B1245,Products!$A$1:$D$25,4,FALSE)</f>
        <v>112</v>
      </c>
      <c r="G1245" s="1">
        <f t="shared" si="19"/>
        <v>3136</v>
      </c>
      <c r="H1245" s="1" t="str">
        <f>VLOOKUP(Orders[[#This Row],[ProductId]],Products[],2,FALSE)</f>
        <v>Wiejskie łakocie tuńczyk</v>
      </c>
    </row>
    <row r="1246" spans="1:8" x14ac:dyDescent="0.3">
      <c r="A1246" s="1">
        <v>1245</v>
      </c>
      <c r="B1246" s="1">
        <v>12</v>
      </c>
      <c r="C1246" s="1">
        <v>14</v>
      </c>
      <c r="D1246" s="2">
        <v>44448</v>
      </c>
      <c r="E1246" s="1">
        <v>14</v>
      </c>
      <c r="F1246" s="1">
        <f>VLOOKUP(Orders!B1246,Products!$A$1:$D$25,4,FALSE)</f>
        <v>258</v>
      </c>
      <c r="G1246" s="1">
        <f t="shared" si="19"/>
        <v>3612</v>
      </c>
      <c r="H1246" s="1" t="str">
        <f>VLOOKUP(Orders[[#This Row],[ProductId]],Products[],2,FALSE)</f>
        <v>Pan Pies cielęcina</v>
      </c>
    </row>
    <row r="1247" spans="1:8" x14ac:dyDescent="0.3">
      <c r="A1247" s="1">
        <v>1246</v>
      </c>
      <c r="B1247" s="1">
        <v>11</v>
      </c>
      <c r="C1247" s="1">
        <v>18</v>
      </c>
      <c r="D1247" s="2">
        <v>44455</v>
      </c>
      <c r="E1247" s="1">
        <v>48</v>
      </c>
      <c r="F1247" s="1">
        <f>VLOOKUP(Orders!B1247,Products!$A$1:$D$25,4,FALSE)</f>
        <v>126</v>
      </c>
      <c r="G1247" s="1">
        <f t="shared" si="19"/>
        <v>2268</v>
      </c>
      <c r="H1247" s="1" t="str">
        <f>VLOOKUP(Orders[[#This Row],[ProductId]],Products[],2,FALSE)</f>
        <v>Pan Pies cielęcina</v>
      </c>
    </row>
    <row r="1248" spans="1:8" x14ac:dyDescent="0.3">
      <c r="A1248" s="1">
        <v>1247</v>
      </c>
      <c r="B1248" s="1">
        <v>14</v>
      </c>
      <c r="C1248" s="1">
        <v>2</v>
      </c>
      <c r="D1248" s="2">
        <v>44468</v>
      </c>
      <c r="E1248" s="1">
        <v>5</v>
      </c>
      <c r="F1248" s="1">
        <f>VLOOKUP(Orders!B1248,Products!$A$1:$D$25,4,FALSE)</f>
        <v>199</v>
      </c>
      <c r="G1248" s="1">
        <f t="shared" si="19"/>
        <v>398</v>
      </c>
      <c r="H1248" s="1" t="str">
        <f>VLOOKUP(Orders[[#This Row],[ProductId]],Products[],2,FALSE)</f>
        <v>Dog Spirit</v>
      </c>
    </row>
    <row r="1249" spans="1:8" x14ac:dyDescent="0.3">
      <c r="A1249" s="1">
        <v>1248</v>
      </c>
      <c r="B1249" s="1">
        <v>23</v>
      </c>
      <c r="C1249" s="1">
        <v>27</v>
      </c>
      <c r="D1249" s="2">
        <v>44512</v>
      </c>
      <c r="E1249" s="1">
        <v>45</v>
      </c>
      <c r="F1249" s="1">
        <f>VLOOKUP(Orders!B1249,Products!$A$1:$D$25,4,FALSE)</f>
        <v>120</v>
      </c>
      <c r="G1249" s="1">
        <f t="shared" si="19"/>
        <v>3240</v>
      </c>
      <c r="H1249" s="1" t="str">
        <f>VLOOKUP(Orders[[#This Row],[ProductId]],Products[],2,FALSE)</f>
        <v>Dolina Bzury kaczka</v>
      </c>
    </row>
    <row r="1250" spans="1:8" x14ac:dyDescent="0.3">
      <c r="A1250" s="1">
        <v>1249</v>
      </c>
      <c r="B1250" s="1">
        <v>8</v>
      </c>
      <c r="C1250" s="1">
        <v>2</v>
      </c>
      <c r="D1250" s="2">
        <v>44516</v>
      </c>
      <c r="E1250" s="1">
        <v>217</v>
      </c>
      <c r="F1250" s="1">
        <f>VLOOKUP(Orders!B1250,Products!$A$1:$D$25,4,FALSE)</f>
        <v>126</v>
      </c>
      <c r="G1250" s="1">
        <f t="shared" si="19"/>
        <v>252</v>
      </c>
      <c r="H1250" s="1" t="str">
        <f>VLOOKUP(Orders[[#This Row],[ProductId]],Products[],2,FALSE)</f>
        <v>Pan Pies indyk</v>
      </c>
    </row>
    <row r="1251" spans="1:8" x14ac:dyDescent="0.3">
      <c r="A1251" s="1">
        <v>1250</v>
      </c>
      <c r="B1251" s="1">
        <v>5</v>
      </c>
      <c r="C1251" s="1">
        <v>17</v>
      </c>
      <c r="D1251" s="2">
        <v>44550</v>
      </c>
      <c r="E1251" s="1">
        <v>253</v>
      </c>
      <c r="F1251" s="1">
        <f>VLOOKUP(Orders!B1251,Products!$A$1:$D$25,4,FALSE)</f>
        <v>122</v>
      </c>
      <c r="G1251" s="1">
        <f t="shared" si="19"/>
        <v>2074</v>
      </c>
      <c r="H1251" s="1" t="str">
        <f>VLOOKUP(Orders[[#This Row],[ProductId]],Products[],2,FALSE)</f>
        <v>Pan Pies wieprzowina</v>
      </c>
    </row>
    <row r="1252" spans="1:8" x14ac:dyDescent="0.3">
      <c r="A1252" s="1">
        <v>1251</v>
      </c>
      <c r="B1252" s="1">
        <v>2</v>
      </c>
      <c r="C1252" s="1">
        <v>24</v>
      </c>
      <c r="D1252" s="2">
        <v>44762</v>
      </c>
      <c r="E1252" s="1">
        <v>325</v>
      </c>
      <c r="F1252" s="1">
        <f>VLOOKUP(Orders!B1252,Products!$A$1:$D$25,4,FALSE)</f>
        <v>125</v>
      </c>
      <c r="G1252" s="1">
        <f t="shared" si="19"/>
        <v>3000</v>
      </c>
      <c r="H1252" s="1" t="str">
        <f>VLOOKUP(Orders[[#This Row],[ProductId]],Products[],2,FALSE)</f>
        <v>Pan Pies wołowina</v>
      </c>
    </row>
    <row r="1253" spans="1:8" x14ac:dyDescent="0.3">
      <c r="A1253" s="1">
        <v>1252</v>
      </c>
      <c r="B1253" s="1">
        <v>4</v>
      </c>
      <c r="C1253" s="1">
        <v>18</v>
      </c>
      <c r="D1253" s="2">
        <v>44090</v>
      </c>
      <c r="E1253" s="1">
        <v>284</v>
      </c>
      <c r="F1253" s="1">
        <f>VLOOKUP(Orders!B1253,Products!$A$1:$D$25,4,FALSE)</f>
        <v>50</v>
      </c>
      <c r="G1253" s="1">
        <f t="shared" si="19"/>
        <v>900</v>
      </c>
      <c r="H1253" s="1" t="str">
        <f>VLOOKUP(Orders[[#This Row],[ProductId]],Products[],2,FALSE)</f>
        <v>Pan Pies wieprzowina</v>
      </c>
    </row>
    <row r="1254" spans="1:8" x14ac:dyDescent="0.3">
      <c r="A1254" s="1">
        <v>1253</v>
      </c>
      <c r="B1254" s="1">
        <v>6</v>
      </c>
      <c r="C1254" s="1">
        <v>4</v>
      </c>
      <c r="D1254" s="2">
        <v>44113</v>
      </c>
      <c r="E1254" s="1">
        <v>400</v>
      </c>
      <c r="F1254" s="1">
        <f>VLOOKUP(Orders!B1254,Products!$A$1:$D$25,4,FALSE)</f>
        <v>245</v>
      </c>
      <c r="G1254" s="1">
        <f t="shared" si="19"/>
        <v>980</v>
      </c>
      <c r="H1254" s="1" t="str">
        <f>VLOOKUP(Orders[[#This Row],[ProductId]],Products[],2,FALSE)</f>
        <v>Pan Pies wieprzowina</v>
      </c>
    </row>
    <row r="1255" spans="1:8" x14ac:dyDescent="0.3">
      <c r="A1255" s="1">
        <v>1254</v>
      </c>
      <c r="B1255" s="1">
        <v>21</v>
      </c>
      <c r="C1255" s="1">
        <v>25</v>
      </c>
      <c r="D1255" s="2">
        <v>44120</v>
      </c>
      <c r="E1255" s="1">
        <v>103</v>
      </c>
      <c r="F1255" s="1">
        <f>VLOOKUP(Orders!B1255,Products!$A$1:$D$25,4,FALSE)</f>
        <v>125</v>
      </c>
      <c r="G1255" s="1">
        <f t="shared" si="19"/>
        <v>3125</v>
      </c>
      <c r="H1255" s="1" t="str">
        <f>VLOOKUP(Orders[[#This Row],[ProductId]],Products[],2,FALSE)</f>
        <v>Dolina Bzury królik</v>
      </c>
    </row>
    <row r="1256" spans="1:8" x14ac:dyDescent="0.3">
      <c r="A1256" s="1">
        <v>1255</v>
      </c>
      <c r="B1256" s="1">
        <v>7</v>
      </c>
      <c r="C1256" s="1">
        <v>15</v>
      </c>
      <c r="D1256" s="2">
        <v>44126</v>
      </c>
      <c r="E1256" s="1">
        <v>34</v>
      </c>
      <c r="F1256" s="1">
        <f>VLOOKUP(Orders!B1256,Products!$A$1:$D$25,4,FALSE)</f>
        <v>50</v>
      </c>
      <c r="G1256" s="1">
        <f t="shared" si="19"/>
        <v>750</v>
      </c>
      <c r="H1256" s="1" t="str">
        <f>VLOOKUP(Orders[[#This Row],[ProductId]],Products[],2,FALSE)</f>
        <v>Pan Pies indyk</v>
      </c>
    </row>
    <row r="1257" spans="1:8" x14ac:dyDescent="0.3">
      <c r="A1257" s="1">
        <v>1256</v>
      </c>
      <c r="B1257" s="1">
        <v>4</v>
      </c>
      <c r="C1257" s="1">
        <v>18</v>
      </c>
      <c r="D1257" s="2">
        <v>44547</v>
      </c>
      <c r="E1257" s="1">
        <v>329</v>
      </c>
      <c r="F1257" s="1">
        <f>VLOOKUP(Orders!B1257,Products!$A$1:$D$25,4,FALSE)</f>
        <v>50</v>
      </c>
      <c r="G1257" s="1">
        <f t="shared" si="19"/>
        <v>900</v>
      </c>
      <c r="H1257" s="1" t="str">
        <f>VLOOKUP(Orders[[#This Row],[ProductId]],Products[],2,FALSE)</f>
        <v>Pan Pies wieprzowina</v>
      </c>
    </row>
    <row r="1258" spans="1:8" x14ac:dyDescent="0.3">
      <c r="A1258" s="1">
        <v>1257</v>
      </c>
      <c r="B1258" s="1">
        <v>4</v>
      </c>
      <c r="C1258" s="1">
        <v>20</v>
      </c>
      <c r="D1258" s="2">
        <v>44559</v>
      </c>
      <c r="E1258" s="1">
        <v>2</v>
      </c>
      <c r="F1258" s="1">
        <f>VLOOKUP(Orders!B1258,Products!$A$1:$D$25,4,FALSE)</f>
        <v>50</v>
      </c>
      <c r="G1258" s="1">
        <f t="shared" si="19"/>
        <v>1000</v>
      </c>
      <c r="H1258" s="1" t="str">
        <f>VLOOKUP(Orders[[#This Row],[ProductId]],Products[],2,FALSE)</f>
        <v>Pan Pies wieprzowina</v>
      </c>
    </row>
    <row r="1259" spans="1:8" x14ac:dyDescent="0.3">
      <c r="A1259" s="1">
        <v>1258</v>
      </c>
      <c r="B1259" s="1">
        <v>23</v>
      </c>
      <c r="C1259" s="1">
        <v>20</v>
      </c>
      <c r="D1259" s="2">
        <v>44564</v>
      </c>
      <c r="E1259" s="1">
        <v>298</v>
      </c>
      <c r="F1259" s="1">
        <f>VLOOKUP(Orders!B1259,Products!$A$1:$D$25,4,FALSE)</f>
        <v>120</v>
      </c>
      <c r="G1259" s="1">
        <f t="shared" si="19"/>
        <v>2400</v>
      </c>
      <c r="H1259" s="1" t="str">
        <f>VLOOKUP(Orders[[#This Row],[ProductId]],Products[],2,FALSE)</f>
        <v>Dolina Bzury kaczka</v>
      </c>
    </row>
    <row r="1260" spans="1:8" x14ac:dyDescent="0.3">
      <c r="A1260" s="1">
        <v>1259</v>
      </c>
      <c r="B1260" s="1">
        <v>2</v>
      </c>
      <c r="C1260" s="1">
        <v>5</v>
      </c>
      <c r="D1260" s="2">
        <v>44582</v>
      </c>
      <c r="E1260" s="1">
        <v>267</v>
      </c>
      <c r="F1260" s="1">
        <f>VLOOKUP(Orders!B1260,Products!$A$1:$D$25,4,FALSE)</f>
        <v>125</v>
      </c>
      <c r="G1260" s="1">
        <f t="shared" si="19"/>
        <v>625</v>
      </c>
      <c r="H1260" s="1" t="str">
        <f>VLOOKUP(Orders[[#This Row],[ProductId]],Products[],2,FALSE)</f>
        <v>Pan Pies wołowina</v>
      </c>
    </row>
    <row r="1261" spans="1:8" x14ac:dyDescent="0.3">
      <c r="A1261" s="1">
        <v>1260</v>
      </c>
      <c r="B1261" s="1">
        <v>17</v>
      </c>
      <c r="C1261" s="1">
        <v>25</v>
      </c>
      <c r="D1261" s="2">
        <v>44613</v>
      </c>
      <c r="E1261" s="1">
        <v>366</v>
      </c>
      <c r="F1261" s="1">
        <f>VLOOKUP(Orders!B1261,Products!$A$1:$D$25,4,FALSE)</f>
        <v>112</v>
      </c>
      <c r="G1261" s="1">
        <f t="shared" si="19"/>
        <v>2800</v>
      </c>
      <c r="H1261" s="1" t="str">
        <f>VLOOKUP(Orders[[#This Row],[ProductId]],Products[],2,FALSE)</f>
        <v>Wiejskie łakocie tuńczyk</v>
      </c>
    </row>
    <row r="1262" spans="1:8" x14ac:dyDescent="0.3">
      <c r="A1262" s="1">
        <v>1261</v>
      </c>
      <c r="B1262" s="1">
        <v>18</v>
      </c>
      <c r="C1262" s="1">
        <v>10</v>
      </c>
      <c r="D1262" s="2">
        <v>44614</v>
      </c>
      <c r="E1262" s="1">
        <v>304</v>
      </c>
      <c r="F1262" s="1">
        <f>VLOOKUP(Orders!B1262,Products!$A$1:$D$25,4,FALSE)</f>
        <v>410</v>
      </c>
      <c r="G1262" s="1">
        <f t="shared" si="19"/>
        <v>4100</v>
      </c>
      <c r="H1262" s="1" t="str">
        <f>VLOOKUP(Orders[[#This Row],[ProductId]],Products[],2,FALSE)</f>
        <v>Wiejskie łakocie tuńczyk</v>
      </c>
    </row>
    <row r="1263" spans="1:8" x14ac:dyDescent="0.3">
      <c r="A1263" s="1">
        <v>1262</v>
      </c>
      <c r="B1263" s="1">
        <v>17</v>
      </c>
      <c r="C1263" s="1">
        <v>11</v>
      </c>
      <c r="D1263" s="2">
        <v>44649</v>
      </c>
      <c r="E1263" s="1">
        <v>13</v>
      </c>
      <c r="F1263" s="1">
        <f>VLOOKUP(Orders!B1263,Products!$A$1:$D$25,4,FALSE)</f>
        <v>112</v>
      </c>
      <c r="G1263" s="1">
        <f t="shared" si="19"/>
        <v>1232</v>
      </c>
      <c r="H1263" s="1" t="str">
        <f>VLOOKUP(Orders[[#This Row],[ProductId]],Products[],2,FALSE)</f>
        <v>Wiejskie łakocie tuńczyk</v>
      </c>
    </row>
    <row r="1264" spans="1:8" x14ac:dyDescent="0.3">
      <c r="A1264" s="1">
        <v>1263</v>
      </c>
      <c r="B1264" s="1">
        <v>8</v>
      </c>
      <c r="C1264" s="1">
        <v>9</v>
      </c>
      <c r="D1264" s="2">
        <v>44658</v>
      </c>
      <c r="E1264" s="1">
        <v>145</v>
      </c>
      <c r="F1264" s="1">
        <f>VLOOKUP(Orders!B1264,Products!$A$1:$D$25,4,FALSE)</f>
        <v>126</v>
      </c>
      <c r="G1264" s="1">
        <f t="shared" si="19"/>
        <v>1134</v>
      </c>
      <c r="H1264" s="1" t="str">
        <f>VLOOKUP(Orders[[#This Row],[ProductId]],Products[],2,FALSE)</f>
        <v>Pan Pies indyk</v>
      </c>
    </row>
    <row r="1265" spans="1:8" x14ac:dyDescent="0.3">
      <c r="A1265" s="1">
        <v>1264</v>
      </c>
      <c r="B1265" s="1">
        <v>5</v>
      </c>
      <c r="C1265" s="1">
        <v>11</v>
      </c>
      <c r="D1265" s="2">
        <v>44083</v>
      </c>
      <c r="E1265" s="1">
        <v>86</v>
      </c>
      <c r="F1265" s="1">
        <f>VLOOKUP(Orders!B1265,Products!$A$1:$D$25,4,FALSE)</f>
        <v>122</v>
      </c>
      <c r="G1265" s="1">
        <f t="shared" si="19"/>
        <v>1342</v>
      </c>
      <c r="H1265" s="1" t="str">
        <f>VLOOKUP(Orders[[#This Row],[ProductId]],Products[],2,FALSE)</f>
        <v>Pan Pies wieprzowina</v>
      </c>
    </row>
    <row r="1266" spans="1:8" x14ac:dyDescent="0.3">
      <c r="A1266" s="1">
        <v>1265</v>
      </c>
      <c r="B1266" s="1">
        <v>5</v>
      </c>
      <c r="C1266" s="1">
        <v>14</v>
      </c>
      <c r="D1266" s="2">
        <v>44084</v>
      </c>
      <c r="E1266" s="1">
        <v>310</v>
      </c>
      <c r="F1266" s="1">
        <f>VLOOKUP(Orders!B1266,Products!$A$1:$D$25,4,FALSE)</f>
        <v>122</v>
      </c>
      <c r="G1266" s="1">
        <f t="shared" si="19"/>
        <v>1708</v>
      </c>
      <c r="H1266" s="1" t="str">
        <f>VLOOKUP(Orders[[#This Row],[ProductId]],Products[],2,FALSE)</f>
        <v>Pan Pies wieprzowina</v>
      </c>
    </row>
    <row r="1267" spans="1:8" x14ac:dyDescent="0.3">
      <c r="A1267" s="1">
        <v>1266</v>
      </c>
      <c r="B1267" s="1">
        <v>10</v>
      </c>
      <c r="C1267" s="1">
        <v>6</v>
      </c>
      <c r="D1267" s="2">
        <v>44124</v>
      </c>
      <c r="E1267" s="1">
        <v>347</v>
      </c>
      <c r="F1267" s="1">
        <f>VLOOKUP(Orders!B1267,Products!$A$1:$D$25,4,FALSE)</f>
        <v>58</v>
      </c>
      <c r="G1267" s="1">
        <f t="shared" si="19"/>
        <v>348</v>
      </c>
      <c r="H1267" s="1" t="str">
        <f>VLOOKUP(Orders[[#This Row],[ProductId]],Products[],2,FALSE)</f>
        <v>Pan Pies cielęcina</v>
      </c>
    </row>
    <row r="1268" spans="1:8" x14ac:dyDescent="0.3">
      <c r="A1268" s="1">
        <v>1267</v>
      </c>
      <c r="B1268" s="1">
        <v>16</v>
      </c>
      <c r="C1268" s="1">
        <v>15</v>
      </c>
      <c r="D1268" s="2">
        <v>44167</v>
      </c>
      <c r="E1268" s="1">
        <v>154</v>
      </c>
      <c r="F1268" s="1">
        <f>VLOOKUP(Orders!B1268,Products!$A$1:$D$25,4,FALSE)</f>
        <v>223</v>
      </c>
      <c r="G1268" s="1">
        <f t="shared" si="19"/>
        <v>3345</v>
      </c>
      <c r="H1268" s="1" t="str">
        <f>VLOOKUP(Orders[[#This Row],[ProductId]],Products[],2,FALSE)</f>
        <v>Wiejskie łakocie jagnięcina/indyk</v>
      </c>
    </row>
    <row r="1269" spans="1:8" x14ac:dyDescent="0.3">
      <c r="A1269" s="1">
        <v>1268</v>
      </c>
      <c r="B1269" s="1">
        <v>9</v>
      </c>
      <c r="C1269" s="1">
        <v>12</v>
      </c>
      <c r="D1269" s="2">
        <v>44201</v>
      </c>
      <c r="E1269" s="1">
        <v>341</v>
      </c>
      <c r="F1269" s="1">
        <f>VLOOKUP(Orders!B1269,Products!$A$1:$D$25,4,FALSE)</f>
        <v>256</v>
      </c>
      <c r="G1269" s="1">
        <f t="shared" si="19"/>
        <v>3072</v>
      </c>
      <c r="H1269" s="1" t="str">
        <f>VLOOKUP(Orders[[#This Row],[ProductId]],Products[],2,FALSE)</f>
        <v>Pan Pies indyk</v>
      </c>
    </row>
    <row r="1270" spans="1:8" x14ac:dyDescent="0.3">
      <c r="A1270" s="1">
        <v>1269</v>
      </c>
      <c r="B1270" s="1">
        <v>18</v>
      </c>
      <c r="C1270" s="1">
        <v>26</v>
      </c>
      <c r="D1270" s="2">
        <v>44204</v>
      </c>
      <c r="E1270" s="1">
        <v>156</v>
      </c>
      <c r="F1270" s="1">
        <f>VLOOKUP(Orders!B1270,Products!$A$1:$D$25,4,FALSE)</f>
        <v>410</v>
      </c>
      <c r="G1270" s="1">
        <f t="shared" si="19"/>
        <v>10660</v>
      </c>
      <c r="H1270" s="1" t="str">
        <f>VLOOKUP(Orders[[#This Row],[ProductId]],Products[],2,FALSE)</f>
        <v>Wiejskie łakocie tuńczyk</v>
      </c>
    </row>
    <row r="1271" spans="1:8" x14ac:dyDescent="0.3">
      <c r="A1271" s="1">
        <v>1270</v>
      </c>
      <c r="B1271" s="1">
        <v>3</v>
      </c>
      <c r="C1271" s="1">
        <v>17</v>
      </c>
      <c r="D1271" s="2">
        <v>44209</v>
      </c>
      <c r="E1271" s="1">
        <v>284</v>
      </c>
      <c r="F1271" s="1">
        <f>VLOOKUP(Orders!B1271,Products!$A$1:$D$25,4,FALSE)</f>
        <v>256</v>
      </c>
      <c r="G1271" s="1">
        <f t="shared" si="19"/>
        <v>4352</v>
      </c>
      <c r="H1271" s="1" t="str">
        <f>VLOOKUP(Orders[[#This Row],[ProductId]],Products[],2,FALSE)</f>
        <v>Pan Pies wołowina</v>
      </c>
    </row>
    <row r="1272" spans="1:8" x14ac:dyDescent="0.3">
      <c r="A1272" s="1">
        <v>1271</v>
      </c>
      <c r="B1272" s="1">
        <v>1</v>
      </c>
      <c r="C1272" s="1">
        <v>28</v>
      </c>
      <c r="D1272" s="2">
        <v>44223</v>
      </c>
      <c r="E1272" s="1">
        <v>79</v>
      </c>
      <c r="F1272" s="1">
        <f>VLOOKUP(Orders!B1272,Products!$A$1:$D$25,4,FALSE)</f>
        <v>63</v>
      </c>
      <c r="G1272" s="1">
        <f t="shared" si="19"/>
        <v>1764</v>
      </c>
      <c r="H1272" s="1" t="str">
        <f>VLOOKUP(Orders[[#This Row],[ProductId]],Products[],2,FALSE)</f>
        <v>Pan Pies wołowina</v>
      </c>
    </row>
    <row r="1273" spans="1:8" x14ac:dyDescent="0.3">
      <c r="A1273" s="1">
        <v>1272</v>
      </c>
      <c r="B1273" s="1">
        <v>23</v>
      </c>
      <c r="C1273" s="1">
        <v>8</v>
      </c>
      <c r="D1273" s="2">
        <v>44343</v>
      </c>
      <c r="E1273" s="1">
        <v>126</v>
      </c>
      <c r="F1273" s="1">
        <f>VLOOKUP(Orders!B1273,Products!$A$1:$D$25,4,FALSE)</f>
        <v>120</v>
      </c>
      <c r="G1273" s="1">
        <f t="shared" si="19"/>
        <v>960</v>
      </c>
      <c r="H1273" s="1" t="str">
        <f>VLOOKUP(Orders[[#This Row],[ProductId]],Products[],2,FALSE)</f>
        <v>Dolina Bzury kaczka</v>
      </c>
    </row>
    <row r="1274" spans="1:8" x14ac:dyDescent="0.3">
      <c r="A1274" s="1">
        <v>1273</v>
      </c>
      <c r="B1274" s="1">
        <v>8</v>
      </c>
      <c r="C1274" s="1">
        <v>28</v>
      </c>
      <c r="D1274" s="2">
        <v>44362</v>
      </c>
      <c r="E1274" s="1">
        <v>221</v>
      </c>
      <c r="F1274" s="1">
        <f>VLOOKUP(Orders!B1274,Products!$A$1:$D$25,4,FALSE)</f>
        <v>126</v>
      </c>
      <c r="G1274" s="1">
        <f t="shared" si="19"/>
        <v>3528</v>
      </c>
      <c r="H1274" s="1" t="str">
        <f>VLOOKUP(Orders[[#This Row],[ProductId]],Products[],2,FALSE)</f>
        <v>Pan Pies indyk</v>
      </c>
    </row>
    <row r="1275" spans="1:8" x14ac:dyDescent="0.3">
      <c r="A1275" s="1">
        <v>1274</v>
      </c>
      <c r="B1275" s="1">
        <v>10</v>
      </c>
      <c r="C1275" s="1">
        <v>28</v>
      </c>
      <c r="D1275" s="2">
        <v>44456</v>
      </c>
      <c r="E1275" s="1">
        <v>164</v>
      </c>
      <c r="F1275" s="1">
        <f>VLOOKUP(Orders!B1275,Products!$A$1:$D$25,4,FALSE)</f>
        <v>58</v>
      </c>
      <c r="G1275" s="1">
        <f t="shared" si="19"/>
        <v>1624</v>
      </c>
      <c r="H1275" s="1" t="str">
        <f>VLOOKUP(Orders[[#This Row],[ProductId]],Products[],2,FALSE)</f>
        <v>Pan Pies cielęcina</v>
      </c>
    </row>
    <row r="1276" spans="1:8" x14ac:dyDescent="0.3">
      <c r="A1276" s="1">
        <v>1275</v>
      </c>
      <c r="B1276" s="1">
        <v>9</v>
      </c>
      <c r="C1276" s="1">
        <v>16</v>
      </c>
      <c r="D1276" s="2">
        <v>44467</v>
      </c>
      <c r="E1276" s="1">
        <v>67</v>
      </c>
      <c r="F1276" s="1">
        <f>VLOOKUP(Orders!B1276,Products!$A$1:$D$25,4,FALSE)</f>
        <v>256</v>
      </c>
      <c r="G1276" s="1">
        <f t="shared" si="19"/>
        <v>4096</v>
      </c>
      <c r="H1276" s="1" t="str">
        <f>VLOOKUP(Orders[[#This Row],[ProductId]],Products[],2,FALSE)</f>
        <v>Pan Pies indyk</v>
      </c>
    </row>
    <row r="1277" spans="1:8" x14ac:dyDescent="0.3">
      <c r="A1277" s="1">
        <v>1276</v>
      </c>
      <c r="B1277" s="1">
        <v>11</v>
      </c>
      <c r="C1277" s="1">
        <v>24</v>
      </c>
      <c r="D1277" s="2">
        <v>44475</v>
      </c>
      <c r="E1277" s="1">
        <v>308</v>
      </c>
      <c r="F1277" s="1">
        <f>VLOOKUP(Orders!B1277,Products!$A$1:$D$25,4,FALSE)</f>
        <v>126</v>
      </c>
      <c r="G1277" s="1">
        <f t="shared" si="19"/>
        <v>3024</v>
      </c>
      <c r="H1277" s="1" t="str">
        <f>VLOOKUP(Orders[[#This Row],[ProductId]],Products[],2,FALSE)</f>
        <v>Pan Pies cielęcina</v>
      </c>
    </row>
    <row r="1278" spans="1:8" x14ac:dyDescent="0.3">
      <c r="A1278" s="1">
        <v>1277</v>
      </c>
      <c r="B1278" s="1">
        <v>23</v>
      </c>
      <c r="C1278" s="1">
        <v>6</v>
      </c>
      <c r="D1278" s="2">
        <v>44517</v>
      </c>
      <c r="E1278" s="1">
        <v>20</v>
      </c>
      <c r="F1278" s="1">
        <f>VLOOKUP(Orders!B1278,Products!$A$1:$D$25,4,FALSE)</f>
        <v>120</v>
      </c>
      <c r="G1278" s="1">
        <f t="shared" si="19"/>
        <v>720</v>
      </c>
      <c r="H1278" s="1" t="str">
        <f>VLOOKUP(Orders[[#This Row],[ProductId]],Products[],2,FALSE)</f>
        <v>Dolina Bzury kaczka</v>
      </c>
    </row>
    <row r="1279" spans="1:8" x14ac:dyDescent="0.3">
      <c r="A1279" s="1">
        <v>1278</v>
      </c>
      <c r="B1279" s="1">
        <v>11</v>
      </c>
      <c r="C1279" s="1">
        <v>28</v>
      </c>
      <c r="D1279" s="2">
        <v>44531</v>
      </c>
      <c r="E1279" s="1">
        <v>33</v>
      </c>
      <c r="F1279" s="1">
        <f>VLOOKUP(Orders!B1279,Products!$A$1:$D$25,4,FALSE)</f>
        <v>126</v>
      </c>
      <c r="G1279" s="1">
        <f t="shared" si="19"/>
        <v>3528</v>
      </c>
      <c r="H1279" s="1" t="str">
        <f>VLOOKUP(Orders[[#This Row],[ProductId]],Products[],2,FALSE)</f>
        <v>Pan Pies cielęcina</v>
      </c>
    </row>
    <row r="1280" spans="1:8" x14ac:dyDescent="0.3">
      <c r="A1280" s="1">
        <v>1279</v>
      </c>
      <c r="B1280" s="1">
        <v>15</v>
      </c>
      <c r="C1280" s="1">
        <v>4</v>
      </c>
      <c r="D1280" s="2">
        <v>44546</v>
      </c>
      <c r="E1280" s="1">
        <v>255</v>
      </c>
      <c r="F1280" s="1">
        <f>VLOOKUP(Orders!B1280,Products!$A$1:$D$25,4,FALSE)</f>
        <v>97</v>
      </c>
      <c r="G1280" s="1">
        <f t="shared" si="19"/>
        <v>388</v>
      </c>
      <c r="H1280" s="1" t="str">
        <f>VLOOKUP(Orders[[#This Row],[ProductId]],Products[],2,FALSE)</f>
        <v>Wiejskie łakocie jagnięcina/indyk</v>
      </c>
    </row>
    <row r="1281" spans="1:8" x14ac:dyDescent="0.3">
      <c r="A1281" s="1">
        <v>1280</v>
      </c>
      <c r="B1281" s="1">
        <v>19</v>
      </c>
      <c r="C1281" s="1">
        <v>6</v>
      </c>
      <c r="D1281" s="2">
        <v>44573</v>
      </c>
      <c r="E1281" s="1">
        <v>279</v>
      </c>
      <c r="F1281" s="1">
        <f>VLOOKUP(Orders!B1281,Products!$A$1:$D$25,4,FALSE)</f>
        <v>110</v>
      </c>
      <c r="G1281" s="1">
        <f t="shared" si="19"/>
        <v>660</v>
      </c>
      <c r="H1281" s="1" t="str">
        <f>VLOOKUP(Orders[[#This Row],[ProductId]],Products[],2,FALSE)</f>
        <v>Dolina Bzury jagnięcina</v>
      </c>
    </row>
    <row r="1282" spans="1:8" x14ac:dyDescent="0.3">
      <c r="A1282" s="1">
        <v>1281</v>
      </c>
      <c r="B1282" s="1">
        <v>15</v>
      </c>
      <c r="C1282" s="1">
        <v>21</v>
      </c>
      <c r="D1282" s="2">
        <v>44600</v>
      </c>
      <c r="E1282" s="1">
        <v>40</v>
      </c>
      <c r="F1282" s="1">
        <f>VLOOKUP(Orders!B1282,Products!$A$1:$D$25,4,FALSE)</f>
        <v>97</v>
      </c>
      <c r="G1282" s="1">
        <f t="shared" ref="G1282:G1311" si="20">C1282*F1282</f>
        <v>2037</v>
      </c>
      <c r="H1282" s="1" t="str">
        <f>VLOOKUP(Orders[[#This Row],[ProductId]],Products[],2,FALSE)</f>
        <v>Wiejskie łakocie jagnięcina/indyk</v>
      </c>
    </row>
    <row r="1283" spans="1:8" x14ac:dyDescent="0.3">
      <c r="A1283" s="1">
        <v>1282</v>
      </c>
      <c r="B1283" s="1">
        <v>23</v>
      </c>
      <c r="C1283" s="1">
        <v>26</v>
      </c>
      <c r="D1283" s="2">
        <v>44620</v>
      </c>
      <c r="E1283" s="1">
        <v>141</v>
      </c>
      <c r="F1283" s="1">
        <f>VLOOKUP(Orders!B1283,Products!$A$1:$D$25,4,FALSE)</f>
        <v>120</v>
      </c>
      <c r="G1283" s="1">
        <f t="shared" si="20"/>
        <v>3120</v>
      </c>
      <c r="H1283" s="1" t="str">
        <f>VLOOKUP(Orders[[#This Row],[ProductId]],Products[],2,FALSE)</f>
        <v>Dolina Bzury kaczka</v>
      </c>
    </row>
    <row r="1284" spans="1:8" x14ac:dyDescent="0.3">
      <c r="A1284" s="1">
        <v>1283</v>
      </c>
      <c r="B1284" s="1">
        <v>3</v>
      </c>
      <c r="C1284" s="1">
        <v>19</v>
      </c>
      <c r="D1284" s="2">
        <v>44650</v>
      </c>
      <c r="E1284" s="1">
        <v>37</v>
      </c>
      <c r="F1284" s="1">
        <f>VLOOKUP(Orders!B1284,Products!$A$1:$D$25,4,FALSE)</f>
        <v>256</v>
      </c>
      <c r="G1284" s="1">
        <f t="shared" si="20"/>
        <v>4864</v>
      </c>
      <c r="H1284" s="1" t="str">
        <f>VLOOKUP(Orders[[#This Row],[ProductId]],Products[],2,FALSE)</f>
        <v>Pan Pies wołowina</v>
      </c>
    </row>
    <row r="1285" spans="1:8" x14ac:dyDescent="0.3">
      <c r="A1285" s="1">
        <v>1284</v>
      </c>
      <c r="B1285" s="1">
        <v>18</v>
      </c>
      <c r="C1285" s="1">
        <v>9</v>
      </c>
      <c r="D1285" s="2">
        <v>44419</v>
      </c>
      <c r="E1285" s="1">
        <v>360</v>
      </c>
      <c r="F1285" s="1">
        <f>VLOOKUP(Orders!B1285,Products!$A$1:$D$25,4,FALSE)</f>
        <v>410</v>
      </c>
      <c r="G1285" s="1">
        <f t="shared" si="20"/>
        <v>3690</v>
      </c>
      <c r="H1285" s="1" t="str">
        <f>VLOOKUP(Orders[[#This Row],[ProductId]],Products[],2,FALSE)</f>
        <v>Wiejskie łakocie tuńczyk</v>
      </c>
    </row>
    <row r="1286" spans="1:8" x14ac:dyDescent="0.3">
      <c r="A1286" s="1">
        <v>1285</v>
      </c>
      <c r="B1286" s="1">
        <v>16</v>
      </c>
      <c r="C1286" s="1">
        <v>1</v>
      </c>
      <c r="D1286" s="2">
        <v>44426</v>
      </c>
      <c r="E1286" s="1">
        <v>35</v>
      </c>
      <c r="F1286" s="1">
        <f>VLOOKUP(Orders!B1286,Products!$A$1:$D$25,4,FALSE)</f>
        <v>223</v>
      </c>
      <c r="G1286" s="1">
        <f t="shared" si="20"/>
        <v>223</v>
      </c>
      <c r="H1286" s="1" t="str">
        <f>VLOOKUP(Orders[[#This Row],[ProductId]],Products[],2,FALSE)</f>
        <v>Wiejskie łakocie jagnięcina/indyk</v>
      </c>
    </row>
    <row r="1287" spans="1:8" x14ac:dyDescent="0.3">
      <c r="A1287" s="1">
        <v>1286</v>
      </c>
      <c r="B1287" s="1">
        <v>15</v>
      </c>
      <c r="C1287" s="1">
        <v>21</v>
      </c>
      <c r="D1287" s="2">
        <v>44448</v>
      </c>
      <c r="E1287" s="1">
        <v>66</v>
      </c>
      <c r="F1287" s="1">
        <f>VLOOKUP(Orders!B1287,Products!$A$1:$D$25,4,FALSE)</f>
        <v>97</v>
      </c>
      <c r="G1287" s="1">
        <f t="shared" si="20"/>
        <v>2037</v>
      </c>
      <c r="H1287" s="1" t="str">
        <f>VLOOKUP(Orders[[#This Row],[ProductId]],Products[],2,FALSE)</f>
        <v>Wiejskie łakocie jagnięcina/indyk</v>
      </c>
    </row>
    <row r="1288" spans="1:8" x14ac:dyDescent="0.3">
      <c r="A1288" s="1">
        <v>1287</v>
      </c>
      <c r="B1288" s="1">
        <v>13</v>
      </c>
      <c r="C1288" s="1">
        <v>15</v>
      </c>
      <c r="D1288" s="2">
        <v>44455</v>
      </c>
      <c r="E1288" s="1">
        <v>74</v>
      </c>
      <c r="F1288" s="1">
        <f>VLOOKUP(Orders!B1288,Products!$A$1:$D$25,4,FALSE)</f>
        <v>19</v>
      </c>
      <c r="G1288" s="1">
        <f t="shared" si="20"/>
        <v>285</v>
      </c>
      <c r="H1288" s="1" t="str">
        <f>VLOOKUP(Orders[[#This Row],[ProductId]],Products[],2,FALSE)</f>
        <v>Dog Spirit</v>
      </c>
    </row>
    <row r="1289" spans="1:8" x14ac:dyDescent="0.3">
      <c r="A1289" s="1">
        <v>1288</v>
      </c>
      <c r="B1289" s="1">
        <v>22</v>
      </c>
      <c r="C1289" s="1">
        <v>3</v>
      </c>
      <c r="D1289" s="2">
        <v>44468</v>
      </c>
      <c r="E1289" s="1">
        <v>178</v>
      </c>
      <c r="F1289" s="1">
        <f>VLOOKUP(Orders!B1289,Products!$A$1:$D$25,4,FALSE)</f>
        <v>145</v>
      </c>
      <c r="G1289" s="1">
        <f t="shared" si="20"/>
        <v>435</v>
      </c>
      <c r="H1289" s="1" t="str">
        <f>VLOOKUP(Orders[[#This Row],[ProductId]],Products[],2,FALSE)</f>
        <v>Dolina Bzury królik</v>
      </c>
    </row>
    <row r="1290" spans="1:8" x14ac:dyDescent="0.3">
      <c r="A1290" s="1">
        <v>1289</v>
      </c>
      <c r="B1290" s="1">
        <v>4</v>
      </c>
      <c r="C1290" s="1">
        <v>4</v>
      </c>
      <c r="D1290" s="2">
        <v>44512</v>
      </c>
      <c r="E1290" s="1">
        <v>71</v>
      </c>
      <c r="F1290" s="1">
        <f>VLOOKUP(Orders!B1290,Products!$A$1:$D$25,4,FALSE)</f>
        <v>50</v>
      </c>
      <c r="G1290" s="1">
        <f t="shared" si="20"/>
        <v>200</v>
      </c>
      <c r="H1290" s="1" t="str">
        <f>VLOOKUP(Orders[[#This Row],[ProductId]],Products[],2,FALSE)</f>
        <v>Pan Pies wieprzowina</v>
      </c>
    </row>
    <row r="1291" spans="1:8" x14ac:dyDescent="0.3">
      <c r="A1291" s="1">
        <v>1290</v>
      </c>
      <c r="B1291" s="1">
        <v>10</v>
      </c>
      <c r="C1291" s="1">
        <v>22</v>
      </c>
      <c r="D1291" s="2">
        <v>44516</v>
      </c>
      <c r="E1291" s="1">
        <v>369</v>
      </c>
      <c r="F1291" s="1">
        <f>VLOOKUP(Orders!B1291,Products!$A$1:$D$25,4,FALSE)</f>
        <v>58</v>
      </c>
      <c r="G1291" s="1">
        <f t="shared" si="20"/>
        <v>1276</v>
      </c>
      <c r="H1291" s="1" t="str">
        <f>VLOOKUP(Orders[[#This Row],[ProductId]],Products[],2,FALSE)</f>
        <v>Pan Pies cielęcina</v>
      </c>
    </row>
    <row r="1292" spans="1:8" x14ac:dyDescent="0.3">
      <c r="A1292" s="1">
        <v>1291</v>
      </c>
      <c r="B1292" s="1">
        <v>8</v>
      </c>
      <c r="C1292" s="1">
        <v>29</v>
      </c>
      <c r="D1292" s="2">
        <v>44550</v>
      </c>
      <c r="E1292" s="1">
        <v>109</v>
      </c>
      <c r="F1292" s="1">
        <f>VLOOKUP(Orders!B1292,Products!$A$1:$D$25,4,FALSE)</f>
        <v>126</v>
      </c>
      <c r="G1292" s="1">
        <f t="shared" si="20"/>
        <v>3654</v>
      </c>
      <c r="H1292" s="1" t="str">
        <f>VLOOKUP(Orders[[#This Row],[ProductId]],Products[],2,FALSE)</f>
        <v>Pan Pies indyk</v>
      </c>
    </row>
    <row r="1293" spans="1:8" x14ac:dyDescent="0.3">
      <c r="A1293" s="1">
        <v>1292</v>
      </c>
      <c r="B1293" s="1">
        <v>17</v>
      </c>
      <c r="C1293" s="1">
        <v>25</v>
      </c>
      <c r="D1293" s="2">
        <v>44593</v>
      </c>
      <c r="E1293" s="1">
        <v>358</v>
      </c>
      <c r="F1293" s="1">
        <f>VLOOKUP(Orders!B1293,Products!$A$1:$D$25,4,FALSE)</f>
        <v>112</v>
      </c>
      <c r="G1293" s="1">
        <f t="shared" si="20"/>
        <v>2800</v>
      </c>
      <c r="H1293" s="1" t="str">
        <f>VLOOKUP(Orders[[#This Row],[ProductId]],Products[],2,FALSE)</f>
        <v>Wiejskie łakocie tuńczyk</v>
      </c>
    </row>
    <row r="1294" spans="1:8" x14ac:dyDescent="0.3">
      <c r="A1294" s="1">
        <v>1293</v>
      </c>
      <c r="B1294" s="1">
        <v>23</v>
      </c>
      <c r="C1294" s="1">
        <v>15</v>
      </c>
      <c r="D1294" s="2">
        <v>44594</v>
      </c>
      <c r="E1294" s="1">
        <v>291</v>
      </c>
      <c r="F1294" s="1">
        <f>VLOOKUP(Orders!B1294,Products!$A$1:$D$25,4,FALSE)</f>
        <v>120</v>
      </c>
      <c r="G1294" s="1">
        <f t="shared" si="20"/>
        <v>1800</v>
      </c>
      <c r="H1294" s="1" t="str">
        <f>VLOOKUP(Orders[[#This Row],[ProductId]],Products[],2,FALSE)</f>
        <v>Dolina Bzury kaczka</v>
      </c>
    </row>
    <row r="1295" spans="1:8" x14ac:dyDescent="0.3">
      <c r="A1295" s="1">
        <v>1294</v>
      </c>
      <c r="B1295" s="1">
        <v>14</v>
      </c>
      <c r="C1295" s="1">
        <v>20</v>
      </c>
      <c r="D1295" s="2">
        <v>44201</v>
      </c>
      <c r="E1295" s="1">
        <v>100</v>
      </c>
      <c r="F1295" s="1">
        <f>VLOOKUP(Orders!B1295,Products!$A$1:$D$25,4,FALSE)</f>
        <v>199</v>
      </c>
      <c r="G1295" s="1">
        <f t="shared" si="20"/>
        <v>3980</v>
      </c>
      <c r="H1295" s="1" t="str">
        <f>VLOOKUP(Orders[[#This Row],[ProductId]],Products[],2,FALSE)</f>
        <v>Dog Spirit</v>
      </c>
    </row>
    <row r="1296" spans="1:8" x14ac:dyDescent="0.3">
      <c r="A1296" s="1">
        <v>1295</v>
      </c>
      <c r="B1296" s="1">
        <v>17</v>
      </c>
      <c r="C1296" s="1">
        <v>15</v>
      </c>
      <c r="D1296" s="2">
        <v>44204</v>
      </c>
      <c r="E1296" s="1">
        <v>86</v>
      </c>
      <c r="F1296" s="1">
        <f>VLOOKUP(Orders!B1296,Products!$A$1:$D$25,4,FALSE)</f>
        <v>112</v>
      </c>
      <c r="G1296" s="1">
        <f t="shared" si="20"/>
        <v>1680</v>
      </c>
      <c r="H1296" s="1" t="str">
        <f>VLOOKUP(Orders[[#This Row],[ProductId]],Products[],2,FALSE)</f>
        <v>Wiejskie łakocie tuńczyk</v>
      </c>
    </row>
    <row r="1297" spans="1:8" x14ac:dyDescent="0.3">
      <c r="A1297" s="1">
        <v>1296</v>
      </c>
      <c r="B1297" s="1">
        <v>11</v>
      </c>
      <c r="C1297" s="1">
        <v>5</v>
      </c>
      <c r="D1297" s="2">
        <v>44209</v>
      </c>
      <c r="E1297" s="1">
        <v>388</v>
      </c>
      <c r="F1297" s="1">
        <f>VLOOKUP(Orders!B1297,Products!$A$1:$D$25,4,FALSE)</f>
        <v>126</v>
      </c>
      <c r="G1297" s="1">
        <f t="shared" si="20"/>
        <v>630</v>
      </c>
      <c r="H1297" s="1" t="str">
        <f>VLOOKUP(Orders[[#This Row],[ProductId]],Products[],2,FALSE)</f>
        <v>Pan Pies cielęcina</v>
      </c>
    </row>
    <row r="1298" spans="1:8" x14ac:dyDescent="0.3">
      <c r="A1298" s="1">
        <v>1297</v>
      </c>
      <c r="B1298" s="1">
        <v>14</v>
      </c>
      <c r="C1298" s="1">
        <v>9</v>
      </c>
      <c r="D1298" s="2">
        <v>44223</v>
      </c>
      <c r="E1298" s="1">
        <v>286</v>
      </c>
      <c r="F1298" s="1">
        <f>VLOOKUP(Orders!B1298,Products!$A$1:$D$25,4,FALSE)</f>
        <v>199</v>
      </c>
      <c r="G1298" s="1">
        <f t="shared" si="20"/>
        <v>1791</v>
      </c>
      <c r="H1298" s="1" t="str">
        <f>VLOOKUP(Orders[[#This Row],[ProductId]],Products[],2,FALSE)</f>
        <v>Dog Spirit</v>
      </c>
    </row>
    <row r="1299" spans="1:8" x14ac:dyDescent="0.3">
      <c r="A1299" s="1">
        <v>1298</v>
      </c>
      <c r="B1299" s="1">
        <v>10</v>
      </c>
      <c r="C1299" s="1">
        <v>30</v>
      </c>
      <c r="D1299" s="2">
        <v>44343</v>
      </c>
      <c r="E1299" s="1">
        <v>99</v>
      </c>
      <c r="F1299" s="1">
        <f>VLOOKUP(Orders!B1299,Products!$A$1:$D$25,4,FALSE)</f>
        <v>58</v>
      </c>
      <c r="G1299" s="1">
        <f t="shared" si="20"/>
        <v>1740</v>
      </c>
      <c r="H1299" s="1" t="str">
        <f>VLOOKUP(Orders[[#This Row],[ProductId]],Products[],2,FALSE)</f>
        <v>Pan Pies cielęcina</v>
      </c>
    </row>
    <row r="1300" spans="1:8" x14ac:dyDescent="0.3">
      <c r="A1300" s="1">
        <v>1299</v>
      </c>
      <c r="B1300" s="1">
        <v>19</v>
      </c>
      <c r="C1300" s="1">
        <v>9</v>
      </c>
      <c r="D1300" s="2">
        <v>44362</v>
      </c>
      <c r="E1300" s="1">
        <v>252</v>
      </c>
      <c r="F1300" s="1">
        <f>VLOOKUP(Orders!B1300,Products!$A$1:$D$25,4,FALSE)</f>
        <v>110</v>
      </c>
      <c r="G1300" s="1">
        <f t="shared" si="20"/>
        <v>990</v>
      </c>
      <c r="H1300" s="1" t="str">
        <f>VLOOKUP(Orders[[#This Row],[ProductId]],Products[],2,FALSE)</f>
        <v>Dolina Bzury jagnięcina</v>
      </c>
    </row>
    <row r="1301" spans="1:8" x14ac:dyDescent="0.3">
      <c r="A1301" s="1">
        <v>1300</v>
      </c>
      <c r="B1301" s="1">
        <v>8</v>
      </c>
      <c r="C1301" s="1">
        <v>21</v>
      </c>
      <c r="D1301" s="2">
        <v>44456</v>
      </c>
      <c r="E1301" s="1">
        <v>194</v>
      </c>
      <c r="F1301" s="1">
        <f>VLOOKUP(Orders!B1301,Products!$A$1:$D$25,4,FALSE)</f>
        <v>126</v>
      </c>
      <c r="G1301" s="1">
        <f t="shared" si="20"/>
        <v>2646</v>
      </c>
      <c r="H1301" s="1" t="str">
        <f>VLOOKUP(Orders[[#This Row],[ProductId]],Products[],2,FALSE)</f>
        <v>Pan Pies indyk</v>
      </c>
    </row>
    <row r="1302" spans="1:8" x14ac:dyDescent="0.3">
      <c r="A1302" s="1">
        <v>1301</v>
      </c>
      <c r="B1302" s="1">
        <v>21</v>
      </c>
      <c r="C1302" s="1">
        <v>6</v>
      </c>
      <c r="D1302" s="2">
        <v>44467</v>
      </c>
      <c r="E1302" s="1">
        <v>124</v>
      </c>
      <c r="F1302" s="1">
        <f>VLOOKUP(Orders!B1302,Products!$A$1:$D$25,4,FALSE)</f>
        <v>125</v>
      </c>
      <c r="G1302" s="1">
        <f t="shared" si="20"/>
        <v>750</v>
      </c>
      <c r="H1302" s="1" t="str">
        <f>VLOOKUP(Orders[[#This Row],[ProductId]],Products[],2,FALSE)</f>
        <v>Dolina Bzury królik</v>
      </c>
    </row>
    <row r="1303" spans="1:8" x14ac:dyDescent="0.3">
      <c r="A1303" s="1">
        <v>1302</v>
      </c>
      <c r="B1303" s="1">
        <v>6</v>
      </c>
      <c r="C1303" s="1">
        <v>18</v>
      </c>
      <c r="D1303" s="2">
        <v>44475</v>
      </c>
      <c r="E1303" s="1">
        <v>136</v>
      </c>
      <c r="F1303" s="1">
        <f>VLOOKUP(Orders!B1303,Products!$A$1:$D$25,4,FALSE)</f>
        <v>245</v>
      </c>
      <c r="G1303" s="1">
        <f t="shared" si="20"/>
        <v>4410</v>
      </c>
      <c r="H1303" s="1" t="str">
        <f>VLOOKUP(Orders[[#This Row],[ProductId]],Products[],2,FALSE)</f>
        <v>Pan Pies wieprzowina</v>
      </c>
    </row>
    <row r="1304" spans="1:8" x14ac:dyDescent="0.3">
      <c r="A1304" s="1">
        <v>1303</v>
      </c>
      <c r="B1304" s="1">
        <v>7</v>
      </c>
      <c r="C1304" s="1">
        <v>12</v>
      </c>
      <c r="D1304" s="2">
        <v>44517</v>
      </c>
      <c r="E1304" s="1">
        <v>106</v>
      </c>
      <c r="F1304" s="1">
        <f>VLOOKUP(Orders!B1304,Products!$A$1:$D$25,4,FALSE)</f>
        <v>50</v>
      </c>
      <c r="G1304" s="1">
        <f t="shared" si="20"/>
        <v>600</v>
      </c>
      <c r="H1304" s="1" t="str">
        <f>VLOOKUP(Orders[[#This Row],[ProductId]],Products[],2,FALSE)</f>
        <v>Pan Pies indyk</v>
      </c>
    </row>
    <row r="1305" spans="1:8" x14ac:dyDescent="0.3">
      <c r="A1305" s="1">
        <v>1304</v>
      </c>
      <c r="B1305" s="1">
        <v>21</v>
      </c>
      <c r="C1305" s="1">
        <v>16</v>
      </c>
      <c r="D1305" s="2">
        <v>44531</v>
      </c>
      <c r="E1305" s="1">
        <v>334</v>
      </c>
      <c r="F1305" s="1">
        <f>VLOOKUP(Orders!B1305,Products!$A$1:$D$25,4,FALSE)</f>
        <v>125</v>
      </c>
      <c r="G1305" s="1">
        <f t="shared" si="20"/>
        <v>2000</v>
      </c>
      <c r="H1305" s="1" t="str">
        <f>VLOOKUP(Orders[[#This Row],[ProductId]],Products[],2,FALSE)</f>
        <v>Dolina Bzury królik</v>
      </c>
    </row>
    <row r="1306" spans="1:8" x14ac:dyDescent="0.3">
      <c r="A1306" s="1">
        <v>1305</v>
      </c>
      <c r="B1306" s="1">
        <v>2</v>
      </c>
      <c r="C1306" s="1">
        <v>22</v>
      </c>
      <c r="D1306" s="2">
        <v>44546</v>
      </c>
      <c r="E1306" s="1">
        <v>361</v>
      </c>
      <c r="F1306" s="1">
        <f>VLOOKUP(Orders!B1306,Products!$A$1:$D$25,4,FALSE)</f>
        <v>125</v>
      </c>
      <c r="G1306" s="1">
        <f t="shared" si="20"/>
        <v>2750</v>
      </c>
      <c r="H1306" s="1" t="str">
        <f>VLOOKUP(Orders[[#This Row],[ProductId]],Products[],2,FALSE)</f>
        <v>Pan Pies wołowina</v>
      </c>
    </row>
    <row r="1307" spans="1:8" x14ac:dyDescent="0.3">
      <c r="A1307" s="1">
        <v>1306</v>
      </c>
      <c r="B1307" s="1">
        <v>15</v>
      </c>
      <c r="C1307" s="1">
        <v>13</v>
      </c>
      <c r="D1307" s="2">
        <v>44573</v>
      </c>
      <c r="E1307" s="1">
        <v>258</v>
      </c>
      <c r="F1307" s="1">
        <f>VLOOKUP(Orders!B1307,Products!$A$1:$D$25,4,FALSE)</f>
        <v>97</v>
      </c>
      <c r="G1307" s="1">
        <f t="shared" si="20"/>
        <v>1261</v>
      </c>
      <c r="H1307" s="1" t="str">
        <f>VLOOKUP(Orders[[#This Row],[ProductId]],Products[],2,FALSE)</f>
        <v>Wiejskie łakocie jagnięcina/indyk</v>
      </c>
    </row>
    <row r="1308" spans="1:8" x14ac:dyDescent="0.3">
      <c r="A1308" s="1">
        <v>1307</v>
      </c>
      <c r="B1308" s="1">
        <v>21</v>
      </c>
      <c r="C1308" s="1">
        <v>28</v>
      </c>
      <c r="D1308" s="2">
        <v>44600</v>
      </c>
      <c r="E1308" s="1">
        <v>6</v>
      </c>
      <c r="F1308" s="1">
        <f>VLOOKUP(Orders!B1308,Products!$A$1:$D$25,4,FALSE)</f>
        <v>125</v>
      </c>
      <c r="G1308" s="1">
        <f t="shared" si="20"/>
        <v>3500</v>
      </c>
      <c r="H1308" s="1" t="str">
        <f>VLOOKUP(Orders[[#This Row],[ProductId]],Products[],2,FALSE)</f>
        <v>Dolina Bzury królik</v>
      </c>
    </row>
    <row r="1309" spans="1:8" x14ac:dyDescent="0.3">
      <c r="A1309" s="1">
        <v>1308</v>
      </c>
      <c r="B1309" s="1">
        <v>20</v>
      </c>
      <c r="C1309" s="1">
        <v>30</v>
      </c>
      <c r="D1309" s="2">
        <v>44620</v>
      </c>
      <c r="E1309" s="1">
        <v>323</v>
      </c>
      <c r="F1309" s="1">
        <f>VLOOKUP(Orders!B1309,Products!$A$1:$D$25,4,FALSE)</f>
        <v>129</v>
      </c>
      <c r="G1309" s="1">
        <f t="shared" si="20"/>
        <v>3870</v>
      </c>
      <c r="H1309" s="1" t="str">
        <f>VLOOKUP(Orders[[#This Row],[ProductId]],Products[],2,FALSE)</f>
        <v>Dolina Bzury jagnięcina</v>
      </c>
    </row>
    <row r="1310" spans="1:8" x14ac:dyDescent="0.3">
      <c r="A1310" s="1">
        <v>1309</v>
      </c>
      <c r="B1310" s="1">
        <v>13</v>
      </c>
      <c r="C1310" s="1">
        <v>12</v>
      </c>
      <c r="D1310" s="2">
        <v>44650</v>
      </c>
      <c r="E1310" s="1">
        <v>326</v>
      </c>
      <c r="F1310" s="1">
        <f>VLOOKUP(Orders!B1310,Products!$A$1:$D$25,4,FALSE)</f>
        <v>19</v>
      </c>
      <c r="G1310" s="1">
        <f t="shared" si="20"/>
        <v>228</v>
      </c>
      <c r="H1310" s="1" t="str">
        <f>VLOOKUP(Orders[[#This Row],[ProductId]],Products[],2,FALSE)</f>
        <v>Dog Spirit</v>
      </c>
    </row>
    <row r="1311" spans="1:8" x14ac:dyDescent="0.3">
      <c r="A1311" s="1">
        <v>1310</v>
      </c>
      <c r="B1311" s="1">
        <v>5</v>
      </c>
      <c r="C1311" s="1">
        <v>15</v>
      </c>
      <c r="D1311" s="2">
        <v>44672</v>
      </c>
      <c r="E1311" s="1">
        <v>105</v>
      </c>
      <c r="F1311" s="1">
        <f>VLOOKUP(Orders!B1311,Products!$A$1:$D$25,4,FALSE)</f>
        <v>122</v>
      </c>
      <c r="G1311" s="1">
        <f t="shared" si="20"/>
        <v>1830</v>
      </c>
      <c r="H1311" s="1" t="str">
        <f>VLOOKUP(Orders[[#This Row],[ProductId]],Products[],2,FALSE)</f>
        <v>Pan Pies wieprzowina</v>
      </c>
    </row>
    <row r="1312" spans="1:8" x14ac:dyDescent="0.3">
      <c r="D1312" s="2"/>
    </row>
    <row r="1313" spans="4:4" x14ac:dyDescent="0.3">
      <c r="D1313" s="2"/>
    </row>
    <row r="1314" spans="4:4" x14ac:dyDescent="0.3">
      <c r="D1314" s="2"/>
    </row>
    <row r="1315" spans="4:4" x14ac:dyDescent="0.3">
      <c r="D1315" s="2"/>
    </row>
    <row r="1316" spans="4:4" x14ac:dyDescent="0.3">
      <c r="D1316" s="2"/>
    </row>
    <row r="1317" spans="4:4" x14ac:dyDescent="0.3">
      <c r="D1317" s="2"/>
    </row>
    <row r="1318" spans="4:4" x14ac:dyDescent="0.3">
      <c r="D1318" s="2"/>
    </row>
    <row r="1319" spans="4:4" x14ac:dyDescent="0.3">
      <c r="D1319" s="2"/>
    </row>
    <row r="1320" spans="4:4" x14ac:dyDescent="0.3">
      <c r="D1320" s="2"/>
    </row>
    <row r="1321" spans="4:4" x14ac:dyDescent="0.3">
      <c r="D1321" s="2"/>
    </row>
    <row r="1322" spans="4:4" x14ac:dyDescent="0.3">
      <c r="D1322" s="2"/>
    </row>
    <row r="1323" spans="4:4" x14ac:dyDescent="0.3">
      <c r="D1323" s="2"/>
    </row>
    <row r="1324" spans="4:4" x14ac:dyDescent="0.3">
      <c r="D1324" s="2"/>
    </row>
    <row r="1325" spans="4:4" x14ac:dyDescent="0.3">
      <c r="D1325" s="2"/>
    </row>
    <row r="1326" spans="4:4" x14ac:dyDescent="0.3">
      <c r="D1326" s="2"/>
    </row>
    <row r="1327" spans="4:4" x14ac:dyDescent="0.3">
      <c r="D1327" s="2"/>
    </row>
    <row r="1328" spans="4:4" x14ac:dyDescent="0.3">
      <c r="D1328" s="2"/>
    </row>
    <row r="1329" spans="4:4" x14ac:dyDescent="0.3">
      <c r="D1329" s="2"/>
    </row>
    <row r="1330" spans="4:4" x14ac:dyDescent="0.3">
      <c r="D1330" s="2"/>
    </row>
    <row r="1331" spans="4:4" x14ac:dyDescent="0.3">
      <c r="D1331" s="2"/>
    </row>
    <row r="1332" spans="4:4" x14ac:dyDescent="0.3">
      <c r="D1332" s="2"/>
    </row>
    <row r="1333" spans="4:4" x14ac:dyDescent="0.3">
      <c r="D1333" s="2"/>
    </row>
    <row r="1334" spans="4:4" x14ac:dyDescent="0.3">
      <c r="D1334" s="2"/>
    </row>
    <row r="1335" spans="4:4" x14ac:dyDescent="0.3">
      <c r="D1335" s="2"/>
    </row>
    <row r="1336" spans="4:4" x14ac:dyDescent="0.3">
      <c r="D1336" s="2"/>
    </row>
    <row r="1337" spans="4:4" x14ac:dyDescent="0.3">
      <c r="D1337" s="2"/>
    </row>
    <row r="1338" spans="4:4" x14ac:dyDescent="0.3">
      <c r="D1338" s="2"/>
    </row>
    <row r="1339" spans="4:4" x14ac:dyDescent="0.3">
      <c r="D1339" s="2"/>
    </row>
    <row r="1340" spans="4:4" x14ac:dyDescent="0.3">
      <c r="D1340" s="2"/>
    </row>
    <row r="1341" spans="4:4" x14ac:dyDescent="0.3">
      <c r="D1341" s="2"/>
    </row>
    <row r="1342" spans="4:4" x14ac:dyDescent="0.3">
      <c r="D1342" s="2"/>
    </row>
    <row r="1343" spans="4:4" x14ac:dyDescent="0.3">
      <c r="D1343" s="2"/>
    </row>
    <row r="1344" spans="4:4" x14ac:dyDescent="0.3">
      <c r="D1344" s="2"/>
    </row>
    <row r="1345" spans="4:4" x14ac:dyDescent="0.3">
      <c r="D1345" s="2"/>
    </row>
    <row r="1346" spans="4:4" x14ac:dyDescent="0.3">
      <c r="D1346" s="2"/>
    </row>
    <row r="1347" spans="4:4" x14ac:dyDescent="0.3">
      <c r="D1347" s="2"/>
    </row>
    <row r="1348" spans="4:4" x14ac:dyDescent="0.3">
      <c r="D1348" s="2"/>
    </row>
    <row r="1349" spans="4:4" x14ac:dyDescent="0.3">
      <c r="D1349" s="2"/>
    </row>
    <row r="1350" spans="4:4" x14ac:dyDescent="0.3">
      <c r="D1350" s="2"/>
    </row>
    <row r="1351" spans="4:4" x14ac:dyDescent="0.3">
      <c r="D1351" s="2"/>
    </row>
  </sheetData>
  <phoneticPr fontId="5" type="noConversion"/>
  <pageMargins left="0.7" right="0.7" top="0.75" bottom="0.75" header="0.3" footer="0.3"/>
  <pageSetup paperSize="9" orientation="portrait" horizontalDpi="300" verticalDpi="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21081-8075-4EDE-B177-A80345D51074}">
  <dimension ref="A1:L401"/>
  <sheetViews>
    <sheetView workbookViewId="0">
      <selection activeCell="D18" sqref="D18"/>
    </sheetView>
    <sheetView workbookViewId="1"/>
  </sheetViews>
  <sheetFormatPr defaultRowHeight="14.4" x14ac:dyDescent="0.3"/>
  <cols>
    <col min="1" max="1" width="12.33203125" customWidth="1"/>
    <col min="2" max="2" width="11.21875" customWidth="1"/>
    <col min="3" max="3" width="13.88671875" bestFit="1" customWidth="1"/>
    <col min="4" max="4" width="14.109375" bestFit="1" customWidth="1"/>
    <col min="5" max="5" width="11" bestFit="1" customWidth="1"/>
    <col min="6" max="6" width="32.33203125" bestFit="1" customWidth="1"/>
    <col min="7" max="7" width="11.33203125" bestFit="1" customWidth="1"/>
    <col min="10" max="10" width="18.109375" bestFit="1" customWidth="1"/>
    <col min="11" max="11" width="14.109375" bestFit="1" customWidth="1"/>
    <col min="12" max="12" width="18.88671875" bestFit="1" customWidth="1"/>
  </cols>
  <sheetData>
    <row r="1" spans="1:12" x14ac:dyDescent="0.3">
      <c r="A1" t="s">
        <v>3</v>
      </c>
      <c r="B1" t="s">
        <v>9</v>
      </c>
      <c r="C1" t="s">
        <v>10</v>
      </c>
      <c r="D1" t="s">
        <v>12</v>
      </c>
      <c r="E1" t="s">
        <v>350</v>
      </c>
      <c r="F1" t="s">
        <v>11</v>
      </c>
      <c r="G1" t="s">
        <v>13</v>
      </c>
    </row>
    <row r="2" spans="1:12" x14ac:dyDescent="0.3">
      <c r="A2">
        <v>1</v>
      </c>
      <c r="B2" s="6" t="s">
        <v>14</v>
      </c>
      <c r="C2" s="6" t="s">
        <v>15</v>
      </c>
      <c r="D2" t="e" vm="1">
        <v>#VALUE!</v>
      </c>
      <c r="E2" s="6" t="e" vm="2">
        <v>#VALUE!</v>
      </c>
      <c r="F2" t="str">
        <f t="shared" ref="F2:F65" si="0">LOWER(CONCATENATE(B2,".",C2,"@",G2))</f>
        <v>julian.dąbrowski@hotmail.com</v>
      </c>
      <c r="G2" t="s">
        <v>16</v>
      </c>
    </row>
    <row r="3" spans="1:12" x14ac:dyDescent="0.3">
      <c r="A3">
        <v>2</v>
      </c>
      <c r="B3" s="6" t="s">
        <v>17</v>
      </c>
      <c r="C3" s="6" t="s">
        <v>18</v>
      </c>
      <c r="D3" t="e" vm="3">
        <v>#VALUE!</v>
      </c>
      <c r="E3" s="6" t="e" vm="2">
        <v>#VALUE!</v>
      </c>
      <c r="F3" t="str">
        <f t="shared" si="0"/>
        <v>cyprian.woźniak@gmail.com</v>
      </c>
      <c r="G3" t="s">
        <v>19</v>
      </c>
    </row>
    <row r="4" spans="1:12" x14ac:dyDescent="0.3">
      <c r="A4">
        <v>3</v>
      </c>
      <c r="B4" s="6" t="s">
        <v>20</v>
      </c>
      <c r="C4" s="6" t="s">
        <v>21</v>
      </c>
      <c r="D4" t="e" vm="4">
        <v>#VALUE!</v>
      </c>
      <c r="E4" s="6" t="e" vm="2">
        <v>#VALUE!</v>
      </c>
      <c r="F4" t="str">
        <f t="shared" si="0"/>
        <v>piotr.kowalski@gmail.com</v>
      </c>
      <c r="G4" t="s">
        <v>19</v>
      </c>
      <c r="J4" t="s">
        <v>352</v>
      </c>
      <c r="K4" t="str" cm="1">
        <f t="array" ref="K4:K30">_xlfn.UNIQUE(D:D)</f>
        <v>City</v>
      </c>
      <c r="L4" t="s">
        <v>351</v>
      </c>
    </row>
    <row r="5" spans="1:12" x14ac:dyDescent="0.3">
      <c r="A5">
        <v>4</v>
      </c>
      <c r="B5" s="6" t="s">
        <v>22</v>
      </c>
      <c r="C5" s="6" t="s">
        <v>23</v>
      </c>
      <c r="D5" t="e" vm="5">
        <v>#VALUE!</v>
      </c>
      <c r="E5" s="6" t="e" vm="2">
        <v>#VALUE!</v>
      </c>
      <c r="F5" t="str">
        <f t="shared" si="0"/>
        <v>olgierd.kowalczyk@gmail.com</v>
      </c>
      <c r="G5" t="s">
        <v>19</v>
      </c>
      <c r="J5" t="e" vm="6">
        <v>#VALUE!</v>
      </c>
      <c r="K5" t="e" vm="1">
        <v>#VALUE!</v>
      </c>
      <c r="L5">
        <f>COUNTIF(Customers[[#All],[CustomerId]:[City]],K5)</f>
        <v>70</v>
      </c>
    </row>
    <row r="6" spans="1:12" x14ac:dyDescent="0.3">
      <c r="A6">
        <v>5</v>
      </c>
      <c r="B6" s="6" t="s">
        <v>24</v>
      </c>
      <c r="C6" s="6" t="s">
        <v>25</v>
      </c>
      <c r="D6" t="e" vm="7">
        <v>#VALUE!</v>
      </c>
      <c r="E6" s="6" t="e" vm="2">
        <v>#VALUE!</v>
      </c>
      <c r="F6" t="str">
        <f t="shared" si="0"/>
        <v>lucyna.wiśniewska@gmail.com</v>
      </c>
      <c r="G6" t="s">
        <v>19</v>
      </c>
      <c r="J6" t="e" vm="8">
        <v>#VALUE!</v>
      </c>
      <c r="K6" t="e" vm="3">
        <v>#VALUE!</v>
      </c>
      <c r="L6">
        <f>COUNTIF(Customers[[#All],[CustomerId]:[City]],K6)</f>
        <v>42</v>
      </c>
    </row>
    <row r="7" spans="1:12" x14ac:dyDescent="0.3">
      <c r="A7">
        <v>6</v>
      </c>
      <c r="B7" s="6" t="s">
        <v>26</v>
      </c>
      <c r="C7" s="6" t="s">
        <v>27</v>
      </c>
      <c r="D7" t="e" vm="9">
        <v>#VALUE!</v>
      </c>
      <c r="E7" s="6" t="e" vm="2">
        <v>#VALUE!</v>
      </c>
      <c r="F7" t="str">
        <f t="shared" si="0"/>
        <v>arleta.urbańska@onet.pl</v>
      </c>
      <c r="G7" t="s">
        <v>28</v>
      </c>
      <c r="J7" t="e" vm="10">
        <v>#VALUE!</v>
      </c>
      <c r="K7" t="e" vm="4">
        <v>#VALUE!</v>
      </c>
      <c r="L7">
        <f>COUNTIF(Customers[[#All],[CustomerId]:[City]],K7)</f>
        <v>2</v>
      </c>
    </row>
    <row r="8" spans="1:12" x14ac:dyDescent="0.3">
      <c r="A8">
        <v>7</v>
      </c>
      <c r="B8" s="6" t="s">
        <v>29</v>
      </c>
      <c r="C8" s="6" t="s">
        <v>30</v>
      </c>
      <c r="D8" t="e" vm="11">
        <v>#VALUE!</v>
      </c>
      <c r="E8" s="6" t="e" vm="2">
        <v>#VALUE!</v>
      </c>
      <c r="F8" t="str">
        <f t="shared" si="0"/>
        <v>roksana.kalinowska@onet.pl</v>
      </c>
      <c r="G8" t="s">
        <v>28</v>
      </c>
      <c r="J8" t="e" vm="12">
        <v>#VALUE!</v>
      </c>
      <c r="K8" t="e" vm="5">
        <v>#VALUE!</v>
      </c>
      <c r="L8">
        <f>COUNTIF(Customers[[#All],[CustomerId]:[City]],K8)</f>
        <v>2</v>
      </c>
    </row>
    <row r="9" spans="1:12" x14ac:dyDescent="0.3">
      <c r="A9">
        <v>8</v>
      </c>
      <c r="B9" s="6" t="s">
        <v>31</v>
      </c>
      <c r="C9" s="6" t="s">
        <v>32</v>
      </c>
      <c r="D9" t="e" vm="13">
        <v>#VALUE!</v>
      </c>
      <c r="E9" s="6" t="e" vm="2">
        <v>#VALUE!</v>
      </c>
      <c r="F9" t="str">
        <f t="shared" si="0"/>
        <v>aniela.kucharska@onet.pl</v>
      </c>
      <c r="G9" t="s">
        <v>28</v>
      </c>
      <c r="J9" t="e" vm="14">
        <v>#VALUE!</v>
      </c>
      <c r="K9" t="e" vm="7">
        <v>#VALUE!</v>
      </c>
      <c r="L9">
        <f>COUNTIF(Customers[[#All],[CustomerId]:[City]],K9)</f>
        <v>8</v>
      </c>
    </row>
    <row r="10" spans="1:12" x14ac:dyDescent="0.3">
      <c r="A10">
        <v>9</v>
      </c>
      <c r="B10" s="6" t="s">
        <v>33</v>
      </c>
      <c r="C10" s="6" t="s">
        <v>34</v>
      </c>
      <c r="D10" t="e" vm="3">
        <v>#VALUE!</v>
      </c>
      <c r="E10" s="6" t="e" vm="2">
        <v>#VALUE!</v>
      </c>
      <c r="F10" t="str">
        <f t="shared" si="0"/>
        <v>juliusz.ostrowski@gmail.com</v>
      </c>
      <c r="G10" t="s">
        <v>19</v>
      </c>
      <c r="J10" t="e" vm="15">
        <v>#VALUE!</v>
      </c>
      <c r="K10" t="e" vm="9">
        <v>#VALUE!</v>
      </c>
      <c r="L10">
        <f>COUNTIF(Customers[[#All],[CustomerId]:[City]],K10)</f>
        <v>14</v>
      </c>
    </row>
    <row r="11" spans="1:12" x14ac:dyDescent="0.3">
      <c r="A11">
        <v>10</v>
      </c>
      <c r="B11" s="6" t="s">
        <v>35</v>
      </c>
      <c r="C11" s="6" t="s">
        <v>34</v>
      </c>
      <c r="D11" t="e" vm="16">
        <v>#VALUE!</v>
      </c>
      <c r="E11" s="6" t="e" vm="2">
        <v>#VALUE!</v>
      </c>
      <c r="F11" t="str">
        <f t="shared" si="0"/>
        <v>maksymilian.ostrowski@gmail.com</v>
      </c>
      <c r="G11" t="s">
        <v>19</v>
      </c>
      <c r="J11" t="e" vm="15">
        <v>#VALUE!</v>
      </c>
      <c r="K11" t="e" vm="11">
        <v>#VALUE!</v>
      </c>
      <c r="L11">
        <f>COUNTIF(Customers[[#All],[CustomerId]:[City]],K11)</f>
        <v>20</v>
      </c>
    </row>
    <row r="12" spans="1:12" x14ac:dyDescent="0.3">
      <c r="A12">
        <v>11</v>
      </c>
      <c r="B12" s="6" t="s">
        <v>36</v>
      </c>
      <c r="C12" s="6" t="s">
        <v>37</v>
      </c>
      <c r="D12" t="e" vm="17">
        <v>#VALUE!</v>
      </c>
      <c r="E12" s="6" t="e" vm="2">
        <v>#VALUE!</v>
      </c>
      <c r="F12" t="str">
        <f t="shared" si="0"/>
        <v>czesław.tomaszewski@onet.pl</v>
      </c>
      <c r="G12" t="s">
        <v>28</v>
      </c>
      <c r="J12" t="e" vm="8">
        <v>#VALUE!</v>
      </c>
      <c r="K12" t="e" vm="13">
        <v>#VALUE!</v>
      </c>
      <c r="L12">
        <f>COUNTIF(Customers[[#All],[CustomerId]:[City]],K12)</f>
        <v>7</v>
      </c>
    </row>
    <row r="13" spans="1:12" x14ac:dyDescent="0.3">
      <c r="A13">
        <v>12</v>
      </c>
      <c r="B13" s="6" t="s">
        <v>38</v>
      </c>
      <c r="C13" s="6" t="s">
        <v>39</v>
      </c>
      <c r="D13" t="e" vm="4">
        <v>#VALUE!</v>
      </c>
      <c r="E13" s="6" t="e" vm="2">
        <v>#VALUE!</v>
      </c>
      <c r="F13" t="str">
        <f t="shared" si="0"/>
        <v>przemysław.wysocki@onet.pl</v>
      </c>
      <c r="G13" t="s">
        <v>28</v>
      </c>
      <c r="J13" t="e" vm="18">
        <v>#VALUE!</v>
      </c>
      <c r="K13" t="e" vm="16">
        <v>#VALUE!</v>
      </c>
      <c r="L13">
        <f>COUNTIF(Customers[[#All],[CustomerId]:[City]],K13)</f>
        <v>58</v>
      </c>
    </row>
    <row r="14" spans="1:12" x14ac:dyDescent="0.3">
      <c r="A14">
        <v>13</v>
      </c>
      <c r="B14" s="6" t="s">
        <v>22</v>
      </c>
      <c r="C14" s="6" t="s">
        <v>40</v>
      </c>
      <c r="D14" t="e" vm="19">
        <v>#VALUE!</v>
      </c>
      <c r="E14" s="6" t="e" vm="2">
        <v>#VALUE!</v>
      </c>
      <c r="F14" t="str">
        <f t="shared" si="0"/>
        <v>olgierd.szulc@hotmail.com</v>
      </c>
      <c r="G14" t="s">
        <v>16</v>
      </c>
      <c r="J14" t="e" vm="20">
        <v>#VALUE!</v>
      </c>
      <c r="K14" t="e" vm="17">
        <v>#VALUE!</v>
      </c>
      <c r="L14">
        <f>COUNTIF(Customers[[#All],[CustomerId]:[City]],K14)</f>
        <v>15</v>
      </c>
    </row>
    <row r="15" spans="1:12" x14ac:dyDescent="0.3">
      <c r="A15">
        <v>14</v>
      </c>
      <c r="B15" s="6" t="s">
        <v>41</v>
      </c>
      <c r="C15" s="6" t="s">
        <v>42</v>
      </c>
      <c r="D15" t="e" vm="21">
        <v>#VALUE!</v>
      </c>
      <c r="E15" s="6" t="e" vm="2">
        <v>#VALUE!</v>
      </c>
      <c r="F15" t="str">
        <f t="shared" si="0"/>
        <v>gabriel.krupa@gmail.com</v>
      </c>
      <c r="G15" t="s">
        <v>19</v>
      </c>
      <c r="J15" t="e" vm="22">
        <v>#VALUE!</v>
      </c>
      <c r="K15" t="e" vm="19">
        <v>#VALUE!</v>
      </c>
      <c r="L15">
        <f>COUNTIF(Customers[[#All],[CustomerId]:[City]],K15)</f>
        <v>42</v>
      </c>
    </row>
    <row r="16" spans="1:12" x14ac:dyDescent="0.3">
      <c r="A16">
        <v>15</v>
      </c>
      <c r="B16" s="6" t="s">
        <v>43</v>
      </c>
      <c r="C16" s="6" t="s">
        <v>44</v>
      </c>
      <c r="D16" t="e" vm="7">
        <v>#VALUE!</v>
      </c>
      <c r="E16" s="6" t="e" vm="2">
        <v>#VALUE!</v>
      </c>
      <c r="F16" t="str">
        <f t="shared" si="0"/>
        <v>klaudiusz.jakubowski@gmail.com</v>
      </c>
      <c r="G16" t="s">
        <v>19</v>
      </c>
      <c r="J16" t="e" vm="23">
        <v>#VALUE!</v>
      </c>
      <c r="K16" t="e" vm="21">
        <v>#VALUE!</v>
      </c>
      <c r="L16">
        <f>COUNTIF(Customers[[#All],[CustomerId]:[City]],K16)</f>
        <v>6</v>
      </c>
    </row>
    <row r="17" spans="1:12" x14ac:dyDescent="0.3">
      <c r="A17">
        <v>16</v>
      </c>
      <c r="B17" s="6" t="s">
        <v>45</v>
      </c>
      <c r="C17" s="6" t="s">
        <v>46</v>
      </c>
      <c r="D17" t="e" vm="1">
        <v>#VALUE!</v>
      </c>
      <c r="E17" s="6" t="e" vm="2">
        <v>#VALUE!</v>
      </c>
      <c r="F17" t="str">
        <f t="shared" si="0"/>
        <v>kewin.rutkowski@gmail.com</v>
      </c>
      <c r="G17" t="s">
        <v>19</v>
      </c>
      <c r="J17" t="e" vm="6">
        <v>#VALUE!</v>
      </c>
      <c r="K17" t="e" vm="24">
        <v>#VALUE!</v>
      </c>
      <c r="L17">
        <f>COUNTIF(Customers[[#All],[CustomerId]:[City]],K17)</f>
        <v>3</v>
      </c>
    </row>
    <row r="18" spans="1:12" x14ac:dyDescent="0.3">
      <c r="A18">
        <v>17</v>
      </c>
      <c r="B18" s="6" t="s">
        <v>47</v>
      </c>
      <c r="C18" s="6" t="s">
        <v>48</v>
      </c>
      <c r="D18" t="e" vm="1">
        <v>#VALUE!</v>
      </c>
      <c r="E18" s="6" t="e" vm="2">
        <v>#VALUE!</v>
      </c>
      <c r="F18" t="str">
        <f t="shared" si="0"/>
        <v>jarosław.kaźmierczak@yahoo.com</v>
      </c>
      <c r="G18" t="s">
        <v>49</v>
      </c>
      <c r="J18" t="e" vm="25">
        <v>#VALUE!</v>
      </c>
      <c r="K18" t="e" vm="26">
        <v>#VALUE!</v>
      </c>
      <c r="L18">
        <f>COUNTIF(Customers[[#All],[CustomerId]:[City]],K18)</f>
        <v>8</v>
      </c>
    </row>
    <row r="19" spans="1:12" x14ac:dyDescent="0.3">
      <c r="A19">
        <v>18</v>
      </c>
      <c r="B19" s="6" t="s">
        <v>20</v>
      </c>
      <c r="C19" s="6" t="s">
        <v>50</v>
      </c>
      <c r="D19" t="e" vm="21">
        <v>#VALUE!</v>
      </c>
      <c r="E19" s="6" t="e" vm="2">
        <v>#VALUE!</v>
      </c>
      <c r="F19" t="str">
        <f t="shared" si="0"/>
        <v>piotr.wasilewska@yahoo.com</v>
      </c>
      <c r="G19" t="s">
        <v>49</v>
      </c>
      <c r="J19" t="e" vm="25">
        <v>#VALUE!</v>
      </c>
      <c r="K19" t="e" vm="27">
        <v>#VALUE!</v>
      </c>
      <c r="L19">
        <f>COUNTIF(Customers[[#All],[CustomerId]:[City]],K19)</f>
        <v>22</v>
      </c>
    </row>
    <row r="20" spans="1:12" x14ac:dyDescent="0.3">
      <c r="A20">
        <v>19</v>
      </c>
      <c r="B20" s="6" t="s">
        <v>43</v>
      </c>
      <c r="C20" s="6" t="s">
        <v>51</v>
      </c>
      <c r="D20" t="e" vm="3">
        <v>#VALUE!</v>
      </c>
      <c r="E20" s="6" t="e" vm="2">
        <v>#VALUE!</v>
      </c>
      <c r="F20" t="str">
        <f t="shared" si="0"/>
        <v>klaudiusz.sobczak@gmail.com</v>
      </c>
      <c r="G20" t="s">
        <v>19</v>
      </c>
      <c r="J20" t="e" vm="28">
        <v>#VALUE!</v>
      </c>
      <c r="K20" t="e" vm="29">
        <v>#VALUE!</v>
      </c>
      <c r="L20">
        <f>COUNTIF(Customers[[#All],[CustomerId]:[City]],K20)</f>
        <v>4</v>
      </c>
    </row>
    <row r="21" spans="1:12" x14ac:dyDescent="0.3">
      <c r="A21">
        <v>20</v>
      </c>
      <c r="B21" s="6" t="s">
        <v>52</v>
      </c>
      <c r="C21" s="6" t="s">
        <v>40</v>
      </c>
      <c r="D21" t="e" vm="7">
        <v>#VALUE!</v>
      </c>
      <c r="E21" s="6" t="e" vm="2">
        <v>#VALUE!</v>
      </c>
      <c r="F21" t="str">
        <f t="shared" si="0"/>
        <v>bartosz.szulc@gmail.com</v>
      </c>
      <c r="G21" t="s">
        <v>19</v>
      </c>
      <c r="J21" t="e" vm="6">
        <v>#VALUE!</v>
      </c>
      <c r="K21" t="e" vm="30">
        <v>#VALUE!</v>
      </c>
      <c r="L21">
        <f>COUNTIF(Customers[[#All],[CustomerId]:[City]],K21)</f>
        <v>6</v>
      </c>
    </row>
    <row r="22" spans="1:12" x14ac:dyDescent="0.3">
      <c r="A22">
        <v>21</v>
      </c>
      <c r="B22" s="6" t="s">
        <v>53</v>
      </c>
      <c r="C22" s="6" t="s">
        <v>54</v>
      </c>
      <c r="D22" t="e" vm="17">
        <v>#VALUE!</v>
      </c>
      <c r="E22" s="6" t="e" vm="2">
        <v>#VALUE!</v>
      </c>
      <c r="F22" t="str">
        <f t="shared" si="0"/>
        <v>miron.szczepański@gmail.com</v>
      </c>
      <c r="G22" t="s">
        <v>19</v>
      </c>
      <c r="J22" t="e" vm="15">
        <v>#VALUE!</v>
      </c>
      <c r="K22" t="e" vm="31">
        <v>#VALUE!</v>
      </c>
      <c r="L22">
        <f>COUNTIF(Customers[[#All],[CustomerId]:[City]],K22)</f>
        <v>10</v>
      </c>
    </row>
    <row r="23" spans="1:12" x14ac:dyDescent="0.3">
      <c r="A23">
        <v>22</v>
      </c>
      <c r="B23" s="6" t="s">
        <v>55</v>
      </c>
      <c r="C23" s="6" t="s">
        <v>56</v>
      </c>
      <c r="D23" t="e" vm="17">
        <v>#VALUE!</v>
      </c>
      <c r="E23" s="6" t="e" vm="2">
        <v>#VALUE!</v>
      </c>
      <c r="F23" t="str">
        <f t="shared" si="0"/>
        <v>eryk.szewczyk@onet.pl</v>
      </c>
      <c r="G23" t="s">
        <v>28</v>
      </c>
      <c r="J23" t="e" vm="32">
        <v>#VALUE!</v>
      </c>
      <c r="K23" t="e" vm="33">
        <v>#VALUE!</v>
      </c>
      <c r="L23">
        <f>COUNTIF(Customers[[#All],[CustomerId]:[City]],K23)</f>
        <v>11</v>
      </c>
    </row>
    <row r="24" spans="1:12" x14ac:dyDescent="0.3">
      <c r="A24">
        <v>23</v>
      </c>
      <c r="B24" s="6" t="s">
        <v>57</v>
      </c>
      <c r="C24" s="6" t="s">
        <v>58</v>
      </c>
      <c r="D24" t="e" vm="16">
        <v>#VALUE!</v>
      </c>
      <c r="E24" s="6" t="e" vm="2">
        <v>#VALUE!</v>
      </c>
      <c r="F24" t="str">
        <f t="shared" si="0"/>
        <v>eugeniusz.włodarczyk@onet.pl</v>
      </c>
      <c r="G24" t="s">
        <v>28</v>
      </c>
      <c r="J24" t="e" vm="10">
        <v>#VALUE!</v>
      </c>
      <c r="K24" t="e" vm="34">
        <v>#VALUE!</v>
      </c>
      <c r="L24">
        <f>COUNTIF(Customers[[#All],[CustomerId]:[City]],K24)</f>
        <v>14</v>
      </c>
    </row>
    <row r="25" spans="1:12" x14ac:dyDescent="0.3">
      <c r="A25">
        <v>24</v>
      </c>
      <c r="B25" s="6" t="s">
        <v>59</v>
      </c>
      <c r="C25" s="6" t="s">
        <v>60</v>
      </c>
      <c r="D25" t="e" vm="17">
        <v>#VALUE!</v>
      </c>
      <c r="E25" s="6" t="e" vm="2">
        <v>#VALUE!</v>
      </c>
      <c r="F25" t="str">
        <f t="shared" si="0"/>
        <v>błażej.sawicki@onet.pl</v>
      </c>
      <c r="G25" t="s">
        <v>28</v>
      </c>
      <c r="J25" t="e" vm="14">
        <v>#VALUE!</v>
      </c>
      <c r="K25" t="e" vm="35">
        <v>#VALUE!</v>
      </c>
      <c r="L25">
        <f>COUNTIF(Customers[[#All],[CustomerId]:[City]],K25)</f>
        <v>3</v>
      </c>
    </row>
    <row r="26" spans="1:12" x14ac:dyDescent="0.3">
      <c r="A26">
        <v>25</v>
      </c>
      <c r="B26" s="6" t="s">
        <v>41</v>
      </c>
      <c r="C26" s="6" t="s">
        <v>50</v>
      </c>
      <c r="D26" t="e" vm="9">
        <v>#VALUE!</v>
      </c>
      <c r="E26" s="6" t="e" vm="2">
        <v>#VALUE!</v>
      </c>
      <c r="F26" t="str">
        <f t="shared" si="0"/>
        <v>gabriel.wasilewska@hotmail.com</v>
      </c>
      <c r="G26" t="s">
        <v>16</v>
      </c>
      <c r="J26" t="e" vm="14">
        <v>#VALUE!</v>
      </c>
      <c r="K26" t="e" vm="36">
        <v>#VALUE!</v>
      </c>
      <c r="L26">
        <f>COUNTIF(Customers[[#All],[CustomerId]:[City]],K26)</f>
        <v>6</v>
      </c>
    </row>
    <row r="27" spans="1:12" x14ac:dyDescent="0.3">
      <c r="A27">
        <v>26</v>
      </c>
      <c r="B27" s="6" t="s">
        <v>53</v>
      </c>
      <c r="C27" s="6" t="s">
        <v>61</v>
      </c>
      <c r="D27" t="e" vm="24">
        <v>#VALUE!</v>
      </c>
      <c r="E27" s="6" t="e" vm="2">
        <v>#VALUE!</v>
      </c>
      <c r="F27" t="str">
        <f t="shared" si="0"/>
        <v>miron.lis@yahoo.com</v>
      </c>
      <c r="G27" t="s">
        <v>49</v>
      </c>
      <c r="J27" t="e" vm="37">
        <v>#VALUE!</v>
      </c>
      <c r="K27" t="e" vm="38">
        <v>#VALUE!</v>
      </c>
      <c r="L27">
        <f>COUNTIF(Customers[[#All],[CustomerId]:[City]],K27)</f>
        <v>16</v>
      </c>
    </row>
    <row r="28" spans="1:12" x14ac:dyDescent="0.3">
      <c r="A28">
        <v>27</v>
      </c>
      <c r="B28" s="6" t="s">
        <v>62</v>
      </c>
      <c r="C28" s="6" t="s">
        <v>63</v>
      </c>
      <c r="D28" t="e" vm="21">
        <v>#VALUE!</v>
      </c>
      <c r="E28" s="6" t="e" vm="2">
        <v>#VALUE!</v>
      </c>
      <c r="F28" t="str">
        <f t="shared" si="0"/>
        <v>mikołaj.chmielewski@yahoo.com</v>
      </c>
      <c r="G28" t="s">
        <v>49</v>
      </c>
      <c r="J28" t="e" vm="8">
        <v>#VALUE!</v>
      </c>
      <c r="K28" t="e" vm="39">
        <v>#VALUE!</v>
      </c>
      <c r="L28">
        <f>COUNTIF(Customers[[#All],[CustomerId]:[City]],K28)</f>
        <v>3</v>
      </c>
    </row>
    <row r="29" spans="1:12" x14ac:dyDescent="0.3">
      <c r="A29">
        <v>28</v>
      </c>
      <c r="B29" s="6" t="s">
        <v>64</v>
      </c>
      <c r="C29" s="6" t="s">
        <v>65</v>
      </c>
      <c r="D29" t="e" vm="26">
        <v>#VALUE!</v>
      </c>
      <c r="E29" s="6" t="e" vm="2">
        <v>#VALUE!</v>
      </c>
      <c r="F29" t="str">
        <f t="shared" si="0"/>
        <v>martin.błaszczyk@yahoo.com</v>
      </c>
      <c r="G29" t="s">
        <v>49</v>
      </c>
      <c r="J29" t="e" vm="40">
        <v>#VALUE!</v>
      </c>
      <c r="K29" t="e" vm="41">
        <v>#VALUE!</v>
      </c>
      <c r="L29">
        <f>COUNTIF(Customers[[#All],[CustomerId]:[City]],K29)</f>
        <v>8</v>
      </c>
    </row>
    <row r="30" spans="1:12" x14ac:dyDescent="0.3">
      <c r="A30">
        <v>29</v>
      </c>
      <c r="B30" s="6" t="s">
        <v>66</v>
      </c>
      <c r="C30" s="6" t="s">
        <v>34</v>
      </c>
      <c r="D30" t="e" vm="16">
        <v>#VALUE!</v>
      </c>
      <c r="E30" s="6" t="e" vm="2">
        <v>#VALUE!</v>
      </c>
      <c r="F30" t="str">
        <f t="shared" si="0"/>
        <v>maciej.ostrowski@gmail.com</v>
      </c>
      <c r="G30" t="s">
        <v>19</v>
      </c>
      <c r="K30">
        <v>0</v>
      </c>
    </row>
    <row r="31" spans="1:12" x14ac:dyDescent="0.3">
      <c r="A31">
        <v>30</v>
      </c>
      <c r="B31" s="6" t="s">
        <v>66</v>
      </c>
      <c r="C31" s="6" t="s">
        <v>67</v>
      </c>
      <c r="D31" t="e" vm="16">
        <v>#VALUE!</v>
      </c>
      <c r="E31" s="6" t="e" vm="2">
        <v>#VALUE!</v>
      </c>
      <c r="F31" t="str">
        <f t="shared" si="0"/>
        <v>maciej.przybylski@gmail.com</v>
      </c>
      <c r="G31" t="s">
        <v>19</v>
      </c>
    </row>
    <row r="32" spans="1:12" x14ac:dyDescent="0.3">
      <c r="A32">
        <v>31</v>
      </c>
      <c r="B32" s="6" t="s">
        <v>68</v>
      </c>
      <c r="C32" s="6" t="s">
        <v>65</v>
      </c>
      <c r="D32" t="e" vm="1">
        <v>#VALUE!</v>
      </c>
      <c r="E32" s="6" t="e" vm="2">
        <v>#VALUE!</v>
      </c>
      <c r="F32" t="str">
        <f t="shared" si="0"/>
        <v>florian.błaszczyk@yahoo.com</v>
      </c>
      <c r="G32" t="s">
        <v>49</v>
      </c>
    </row>
    <row r="33" spans="1:7" x14ac:dyDescent="0.3">
      <c r="A33">
        <v>32</v>
      </c>
      <c r="B33" s="6" t="s">
        <v>69</v>
      </c>
      <c r="C33" s="6" t="s">
        <v>70</v>
      </c>
      <c r="D33" t="e" vm="17">
        <v>#VALUE!</v>
      </c>
      <c r="E33" s="6" t="e" vm="2">
        <v>#VALUE!</v>
      </c>
      <c r="F33" t="str">
        <f t="shared" si="0"/>
        <v>korneliusz.piotrowski@gmail.com</v>
      </c>
      <c r="G33" t="s">
        <v>19</v>
      </c>
    </row>
    <row r="34" spans="1:7" x14ac:dyDescent="0.3">
      <c r="A34">
        <v>33</v>
      </c>
      <c r="B34" s="6" t="s">
        <v>71</v>
      </c>
      <c r="C34" s="6" t="s">
        <v>72</v>
      </c>
      <c r="D34" t="e" vm="24">
        <v>#VALUE!</v>
      </c>
      <c r="E34" s="6" t="e" vm="2">
        <v>#VALUE!</v>
      </c>
      <c r="F34" t="str">
        <f t="shared" si="0"/>
        <v>kornel.kamiński@gmail.com</v>
      </c>
      <c r="G34" t="s">
        <v>19</v>
      </c>
    </row>
    <row r="35" spans="1:7" x14ac:dyDescent="0.3">
      <c r="A35">
        <v>34</v>
      </c>
      <c r="B35" s="6" t="s">
        <v>73</v>
      </c>
      <c r="C35" s="6" t="s">
        <v>74</v>
      </c>
      <c r="D35" t="e" vm="27">
        <v>#VALUE!</v>
      </c>
      <c r="E35" s="6" t="e" vm="2">
        <v>#VALUE!</v>
      </c>
      <c r="F35" t="str">
        <f t="shared" si="0"/>
        <v>jędrzej.czarnecki@gmail.com</v>
      </c>
      <c r="G35" t="s">
        <v>19</v>
      </c>
    </row>
    <row r="36" spans="1:7" x14ac:dyDescent="0.3">
      <c r="A36">
        <v>35</v>
      </c>
      <c r="B36" s="6" t="s">
        <v>75</v>
      </c>
      <c r="C36" s="6" t="s">
        <v>76</v>
      </c>
      <c r="D36" t="e" vm="29">
        <v>#VALUE!</v>
      </c>
      <c r="E36" s="6" t="e" vm="2">
        <v>#VALUE!</v>
      </c>
      <c r="F36" t="str">
        <f t="shared" si="0"/>
        <v>oskar.laskowska@gmail.com</v>
      </c>
      <c r="G36" t="s">
        <v>19</v>
      </c>
    </row>
    <row r="37" spans="1:7" x14ac:dyDescent="0.3">
      <c r="A37">
        <v>36</v>
      </c>
      <c r="B37" s="6" t="s">
        <v>77</v>
      </c>
      <c r="C37" s="6" t="s">
        <v>46</v>
      </c>
      <c r="D37" t="e" vm="30">
        <v>#VALUE!</v>
      </c>
      <c r="E37" s="6" t="e" vm="2">
        <v>#VALUE!</v>
      </c>
      <c r="F37" t="str">
        <f t="shared" si="0"/>
        <v>robert.rutkowski@hotmail.com</v>
      </c>
      <c r="G37" t="s">
        <v>16</v>
      </c>
    </row>
    <row r="38" spans="1:7" x14ac:dyDescent="0.3">
      <c r="A38">
        <v>37</v>
      </c>
      <c r="B38" s="6" t="s">
        <v>78</v>
      </c>
      <c r="C38" s="6" t="s">
        <v>79</v>
      </c>
      <c r="D38" t="e" vm="24">
        <v>#VALUE!</v>
      </c>
      <c r="E38" s="6" t="e" vm="2">
        <v>#VALUE!</v>
      </c>
      <c r="F38" t="str">
        <f t="shared" si="0"/>
        <v>henryk.andrzejewski@gmail.com</v>
      </c>
      <c r="G38" t="s">
        <v>19</v>
      </c>
    </row>
    <row r="39" spans="1:7" x14ac:dyDescent="0.3">
      <c r="A39">
        <v>38</v>
      </c>
      <c r="B39" s="6" t="s">
        <v>80</v>
      </c>
      <c r="C39" s="6" t="s">
        <v>81</v>
      </c>
      <c r="D39" t="e" vm="13">
        <v>#VALUE!</v>
      </c>
      <c r="E39" s="6" t="e" vm="2">
        <v>#VALUE!</v>
      </c>
      <c r="F39" t="str">
        <f t="shared" si="0"/>
        <v>dariusz.brzeziński@yahoo.com</v>
      </c>
      <c r="G39" t="s">
        <v>49</v>
      </c>
    </row>
    <row r="40" spans="1:7" x14ac:dyDescent="0.3">
      <c r="A40">
        <v>39</v>
      </c>
      <c r="B40" s="6" t="s">
        <v>82</v>
      </c>
      <c r="C40" s="6" t="s">
        <v>83</v>
      </c>
      <c r="D40" t="e" vm="16">
        <v>#VALUE!</v>
      </c>
      <c r="E40" s="6" t="e" vm="2">
        <v>#VALUE!</v>
      </c>
      <c r="F40" t="str">
        <f t="shared" si="0"/>
        <v>fryderyk.makowski@yahoo.com</v>
      </c>
      <c r="G40" t="s">
        <v>49</v>
      </c>
    </row>
    <row r="41" spans="1:7" x14ac:dyDescent="0.3">
      <c r="A41">
        <v>40</v>
      </c>
      <c r="B41" s="6" t="s">
        <v>41</v>
      </c>
      <c r="C41" s="6" t="s">
        <v>84</v>
      </c>
      <c r="D41" t="e" vm="16">
        <v>#VALUE!</v>
      </c>
      <c r="E41" s="6" t="e" vm="2">
        <v>#VALUE!</v>
      </c>
      <c r="F41" t="str">
        <f t="shared" si="0"/>
        <v>gabriel.walczak@yahoo.com</v>
      </c>
      <c r="G41" t="s">
        <v>49</v>
      </c>
    </row>
    <row r="42" spans="1:7" x14ac:dyDescent="0.3">
      <c r="A42">
        <v>41</v>
      </c>
      <c r="B42" s="6" t="s">
        <v>85</v>
      </c>
      <c r="C42" s="6" t="s">
        <v>86</v>
      </c>
      <c r="D42" t="e" vm="27">
        <v>#VALUE!</v>
      </c>
      <c r="E42" s="6" t="e" vm="2">
        <v>#VALUE!</v>
      </c>
      <c r="F42" t="str">
        <f t="shared" si="0"/>
        <v>józef.kaczmarczyk@yahoo.com</v>
      </c>
      <c r="G42" t="s">
        <v>49</v>
      </c>
    </row>
    <row r="43" spans="1:7" x14ac:dyDescent="0.3">
      <c r="A43">
        <v>42</v>
      </c>
      <c r="B43" s="6" t="s">
        <v>87</v>
      </c>
      <c r="C43" s="6" t="s">
        <v>32</v>
      </c>
      <c r="D43" t="e" vm="13">
        <v>#VALUE!</v>
      </c>
      <c r="E43" s="6" t="e" vm="2">
        <v>#VALUE!</v>
      </c>
      <c r="F43" t="str">
        <f t="shared" si="0"/>
        <v>bogumiła.kucharska@gmail.com</v>
      </c>
      <c r="G43" t="s">
        <v>19</v>
      </c>
    </row>
    <row r="44" spans="1:7" x14ac:dyDescent="0.3">
      <c r="A44">
        <v>43</v>
      </c>
      <c r="B44" s="6" t="s">
        <v>71</v>
      </c>
      <c r="C44" s="6" t="s">
        <v>54</v>
      </c>
      <c r="D44" t="e" vm="1">
        <v>#VALUE!</v>
      </c>
      <c r="E44" s="6" t="e" vm="2">
        <v>#VALUE!</v>
      </c>
      <c r="F44" t="str">
        <f t="shared" si="0"/>
        <v>kornel.szczepański@hotmail.com</v>
      </c>
      <c r="G44" t="s">
        <v>16</v>
      </c>
    </row>
    <row r="45" spans="1:7" x14ac:dyDescent="0.3">
      <c r="A45">
        <v>44</v>
      </c>
      <c r="B45" s="6" t="s">
        <v>88</v>
      </c>
      <c r="C45" s="6" t="s">
        <v>50</v>
      </c>
      <c r="D45" t="e" vm="1">
        <v>#VALUE!</v>
      </c>
      <c r="E45" s="6" t="e" vm="2">
        <v>#VALUE!</v>
      </c>
      <c r="F45" t="str">
        <f t="shared" si="0"/>
        <v>dominik.wasilewska@gmail.com</v>
      </c>
      <c r="G45" t="s">
        <v>19</v>
      </c>
    </row>
    <row r="46" spans="1:7" x14ac:dyDescent="0.3">
      <c r="A46">
        <v>45</v>
      </c>
      <c r="B46" s="6" t="s">
        <v>57</v>
      </c>
      <c r="C46" s="6" t="s">
        <v>89</v>
      </c>
      <c r="D46" t="e" vm="29">
        <v>#VALUE!</v>
      </c>
      <c r="E46" s="6" t="e" vm="2">
        <v>#VALUE!</v>
      </c>
      <c r="F46" t="str">
        <f t="shared" si="0"/>
        <v>eugeniusz.czerwiński@gmail.com</v>
      </c>
      <c r="G46" t="s">
        <v>19</v>
      </c>
    </row>
    <row r="47" spans="1:7" x14ac:dyDescent="0.3">
      <c r="A47">
        <v>46</v>
      </c>
      <c r="B47" s="6" t="s">
        <v>90</v>
      </c>
      <c r="C47" s="6" t="s">
        <v>91</v>
      </c>
      <c r="D47" t="e" vm="26">
        <v>#VALUE!</v>
      </c>
      <c r="E47" s="6" t="e" vm="2">
        <v>#VALUE!</v>
      </c>
      <c r="F47" t="str">
        <f t="shared" si="0"/>
        <v>anastazy.baranowski@gmail.com</v>
      </c>
      <c r="G47" t="s">
        <v>19</v>
      </c>
    </row>
    <row r="48" spans="1:7" x14ac:dyDescent="0.3">
      <c r="A48">
        <v>47</v>
      </c>
      <c r="B48" s="6" t="s">
        <v>17</v>
      </c>
      <c r="C48" s="6" t="s">
        <v>92</v>
      </c>
      <c r="D48" t="e" vm="19">
        <v>#VALUE!</v>
      </c>
      <c r="E48" s="6" t="e" vm="2">
        <v>#VALUE!</v>
      </c>
      <c r="F48" t="str">
        <f t="shared" si="0"/>
        <v>cyprian.sadowska@yahoo.com</v>
      </c>
      <c r="G48" t="s">
        <v>49</v>
      </c>
    </row>
    <row r="49" spans="1:7" x14ac:dyDescent="0.3">
      <c r="A49">
        <v>48</v>
      </c>
      <c r="B49" s="6" t="s">
        <v>73</v>
      </c>
      <c r="C49" s="6" t="s">
        <v>93</v>
      </c>
      <c r="D49" t="e" vm="16">
        <v>#VALUE!</v>
      </c>
      <c r="E49" s="6" t="e" vm="2">
        <v>#VALUE!</v>
      </c>
      <c r="F49" t="str">
        <f t="shared" si="0"/>
        <v>jędrzej.stępień@yahoo.com</v>
      </c>
      <c r="G49" t="s">
        <v>49</v>
      </c>
    </row>
    <row r="50" spans="1:7" x14ac:dyDescent="0.3">
      <c r="A50">
        <v>49</v>
      </c>
      <c r="B50" s="6" t="s">
        <v>43</v>
      </c>
      <c r="C50" s="6" t="s">
        <v>94</v>
      </c>
      <c r="D50" t="e" vm="17">
        <v>#VALUE!</v>
      </c>
      <c r="E50" s="6" t="e" vm="2">
        <v>#VALUE!</v>
      </c>
      <c r="F50" t="str">
        <f t="shared" si="0"/>
        <v>klaudiusz.krawczyk@yahoo.com</v>
      </c>
      <c r="G50" t="s">
        <v>49</v>
      </c>
    </row>
    <row r="51" spans="1:7" x14ac:dyDescent="0.3">
      <c r="A51">
        <v>50</v>
      </c>
      <c r="B51" s="6" t="s">
        <v>95</v>
      </c>
      <c r="C51" s="6" t="s">
        <v>93</v>
      </c>
      <c r="D51" t="e" vm="1">
        <v>#VALUE!</v>
      </c>
      <c r="E51" s="6" t="e" vm="2">
        <v>#VALUE!</v>
      </c>
      <c r="F51" t="str">
        <f t="shared" si="0"/>
        <v>borys.stępień@gmail.com</v>
      </c>
      <c r="G51" t="s">
        <v>19</v>
      </c>
    </row>
    <row r="52" spans="1:7" x14ac:dyDescent="0.3">
      <c r="A52">
        <v>51</v>
      </c>
      <c r="B52" s="6" t="s">
        <v>88</v>
      </c>
      <c r="C52" s="6" t="s">
        <v>65</v>
      </c>
      <c r="D52" t="e" vm="29">
        <v>#VALUE!</v>
      </c>
      <c r="E52" s="6" t="e" vm="2">
        <v>#VALUE!</v>
      </c>
      <c r="F52" t="str">
        <f t="shared" si="0"/>
        <v>dominik.błaszczyk@hotmail.com</v>
      </c>
      <c r="G52" t="s">
        <v>16</v>
      </c>
    </row>
    <row r="53" spans="1:7" x14ac:dyDescent="0.3">
      <c r="A53">
        <v>52</v>
      </c>
      <c r="B53" s="6" t="s">
        <v>96</v>
      </c>
      <c r="C53" s="6" t="s">
        <v>97</v>
      </c>
      <c r="D53" t="e" vm="13">
        <v>#VALUE!</v>
      </c>
      <c r="E53" s="6" t="e" vm="2">
        <v>#VALUE!</v>
      </c>
      <c r="F53" t="str">
        <f t="shared" si="0"/>
        <v>alexander.mazurek@hotmail.com</v>
      </c>
      <c r="G53" t="s">
        <v>16</v>
      </c>
    </row>
    <row r="54" spans="1:7" x14ac:dyDescent="0.3">
      <c r="A54">
        <v>53</v>
      </c>
      <c r="B54" s="6" t="s">
        <v>98</v>
      </c>
      <c r="C54" s="6" t="s">
        <v>99</v>
      </c>
      <c r="D54" t="e" vm="27">
        <v>#VALUE!</v>
      </c>
      <c r="E54" s="6" t="e" vm="2">
        <v>#VALUE!</v>
      </c>
      <c r="F54" t="str">
        <f t="shared" si="0"/>
        <v>kacper.baran@hotmail.com</v>
      </c>
      <c r="G54" t="s">
        <v>16</v>
      </c>
    </row>
    <row r="55" spans="1:7" x14ac:dyDescent="0.3">
      <c r="A55">
        <v>54</v>
      </c>
      <c r="B55" s="6" t="s">
        <v>100</v>
      </c>
      <c r="C55" s="6" t="s">
        <v>101</v>
      </c>
      <c r="D55" t="e" vm="17">
        <v>#VALUE!</v>
      </c>
      <c r="E55" s="6" t="e" vm="2">
        <v>#VALUE!</v>
      </c>
      <c r="F55" t="str">
        <f t="shared" si="0"/>
        <v>adam.zalewski@hotmail.com</v>
      </c>
      <c r="G55" t="s">
        <v>16</v>
      </c>
    </row>
    <row r="56" spans="1:7" x14ac:dyDescent="0.3">
      <c r="A56">
        <v>55</v>
      </c>
      <c r="B56" s="6" t="s">
        <v>102</v>
      </c>
      <c r="C56" s="6" t="s">
        <v>103</v>
      </c>
      <c r="D56" t="e" vm="27">
        <v>#VALUE!</v>
      </c>
      <c r="E56" s="6" t="e" vm="2">
        <v>#VALUE!</v>
      </c>
      <c r="F56" t="str">
        <f t="shared" si="0"/>
        <v>natasza.rutkowska@onet.pl</v>
      </c>
      <c r="G56" t="s">
        <v>28</v>
      </c>
    </row>
    <row r="57" spans="1:7" x14ac:dyDescent="0.3">
      <c r="A57">
        <v>56</v>
      </c>
      <c r="B57" s="6" t="s">
        <v>104</v>
      </c>
      <c r="C57" s="6" t="s">
        <v>105</v>
      </c>
      <c r="D57" t="e" vm="29">
        <v>#VALUE!</v>
      </c>
      <c r="E57" s="6" t="e" vm="2">
        <v>#VALUE!</v>
      </c>
      <c r="F57" t="str">
        <f t="shared" si="0"/>
        <v>florentyna.chmielewska@onet.pl</v>
      </c>
      <c r="G57" t="s">
        <v>28</v>
      </c>
    </row>
    <row r="58" spans="1:7" x14ac:dyDescent="0.3">
      <c r="A58">
        <v>57</v>
      </c>
      <c r="B58" s="6" t="s">
        <v>106</v>
      </c>
      <c r="C58" s="6" t="s">
        <v>107</v>
      </c>
      <c r="D58" t="e" vm="16">
        <v>#VALUE!</v>
      </c>
      <c r="E58" s="6" t="e" vm="2">
        <v>#VALUE!</v>
      </c>
      <c r="F58" t="str">
        <f t="shared" si="0"/>
        <v>aneta.kubiak@hotmail.com</v>
      </c>
      <c r="G58" t="s">
        <v>16</v>
      </c>
    </row>
    <row r="59" spans="1:7" x14ac:dyDescent="0.3">
      <c r="A59">
        <v>58</v>
      </c>
      <c r="B59" s="6" t="s">
        <v>108</v>
      </c>
      <c r="C59" s="6" t="s">
        <v>109</v>
      </c>
      <c r="D59" t="e" vm="1">
        <v>#VALUE!</v>
      </c>
      <c r="E59" s="6" t="e" vm="2">
        <v>#VALUE!</v>
      </c>
      <c r="F59" t="str">
        <f t="shared" si="0"/>
        <v>marcela.dąbrowska@wp.pl</v>
      </c>
      <c r="G59" t="s">
        <v>110</v>
      </c>
    </row>
    <row r="60" spans="1:7" x14ac:dyDescent="0.3">
      <c r="A60">
        <v>59</v>
      </c>
      <c r="B60" s="6" t="s">
        <v>111</v>
      </c>
      <c r="C60" s="6" t="s">
        <v>112</v>
      </c>
      <c r="D60" t="e" vm="16">
        <v>#VALUE!</v>
      </c>
      <c r="E60" s="6" t="e" vm="2">
        <v>#VALUE!</v>
      </c>
      <c r="F60" t="str">
        <f t="shared" si="0"/>
        <v>joanna.czarnecka@gmail.com</v>
      </c>
      <c r="G60" t="s">
        <v>19</v>
      </c>
    </row>
    <row r="61" spans="1:7" x14ac:dyDescent="0.3">
      <c r="A61">
        <v>60</v>
      </c>
      <c r="B61" s="6" t="s">
        <v>26</v>
      </c>
      <c r="C61" s="6" t="s">
        <v>113</v>
      </c>
      <c r="D61" t="e" vm="16">
        <v>#VALUE!</v>
      </c>
      <c r="E61" s="6" t="e" vm="2">
        <v>#VALUE!</v>
      </c>
      <c r="F61" t="str">
        <f t="shared" si="0"/>
        <v>arleta.wysocka@gmail.com</v>
      </c>
      <c r="G61" t="s">
        <v>19</v>
      </c>
    </row>
    <row r="62" spans="1:7" x14ac:dyDescent="0.3">
      <c r="A62">
        <v>61</v>
      </c>
      <c r="B62" s="6" t="s">
        <v>87</v>
      </c>
      <c r="C62" s="6" t="s">
        <v>114</v>
      </c>
      <c r="D62" t="e" vm="16">
        <v>#VALUE!</v>
      </c>
      <c r="E62" s="6" t="e" vm="2">
        <v>#VALUE!</v>
      </c>
      <c r="F62" t="str">
        <f t="shared" si="0"/>
        <v>bogumiła.wróblewska@gmail.com</v>
      </c>
      <c r="G62" t="s">
        <v>19</v>
      </c>
    </row>
    <row r="63" spans="1:7" x14ac:dyDescent="0.3">
      <c r="A63">
        <v>62</v>
      </c>
      <c r="B63" s="6" t="s">
        <v>115</v>
      </c>
      <c r="C63" s="6" t="s">
        <v>27</v>
      </c>
      <c r="D63" t="e" vm="19">
        <v>#VALUE!</v>
      </c>
      <c r="E63" s="6" t="e" vm="2">
        <v>#VALUE!</v>
      </c>
      <c r="F63" t="str">
        <f t="shared" si="0"/>
        <v>anita.urbańska@hotmail.com</v>
      </c>
      <c r="G63" t="s">
        <v>16</v>
      </c>
    </row>
    <row r="64" spans="1:7" x14ac:dyDescent="0.3">
      <c r="A64">
        <v>63</v>
      </c>
      <c r="B64" s="6" t="s">
        <v>116</v>
      </c>
      <c r="C64" s="6" t="s">
        <v>30</v>
      </c>
      <c r="D64" t="e" vm="19">
        <v>#VALUE!</v>
      </c>
      <c r="E64" s="6" t="e" vm="2">
        <v>#VALUE!</v>
      </c>
      <c r="F64" t="str">
        <f t="shared" si="0"/>
        <v>agata.kalinowska@onet.pl</v>
      </c>
      <c r="G64" t="s">
        <v>28</v>
      </c>
    </row>
    <row r="65" spans="1:7" x14ac:dyDescent="0.3">
      <c r="A65">
        <v>64</v>
      </c>
      <c r="B65" s="6" t="s">
        <v>117</v>
      </c>
      <c r="C65" s="6" t="s">
        <v>32</v>
      </c>
      <c r="D65" t="e" vm="31">
        <v>#VALUE!</v>
      </c>
      <c r="E65" s="6" t="e" vm="2">
        <v>#VALUE!</v>
      </c>
      <c r="F65" t="str">
        <f t="shared" si="0"/>
        <v>urszula.kucharska@onet.pl</v>
      </c>
      <c r="G65" t="s">
        <v>28</v>
      </c>
    </row>
    <row r="66" spans="1:7" x14ac:dyDescent="0.3">
      <c r="A66">
        <v>65</v>
      </c>
      <c r="B66" s="6" t="s">
        <v>29</v>
      </c>
      <c r="C66" s="6" t="s">
        <v>118</v>
      </c>
      <c r="D66" t="e" vm="33">
        <v>#VALUE!</v>
      </c>
      <c r="E66" s="6" t="e" vm="2">
        <v>#VALUE!</v>
      </c>
      <c r="F66" t="str">
        <f t="shared" ref="F66:F129" si="1">LOWER(CONCATENATE(B66,".",C66,"@",G66))</f>
        <v>roksana.górecka@onet.pl</v>
      </c>
      <c r="G66" t="s">
        <v>28</v>
      </c>
    </row>
    <row r="67" spans="1:7" x14ac:dyDescent="0.3">
      <c r="A67">
        <v>66</v>
      </c>
      <c r="B67" s="6" t="s">
        <v>119</v>
      </c>
      <c r="C67" s="6" t="s">
        <v>120</v>
      </c>
      <c r="D67" t="e" vm="11">
        <v>#VALUE!</v>
      </c>
      <c r="E67" s="6" t="e" vm="2">
        <v>#VALUE!</v>
      </c>
      <c r="F67" t="str">
        <f t="shared" si="1"/>
        <v>adriana.sikorska@onet.pl</v>
      </c>
      <c r="G67" t="s">
        <v>28</v>
      </c>
    </row>
    <row r="68" spans="1:7" x14ac:dyDescent="0.3">
      <c r="A68">
        <v>67</v>
      </c>
      <c r="B68" s="6" t="s">
        <v>121</v>
      </c>
      <c r="C68" s="6" t="s">
        <v>122</v>
      </c>
      <c r="D68" t="e" vm="3">
        <v>#VALUE!</v>
      </c>
      <c r="E68" s="6" t="e" vm="2">
        <v>#VALUE!</v>
      </c>
      <c r="F68" t="str">
        <f t="shared" si="1"/>
        <v>monika.ostrowska@yahoo.com</v>
      </c>
      <c r="G68" t="s">
        <v>49</v>
      </c>
    </row>
    <row r="69" spans="1:7" x14ac:dyDescent="0.3">
      <c r="A69">
        <v>68</v>
      </c>
      <c r="B69" s="6" t="s">
        <v>90</v>
      </c>
      <c r="C69" s="6" t="s">
        <v>123</v>
      </c>
      <c r="D69" t="e" vm="3">
        <v>#VALUE!</v>
      </c>
      <c r="E69" s="6" t="e" vm="2">
        <v>#VALUE!</v>
      </c>
      <c r="F69" t="str">
        <f t="shared" si="1"/>
        <v>anastazy.kalinowski@gmail.com</v>
      </c>
      <c r="G69" t="s">
        <v>19</v>
      </c>
    </row>
    <row r="70" spans="1:7" x14ac:dyDescent="0.3">
      <c r="A70">
        <v>69</v>
      </c>
      <c r="B70" s="6" t="s">
        <v>124</v>
      </c>
      <c r="C70" s="6" t="s">
        <v>74</v>
      </c>
      <c r="D70" t="e" vm="11">
        <v>#VALUE!</v>
      </c>
      <c r="E70" s="6" t="e" vm="2">
        <v>#VALUE!</v>
      </c>
      <c r="F70" t="str">
        <f t="shared" si="1"/>
        <v>mariusz.czarnecki@yahoo.com</v>
      </c>
      <c r="G70" t="s">
        <v>49</v>
      </c>
    </row>
    <row r="71" spans="1:7" x14ac:dyDescent="0.3">
      <c r="A71">
        <v>70</v>
      </c>
      <c r="B71" s="6" t="s">
        <v>125</v>
      </c>
      <c r="C71" s="6" t="s">
        <v>60</v>
      </c>
      <c r="D71" t="e" vm="13">
        <v>#VALUE!</v>
      </c>
      <c r="E71" s="6" t="e" vm="2">
        <v>#VALUE!</v>
      </c>
      <c r="F71" t="str">
        <f t="shared" si="1"/>
        <v>filip.sawicki@yahoo.com</v>
      </c>
      <c r="G71" t="s">
        <v>49</v>
      </c>
    </row>
    <row r="72" spans="1:7" x14ac:dyDescent="0.3">
      <c r="A72">
        <v>71</v>
      </c>
      <c r="B72" s="6" t="s">
        <v>126</v>
      </c>
      <c r="C72" s="6" t="s">
        <v>99</v>
      </c>
      <c r="D72" t="e" vm="19">
        <v>#VALUE!</v>
      </c>
      <c r="E72" s="6" t="e" vm="2">
        <v>#VALUE!</v>
      </c>
      <c r="F72" t="str">
        <f t="shared" si="1"/>
        <v>marek.baran@gmail.com</v>
      </c>
      <c r="G72" t="s">
        <v>19</v>
      </c>
    </row>
    <row r="73" spans="1:7" x14ac:dyDescent="0.3">
      <c r="A73">
        <v>72</v>
      </c>
      <c r="B73" s="6" t="s">
        <v>96</v>
      </c>
      <c r="C73" s="6" t="s">
        <v>127</v>
      </c>
      <c r="D73" t="e" vm="17">
        <v>#VALUE!</v>
      </c>
      <c r="E73" s="6" t="e" vm="2">
        <v>#VALUE!</v>
      </c>
      <c r="F73" t="str">
        <f t="shared" si="1"/>
        <v>alexander.sokołowski@wp.pl</v>
      </c>
      <c r="G73" t="s">
        <v>110</v>
      </c>
    </row>
    <row r="74" spans="1:7" x14ac:dyDescent="0.3">
      <c r="A74">
        <v>73</v>
      </c>
      <c r="B74" s="6" t="s">
        <v>128</v>
      </c>
      <c r="C74" s="6" t="s">
        <v>129</v>
      </c>
      <c r="D74" t="e" vm="30">
        <v>#VALUE!</v>
      </c>
      <c r="E74" s="6" t="e" vm="2">
        <v>#VALUE!</v>
      </c>
      <c r="F74" t="str">
        <f t="shared" si="1"/>
        <v>kamil.lewandowski@wp.pl</v>
      </c>
      <c r="G74" t="s">
        <v>110</v>
      </c>
    </row>
    <row r="75" spans="1:7" x14ac:dyDescent="0.3">
      <c r="A75">
        <v>74</v>
      </c>
      <c r="B75" s="6" t="s">
        <v>130</v>
      </c>
      <c r="C75" s="6" t="s">
        <v>84</v>
      </c>
      <c r="D75" t="e" vm="3">
        <v>#VALUE!</v>
      </c>
      <c r="E75" s="6" t="e" vm="2">
        <v>#VALUE!</v>
      </c>
      <c r="F75" t="str">
        <f t="shared" si="1"/>
        <v>andrzej.walczak@wp.pl</v>
      </c>
      <c r="G75" t="s">
        <v>110</v>
      </c>
    </row>
    <row r="76" spans="1:7" x14ac:dyDescent="0.3">
      <c r="A76">
        <v>75</v>
      </c>
      <c r="B76" s="6" t="s">
        <v>131</v>
      </c>
      <c r="C76" s="6" t="s">
        <v>132</v>
      </c>
      <c r="D76" t="e" vm="17">
        <v>#VALUE!</v>
      </c>
      <c r="E76" s="6" t="e" vm="2">
        <v>#VALUE!</v>
      </c>
      <c r="F76" t="str">
        <f t="shared" si="1"/>
        <v>ignacy.nowak@wp.pl</v>
      </c>
      <c r="G76" t="s">
        <v>110</v>
      </c>
    </row>
    <row r="77" spans="1:7" x14ac:dyDescent="0.3">
      <c r="A77">
        <v>76</v>
      </c>
      <c r="B77" s="6" t="s">
        <v>133</v>
      </c>
      <c r="C77" s="6" t="s">
        <v>21</v>
      </c>
      <c r="D77" t="e" vm="3">
        <v>#VALUE!</v>
      </c>
      <c r="E77" s="6" t="e" vm="2">
        <v>#VALUE!</v>
      </c>
      <c r="F77" t="str">
        <f t="shared" si="1"/>
        <v>dorian.kowalski@wp.pl</v>
      </c>
      <c r="G77" t="s">
        <v>110</v>
      </c>
    </row>
    <row r="78" spans="1:7" x14ac:dyDescent="0.3">
      <c r="A78">
        <v>77</v>
      </c>
      <c r="B78" s="6" t="s">
        <v>134</v>
      </c>
      <c r="C78" s="6" t="s">
        <v>40</v>
      </c>
      <c r="D78" t="e" vm="7">
        <v>#VALUE!</v>
      </c>
      <c r="E78" s="6" t="e" vm="2">
        <v>#VALUE!</v>
      </c>
      <c r="F78" t="str">
        <f t="shared" si="1"/>
        <v>allan.szulc@hotmail.com</v>
      </c>
      <c r="G78" t="s">
        <v>16</v>
      </c>
    </row>
    <row r="79" spans="1:7" x14ac:dyDescent="0.3">
      <c r="A79">
        <v>78</v>
      </c>
      <c r="B79" s="6" t="s">
        <v>135</v>
      </c>
      <c r="C79" s="6" t="s">
        <v>83</v>
      </c>
      <c r="D79" t="e" vm="9">
        <v>#VALUE!</v>
      </c>
      <c r="E79" s="6" t="e" vm="2">
        <v>#VALUE!</v>
      </c>
      <c r="F79" t="str">
        <f t="shared" si="1"/>
        <v>gustaw.makowski@onet.pl</v>
      </c>
      <c r="G79" t="s">
        <v>28</v>
      </c>
    </row>
    <row r="80" spans="1:7" x14ac:dyDescent="0.3">
      <c r="A80">
        <v>79</v>
      </c>
      <c r="B80" s="6" t="s">
        <v>136</v>
      </c>
      <c r="C80" s="6" t="s">
        <v>137</v>
      </c>
      <c r="D80" t="e" vm="27">
        <v>#VALUE!</v>
      </c>
      <c r="E80" s="6" t="e" vm="2">
        <v>#VALUE!</v>
      </c>
      <c r="F80" t="str">
        <f t="shared" si="1"/>
        <v>janusz.szymański@onet.pl</v>
      </c>
      <c r="G80" t="s">
        <v>28</v>
      </c>
    </row>
    <row r="81" spans="1:7" x14ac:dyDescent="0.3">
      <c r="A81">
        <v>80</v>
      </c>
      <c r="B81" s="6" t="s">
        <v>138</v>
      </c>
      <c r="C81" s="6" t="s">
        <v>56</v>
      </c>
      <c r="D81" t="e" vm="31">
        <v>#VALUE!</v>
      </c>
      <c r="E81" s="6" t="e" vm="2">
        <v>#VALUE!</v>
      </c>
      <c r="F81" t="str">
        <f t="shared" si="1"/>
        <v>anatol.szewczyk@onet.pl</v>
      </c>
      <c r="G81" t="s">
        <v>28</v>
      </c>
    </row>
    <row r="82" spans="1:7" x14ac:dyDescent="0.3">
      <c r="A82">
        <v>81</v>
      </c>
      <c r="B82" s="6" t="s">
        <v>52</v>
      </c>
      <c r="C82" s="6" t="s">
        <v>139</v>
      </c>
      <c r="D82" t="e" vm="1">
        <v>#VALUE!</v>
      </c>
      <c r="E82" s="6" t="e" vm="2">
        <v>#VALUE!</v>
      </c>
      <c r="F82" t="str">
        <f t="shared" si="1"/>
        <v>bartosz.michalak@onet.pl</v>
      </c>
      <c r="G82" t="s">
        <v>28</v>
      </c>
    </row>
    <row r="83" spans="1:7" x14ac:dyDescent="0.3">
      <c r="A83">
        <v>82</v>
      </c>
      <c r="B83" s="6" t="s">
        <v>140</v>
      </c>
      <c r="C83" s="6" t="s">
        <v>141</v>
      </c>
      <c r="D83" t="e" vm="1">
        <v>#VALUE!</v>
      </c>
      <c r="E83" s="6" t="e" vm="2">
        <v>#VALUE!</v>
      </c>
      <c r="F83" t="str">
        <f t="shared" si="1"/>
        <v>emil.wiśniewski@onet.pl</v>
      </c>
      <c r="G83" t="s">
        <v>28</v>
      </c>
    </row>
    <row r="84" spans="1:7" x14ac:dyDescent="0.3">
      <c r="A84">
        <v>83</v>
      </c>
      <c r="B84" s="6" t="s">
        <v>71</v>
      </c>
      <c r="C84" s="6" t="s">
        <v>54</v>
      </c>
      <c r="D84" t="e" vm="1">
        <v>#VALUE!</v>
      </c>
      <c r="E84" s="6" t="e" vm="2">
        <v>#VALUE!</v>
      </c>
      <c r="F84" t="str">
        <f t="shared" si="1"/>
        <v>kornel.szczepański@onet.pl</v>
      </c>
      <c r="G84" t="s">
        <v>28</v>
      </c>
    </row>
    <row r="85" spans="1:7" x14ac:dyDescent="0.3">
      <c r="A85">
        <v>84</v>
      </c>
      <c r="B85" s="6" t="s">
        <v>52</v>
      </c>
      <c r="C85" s="6" t="s">
        <v>142</v>
      </c>
      <c r="D85" t="e" vm="16">
        <v>#VALUE!</v>
      </c>
      <c r="E85" s="6" t="e" vm="2">
        <v>#VALUE!</v>
      </c>
      <c r="F85" t="str">
        <f t="shared" si="1"/>
        <v>bartosz.jaworski@hotmail.com</v>
      </c>
      <c r="G85" t="s">
        <v>16</v>
      </c>
    </row>
    <row r="86" spans="1:7" x14ac:dyDescent="0.3">
      <c r="A86">
        <v>85</v>
      </c>
      <c r="B86" s="6" t="s">
        <v>88</v>
      </c>
      <c r="C86" s="6" t="s">
        <v>65</v>
      </c>
      <c r="D86" t="e" vm="16">
        <v>#VALUE!</v>
      </c>
      <c r="E86" s="6" t="e" vm="2">
        <v>#VALUE!</v>
      </c>
      <c r="F86" t="str">
        <f t="shared" si="1"/>
        <v>dominik.błaszczyk@wp.pl</v>
      </c>
      <c r="G86" t="s">
        <v>110</v>
      </c>
    </row>
    <row r="87" spans="1:7" x14ac:dyDescent="0.3">
      <c r="A87">
        <v>86</v>
      </c>
      <c r="B87" s="6" t="s">
        <v>143</v>
      </c>
      <c r="C87" s="6" t="s">
        <v>86</v>
      </c>
      <c r="D87" t="e" vm="16">
        <v>#VALUE!</v>
      </c>
      <c r="E87" s="6" t="e" vm="2">
        <v>#VALUE!</v>
      </c>
      <c r="F87" t="str">
        <f t="shared" si="1"/>
        <v>rafał.kaczmarczyk@wp.pl</v>
      </c>
      <c r="G87" t="s">
        <v>110</v>
      </c>
    </row>
    <row r="88" spans="1:7" x14ac:dyDescent="0.3">
      <c r="A88">
        <v>87</v>
      </c>
      <c r="B88" s="6" t="s">
        <v>144</v>
      </c>
      <c r="C88" s="6" t="s">
        <v>51</v>
      </c>
      <c r="D88" t="e" vm="9">
        <v>#VALUE!</v>
      </c>
      <c r="E88" s="6" t="e" vm="2">
        <v>#VALUE!</v>
      </c>
      <c r="F88" t="str">
        <f t="shared" si="1"/>
        <v>joachim.sobczak@wp.pl</v>
      </c>
      <c r="G88" t="s">
        <v>110</v>
      </c>
    </row>
    <row r="89" spans="1:7" x14ac:dyDescent="0.3">
      <c r="A89">
        <v>88</v>
      </c>
      <c r="B89" s="6" t="s">
        <v>35</v>
      </c>
      <c r="C89" s="6" t="s">
        <v>39</v>
      </c>
      <c r="D89" t="e" vm="31">
        <v>#VALUE!</v>
      </c>
      <c r="E89" s="6" t="e" vm="2">
        <v>#VALUE!</v>
      </c>
      <c r="F89" t="str">
        <f t="shared" si="1"/>
        <v>maksymilian.wysocki@wp.pl</v>
      </c>
      <c r="G89" t="s">
        <v>110</v>
      </c>
    </row>
    <row r="90" spans="1:7" x14ac:dyDescent="0.3">
      <c r="A90">
        <v>89</v>
      </c>
      <c r="B90" s="6" t="s">
        <v>145</v>
      </c>
      <c r="C90" s="6" t="s">
        <v>146</v>
      </c>
      <c r="D90" t="e" vm="33">
        <v>#VALUE!</v>
      </c>
      <c r="E90" s="6" t="e" vm="2">
        <v>#VALUE!</v>
      </c>
      <c r="F90" t="str">
        <f t="shared" si="1"/>
        <v>mateusz.borkowski@wp.pl</v>
      </c>
      <c r="G90" t="s">
        <v>110</v>
      </c>
    </row>
    <row r="91" spans="1:7" x14ac:dyDescent="0.3">
      <c r="A91">
        <v>90</v>
      </c>
      <c r="B91" s="6" t="s">
        <v>24</v>
      </c>
      <c r="C91" s="6" t="s">
        <v>61</v>
      </c>
      <c r="D91" t="e" vm="11">
        <v>#VALUE!</v>
      </c>
      <c r="E91" s="6" t="e" vm="2">
        <v>#VALUE!</v>
      </c>
      <c r="F91" t="str">
        <f t="shared" si="1"/>
        <v>lucyna.lis@gmail.com</v>
      </c>
      <c r="G91" t="s">
        <v>19</v>
      </c>
    </row>
    <row r="92" spans="1:7" x14ac:dyDescent="0.3">
      <c r="A92">
        <v>91</v>
      </c>
      <c r="B92" s="6" t="s">
        <v>26</v>
      </c>
      <c r="C92" s="6" t="s">
        <v>147</v>
      </c>
      <c r="D92" t="e" vm="27">
        <v>#VALUE!</v>
      </c>
      <c r="E92" s="6" t="e" vm="2">
        <v>#VALUE!</v>
      </c>
      <c r="F92" t="str">
        <f t="shared" si="1"/>
        <v>arleta.borkowska@gmail.com</v>
      </c>
      <c r="G92" t="s">
        <v>19</v>
      </c>
    </row>
    <row r="93" spans="1:7" x14ac:dyDescent="0.3">
      <c r="A93">
        <v>92</v>
      </c>
      <c r="B93" s="6" t="s">
        <v>29</v>
      </c>
      <c r="C93" s="6" t="s">
        <v>148</v>
      </c>
      <c r="D93" t="e" vm="19">
        <v>#VALUE!</v>
      </c>
      <c r="E93" s="6" t="e" vm="2">
        <v>#VALUE!</v>
      </c>
      <c r="F93" t="str">
        <f t="shared" si="1"/>
        <v>roksana.lewandowska@gmail.com</v>
      </c>
      <c r="G93" t="s">
        <v>19</v>
      </c>
    </row>
    <row r="94" spans="1:7" x14ac:dyDescent="0.3">
      <c r="A94">
        <v>93</v>
      </c>
      <c r="B94" s="6" t="s">
        <v>31</v>
      </c>
      <c r="C94" s="6" t="s">
        <v>92</v>
      </c>
      <c r="D94" t="e" vm="3">
        <v>#VALUE!</v>
      </c>
      <c r="E94" s="6" t="e" vm="2">
        <v>#VALUE!</v>
      </c>
      <c r="F94" t="str">
        <f t="shared" si="1"/>
        <v>aniela.sadowska@gmail.com</v>
      </c>
      <c r="G94" t="s">
        <v>19</v>
      </c>
    </row>
    <row r="95" spans="1:7" x14ac:dyDescent="0.3">
      <c r="A95">
        <v>94</v>
      </c>
      <c r="B95" s="6" t="s">
        <v>149</v>
      </c>
      <c r="C95" s="6" t="s">
        <v>150</v>
      </c>
      <c r="D95" t="e" vm="3">
        <v>#VALUE!</v>
      </c>
      <c r="E95" s="6" t="e" vm="2">
        <v>#VALUE!</v>
      </c>
      <c r="F95" t="str">
        <f t="shared" si="1"/>
        <v>iza.tomaszewska@gmail.com</v>
      </c>
      <c r="G95" t="s">
        <v>19</v>
      </c>
    </row>
    <row r="96" spans="1:7" x14ac:dyDescent="0.3">
      <c r="A96">
        <v>95</v>
      </c>
      <c r="B96" s="6" t="s">
        <v>151</v>
      </c>
      <c r="C96" s="6" t="s">
        <v>152</v>
      </c>
      <c r="D96" t="e" vm="34">
        <v>#VALUE!</v>
      </c>
      <c r="E96" s="6" t="e" vm="2">
        <v>#VALUE!</v>
      </c>
      <c r="F96" t="str">
        <f t="shared" si="1"/>
        <v>olimpia.jaworska@gmail.com</v>
      </c>
      <c r="G96" t="s">
        <v>19</v>
      </c>
    </row>
    <row r="97" spans="1:7" x14ac:dyDescent="0.3">
      <c r="A97">
        <v>96</v>
      </c>
      <c r="B97" s="6" t="s">
        <v>153</v>
      </c>
      <c r="C97" s="6" t="s">
        <v>154</v>
      </c>
      <c r="D97" t="e" vm="26">
        <v>#VALUE!</v>
      </c>
      <c r="E97" s="6" t="e" vm="2">
        <v>#VALUE!</v>
      </c>
      <c r="F97" t="str">
        <f t="shared" si="1"/>
        <v>jolanta.mazur@gmail.com</v>
      </c>
      <c r="G97" t="s">
        <v>19</v>
      </c>
    </row>
    <row r="98" spans="1:7" x14ac:dyDescent="0.3">
      <c r="A98">
        <v>97</v>
      </c>
      <c r="B98" s="6" t="s">
        <v>155</v>
      </c>
      <c r="C98" s="6" t="s">
        <v>156</v>
      </c>
      <c r="D98" t="e" vm="1">
        <v>#VALUE!</v>
      </c>
      <c r="E98" s="6" t="e" vm="2">
        <v>#VALUE!</v>
      </c>
      <c r="F98" t="str">
        <f t="shared" si="1"/>
        <v>andrea.andrzejewska@gmail.com</v>
      </c>
      <c r="G98" t="s">
        <v>19</v>
      </c>
    </row>
    <row r="99" spans="1:7" x14ac:dyDescent="0.3">
      <c r="A99">
        <v>98</v>
      </c>
      <c r="B99" s="6" t="s">
        <v>157</v>
      </c>
      <c r="C99" s="6" t="s">
        <v>154</v>
      </c>
      <c r="D99" t="e" vm="1">
        <v>#VALUE!</v>
      </c>
      <c r="E99" s="6" t="e" vm="2">
        <v>#VALUE!</v>
      </c>
      <c r="F99" t="str">
        <f t="shared" si="1"/>
        <v>oksana.mazur@gmail.com</v>
      </c>
      <c r="G99" t="s">
        <v>19</v>
      </c>
    </row>
    <row r="100" spans="1:7" x14ac:dyDescent="0.3">
      <c r="A100">
        <v>99</v>
      </c>
      <c r="B100" s="6" t="s">
        <v>158</v>
      </c>
      <c r="C100" s="6" t="s">
        <v>159</v>
      </c>
      <c r="D100" t="e" vm="16">
        <v>#VALUE!</v>
      </c>
      <c r="E100" s="6" t="e" vm="2">
        <v>#VALUE!</v>
      </c>
      <c r="F100" t="str">
        <f t="shared" si="1"/>
        <v>kamila.przybylska@gmail.com</v>
      </c>
      <c r="G100" t="s">
        <v>19</v>
      </c>
    </row>
    <row r="101" spans="1:7" x14ac:dyDescent="0.3">
      <c r="A101">
        <v>100</v>
      </c>
      <c r="B101" s="6" t="s">
        <v>71</v>
      </c>
      <c r="C101" s="6" t="s">
        <v>23</v>
      </c>
      <c r="D101" t="e" vm="1">
        <v>#VALUE!</v>
      </c>
      <c r="E101" s="6" t="e" vm="2">
        <v>#VALUE!</v>
      </c>
      <c r="F101" t="str">
        <f t="shared" si="1"/>
        <v>kornel.kowalczyk@gmail.com</v>
      </c>
      <c r="G101" t="s">
        <v>19</v>
      </c>
    </row>
    <row r="102" spans="1:7" x14ac:dyDescent="0.3">
      <c r="A102">
        <v>101</v>
      </c>
      <c r="B102" s="6" t="s">
        <v>160</v>
      </c>
      <c r="C102" s="6" t="s">
        <v>46</v>
      </c>
      <c r="D102" t="e" vm="19">
        <v>#VALUE!</v>
      </c>
      <c r="E102" s="6" t="e" vm="2">
        <v>#VALUE!</v>
      </c>
      <c r="F102" t="str">
        <f t="shared" si="1"/>
        <v>ksawery.rutkowski@gmail.com</v>
      </c>
      <c r="G102" t="s">
        <v>19</v>
      </c>
    </row>
    <row r="103" spans="1:7" x14ac:dyDescent="0.3">
      <c r="A103">
        <v>102</v>
      </c>
      <c r="B103" s="6" t="s">
        <v>22</v>
      </c>
      <c r="C103" s="6" t="s">
        <v>120</v>
      </c>
      <c r="D103" t="e" vm="34">
        <v>#VALUE!</v>
      </c>
      <c r="E103" s="6" t="e" vm="2">
        <v>#VALUE!</v>
      </c>
      <c r="F103" t="str">
        <f t="shared" si="1"/>
        <v>olgierd.sikorska@yahoo.com</v>
      </c>
      <c r="G103" t="s">
        <v>49</v>
      </c>
    </row>
    <row r="104" spans="1:7" x14ac:dyDescent="0.3">
      <c r="A104">
        <v>103</v>
      </c>
      <c r="B104" s="6" t="s">
        <v>161</v>
      </c>
      <c r="C104" s="6" t="s">
        <v>58</v>
      </c>
      <c r="D104" t="e" vm="35">
        <v>#VALUE!</v>
      </c>
      <c r="E104" s="6" t="e" vm="2">
        <v>#VALUE!</v>
      </c>
      <c r="F104" t="str">
        <f t="shared" si="1"/>
        <v>daniel.włodarczyk@yahoo.com</v>
      </c>
      <c r="G104" t="s">
        <v>49</v>
      </c>
    </row>
    <row r="105" spans="1:7" x14ac:dyDescent="0.3">
      <c r="A105">
        <v>104</v>
      </c>
      <c r="B105" s="6" t="s">
        <v>85</v>
      </c>
      <c r="C105" s="6" t="s">
        <v>65</v>
      </c>
      <c r="D105" t="e" vm="1">
        <v>#VALUE!</v>
      </c>
      <c r="E105" s="6" t="e" vm="2">
        <v>#VALUE!</v>
      </c>
      <c r="F105" t="str">
        <f t="shared" si="1"/>
        <v>józef.błaszczyk@yahoo.com</v>
      </c>
      <c r="G105" t="s">
        <v>49</v>
      </c>
    </row>
    <row r="106" spans="1:7" x14ac:dyDescent="0.3">
      <c r="A106">
        <v>105</v>
      </c>
      <c r="B106" s="6" t="s">
        <v>52</v>
      </c>
      <c r="C106" s="6" t="s">
        <v>101</v>
      </c>
      <c r="D106" t="e" vm="36">
        <v>#VALUE!</v>
      </c>
      <c r="E106" s="6" t="e" vm="2">
        <v>#VALUE!</v>
      </c>
      <c r="F106" t="str">
        <f t="shared" si="1"/>
        <v>bartosz.zalewski@gmail.com</v>
      </c>
      <c r="G106" t="s">
        <v>19</v>
      </c>
    </row>
    <row r="107" spans="1:7" x14ac:dyDescent="0.3">
      <c r="A107">
        <v>106</v>
      </c>
      <c r="B107" s="6" t="s">
        <v>24</v>
      </c>
      <c r="C107" s="6" t="s">
        <v>150</v>
      </c>
      <c r="D107" t="e" vm="11">
        <v>#VALUE!</v>
      </c>
      <c r="E107" s="6" t="e" vm="2">
        <v>#VALUE!</v>
      </c>
      <c r="F107" t="str">
        <f t="shared" si="1"/>
        <v>lucyna.tomaszewska@wp.pl</v>
      </c>
      <c r="G107" t="s">
        <v>110</v>
      </c>
    </row>
    <row r="108" spans="1:7" x14ac:dyDescent="0.3">
      <c r="A108">
        <v>107</v>
      </c>
      <c r="B108" s="6" t="s">
        <v>26</v>
      </c>
      <c r="C108" s="6" t="s">
        <v>162</v>
      </c>
      <c r="D108" t="e" vm="16">
        <v>#VALUE!</v>
      </c>
      <c r="E108" s="6" t="e" vm="2">
        <v>#VALUE!</v>
      </c>
      <c r="F108" t="str">
        <f t="shared" si="1"/>
        <v>arleta.ziółkowska@wp.pl</v>
      </c>
      <c r="G108" t="s">
        <v>110</v>
      </c>
    </row>
    <row r="109" spans="1:7" x14ac:dyDescent="0.3">
      <c r="A109">
        <v>108</v>
      </c>
      <c r="B109" s="6" t="s">
        <v>29</v>
      </c>
      <c r="C109" s="6" t="s">
        <v>163</v>
      </c>
      <c r="D109" t="e" vm="1">
        <v>#VALUE!</v>
      </c>
      <c r="E109" s="6" t="e" vm="2">
        <v>#VALUE!</v>
      </c>
      <c r="F109" t="str">
        <f t="shared" si="1"/>
        <v>roksana.mróz@wp.pl</v>
      </c>
      <c r="G109" t="s">
        <v>110</v>
      </c>
    </row>
    <row r="110" spans="1:7" x14ac:dyDescent="0.3">
      <c r="A110">
        <v>109</v>
      </c>
      <c r="B110" s="6" t="s">
        <v>31</v>
      </c>
      <c r="C110" s="6" t="s">
        <v>164</v>
      </c>
      <c r="D110" t="e" vm="16">
        <v>#VALUE!</v>
      </c>
      <c r="E110" s="6" t="e" vm="2">
        <v>#VALUE!</v>
      </c>
      <c r="F110" t="str">
        <f t="shared" si="1"/>
        <v>aniela.zielińska@wp.pl</v>
      </c>
      <c r="G110" t="s">
        <v>110</v>
      </c>
    </row>
    <row r="111" spans="1:7" x14ac:dyDescent="0.3">
      <c r="A111">
        <v>110</v>
      </c>
      <c r="B111" s="6" t="s">
        <v>71</v>
      </c>
      <c r="C111" s="6" t="s">
        <v>127</v>
      </c>
      <c r="D111" t="e" vm="21">
        <v>#VALUE!</v>
      </c>
      <c r="E111" s="6" t="e" vm="2">
        <v>#VALUE!</v>
      </c>
      <c r="F111" t="str">
        <f t="shared" si="1"/>
        <v>kornel.sokołowski@gmail.com</v>
      </c>
      <c r="G111" t="s">
        <v>19</v>
      </c>
    </row>
    <row r="112" spans="1:7" x14ac:dyDescent="0.3">
      <c r="A112">
        <v>111</v>
      </c>
      <c r="B112" s="6" t="s">
        <v>73</v>
      </c>
      <c r="C112" s="6" t="s">
        <v>92</v>
      </c>
      <c r="D112" t="e" vm="11">
        <v>#VALUE!</v>
      </c>
      <c r="E112" s="6" t="e" vm="2">
        <v>#VALUE!</v>
      </c>
      <c r="F112" t="str">
        <f t="shared" si="1"/>
        <v>jędrzej.sadowska@wp.pl</v>
      </c>
      <c r="G112" t="s">
        <v>110</v>
      </c>
    </row>
    <row r="113" spans="1:7" x14ac:dyDescent="0.3">
      <c r="A113">
        <v>112</v>
      </c>
      <c r="B113" s="6" t="s">
        <v>75</v>
      </c>
      <c r="C113" s="6" t="s">
        <v>72</v>
      </c>
      <c r="D113" t="e" vm="19">
        <v>#VALUE!</v>
      </c>
      <c r="E113" s="6" t="e" vm="2">
        <v>#VALUE!</v>
      </c>
      <c r="F113" t="str">
        <f t="shared" si="1"/>
        <v>oskar.kamiński@wp.pl</v>
      </c>
      <c r="G113" t="s">
        <v>110</v>
      </c>
    </row>
    <row r="114" spans="1:7" x14ac:dyDescent="0.3">
      <c r="A114">
        <v>113</v>
      </c>
      <c r="B114" s="6" t="s">
        <v>77</v>
      </c>
      <c r="C114" s="6" t="s">
        <v>40</v>
      </c>
      <c r="D114" t="e" vm="19">
        <v>#VALUE!</v>
      </c>
      <c r="E114" s="6" t="e" vm="2">
        <v>#VALUE!</v>
      </c>
      <c r="F114" t="str">
        <f t="shared" si="1"/>
        <v>robert.szulc@gmail.com</v>
      </c>
      <c r="G114" t="s">
        <v>19</v>
      </c>
    </row>
    <row r="115" spans="1:7" x14ac:dyDescent="0.3">
      <c r="A115">
        <v>114</v>
      </c>
      <c r="B115" s="6" t="s">
        <v>78</v>
      </c>
      <c r="C115" s="6" t="s">
        <v>91</v>
      </c>
      <c r="D115" t="e" vm="16">
        <v>#VALUE!</v>
      </c>
      <c r="E115" s="6" t="e" vm="2">
        <v>#VALUE!</v>
      </c>
      <c r="F115" t="str">
        <f t="shared" si="1"/>
        <v>henryk.baranowski@wp.pl</v>
      </c>
      <c r="G115" t="s">
        <v>110</v>
      </c>
    </row>
    <row r="116" spans="1:7" x14ac:dyDescent="0.3">
      <c r="A116">
        <v>115</v>
      </c>
      <c r="B116" s="6" t="s">
        <v>26</v>
      </c>
      <c r="C116" s="6" t="s">
        <v>120</v>
      </c>
      <c r="D116" t="e" vm="16">
        <v>#VALUE!</v>
      </c>
      <c r="E116" s="6" t="e" vm="2">
        <v>#VALUE!</v>
      </c>
      <c r="F116" t="str">
        <f t="shared" si="1"/>
        <v>arleta.sikorska@onet.pl</v>
      </c>
      <c r="G116" t="s">
        <v>28</v>
      </c>
    </row>
    <row r="117" spans="1:7" x14ac:dyDescent="0.3">
      <c r="A117">
        <v>116</v>
      </c>
      <c r="B117" s="6" t="s">
        <v>29</v>
      </c>
      <c r="C117" s="6" t="s">
        <v>76</v>
      </c>
      <c r="D117" t="e" vm="16">
        <v>#VALUE!</v>
      </c>
      <c r="E117" s="6" t="e" vm="2">
        <v>#VALUE!</v>
      </c>
      <c r="F117" t="str">
        <f t="shared" si="1"/>
        <v>roksana.laskowska@gmail.com</v>
      </c>
      <c r="G117" t="s">
        <v>19</v>
      </c>
    </row>
    <row r="118" spans="1:7" x14ac:dyDescent="0.3">
      <c r="A118">
        <v>117</v>
      </c>
      <c r="B118" s="6" t="s">
        <v>31</v>
      </c>
      <c r="C118" s="6" t="s">
        <v>139</v>
      </c>
      <c r="D118" t="e" vm="5">
        <v>#VALUE!</v>
      </c>
      <c r="E118" s="6" t="e" vm="2">
        <v>#VALUE!</v>
      </c>
      <c r="F118" t="str">
        <f t="shared" si="1"/>
        <v>aniela.michalak@gmail.com</v>
      </c>
      <c r="G118" t="s">
        <v>19</v>
      </c>
    </row>
    <row r="119" spans="1:7" x14ac:dyDescent="0.3">
      <c r="A119">
        <v>118</v>
      </c>
      <c r="B119" s="6" t="s">
        <v>165</v>
      </c>
      <c r="C119" s="6" t="s">
        <v>97</v>
      </c>
      <c r="D119" t="e" vm="27">
        <v>#VALUE!</v>
      </c>
      <c r="E119" s="6" t="e" vm="2">
        <v>#VALUE!</v>
      </c>
      <c r="F119" t="str">
        <f t="shared" si="1"/>
        <v>faustyna.mazurek@gmail.com</v>
      </c>
      <c r="G119" t="s">
        <v>19</v>
      </c>
    </row>
    <row r="120" spans="1:7" x14ac:dyDescent="0.3">
      <c r="A120">
        <v>119</v>
      </c>
      <c r="B120" s="6" t="s">
        <v>166</v>
      </c>
      <c r="C120" s="6" t="s">
        <v>167</v>
      </c>
      <c r="D120" t="e" vm="30">
        <v>#VALUE!</v>
      </c>
      <c r="E120" s="6" t="e" vm="2">
        <v>#VALUE!</v>
      </c>
      <c r="F120" t="str">
        <f t="shared" si="1"/>
        <v>daniela.jankowska@gmail.com</v>
      </c>
      <c r="G120" t="s">
        <v>19</v>
      </c>
    </row>
    <row r="121" spans="1:7" x14ac:dyDescent="0.3">
      <c r="A121">
        <v>120</v>
      </c>
      <c r="B121" s="6" t="s">
        <v>121</v>
      </c>
      <c r="C121" s="6" t="s">
        <v>139</v>
      </c>
      <c r="D121" t="e" vm="35">
        <v>#VALUE!</v>
      </c>
      <c r="E121" s="6" t="e" vm="2">
        <v>#VALUE!</v>
      </c>
      <c r="F121" t="str">
        <f t="shared" si="1"/>
        <v>monika.michalak@gmail.com</v>
      </c>
      <c r="G121" t="s">
        <v>19</v>
      </c>
    </row>
    <row r="122" spans="1:7" x14ac:dyDescent="0.3">
      <c r="A122">
        <v>121</v>
      </c>
      <c r="B122" s="6" t="s">
        <v>121</v>
      </c>
      <c r="C122" s="6" t="s">
        <v>65</v>
      </c>
      <c r="D122" t="e" vm="33">
        <v>#VALUE!</v>
      </c>
      <c r="E122" s="6" t="e" vm="2">
        <v>#VALUE!</v>
      </c>
      <c r="F122" t="str">
        <f t="shared" si="1"/>
        <v>monika.błaszczyk@gmail.com</v>
      </c>
      <c r="G122" t="s">
        <v>19</v>
      </c>
    </row>
    <row r="123" spans="1:7" x14ac:dyDescent="0.3">
      <c r="A123">
        <v>122</v>
      </c>
      <c r="B123" s="6" t="s">
        <v>168</v>
      </c>
      <c r="C123" s="6" t="s">
        <v>148</v>
      </c>
      <c r="D123" t="e" vm="31">
        <v>#VALUE!</v>
      </c>
      <c r="E123" s="6" t="e" vm="2">
        <v>#VALUE!</v>
      </c>
      <c r="F123" t="str">
        <f t="shared" si="1"/>
        <v>dorota.lewandowska@yahoo.com</v>
      </c>
      <c r="G123" t="s">
        <v>49</v>
      </c>
    </row>
    <row r="124" spans="1:7" x14ac:dyDescent="0.3">
      <c r="A124">
        <v>123</v>
      </c>
      <c r="B124" s="6" t="s">
        <v>169</v>
      </c>
      <c r="C124" s="6" t="s">
        <v>92</v>
      </c>
      <c r="D124" t="e" vm="38">
        <v>#VALUE!</v>
      </c>
      <c r="E124" s="6" t="e" vm="2">
        <v>#VALUE!</v>
      </c>
      <c r="F124" t="str">
        <f t="shared" si="1"/>
        <v>marcelina.sadowska@gmail.com</v>
      </c>
      <c r="G124" t="s">
        <v>19</v>
      </c>
    </row>
    <row r="125" spans="1:7" x14ac:dyDescent="0.3">
      <c r="A125">
        <v>124</v>
      </c>
      <c r="B125" s="6" t="s">
        <v>170</v>
      </c>
      <c r="C125" s="6" t="s">
        <v>139</v>
      </c>
      <c r="D125" t="e" vm="36">
        <v>#VALUE!</v>
      </c>
      <c r="E125" s="6" t="e" vm="2">
        <v>#VALUE!</v>
      </c>
      <c r="F125" t="str">
        <f t="shared" si="1"/>
        <v>malwina.michalak@wp.pl</v>
      </c>
      <c r="G125" t="s">
        <v>110</v>
      </c>
    </row>
    <row r="126" spans="1:7" x14ac:dyDescent="0.3">
      <c r="A126">
        <v>125</v>
      </c>
      <c r="B126" s="6" t="s">
        <v>171</v>
      </c>
      <c r="C126" s="6" t="s">
        <v>93</v>
      </c>
      <c r="D126" t="e" vm="11">
        <v>#VALUE!</v>
      </c>
      <c r="E126" s="6" t="e" vm="2">
        <v>#VALUE!</v>
      </c>
      <c r="F126" t="str">
        <f t="shared" si="1"/>
        <v>patryk.stępień@wp.pl</v>
      </c>
      <c r="G126" t="s">
        <v>110</v>
      </c>
    </row>
    <row r="127" spans="1:7" x14ac:dyDescent="0.3">
      <c r="A127">
        <v>126</v>
      </c>
      <c r="B127" s="6" t="s">
        <v>172</v>
      </c>
      <c r="C127" s="6" t="s">
        <v>173</v>
      </c>
      <c r="D127" t="e" vm="33">
        <v>#VALUE!</v>
      </c>
      <c r="E127" s="6" t="e" vm="2">
        <v>#VALUE!</v>
      </c>
      <c r="F127" t="str">
        <f t="shared" si="1"/>
        <v>grzegorz.kwiatkowski@wp.pl</v>
      </c>
      <c r="G127" t="s">
        <v>110</v>
      </c>
    </row>
    <row r="128" spans="1:7" x14ac:dyDescent="0.3">
      <c r="A128">
        <v>127</v>
      </c>
      <c r="B128" s="6" t="s">
        <v>172</v>
      </c>
      <c r="C128" s="6" t="s">
        <v>142</v>
      </c>
      <c r="D128" t="e" vm="39">
        <v>#VALUE!</v>
      </c>
      <c r="E128" s="6" t="e" vm="2">
        <v>#VALUE!</v>
      </c>
      <c r="F128" t="str">
        <f t="shared" si="1"/>
        <v>grzegorz.jaworski@hotmail.com</v>
      </c>
      <c r="G128" t="s">
        <v>16</v>
      </c>
    </row>
    <row r="129" spans="1:7" x14ac:dyDescent="0.3">
      <c r="A129">
        <v>128</v>
      </c>
      <c r="B129" s="6" t="s">
        <v>174</v>
      </c>
      <c r="C129" s="6" t="s">
        <v>175</v>
      </c>
      <c r="D129" t="e" vm="41">
        <v>#VALUE!</v>
      </c>
      <c r="E129" s="6" t="e" vm="2">
        <v>#VALUE!</v>
      </c>
      <c r="F129" t="str">
        <f t="shared" si="1"/>
        <v>lucjan.gajewska@onet.pl</v>
      </c>
      <c r="G129" t="s">
        <v>28</v>
      </c>
    </row>
    <row r="130" spans="1:7" x14ac:dyDescent="0.3">
      <c r="A130">
        <v>129</v>
      </c>
      <c r="B130" s="6" t="s">
        <v>144</v>
      </c>
      <c r="C130" s="6" t="s">
        <v>93</v>
      </c>
      <c r="D130" t="e" vm="16">
        <v>#VALUE!</v>
      </c>
      <c r="E130" s="6" t="e" vm="2">
        <v>#VALUE!</v>
      </c>
      <c r="F130" t="str">
        <f t="shared" ref="F130:F193" si="2">LOWER(CONCATENATE(B130,".",C130,"@",G130))</f>
        <v>joachim.stępień@onet.pl</v>
      </c>
      <c r="G130" t="s">
        <v>28</v>
      </c>
    </row>
    <row r="131" spans="1:7" x14ac:dyDescent="0.3">
      <c r="A131">
        <v>130</v>
      </c>
      <c r="B131" s="6" t="s">
        <v>128</v>
      </c>
      <c r="C131" s="6" t="s">
        <v>146</v>
      </c>
      <c r="D131" t="e" vm="16">
        <v>#VALUE!</v>
      </c>
      <c r="E131" s="6" t="e" vm="2">
        <v>#VALUE!</v>
      </c>
      <c r="F131" t="str">
        <f t="shared" si="2"/>
        <v>kamil.borkowski@onet.pl</v>
      </c>
      <c r="G131" t="s">
        <v>28</v>
      </c>
    </row>
    <row r="132" spans="1:7" x14ac:dyDescent="0.3">
      <c r="A132">
        <v>131</v>
      </c>
      <c r="B132" s="6" t="s">
        <v>176</v>
      </c>
      <c r="C132" s="6" t="s">
        <v>163</v>
      </c>
      <c r="D132" t="e" vm="19">
        <v>#VALUE!</v>
      </c>
      <c r="E132" s="6" t="e" vm="2">
        <v>#VALUE!</v>
      </c>
      <c r="F132" t="str">
        <f t="shared" si="2"/>
        <v>kryspin.mróz@onet.pl</v>
      </c>
      <c r="G132" t="s">
        <v>28</v>
      </c>
    </row>
    <row r="133" spans="1:7" x14ac:dyDescent="0.3">
      <c r="A133">
        <v>132</v>
      </c>
      <c r="B133" s="6" t="s">
        <v>131</v>
      </c>
      <c r="C133" s="6" t="s">
        <v>79</v>
      </c>
      <c r="D133" t="e" vm="27">
        <v>#VALUE!</v>
      </c>
      <c r="E133" s="6" t="e" vm="2">
        <v>#VALUE!</v>
      </c>
      <c r="F133" t="str">
        <f t="shared" si="2"/>
        <v>ignacy.andrzejewski@gmail.com</v>
      </c>
      <c r="G133" t="s">
        <v>19</v>
      </c>
    </row>
    <row r="134" spans="1:7" x14ac:dyDescent="0.3">
      <c r="A134">
        <v>133</v>
      </c>
      <c r="B134" s="6" t="s">
        <v>38</v>
      </c>
      <c r="C134" s="6" t="s">
        <v>37</v>
      </c>
      <c r="D134" t="e" vm="27">
        <v>#VALUE!</v>
      </c>
      <c r="E134" s="6" t="e" vm="2">
        <v>#VALUE!</v>
      </c>
      <c r="F134" t="str">
        <f t="shared" si="2"/>
        <v>przemysław.tomaszewski@gmail.com</v>
      </c>
      <c r="G134" t="s">
        <v>19</v>
      </c>
    </row>
    <row r="135" spans="1:7" x14ac:dyDescent="0.3">
      <c r="A135">
        <v>134</v>
      </c>
      <c r="B135" s="6" t="s">
        <v>29</v>
      </c>
      <c r="C135" s="6" t="s">
        <v>48</v>
      </c>
      <c r="D135" t="e" vm="36">
        <v>#VALUE!</v>
      </c>
      <c r="E135" s="6" t="e" vm="2">
        <v>#VALUE!</v>
      </c>
      <c r="F135" t="str">
        <f t="shared" si="2"/>
        <v>roksana.kaźmierczak@gmail.com</v>
      </c>
      <c r="G135" t="s">
        <v>19</v>
      </c>
    </row>
    <row r="136" spans="1:7" x14ac:dyDescent="0.3">
      <c r="A136">
        <v>135</v>
      </c>
      <c r="B136" s="6" t="s">
        <v>119</v>
      </c>
      <c r="C136" s="6" t="s">
        <v>156</v>
      </c>
      <c r="D136" t="e" vm="19">
        <v>#VALUE!</v>
      </c>
      <c r="E136" s="6" t="e" vm="2">
        <v>#VALUE!</v>
      </c>
      <c r="F136" t="str">
        <f t="shared" si="2"/>
        <v>adriana.andrzejewska@gmail.com</v>
      </c>
      <c r="G136" t="s">
        <v>19</v>
      </c>
    </row>
    <row r="137" spans="1:7" x14ac:dyDescent="0.3">
      <c r="A137">
        <v>136</v>
      </c>
      <c r="B137" s="6" t="s">
        <v>125</v>
      </c>
      <c r="C137" s="6" t="s">
        <v>162</v>
      </c>
      <c r="D137" t="e" vm="19">
        <v>#VALUE!</v>
      </c>
      <c r="E137" s="6" t="e" vm="2">
        <v>#VALUE!</v>
      </c>
      <c r="F137" t="str">
        <f t="shared" si="2"/>
        <v>filip.ziółkowska@gmail.com</v>
      </c>
      <c r="G137" t="s">
        <v>19</v>
      </c>
    </row>
    <row r="138" spans="1:7" x14ac:dyDescent="0.3">
      <c r="A138">
        <v>137</v>
      </c>
      <c r="B138" s="6" t="s">
        <v>177</v>
      </c>
      <c r="C138" s="6" t="s">
        <v>178</v>
      </c>
      <c r="D138" t="e" vm="3">
        <v>#VALUE!</v>
      </c>
      <c r="E138" s="6" t="e" vm="2">
        <v>#VALUE!</v>
      </c>
      <c r="F138" t="str">
        <f t="shared" si="2"/>
        <v>antoni.kucharski@hotmail.com</v>
      </c>
      <c r="G138" t="s">
        <v>16</v>
      </c>
    </row>
    <row r="139" spans="1:7" x14ac:dyDescent="0.3">
      <c r="A139">
        <v>138</v>
      </c>
      <c r="B139" s="6" t="s">
        <v>73</v>
      </c>
      <c r="C139" s="6" t="s">
        <v>83</v>
      </c>
      <c r="D139" t="e" vm="38">
        <v>#VALUE!</v>
      </c>
      <c r="E139" s="6" t="e" vm="2">
        <v>#VALUE!</v>
      </c>
      <c r="F139" t="str">
        <f t="shared" si="2"/>
        <v>jędrzej.makowski@gmail.com</v>
      </c>
      <c r="G139" t="s">
        <v>19</v>
      </c>
    </row>
    <row r="140" spans="1:7" x14ac:dyDescent="0.3">
      <c r="A140">
        <v>139</v>
      </c>
      <c r="B140" s="6" t="s">
        <v>75</v>
      </c>
      <c r="C140" s="6" t="s">
        <v>179</v>
      </c>
      <c r="D140" t="e" vm="1">
        <v>#VALUE!</v>
      </c>
      <c r="E140" s="6" t="e" vm="2">
        <v>#VALUE!</v>
      </c>
      <c r="F140" t="str">
        <f t="shared" si="2"/>
        <v>oskar.górecki@gmail.com</v>
      </c>
      <c r="G140" t="s">
        <v>19</v>
      </c>
    </row>
    <row r="141" spans="1:7" x14ac:dyDescent="0.3">
      <c r="A141">
        <v>140</v>
      </c>
      <c r="B141" s="6" t="s">
        <v>77</v>
      </c>
      <c r="C141" s="6" t="s">
        <v>123</v>
      </c>
      <c r="D141" t="e" vm="1">
        <v>#VALUE!</v>
      </c>
      <c r="E141" s="6" t="e" vm="2">
        <v>#VALUE!</v>
      </c>
      <c r="F141" t="str">
        <f t="shared" si="2"/>
        <v>robert.kalinowski@gmail.com</v>
      </c>
      <c r="G141" t="s">
        <v>19</v>
      </c>
    </row>
    <row r="142" spans="1:7" x14ac:dyDescent="0.3">
      <c r="A142">
        <v>141</v>
      </c>
      <c r="B142" s="6" t="s">
        <v>78</v>
      </c>
      <c r="C142" s="6" t="s">
        <v>180</v>
      </c>
      <c r="D142" t="e" vm="34">
        <v>#VALUE!</v>
      </c>
      <c r="E142" s="6" t="e" vm="2">
        <v>#VALUE!</v>
      </c>
      <c r="F142" t="str">
        <f t="shared" si="2"/>
        <v>henryk.wojciechowski@yahoo.com</v>
      </c>
      <c r="G142" t="s">
        <v>49</v>
      </c>
    </row>
    <row r="143" spans="1:7" x14ac:dyDescent="0.3">
      <c r="A143">
        <v>142</v>
      </c>
      <c r="B143" s="6" t="s">
        <v>26</v>
      </c>
      <c r="C143" s="6" t="s">
        <v>163</v>
      </c>
      <c r="D143" t="e" vm="41">
        <v>#VALUE!</v>
      </c>
      <c r="E143" s="6" t="e" vm="2">
        <v>#VALUE!</v>
      </c>
      <c r="F143" t="str">
        <f t="shared" si="2"/>
        <v>arleta.mróz@gmail.com</v>
      </c>
      <c r="G143" t="s">
        <v>19</v>
      </c>
    </row>
    <row r="144" spans="1:7" x14ac:dyDescent="0.3">
      <c r="A144">
        <v>143</v>
      </c>
      <c r="B144" s="6" t="s">
        <v>88</v>
      </c>
      <c r="C144" s="6" t="s">
        <v>65</v>
      </c>
      <c r="D144" t="e" vm="38">
        <v>#VALUE!</v>
      </c>
      <c r="E144" s="6" t="e" vm="2">
        <v>#VALUE!</v>
      </c>
      <c r="F144" t="str">
        <f t="shared" si="2"/>
        <v>dominik.błaszczyk@hotmail.com</v>
      </c>
      <c r="G144" t="s">
        <v>16</v>
      </c>
    </row>
    <row r="145" spans="1:7" x14ac:dyDescent="0.3">
      <c r="A145">
        <v>144</v>
      </c>
      <c r="B145" s="6" t="s">
        <v>143</v>
      </c>
      <c r="C145" s="6" t="s">
        <v>181</v>
      </c>
      <c r="D145" t="e" vm="19">
        <v>#VALUE!</v>
      </c>
      <c r="E145" s="6" t="e" vm="2">
        <v>#VALUE!</v>
      </c>
      <c r="F145" t="str">
        <f t="shared" si="2"/>
        <v>rafał.jankowski@hotmail.com</v>
      </c>
      <c r="G145" t="s">
        <v>16</v>
      </c>
    </row>
    <row r="146" spans="1:7" x14ac:dyDescent="0.3">
      <c r="A146">
        <v>145</v>
      </c>
      <c r="B146" s="6" t="s">
        <v>144</v>
      </c>
      <c r="C146" s="6" t="s">
        <v>65</v>
      </c>
      <c r="D146" t="e" vm="3">
        <v>#VALUE!</v>
      </c>
      <c r="E146" s="6" t="e" vm="2">
        <v>#VALUE!</v>
      </c>
      <c r="F146" t="str">
        <f t="shared" si="2"/>
        <v>joachim.błaszczyk@hotmail.com</v>
      </c>
      <c r="G146" t="s">
        <v>16</v>
      </c>
    </row>
    <row r="147" spans="1:7" x14ac:dyDescent="0.3">
      <c r="A147">
        <v>146</v>
      </c>
      <c r="B147" s="6" t="s">
        <v>106</v>
      </c>
      <c r="C147" s="6" t="s">
        <v>76</v>
      </c>
      <c r="D147" t="e" vm="1">
        <v>#VALUE!</v>
      </c>
      <c r="E147" s="6" t="e" vm="2">
        <v>#VALUE!</v>
      </c>
      <c r="F147" t="str">
        <f t="shared" si="2"/>
        <v>aneta.laskowska@onet.pl</v>
      </c>
      <c r="G147" t="s">
        <v>28</v>
      </c>
    </row>
    <row r="148" spans="1:7" x14ac:dyDescent="0.3">
      <c r="A148">
        <v>147</v>
      </c>
      <c r="B148" s="6" t="s">
        <v>182</v>
      </c>
      <c r="C148" s="6" t="s">
        <v>183</v>
      </c>
      <c r="D148" t="e" vm="38">
        <v>#VALUE!</v>
      </c>
      <c r="E148" s="6" t="e" vm="2">
        <v>#VALUE!</v>
      </c>
      <c r="F148" t="str">
        <f t="shared" si="2"/>
        <v>otylia.zalewska@onet.pl</v>
      </c>
      <c r="G148" t="s">
        <v>28</v>
      </c>
    </row>
    <row r="149" spans="1:7" x14ac:dyDescent="0.3">
      <c r="A149">
        <v>148</v>
      </c>
      <c r="B149" s="6" t="s">
        <v>184</v>
      </c>
      <c r="C149" s="6" t="s">
        <v>185</v>
      </c>
      <c r="D149" t="e" vm="19">
        <v>#VALUE!</v>
      </c>
      <c r="E149" s="6" t="e" vm="2">
        <v>#VALUE!</v>
      </c>
      <c r="F149" t="str">
        <f t="shared" si="2"/>
        <v>ewelina.makowska@onet.pl</v>
      </c>
      <c r="G149" t="s">
        <v>28</v>
      </c>
    </row>
    <row r="150" spans="1:7" x14ac:dyDescent="0.3">
      <c r="A150">
        <v>149</v>
      </c>
      <c r="B150" s="6" t="s">
        <v>186</v>
      </c>
      <c r="C150" s="6" t="s">
        <v>25</v>
      </c>
      <c r="D150" t="e" vm="3">
        <v>#VALUE!</v>
      </c>
      <c r="E150" s="6" t="e" vm="2">
        <v>#VALUE!</v>
      </c>
      <c r="F150" t="str">
        <f t="shared" si="2"/>
        <v>pamela.wiśniewska@onet.pl</v>
      </c>
      <c r="G150" t="s">
        <v>28</v>
      </c>
    </row>
    <row r="151" spans="1:7" x14ac:dyDescent="0.3">
      <c r="A151">
        <v>150</v>
      </c>
      <c r="B151" s="6" t="s">
        <v>187</v>
      </c>
      <c r="C151" s="6" t="s">
        <v>188</v>
      </c>
      <c r="D151" t="e" vm="19">
        <v>#VALUE!</v>
      </c>
      <c r="E151" s="6" t="e" vm="2">
        <v>#VALUE!</v>
      </c>
      <c r="F151" t="str">
        <f t="shared" si="2"/>
        <v>weronika.wojciechowska@onet.pl</v>
      </c>
      <c r="G151" t="s">
        <v>28</v>
      </c>
    </row>
    <row r="152" spans="1:7" x14ac:dyDescent="0.3">
      <c r="A152">
        <v>151</v>
      </c>
      <c r="B152" s="6" t="s">
        <v>73</v>
      </c>
      <c r="C152" s="6" t="s">
        <v>86</v>
      </c>
      <c r="D152" t="e" vm="11">
        <v>#VALUE!</v>
      </c>
      <c r="E152" s="6" t="e" vm="2">
        <v>#VALUE!</v>
      </c>
      <c r="F152" t="str">
        <f t="shared" si="2"/>
        <v>jędrzej.kaczmarczyk@gmail.com</v>
      </c>
      <c r="G152" t="s">
        <v>19</v>
      </c>
    </row>
    <row r="153" spans="1:7" x14ac:dyDescent="0.3">
      <c r="A153">
        <v>152</v>
      </c>
      <c r="B153" s="6" t="s">
        <v>189</v>
      </c>
      <c r="C153" s="6" t="s">
        <v>54</v>
      </c>
      <c r="D153" t="e" vm="33">
        <v>#VALUE!</v>
      </c>
      <c r="E153" s="6" t="e" vm="2">
        <v>#VALUE!</v>
      </c>
      <c r="F153" t="str">
        <f t="shared" si="2"/>
        <v>paweł.szczepański@gmail.com</v>
      </c>
      <c r="G153" t="s">
        <v>19</v>
      </c>
    </row>
    <row r="154" spans="1:7" x14ac:dyDescent="0.3">
      <c r="A154">
        <v>153</v>
      </c>
      <c r="B154" s="6" t="s">
        <v>33</v>
      </c>
      <c r="C154" s="6" t="s">
        <v>61</v>
      </c>
      <c r="D154" t="e" vm="39">
        <v>#VALUE!</v>
      </c>
      <c r="E154" s="6" t="e" vm="2">
        <v>#VALUE!</v>
      </c>
      <c r="F154" t="str">
        <f t="shared" si="2"/>
        <v>juliusz.lis@gmail.com</v>
      </c>
      <c r="G154" t="s">
        <v>19</v>
      </c>
    </row>
    <row r="155" spans="1:7" x14ac:dyDescent="0.3">
      <c r="A155">
        <v>154</v>
      </c>
      <c r="B155" s="6" t="s">
        <v>130</v>
      </c>
      <c r="C155" s="6" t="s">
        <v>141</v>
      </c>
      <c r="D155" t="e" vm="41">
        <v>#VALUE!</v>
      </c>
      <c r="E155" s="6" t="e" vm="2">
        <v>#VALUE!</v>
      </c>
      <c r="F155" t="str">
        <f t="shared" si="2"/>
        <v>andrzej.wiśniewski@gmail.com</v>
      </c>
      <c r="G155" t="s">
        <v>19</v>
      </c>
    </row>
    <row r="156" spans="1:7" x14ac:dyDescent="0.3">
      <c r="A156">
        <v>155</v>
      </c>
      <c r="B156" s="6" t="s">
        <v>82</v>
      </c>
      <c r="C156" s="6" t="s">
        <v>179</v>
      </c>
      <c r="D156" t="e" vm="16">
        <v>#VALUE!</v>
      </c>
      <c r="E156" s="6" t="e" vm="2">
        <v>#VALUE!</v>
      </c>
      <c r="F156" t="str">
        <f t="shared" si="2"/>
        <v>fryderyk.górecki@gmail.com</v>
      </c>
      <c r="G156" t="s">
        <v>19</v>
      </c>
    </row>
    <row r="157" spans="1:7" x14ac:dyDescent="0.3">
      <c r="A157">
        <v>156</v>
      </c>
      <c r="B157" s="6" t="s">
        <v>190</v>
      </c>
      <c r="C157" s="6" t="s">
        <v>191</v>
      </c>
      <c r="D157" t="e" vm="16">
        <v>#VALUE!</v>
      </c>
      <c r="E157" s="6" t="e" vm="2">
        <v>#VALUE!</v>
      </c>
      <c r="F157" t="str">
        <f t="shared" si="2"/>
        <v>judyta.kowalska@gmail.com</v>
      </c>
      <c r="G157" t="s">
        <v>19</v>
      </c>
    </row>
    <row r="158" spans="1:7" x14ac:dyDescent="0.3">
      <c r="A158">
        <v>157</v>
      </c>
      <c r="B158" s="6" t="s">
        <v>192</v>
      </c>
      <c r="C158" s="6" t="s">
        <v>93</v>
      </c>
      <c r="D158" t="e" vm="19">
        <v>#VALUE!</v>
      </c>
      <c r="E158" s="6" t="e" vm="2">
        <v>#VALUE!</v>
      </c>
      <c r="F158" t="str">
        <f t="shared" si="2"/>
        <v>stanisława.stępień@gmail.com</v>
      </c>
      <c r="G158" t="s">
        <v>19</v>
      </c>
    </row>
    <row r="159" spans="1:7" x14ac:dyDescent="0.3">
      <c r="A159">
        <v>158</v>
      </c>
      <c r="B159" s="6" t="s">
        <v>193</v>
      </c>
      <c r="C159" s="6" t="s">
        <v>194</v>
      </c>
      <c r="D159" t="e" vm="27">
        <v>#VALUE!</v>
      </c>
      <c r="E159" s="6" t="e" vm="2">
        <v>#VALUE!</v>
      </c>
      <c r="F159" t="str">
        <f t="shared" si="2"/>
        <v>julia.zakrzewska@gmail.com</v>
      </c>
      <c r="G159" t="s">
        <v>19</v>
      </c>
    </row>
    <row r="160" spans="1:7" x14ac:dyDescent="0.3">
      <c r="A160">
        <v>159</v>
      </c>
      <c r="B160" s="6" t="s">
        <v>195</v>
      </c>
      <c r="C160" s="6" t="s">
        <v>97</v>
      </c>
      <c r="D160" t="e" vm="27">
        <v>#VALUE!</v>
      </c>
      <c r="E160" s="6" t="e" vm="2">
        <v>#VALUE!</v>
      </c>
      <c r="F160" t="str">
        <f t="shared" si="2"/>
        <v>marlena.mazurek@yahoo.com</v>
      </c>
      <c r="G160" t="s">
        <v>49</v>
      </c>
    </row>
    <row r="161" spans="1:7" x14ac:dyDescent="0.3">
      <c r="A161">
        <v>160</v>
      </c>
      <c r="B161" s="6" t="s">
        <v>196</v>
      </c>
      <c r="C161" s="6" t="s">
        <v>183</v>
      </c>
      <c r="D161" t="e" vm="36">
        <v>#VALUE!</v>
      </c>
      <c r="E161" s="6" t="e" vm="2">
        <v>#VALUE!</v>
      </c>
      <c r="F161" t="str">
        <f t="shared" si="2"/>
        <v>bogusława.zalewska@yahoo.com</v>
      </c>
      <c r="G161" t="s">
        <v>49</v>
      </c>
    </row>
    <row r="162" spans="1:7" x14ac:dyDescent="0.3">
      <c r="A162">
        <v>161</v>
      </c>
      <c r="B162" s="6" t="s">
        <v>155</v>
      </c>
      <c r="C162" s="6" t="s">
        <v>188</v>
      </c>
      <c r="D162" t="e" vm="19">
        <v>#VALUE!</v>
      </c>
      <c r="E162" s="6" t="e" vm="2">
        <v>#VALUE!</v>
      </c>
      <c r="F162" t="str">
        <f t="shared" si="2"/>
        <v>andrea.wojciechowska@yahoo.com</v>
      </c>
      <c r="G162" t="s">
        <v>49</v>
      </c>
    </row>
    <row r="163" spans="1:7" x14ac:dyDescent="0.3">
      <c r="A163">
        <v>162</v>
      </c>
      <c r="B163" s="6" t="s">
        <v>192</v>
      </c>
      <c r="C163" s="6" t="s">
        <v>175</v>
      </c>
      <c r="D163" t="e" vm="19">
        <v>#VALUE!</v>
      </c>
      <c r="E163" s="6" t="e" vm="2">
        <v>#VALUE!</v>
      </c>
      <c r="F163" t="str">
        <f t="shared" si="2"/>
        <v>stanisława.gajewska@gmail.com</v>
      </c>
      <c r="G163" t="s">
        <v>19</v>
      </c>
    </row>
    <row r="164" spans="1:7" x14ac:dyDescent="0.3">
      <c r="A164">
        <v>163</v>
      </c>
      <c r="B164" s="6" t="s">
        <v>22</v>
      </c>
      <c r="C164" s="6" t="s">
        <v>63</v>
      </c>
      <c r="D164" t="e" vm="3">
        <v>#VALUE!</v>
      </c>
      <c r="E164" s="6" t="e" vm="2">
        <v>#VALUE!</v>
      </c>
      <c r="F164" t="str">
        <f t="shared" si="2"/>
        <v>olgierd.chmielewski@wp.pl</v>
      </c>
      <c r="G164" t="s">
        <v>110</v>
      </c>
    </row>
    <row r="165" spans="1:7" x14ac:dyDescent="0.3">
      <c r="A165">
        <v>164</v>
      </c>
      <c r="B165" s="6" t="s">
        <v>128</v>
      </c>
      <c r="C165" s="6" t="s">
        <v>197</v>
      </c>
      <c r="D165" t="e" vm="38">
        <v>#VALUE!</v>
      </c>
      <c r="E165" s="6" t="e" vm="2">
        <v>#VALUE!</v>
      </c>
      <c r="F165" t="str">
        <f t="shared" si="2"/>
        <v>kamil.malinowski@wp.pl</v>
      </c>
      <c r="G165" t="s">
        <v>110</v>
      </c>
    </row>
    <row r="166" spans="1:7" x14ac:dyDescent="0.3">
      <c r="A166">
        <v>165</v>
      </c>
      <c r="B166" s="6" t="s">
        <v>198</v>
      </c>
      <c r="C166" s="6" t="s">
        <v>199</v>
      </c>
      <c r="D166" t="e" vm="1">
        <v>#VALUE!</v>
      </c>
      <c r="E166" s="6" t="e" vm="2">
        <v>#VALUE!</v>
      </c>
      <c r="F166" t="str">
        <f t="shared" si="2"/>
        <v>jagoda.baranowska@wp.pl</v>
      </c>
      <c r="G166" t="s">
        <v>110</v>
      </c>
    </row>
    <row r="167" spans="1:7" x14ac:dyDescent="0.3">
      <c r="A167">
        <v>166</v>
      </c>
      <c r="B167" s="6" t="s">
        <v>26</v>
      </c>
      <c r="C167" s="6" t="s">
        <v>200</v>
      </c>
      <c r="D167" t="e" vm="1">
        <v>#VALUE!</v>
      </c>
      <c r="E167" s="6" t="e" vm="2">
        <v>#VALUE!</v>
      </c>
      <c r="F167" t="str">
        <f t="shared" si="2"/>
        <v>arleta.kozłowska@wp.pl</v>
      </c>
      <c r="G167" t="s">
        <v>110</v>
      </c>
    </row>
    <row r="168" spans="1:7" x14ac:dyDescent="0.3">
      <c r="A168">
        <v>167</v>
      </c>
      <c r="B168" s="6" t="s">
        <v>187</v>
      </c>
      <c r="C168" s="6" t="s">
        <v>152</v>
      </c>
      <c r="D168" t="e" vm="34">
        <v>#VALUE!</v>
      </c>
      <c r="E168" s="6" t="e" vm="2">
        <v>#VALUE!</v>
      </c>
      <c r="F168" t="str">
        <f t="shared" si="2"/>
        <v>weronika.jaworska@gmail.com</v>
      </c>
      <c r="G168" t="s">
        <v>19</v>
      </c>
    </row>
    <row r="169" spans="1:7" x14ac:dyDescent="0.3">
      <c r="A169">
        <v>168</v>
      </c>
      <c r="B169" s="6" t="s">
        <v>128</v>
      </c>
      <c r="C169" s="6" t="s">
        <v>201</v>
      </c>
      <c r="D169" t="e" vm="1">
        <v>#VALUE!</v>
      </c>
      <c r="E169" s="6" t="e" vm="2">
        <v>#VALUE!</v>
      </c>
      <c r="F169" t="str">
        <f t="shared" si="2"/>
        <v>kamil.marciniak@hotmail.com</v>
      </c>
      <c r="G169" t="s">
        <v>16</v>
      </c>
    </row>
    <row r="170" spans="1:7" x14ac:dyDescent="0.3">
      <c r="A170">
        <v>169</v>
      </c>
      <c r="B170" s="6" t="s">
        <v>95</v>
      </c>
      <c r="C170" s="6" t="s">
        <v>123</v>
      </c>
      <c r="D170" t="e" vm="1">
        <v>#VALUE!</v>
      </c>
      <c r="E170" s="6" t="e" vm="2">
        <v>#VALUE!</v>
      </c>
      <c r="F170" t="str">
        <f t="shared" si="2"/>
        <v>borys.kalinowski@gmail.com</v>
      </c>
      <c r="G170" t="s">
        <v>19</v>
      </c>
    </row>
    <row r="171" spans="1:7" x14ac:dyDescent="0.3">
      <c r="A171">
        <v>170</v>
      </c>
      <c r="B171" s="6" t="s">
        <v>73</v>
      </c>
      <c r="C171" s="6" t="s">
        <v>42</v>
      </c>
      <c r="D171" t="e" vm="34">
        <v>#VALUE!</v>
      </c>
      <c r="E171" s="6" t="e" vm="2">
        <v>#VALUE!</v>
      </c>
      <c r="F171" t="str">
        <f t="shared" si="2"/>
        <v>jędrzej.krupa@gmail.com</v>
      </c>
      <c r="G171" t="s">
        <v>19</v>
      </c>
    </row>
    <row r="172" spans="1:7" x14ac:dyDescent="0.3">
      <c r="A172">
        <v>171</v>
      </c>
      <c r="B172" s="6" t="s">
        <v>202</v>
      </c>
      <c r="C172" s="6" t="s">
        <v>203</v>
      </c>
      <c r="D172" t="e" vm="41">
        <v>#VALUE!</v>
      </c>
      <c r="E172" s="6" t="e" vm="2">
        <v>#VALUE!</v>
      </c>
      <c r="F172" t="str">
        <f t="shared" si="2"/>
        <v>ernest.maciejewski@gmail.com</v>
      </c>
      <c r="G172" t="s">
        <v>19</v>
      </c>
    </row>
    <row r="173" spans="1:7" x14ac:dyDescent="0.3">
      <c r="A173">
        <v>172</v>
      </c>
      <c r="B173" s="6" t="s">
        <v>140</v>
      </c>
      <c r="C173" s="6" t="s">
        <v>123</v>
      </c>
      <c r="D173" t="e" vm="38">
        <v>#VALUE!</v>
      </c>
      <c r="E173" s="6" t="e" vm="2">
        <v>#VALUE!</v>
      </c>
      <c r="F173" t="str">
        <f t="shared" si="2"/>
        <v>emil.kalinowski@gmail.com</v>
      </c>
      <c r="G173" t="s">
        <v>19</v>
      </c>
    </row>
    <row r="174" spans="1:7" x14ac:dyDescent="0.3">
      <c r="A174">
        <v>173</v>
      </c>
      <c r="B174" s="6" t="s">
        <v>33</v>
      </c>
      <c r="C174" s="6" t="s">
        <v>129</v>
      </c>
      <c r="D174" t="e" vm="19">
        <v>#VALUE!</v>
      </c>
      <c r="E174" s="6" t="e" vm="2">
        <v>#VALUE!</v>
      </c>
      <c r="F174" t="str">
        <f t="shared" si="2"/>
        <v>juliusz.lewandowski@gmail.com</v>
      </c>
      <c r="G174" t="s">
        <v>19</v>
      </c>
    </row>
    <row r="175" spans="1:7" x14ac:dyDescent="0.3">
      <c r="A175">
        <v>174</v>
      </c>
      <c r="B175" s="6" t="s">
        <v>204</v>
      </c>
      <c r="C175" s="6" t="s">
        <v>205</v>
      </c>
      <c r="D175" t="e" vm="3">
        <v>#VALUE!</v>
      </c>
      <c r="E175" s="6" t="e" vm="2">
        <v>#VALUE!</v>
      </c>
      <c r="F175" t="str">
        <f t="shared" si="2"/>
        <v>kajetan.bąk@gmail.com</v>
      </c>
      <c r="G175" t="s">
        <v>19</v>
      </c>
    </row>
    <row r="176" spans="1:7" x14ac:dyDescent="0.3">
      <c r="A176">
        <v>175</v>
      </c>
      <c r="B176" s="6" t="s">
        <v>130</v>
      </c>
      <c r="C176" s="6" t="s">
        <v>21</v>
      </c>
      <c r="D176" t="e" vm="1">
        <v>#VALUE!</v>
      </c>
      <c r="E176" s="6" t="e" vm="2">
        <v>#VALUE!</v>
      </c>
      <c r="F176" t="str">
        <f t="shared" si="2"/>
        <v>andrzej.kowalski@gmail.com</v>
      </c>
      <c r="G176" t="s">
        <v>19</v>
      </c>
    </row>
    <row r="177" spans="1:7" x14ac:dyDescent="0.3">
      <c r="A177">
        <v>176</v>
      </c>
      <c r="B177" s="6" t="s">
        <v>52</v>
      </c>
      <c r="C177" s="6" t="s">
        <v>206</v>
      </c>
      <c r="D177" t="e" vm="38">
        <v>#VALUE!</v>
      </c>
      <c r="E177" s="6" t="e" vm="2">
        <v>#VALUE!</v>
      </c>
      <c r="F177" t="str">
        <f t="shared" si="2"/>
        <v>bartosz.szymczak@yahoo.com</v>
      </c>
      <c r="G177" t="s">
        <v>49</v>
      </c>
    </row>
    <row r="178" spans="1:7" x14ac:dyDescent="0.3">
      <c r="A178">
        <v>177</v>
      </c>
      <c r="B178" s="6" t="s">
        <v>43</v>
      </c>
      <c r="C178" s="6" t="s">
        <v>94</v>
      </c>
      <c r="D178" t="e" vm="19">
        <v>#VALUE!</v>
      </c>
      <c r="E178" s="6" t="e" vm="2">
        <v>#VALUE!</v>
      </c>
      <c r="F178" t="str">
        <f t="shared" si="2"/>
        <v>klaudiusz.krawczyk@yahoo.com</v>
      </c>
      <c r="G178" t="s">
        <v>49</v>
      </c>
    </row>
    <row r="179" spans="1:7" x14ac:dyDescent="0.3">
      <c r="A179">
        <v>178</v>
      </c>
      <c r="B179" s="6" t="s">
        <v>207</v>
      </c>
      <c r="C179" s="6" t="s">
        <v>92</v>
      </c>
      <c r="D179" t="e" vm="3">
        <v>#VALUE!</v>
      </c>
      <c r="E179" s="6" t="e" vm="2">
        <v>#VALUE!</v>
      </c>
      <c r="F179" t="str">
        <f t="shared" si="2"/>
        <v>paulina.sadowska@yahoo.com</v>
      </c>
      <c r="G179" t="s">
        <v>49</v>
      </c>
    </row>
    <row r="180" spans="1:7" x14ac:dyDescent="0.3">
      <c r="A180">
        <v>179</v>
      </c>
      <c r="B180" s="6" t="s">
        <v>208</v>
      </c>
      <c r="C180" s="6" t="s">
        <v>209</v>
      </c>
      <c r="D180" t="e" vm="19">
        <v>#VALUE!</v>
      </c>
      <c r="E180" s="6" t="e" vm="2">
        <v>#VALUE!</v>
      </c>
      <c r="F180" t="str">
        <f t="shared" si="2"/>
        <v>zuza.czerwińska@gmail.com</v>
      </c>
      <c r="G180" t="s">
        <v>19</v>
      </c>
    </row>
    <row r="181" spans="1:7" x14ac:dyDescent="0.3">
      <c r="A181">
        <v>180</v>
      </c>
      <c r="B181" s="6" t="s">
        <v>210</v>
      </c>
      <c r="C181" s="6" t="s">
        <v>97</v>
      </c>
      <c r="D181" t="e" vm="11">
        <v>#VALUE!</v>
      </c>
      <c r="E181" s="6" t="e" vm="2">
        <v>#VALUE!</v>
      </c>
      <c r="F181" t="str">
        <f t="shared" si="2"/>
        <v>kaja.mazurek@wp.pl</v>
      </c>
      <c r="G181" t="s">
        <v>110</v>
      </c>
    </row>
    <row r="182" spans="1:7" x14ac:dyDescent="0.3">
      <c r="A182">
        <v>181</v>
      </c>
      <c r="B182" s="6" t="s">
        <v>211</v>
      </c>
      <c r="C182" s="6" t="s">
        <v>147</v>
      </c>
      <c r="D182" t="e" vm="33">
        <v>#VALUE!</v>
      </c>
      <c r="E182" s="6" t="e" vm="2">
        <v>#VALUE!</v>
      </c>
      <c r="F182" t="str">
        <f t="shared" si="2"/>
        <v>żaneta.borkowska@wp.pl</v>
      </c>
      <c r="G182" t="s">
        <v>110</v>
      </c>
    </row>
    <row r="183" spans="1:7" x14ac:dyDescent="0.3">
      <c r="A183">
        <v>182</v>
      </c>
      <c r="B183" s="6" t="s">
        <v>212</v>
      </c>
      <c r="C183" s="6" t="s">
        <v>32</v>
      </c>
      <c r="D183" t="e" vm="39">
        <v>#VALUE!</v>
      </c>
      <c r="E183" s="6" t="e" vm="2">
        <v>#VALUE!</v>
      </c>
      <c r="F183" t="str">
        <f t="shared" si="2"/>
        <v>teresa.kucharska@wp.pl</v>
      </c>
      <c r="G183" t="s">
        <v>110</v>
      </c>
    </row>
    <row r="184" spans="1:7" x14ac:dyDescent="0.3">
      <c r="A184">
        <v>183</v>
      </c>
      <c r="B184" s="6" t="s">
        <v>213</v>
      </c>
      <c r="C184" s="6" t="s">
        <v>167</v>
      </c>
      <c r="D184" t="e" vm="41">
        <v>#VALUE!</v>
      </c>
      <c r="E184" s="6" t="e" vm="2">
        <v>#VALUE!</v>
      </c>
      <c r="F184" t="str">
        <f t="shared" si="2"/>
        <v>diana.jankowska@wp.pl</v>
      </c>
      <c r="G184" t="s">
        <v>110</v>
      </c>
    </row>
    <row r="185" spans="1:7" x14ac:dyDescent="0.3">
      <c r="A185">
        <v>184</v>
      </c>
      <c r="B185" s="6" t="s">
        <v>196</v>
      </c>
      <c r="C185" s="6" t="s">
        <v>199</v>
      </c>
      <c r="D185" t="e" vm="16">
        <v>#VALUE!</v>
      </c>
      <c r="E185" s="6" t="e" vm="2">
        <v>#VALUE!</v>
      </c>
      <c r="F185" t="str">
        <f t="shared" si="2"/>
        <v>bogusława.baranowska@gmail.com</v>
      </c>
      <c r="G185" t="s">
        <v>19</v>
      </c>
    </row>
    <row r="186" spans="1:7" x14ac:dyDescent="0.3">
      <c r="A186">
        <v>185</v>
      </c>
      <c r="B186" s="6" t="s">
        <v>214</v>
      </c>
      <c r="C186" s="6" t="s">
        <v>107</v>
      </c>
      <c r="D186" t="e" vm="16">
        <v>#VALUE!</v>
      </c>
      <c r="E186" s="6" t="e" vm="2">
        <v>#VALUE!</v>
      </c>
      <c r="F186" t="str">
        <f t="shared" si="2"/>
        <v>michał.kubiak@gmail.com</v>
      </c>
      <c r="G186" t="s">
        <v>19</v>
      </c>
    </row>
    <row r="187" spans="1:7" x14ac:dyDescent="0.3">
      <c r="A187">
        <v>186</v>
      </c>
      <c r="B187" s="6" t="s">
        <v>145</v>
      </c>
      <c r="C187" s="6" t="s">
        <v>54</v>
      </c>
      <c r="D187" t="e" vm="19">
        <v>#VALUE!</v>
      </c>
      <c r="E187" s="6" t="e" vm="2">
        <v>#VALUE!</v>
      </c>
      <c r="F187" t="str">
        <f t="shared" si="2"/>
        <v>mateusz.szczepański@gmail.com</v>
      </c>
      <c r="G187" t="s">
        <v>19</v>
      </c>
    </row>
    <row r="188" spans="1:7" x14ac:dyDescent="0.3">
      <c r="A188">
        <v>187</v>
      </c>
      <c r="B188" s="6" t="s">
        <v>215</v>
      </c>
      <c r="C188" s="6" t="s">
        <v>89</v>
      </c>
      <c r="D188" t="e" vm="27">
        <v>#VALUE!</v>
      </c>
      <c r="E188" s="6" t="e" vm="2">
        <v>#VALUE!</v>
      </c>
      <c r="F188" t="str">
        <f t="shared" si="2"/>
        <v>albert.czerwiński@gmail.com</v>
      </c>
      <c r="G188" t="s">
        <v>19</v>
      </c>
    </row>
    <row r="189" spans="1:7" x14ac:dyDescent="0.3">
      <c r="A189">
        <v>188</v>
      </c>
      <c r="B189" s="6" t="s">
        <v>88</v>
      </c>
      <c r="C189" s="6" t="s">
        <v>216</v>
      </c>
      <c r="D189" t="e" vm="19">
        <v>#VALUE!</v>
      </c>
      <c r="E189" s="6" t="e" vm="2">
        <v>#VALUE!</v>
      </c>
      <c r="F189" t="str">
        <f t="shared" si="2"/>
        <v>dominik.górski@gmail.com</v>
      </c>
      <c r="G189" t="s">
        <v>19</v>
      </c>
    </row>
    <row r="190" spans="1:7" x14ac:dyDescent="0.3">
      <c r="A190">
        <v>189</v>
      </c>
      <c r="B190" s="6" t="s">
        <v>217</v>
      </c>
      <c r="C190" s="6" t="s">
        <v>89</v>
      </c>
      <c r="D190" t="e" vm="3">
        <v>#VALUE!</v>
      </c>
      <c r="E190" s="6" t="e" vm="2">
        <v>#VALUE!</v>
      </c>
      <c r="F190" t="str">
        <f t="shared" si="2"/>
        <v>dawid.czerwiński@gmail.com</v>
      </c>
      <c r="G190" t="s">
        <v>19</v>
      </c>
    </row>
    <row r="191" spans="1:7" x14ac:dyDescent="0.3">
      <c r="A191">
        <v>190</v>
      </c>
      <c r="B191" s="6" t="s">
        <v>193</v>
      </c>
      <c r="C191" s="6" t="s">
        <v>218</v>
      </c>
      <c r="D191" t="e" vm="3">
        <v>#VALUE!</v>
      </c>
      <c r="E191" s="6" t="e" vm="2">
        <v>#VALUE!</v>
      </c>
      <c r="F191" t="str">
        <f t="shared" si="2"/>
        <v>julia.sikora@yahoo.com</v>
      </c>
      <c r="G191" t="s">
        <v>49</v>
      </c>
    </row>
    <row r="192" spans="1:7" x14ac:dyDescent="0.3">
      <c r="A192">
        <v>191</v>
      </c>
      <c r="B192" s="6" t="s">
        <v>219</v>
      </c>
      <c r="C192" s="6" t="s">
        <v>220</v>
      </c>
      <c r="D192" t="e" vm="34">
        <v>#VALUE!</v>
      </c>
      <c r="E192" s="6" t="e" vm="2">
        <v>#VALUE!</v>
      </c>
      <c r="F192" t="str">
        <f t="shared" si="2"/>
        <v>halina.zawadzka@yahoo.com</v>
      </c>
      <c r="G192" t="s">
        <v>49</v>
      </c>
    </row>
    <row r="193" spans="1:7" x14ac:dyDescent="0.3">
      <c r="A193">
        <v>192</v>
      </c>
      <c r="B193" s="6" t="s">
        <v>221</v>
      </c>
      <c r="C193" s="6" t="s">
        <v>201</v>
      </c>
      <c r="D193" t="e" vm="26">
        <v>#VALUE!</v>
      </c>
      <c r="E193" s="6" t="e" vm="2">
        <v>#VALUE!</v>
      </c>
      <c r="F193" t="str">
        <f t="shared" si="2"/>
        <v>czesława.marciniak@yahoo.com</v>
      </c>
      <c r="G193" t="s">
        <v>49</v>
      </c>
    </row>
    <row r="194" spans="1:7" x14ac:dyDescent="0.3">
      <c r="A194">
        <v>193</v>
      </c>
      <c r="B194" s="6" t="s">
        <v>136</v>
      </c>
      <c r="C194" s="6" t="s">
        <v>23</v>
      </c>
      <c r="D194" t="e" vm="1">
        <v>#VALUE!</v>
      </c>
      <c r="E194" s="6" t="e" vm="2">
        <v>#VALUE!</v>
      </c>
      <c r="F194" t="str">
        <f t="shared" ref="F194:F257" si="3">LOWER(CONCATENATE(B194,".",C194,"@",G194))</f>
        <v>janusz.kowalczyk@gmail.com</v>
      </c>
      <c r="G194" t="s">
        <v>19</v>
      </c>
    </row>
    <row r="195" spans="1:7" x14ac:dyDescent="0.3">
      <c r="A195">
        <v>194</v>
      </c>
      <c r="B195" s="6" t="s">
        <v>222</v>
      </c>
      <c r="C195" s="6" t="s">
        <v>74</v>
      </c>
      <c r="D195" t="e" vm="1">
        <v>#VALUE!</v>
      </c>
      <c r="E195" s="6" t="e" vm="2">
        <v>#VALUE!</v>
      </c>
      <c r="F195" t="str">
        <f t="shared" si="3"/>
        <v>jan.czarnecki@wp.pl</v>
      </c>
      <c r="G195" t="s">
        <v>110</v>
      </c>
    </row>
    <row r="196" spans="1:7" x14ac:dyDescent="0.3">
      <c r="A196">
        <v>195</v>
      </c>
      <c r="B196" s="6" t="s">
        <v>223</v>
      </c>
      <c r="C196" s="6" t="s">
        <v>201</v>
      </c>
      <c r="D196" t="e" vm="16">
        <v>#VALUE!</v>
      </c>
      <c r="E196" s="6" t="e" vm="2">
        <v>#VALUE!</v>
      </c>
      <c r="F196" t="str">
        <f t="shared" si="3"/>
        <v>natalia.marciniak@wp.pl</v>
      </c>
      <c r="G196" t="s">
        <v>110</v>
      </c>
    </row>
    <row r="197" spans="1:7" x14ac:dyDescent="0.3">
      <c r="A197">
        <v>196</v>
      </c>
      <c r="B197" s="6" t="s">
        <v>224</v>
      </c>
      <c r="C197" s="6" t="s">
        <v>56</v>
      </c>
      <c r="D197" t="e" vm="1">
        <v>#VALUE!</v>
      </c>
      <c r="E197" s="6" t="e" vm="2">
        <v>#VALUE!</v>
      </c>
      <c r="F197" t="str">
        <f t="shared" si="3"/>
        <v>marysia.szewczyk@wp.pl</v>
      </c>
      <c r="G197" t="s">
        <v>110</v>
      </c>
    </row>
    <row r="198" spans="1:7" x14ac:dyDescent="0.3">
      <c r="A198">
        <v>197</v>
      </c>
      <c r="B198" s="6" t="s">
        <v>170</v>
      </c>
      <c r="C198" s="6" t="s">
        <v>159</v>
      </c>
      <c r="D198" t="e" vm="19">
        <v>#VALUE!</v>
      </c>
      <c r="E198" s="6" t="e" vm="2">
        <v>#VALUE!</v>
      </c>
      <c r="F198" t="str">
        <f t="shared" si="3"/>
        <v>malwina.przybylska@wp.pl</v>
      </c>
      <c r="G198" t="s">
        <v>110</v>
      </c>
    </row>
    <row r="199" spans="1:7" x14ac:dyDescent="0.3">
      <c r="A199">
        <v>198</v>
      </c>
      <c r="B199" s="6" t="s">
        <v>207</v>
      </c>
      <c r="C199" s="6" t="s">
        <v>175</v>
      </c>
      <c r="D199" t="e" vm="34">
        <v>#VALUE!</v>
      </c>
      <c r="E199" s="6" t="e" vm="2">
        <v>#VALUE!</v>
      </c>
      <c r="F199" t="str">
        <f t="shared" si="3"/>
        <v>paulina.gajewska@gmail.com</v>
      </c>
      <c r="G199" t="s">
        <v>19</v>
      </c>
    </row>
    <row r="200" spans="1:7" x14ac:dyDescent="0.3">
      <c r="A200">
        <v>199</v>
      </c>
      <c r="B200" s="6" t="s">
        <v>225</v>
      </c>
      <c r="C200" s="6" t="s">
        <v>226</v>
      </c>
      <c r="D200" t="e" vm="35">
        <v>#VALUE!</v>
      </c>
      <c r="E200" s="6" t="e" vm="2">
        <v>#VALUE!</v>
      </c>
      <c r="F200" t="str">
        <f t="shared" si="3"/>
        <v>franciszka.szymańska@yahoo.com</v>
      </c>
      <c r="G200" t="s">
        <v>49</v>
      </c>
    </row>
    <row r="201" spans="1:7" x14ac:dyDescent="0.3">
      <c r="A201">
        <v>200</v>
      </c>
      <c r="B201" s="6" t="s">
        <v>227</v>
      </c>
      <c r="C201" s="6" t="s">
        <v>228</v>
      </c>
      <c r="D201" t="e" vm="1">
        <v>#VALUE!</v>
      </c>
      <c r="E201" s="6" t="e" vm="2">
        <v>#VALUE!</v>
      </c>
      <c r="F201" t="str">
        <f t="shared" si="3"/>
        <v>dagmara.pawlak@yahoo.com</v>
      </c>
      <c r="G201" t="s">
        <v>49</v>
      </c>
    </row>
    <row r="202" spans="1:7" x14ac:dyDescent="0.3">
      <c r="A202">
        <v>201</v>
      </c>
      <c r="B202" s="6" t="s">
        <v>229</v>
      </c>
      <c r="C202" s="6" t="s">
        <v>129</v>
      </c>
      <c r="D202" t="e" vm="36">
        <v>#VALUE!</v>
      </c>
      <c r="E202" s="6" t="e" vm="2">
        <v>#VALUE!</v>
      </c>
      <c r="F202" t="str">
        <f t="shared" si="3"/>
        <v>roman.lewandowski@yahoo.com</v>
      </c>
      <c r="G202" t="s">
        <v>49</v>
      </c>
    </row>
    <row r="203" spans="1:7" x14ac:dyDescent="0.3">
      <c r="A203">
        <v>202</v>
      </c>
      <c r="B203" s="6" t="s">
        <v>230</v>
      </c>
      <c r="C203" s="6" t="s">
        <v>179</v>
      </c>
      <c r="D203" t="e" vm="11">
        <v>#VALUE!</v>
      </c>
      <c r="E203" s="6" t="e" vm="2">
        <v>#VALUE!</v>
      </c>
      <c r="F203" t="str">
        <f t="shared" si="3"/>
        <v>bronisław.górecki@gmail.com</v>
      </c>
      <c r="G203" t="s">
        <v>19</v>
      </c>
    </row>
    <row r="204" spans="1:7" x14ac:dyDescent="0.3">
      <c r="A204">
        <v>203</v>
      </c>
      <c r="B204" s="6" t="s">
        <v>161</v>
      </c>
      <c r="C204" s="6" t="s">
        <v>203</v>
      </c>
      <c r="D204" t="e" vm="16">
        <v>#VALUE!</v>
      </c>
      <c r="E204" s="6" t="e" vm="2">
        <v>#VALUE!</v>
      </c>
      <c r="F204" t="str">
        <f t="shared" si="3"/>
        <v>daniel.maciejewski@wp.pl</v>
      </c>
      <c r="G204" t="s">
        <v>110</v>
      </c>
    </row>
    <row r="205" spans="1:7" x14ac:dyDescent="0.3">
      <c r="A205">
        <v>204</v>
      </c>
      <c r="B205" s="6" t="s">
        <v>59</v>
      </c>
      <c r="C205" s="6" t="s">
        <v>231</v>
      </c>
      <c r="D205" t="e" vm="1">
        <v>#VALUE!</v>
      </c>
      <c r="E205" s="6" t="e" vm="2">
        <v>#VALUE!</v>
      </c>
      <c r="F205" t="str">
        <f t="shared" si="3"/>
        <v>błażej.jasiński@wp.pl</v>
      </c>
      <c r="G205" t="s">
        <v>110</v>
      </c>
    </row>
    <row r="206" spans="1:7" x14ac:dyDescent="0.3">
      <c r="A206">
        <v>205</v>
      </c>
      <c r="B206" s="6" t="s">
        <v>232</v>
      </c>
      <c r="C206" s="6" t="s">
        <v>107</v>
      </c>
      <c r="D206" t="e" vm="16">
        <v>#VALUE!</v>
      </c>
      <c r="E206" s="6" t="e" vm="2">
        <v>#VALUE!</v>
      </c>
      <c r="F206" t="str">
        <f t="shared" si="3"/>
        <v>kazimierz.kubiak@wp.pl</v>
      </c>
      <c r="G206" t="s">
        <v>110</v>
      </c>
    </row>
    <row r="207" spans="1:7" x14ac:dyDescent="0.3">
      <c r="A207">
        <v>206</v>
      </c>
      <c r="B207" s="6" t="s">
        <v>233</v>
      </c>
      <c r="C207" s="6" t="s">
        <v>234</v>
      </c>
      <c r="D207" t="e" vm="21">
        <v>#VALUE!</v>
      </c>
      <c r="E207" s="6" t="e" vm="2">
        <v>#VALUE!</v>
      </c>
      <c r="F207" t="str">
        <f t="shared" si="3"/>
        <v>irena.maciejewska@wp.pl</v>
      </c>
      <c r="G207" t="s">
        <v>110</v>
      </c>
    </row>
    <row r="208" spans="1:7" x14ac:dyDescent="0.3">
      <c r="A208">
        <v>207</v>
      </c>
      <c r="B208" s="6" t="s">
        <v>170</v>
      </c>
      <c r="C208" s="6" t="s">
        <v>48</v>
      </c>
      <c r="D208" t="e" vm="11">
        <v>#VALUE!</v>
      </c>
      <c r="E208" s="6" t="e" vm="2">
        <v>#VALUE!</v>
      </c>
      <c r="F208" t="str">
        <f t="shared" si="3"/>
        <v>malwina.kaźmierczak@gmail.com</v>
      </c>
      <c r="G208" t="s">
        <v>19</v>
      </c>
    </row>
    <row r="209" spans="1:7" x14ac:dyDescent="0.3">
      <c r="A209">
        <v>208</v>
      </c>
      <c r="B209" s="6" t="s">
        <v>235</v>
      </c>
      <c r="C209" s="6" t="s">
        <v>105</v>
      </c>
      <c r="D209" t="e" vm="19">
        <v>#VALUE!</v>
      </c>
      <c r="E209" s="6" t="e" vm="2">
        <v>#VALUE!</v>
      </c>
      <c r="F209" t="str">
        <f t="shared" si="3"/>
        <v>edyta.chmielewska@gmail.com</v>
      </c>
      <c r="G209" t="s">
        <v>19</v>
      </c>
    </row>
    <row r="210" spans="1:7" x14ac:dyDescent="0.3">
      <c r="A210">
        <v>209</v>
      </c>
      <c r="B210" s="6" t="s">
        <v>236</v>
      </c>
      <c r="C210" s="6" t="s">
        <v>86</v>
      </c>
      <c r="D210" t="e" vm="19">
        <v>#VALUE!</v>
      </c>
      <c r="E210" s="6" t="e" vm="2">
        <v>#VALUE!</v>
      </c>
      <c r="F210" t="str">
        <f t="shared" si="3"/>
        <v>amelia.kaczmarczyk@gmail.com</v>
      </c>
      <c r="G210" t="s">
        <v>19</v>
      </c>
    </row>
    <row r="211" spans="1:7" x14ac:dyDescent="0.3">
      <c r="A211">
        <v>210</v>
      </c>
      <c r="B211" s="6" t="s">
        <v>237</v>
      </c>
      <c r="C211" s="6" t="s">
        <v>218</v>
      </c>
      <c r="D211" t="e" vm="16">
        <v>#VALUE!</v>
      </c>
      <c r="E211" s="6" t="e" vm="2">
        <v>#VALUE!</v>
      </c>
      <c r="F211" t="str">
        <f t="shared" si="3"/>
        <v>maria.sikora@gmail.com</v>
      </c>
      <c r="G211" t="s">
        <v>19</v>
      </c>
    </row>
    <row r="212" spans="1:7" x14ac:dyDescent="0.3">
      <c r="A212">
        <v>211</v>
      </c>
      <c r="B212" s="6" t="s">
        <v>238</v>
      </c>
      <c r="C212" s="6" t="s">
        <v>239</v>
      </c>
      <c r="D212" t="e" vm="33">
        <v>#VALUE!</v>
      </c>
      <c r="E212" s="6" t="e" vm="2">
        <v>#VALUE!</v>
      </c>
      <c r="F212" t="str">
        <f t="shared" si="3"/>
        <v>beata.jasińska@gmail.com</v>
      </c>
      <c r="G212" t="s">
        <v>19</v>
      </c>
    </row>
    <row r="213" spans="1:7" x14ac:dyDescent="0.3">
      <c r="A213">
        <v>212</v>
      </c>
      <c r="B213" s="6" t="s">
        <v>240</v>
      </c>
      <c r="C213" s="6" t="s">
        <v>141</v>
      </c>
      <c r="D213" t="e" vm="11">
        <v>#VALUE!</v>
      </c>
      <c r="E213" s="6" t="e" vm="2">
        <v>#VALUE!</v>
      </c>
      <c r="F213" t="str">
        <f t="shared" si="3"/>
        <v>amadeusz.wiśniewski@gmail.com</v>
      </c>
      <c r="G213" t="s">
        <v>19</v>
      </c>
    </row>
    <row r="214" spans="1:7" x14ac:dyDescent="0.3">
      <c r="A214">
        <v>213</v>
      </c>
      <c r="B214" s="6" t="s">
        <v>41</v>
      </c>
      <c r="C214" s="6" t="s">
        <v>178</v>
      </c>
      <c r="D214" t="e" vm="3">
        <v>#VALUE!</v>
      </c>
      <c r="E214" s="6" t="e" vm="2">
        <v>#VALUE!</v>
      </c>
      <c r="F214" t="str">
        <f t="shared" si="3"/>
        <v>gabriel.kucharski@gmail.com</v>
      </c>
      <c r="G214" t="s">
        <v>19</v>
      </c>
    </row>
    <row r="215" spans="1:7" x14ac:dyDescent="0.3">
      <c r="A215">
        <v>214</v>
      </c>
      <c r="B215" s="6" t="s">
        <v>128</v>
      </c>
      <c r="C215" s="6" t="s">
        <v>142</v>
      </c>
      <c r="D215" t="e" vm="3">
        <v>#VALUE!</v>
      </c>
      <c r="E215" s="6" t="e" vm="2">
        <v>#VALUE!</v>
      </c>
      <c r="F215" t="str">
        <f t="shared" si="3"/>
        <v>kamil.jaworski@gmail.com</v>
      </c>
      <c r="G215" t="s">
        <v>19</v>
      </c>
    </row>
    <row r="216" spans="1:7" x14ac:dyDescent="0.3">
      <c r="A216">
        <v>215</v>
      </c>
      <c r="B216" s="6" t="s">
        <v>100</v>
      </c>
      <c r="C216" s="6" t="s">
        <v>107</v>
      </c>
      <c r="D216" t="e" vm="11">
        <v>#VALUE!</v>
      </c>
      <c r="E216" s="6" t="e" vm="2">
        <v>#VALUE!</v>
      </c>
      <c r="F216" t="str">
        <f t="shared" si="3"/>
        <v>adam.kubiak@gmail.com</v>
      </c>
      <c r="G216" t="s">
        <v>19</v>
      </c>
    </row>
    <row r="217" spans="1:7" x14ac:dyDescent="0.3">
      <c r="A217">
        <v>216</v>
      </c>
      <c r="B217" s="6" t="s">
        <v>41</v>
      </c>
      <c r="C217" s="6" t="s">
        <v>79</v>
      </c>
      <c r="D217" t="e" vm="13">
        <v>#VALUE!</v>
      </c>
      <c r="E217" s="6" t="e" vm="2">
        <v>#VALUE!</v>
      </c>
      <c r="F217" t="str">
        <f t="shared" si="3"/>
        <v>gabriel.andrzejewski@yahoo.com</v>
      </c>
      <c r="G217" t="s">
        <v>49</v>
      </c>
    </row>
    <row r="218" spans="1:7" x14ac:dyDescent="0.3">
      <c r="A218">
        <v>217</v>
      </c>
      <c r="B218" s="6" t="s">
        <v>241</v>
      </c>
      <c r="C218" s="6" t="s">
        <v>163</v>
      </c>
      <c r="D218" t="e" vm="19">
        <v>#VALUE!</v>
      </c>
      <c r="E218" s="6" t="e" vm="2">
        <v>#VALUE!</v>
      </c>
      <c r="F218" t="str">
        <f t="shared" si="3"/>
        <v>igor.mróz@yahoo.com</v>
      </c>
      <c r="G218" t="s">
        <v>49</v>
      </c>
    </row>
    <row r="219" spans="1:7" x14ac:dyDescent="0.3">
      <c r="A219">
        <v>218</v>
      </c>
      <c r="B219" s="6" t="s">
        <v>135</v>
      </c>
      <c r="C219" s="6" t="s">
        <v>67</v>
      </c>
      <c r="D219" t="e" vm="17">
        <v>#VALUE!</v>
      </c>
      <c r="E219" s="6" t="e" vm="2">
        <v>#VALUE!</v>
      </c>
      <c r="F219" t="str">
        <f t="shared" si="3"/>
        <v>gustaw.przybylski@yahoo.com</v>
      </c>
      <c r="G219" t="s">
        <v>49</v>
      </c>
    </row>
    <row r="220" spans="1:7" x14ac:dyDescent="0.3">
      <c r="A220">
        <v>219</v>
      </c>
      <c r="B220" s="6" t="s">
        <v>242</v>
      </c>
      <c r="C220" s="6" t="s">
        <v>23</v>
      </c>
      <c r="D220" t="e" vm="30">
        <v>#VALUE!</v>
      </c>
      <c r="E220" s="6" t="e" vm="2">
        <v>#VALUE!</v>
      </c>
      <c r="F220" t="str">
        <f t="shared" si="3"/>
        <v>gracjan.kowalczyk@gmail.com</v>
      </c>
      <c r="G220" t="s">
        <v>19</v>
      </c>
    </row>
    <row r="221" spans="1:7" x14ac:dyDescent="0.3">
      <c r="A221">
        <v>220</v>
      </c>
      <c r="B221" s="6" t="s">
        <v>158</v>
      </c>
      <c r="C221" s="6" t="s">
        <v>188</v>
      </c>
      <c r="D221" t="e" vm="3">
        <v>#VALUE!</v>
      </c>
      <c r="E221" s="6" t="e" vm="2">
        <v>#VALUE!</v>
      </c>
      <c r="F221" t="str">
        <f t="shared" si="3"/>
        <v>kamila.wojciechowska@wp.pl</v>
      </c>
      <c r="G221" t="s">
        <v>110</v>
      </c>
    </row>
    <row r="222" spans="1:7" x14ac:dyDescent="0.3">
      <c r="A222">
        <v>221</v>
      </c>
      <c r="B222" s="6" t="s">
        <v>243</v>
      </c>
      <c r="C222" s="6" t="s">
        <v>56</v>
      </c>
      <c r="D222" t="e" vm="17">
        <v>#VALUE!</v>
      </c>
      <c r="E222" s="6" t="e" vm="2">
        <v>#VALUE!</v>
      </c>
      <c r="F222" t="str">
        <f t="shared" si="3"/>
        <v>agnieszka.szewczyk@wp.pl</v>
      </c>
      <c r="G222" t="s">
        <v>110</v>
      </c>
    </row>
    <row r="223" spans="1:7" x14ac:dyDescent="0.3">
      <c r="A223">
        <v>222</v>
      </c>
      <c r="B223" s="6" t="s">
        <v>244</v>
      </c>
      <c r="C223" s="6" t="s">
        <v>245</v>
      </c>
      <c r="D223" t="e" vm="3">
        <v>#VALUE!</v>
      </c>
      <c r="E223" s="6" t="e" vm="2">
        <v>#VALUE!</v>
      </c>
      <c r="F223" t="str">
        <f t="shared" si="3"/>
        <v>dominika.piotrowska@wp.pl</v>
      </c>
      <c r="G223" t="s">
        <v>110</v>
      </c>
    </row>
    <row r="224" spans="1:7" x14ac:dyDescent="0.3">
      <c r="A224">
        <v>223</v>
      </c>
      <c r="B224" s="6" t="s">
        <v>168</v>
      </c>
      <c r="C224" s="6" t="s">
        <v>246</v>
      </c>
      <c r="D224" t="e" vm="7">
        <v>#VALUE!</v>
      </c>
      <c r="E224" s="6" t="e" vm="2">
        <v>#VALUE!</v>
      </c>
      <c r="F224" t="str">
        <f t="shared" si="3"/>
        <v>dorota.kamińska@wp.pl</v>
      </c>
      <c r="G224" t="s">
        <v>110</v>
      </c>
    </row>
    <row r="225" spans="1:7" x14ac:dyDescent="0.3">
      <c r="A225">
        <v>224</v>
      </c>
      <c r="B225" s="6" t="s">
        <v>124</v>
      </c>
      <c r="C225" s="6" t="s">
        <v>56</v>
      </c>
      <c r="D225" t="e" vm="9">
        <v>#VALUE!</v>
      </c>
      <c r="E225" s="6" t="e" vm="2">
        <v>#VALUE!</v>
      </c>
      <c r="F225" t="str">
        <f t="shared" si="3"/>
        <v>mariusz.szewczyk@gmail.com</v>
      </c>
      <c r="G225" t="s">
        <v>19</v>
      </c>
    </row>
    <row r="226" spans="1:7" x14ac:dyDescent="0.3">
      <c r="A226">
        <v>225</v>
      </c>
      <c r="B226" s="6" t="s">
        <v>100</v>
      </c>
      <c r="C226" s="6" t="s">
        <v>15</v>
      </c>
      <c r="D226" t="e" vm="27">
        <v>#VALUE!</v>
      </c>
      <c r="E226" s="6" t="e" vm="2">
        <v>#VALUE!</v>
      </c>
      <c r="F226" t="str">
        <f t="shared" si="3"/>
        <v>adam.dąbrowski@yahoo.com</v>
      </c>
      <c r="G226" t="s">
        <v>49</v>
      </c>
    </row>
    <row r="227" spans="1:7" x14ac:dyDescent="0.3">
      <c r="A227">
        <v>226</v>
      </c>
      <c r="B227" s="6" t="s">
        <v>247</v>
      </c>
      <c r="C227" s="6" t="s">
        <v>146</v>
      </c>
      <c r="D227" t="e" vm="31">
        <v>#VALUE!</v>
      </c>
      <c r="E227" s="6" t="e" vm="2">
        <v>#VALUE!</v>
      </c>
      <c r="F227" t="str">
        <f t="shared" si="3"/>
        <v>bolesław.borkowski@wp.pl</v>
      </c>
      <c r="G227" t="s">
        <v>110</v>
      </c>
    </row>
    <row r="228" spans="1:7" x14ac:dyDescent="0.3">
      <c r="A228">
        <v>227</v>
      </c>
      <c r="B228" s="6" t="s">
        <v>248</v>
      </c>
      <c r="C228" s="6" t="s">
        <v>180</v>
      </c>
      <c r="D228" t="e" vm="1">
        <v>#VALUE!</v>
      </c>
      <c r="E228" s="6" t="e" vm="2">
        <v>#VALUE!</v>
      </c>
      <c r="F228" t="str">
        <f t="shared" si="3"/>
        <v>jakub.wojciechowski@wp.pl</v>
      </c>
      <c r="G228" t="s">
        <v>110</v>
      </c>
    </row>
    <row r="229" spans="1:7" x14ac:dyDescent="0.3">
      <c r="A229">
        <v>228</v>
      </c>
      <c r="B229" s="6" t="s">
        <v>249</v>
      </c>
      <c r="C229" s="6" t="s">
        <v>23</v>
      </c>
      <c r="D229" t="e" vm="1">
        <v>#VALUE!</v>
      </c>
      <c r="E229" s="6" t="e" vm="2">
        <v>#VALUE!</v>
      </c>
      <c r="F229" t="str">
        <f t="shared" si="3"/>
        <v>radosław.kowalczyk@wp.pl</v>
      </c>
      <c r="G229" t="s">
        <v>110</v>
      </c>
    </row>
    <row r="230" spans="1:7" x14ac:dyDescent="0.3">
      <c r="A230">
        <v>229</v>
      </c>
      <c r="B230" s="6" t="s">
        <v>250</v>
      </c>
      <c r="C230" s="6" t="s">
        <v>74</v>
      </c>
      <c r="D230" t="e" vm="1">
        <v>#VALUE!</v>
      </c>
      <c r="E230" s="6" t="e" vm="2">
        <v>#VALUE!</v>
      </c>
      <c r="F230" t="str">
        <f t="shared" si="3"/>
        <v>krystian.czarnecki@wp.pl</v>
      </c>
      <c r="G230" t="s">
        <v>110</v>
      </c>
    </row>
    <row r="231" spans="1:7" x14ac:dyDescent="0.3">
      <c r="A231">
        <v>230</v>
      </c>
      <c r="B231" s="6" t="s">
        <v>251</v>
      </c>
      <c r="C231" s="6" t="s">
        <v>40</v>
      </c>
      <c r="D231" t="e" vm="16">
        <v>#VALUE!</v>
      </c>
      <c r="E231" s="6" t="e" vm="2">
        <v>#VALUE!</v>
      </c>
      <c r="F231" t="str">
        <f t="shared" si="3"/>
        <v>fabian.szulc@gmail.com</v>
      </c>
      <c r="G231" t="s">
        <v>19</v>
      </c>
    </row>
    <row r="232" spans="1:7" x14ac:dyDescent="0.3">
      <c r="A232">
        <v>231</v>
      </c>
      <c r="B232" s="6" t="s">
        <v>252</v>
      </c>
      <c r="C232" s="6" t="s">
        <v>220</v>
      </c>
      <c r="D232" t="e" vm="16">
        <v>#VALUE!</v>
      </c>
      <c r="E232" s="6" t="e" vm="2">
        <v>#VALUE!</v>
      </c>
      <c r="F232" t="str">
        <f t="shared" si="3"/>
        <v>katarzyna.zawadzka@gmail.com</v>
      </c>
      <c r="G232" t="s">
        <v>19</v>
      </c>
    </row>
    <row r="233" spans="1:7" x14ac:dyDescent="0.3">
      <c r="A233">
        <v>232</v>
      </c>
      <c r="B233" s="6" t="s">
        <v>253</v>
      </c>
      <c r="C233" s="6" t="s">
        <v>218</v>
      </c>
      <c r="D233" t="e" vm="16">
        <v>#VALUE!</v>
      </c>
      <c r="E233" s="6" t="e" vm="2">
        <v>#VALUE!</v>
      </c>
      <c r="F233" t="str">
        <f t="shared" si="3"/>
        <v>ada.sikora@gmail.com</v>
      </c>
      <c r="G233" t="s">
        <v>19</v>
      </c>
    </row>
    <row r="234" spans="1:7" x14ac:dyDescent="0.3">
      <c r="A234">
        <v>233</v>
      </c>
      <c r="B234" s="6" t="s">
        <v>254</v>
      </c>
      <c r="C234" s="6" t="s">
        <v>99</v>
      </c>
      <c r="D234" t="e" vm="9">
        <v>#VALUE!</v>
      </c>
      <c r="E234" s="6" t="e" vm="2">
        <v>#VALUE!</v>
      </c>
      <c r="F234" t="str">
        <f t="shared" si="3"/>
        <v>julianna.baran@gmail.com</v>
      </c>
      <c r="G234" t="s">
        <v>19</v>
      </c>
    </row>
    <row r="235" spans="1:7" x14ac:dyDescent="0.3">
      <c r="A235">
        <v>234</v>
      </c>
      <c r="B235" s="6" t="s">
        <v>255</v>
      </c>
      <c r="C235" s="6" t="s">
        <v>148</v>
      </c>
      <c r="D235" t="e" vm="1">
        <v>#VALUE!</v>
      </c>
      <c r="E235" s="6" t="e" vm="2">
        <v>#VALUE!</v>
      </c>
      <c r="F235" t="str">
        <f t="shared" si="3"/>
        <v>róża.lewandowska@gmail.com</v>
      </c>
      <c r="G235" t="s">
        <v>19</v>
      </c>
    </row>
    <row r="236" spans="1:7" x14ac:dyDescent="0.3">
      <c r="A236">
        <v>235</v>
      </c>
      <c r="B236" s="6" t="s">
        <v>193</v>
      </c>
      <c r="C236" s="6" t="s">
        <v>256</v>
      </c>
      <c r="D236" t="e" vm="16">
        <v>#VALUE!</v>
      </c>
      <c r="E236" s="6" t="e" vm="2">
        <v>#VALUE!</v>
      </c>
      <c r="F236" t="str">
        <f t="shared" si="3"/>
        <v>julia.sawicka@gmail.com</v>
      </c>
      <c r="G236" t="s">
        <v>19</v>
      </c>
    </row>
    <row r="237" spans="1:7" x14ac:dyDescent="0.3">
      <c r="A237">
        <v>236</v>
      </c>
      <c r="B237" s="6" t="s">
        <v>257</v>
      </c>
      <c r="C237" s="6" t="s">
        <v>109</v>
      </c>
      <c r="D237" t="e" vm="21">
        <v>#VALUE!</v>
      </c>
      <c r="E237" s="6" t="e" vm="2">
        <v>#VALUE!</v>
      </c>
      <c r="F237" t="str">
        <f t="shared" si="3"/>
        <v>gabriela.dąbrowska@gmail.com</v>
      </c>
      <c r="G237" t="s">
        <v>19</v>
      </c>
    </row>
    <row r="238" spans="1:7" x14ac:dyDescent="0.3">
      <c r="A238">
        <v>237</v>
      </c>
      <c r="B238" s="6" t="s">
        <v>75</v>
      </c>
      <c r="C238" s="6" t="s">
        <v>60</v>
      </c>
      <c r="D238" t="e" vm="11">
        <v>#VALUE!</v>
      </c>
      <c r="E238" s="6" t="e" vm="2">
        <v>#VALUE!</v>
      </c>
      <c r="F238" t="str">
        <f t="shared" si="3"/>
        <v>oskar.sawicki@gmail.com</v>
      </c>
      <c r="G238" t="s">
        <v>19</v>
      </c>
    </row>
    <row r="239" spans="1:7" x14ac:dyDescent="0.3">
      <c r="A239">
        <v>238</v>
      </c>
      <c r="B239" s="6" t="s">
        <v>47</v>
      </c>
      <c r="C239" s="6" t="s">
        <v>40</v>
      </c>
      <c r="D239" t="e" vm="19">
        <v>#VALUE!</v>
      </c>
      <c r="E239" s="6" t="e" vm="2">
        <v>#VALUE!</v>
      </c>
      <c r="F239" t="str">
        <f t="shared" si="3"/>
        <v>jarosław.szulc@gmail.com</v>
      </c>
      <c r="G239" t="s">
        <v>19</v>
      </c>
    </row>
    <row r="240" spans="1:7" x14ac:dyDescent="0.3">
      <c r="A240">
        <v>239</v>
      </c>
      <c r="B240" s="6" t="s">
        <v>247</v>
      </c>
      <c r="C240" s="6" t="s">
        <v>93</v>
      </c>
      <c r="D240" t="e" vm="19">
        <v>#VALUE!</v>
      </c>
      <c r="E240" s="6" t="e" vm="2">
        <v>#VALUE!</v>
      </c>
      <c r="F240" t="str">
        <f t="shared" si="3"/>
        <v>bolesław.stępień@yahoo.com</v>
      </c>
      <c r="G240" t="s">
        <v>49</v>
      </c>
    </row>
    <row r="241" spans="1:7" x14ac:dyDescent="0.3">
      <c r="A241">
        <v>240</v>
      </c>
      <c r="B241" s="6" t="s">
        <v>95</v>
      </c>
      <c r="C241" s="6" t="s">
        <v>179</v>
      </c>
      <c r="D241" t="e" vm="16">
        <v>#VALUE!</v>
      </c>
      <c r="E241" s="6" t="e" vm="2">
        <v>#VALUE!</v>
      </c>
      <c r="F241" t="str">
        <f t="shared" si="3"/>
        <v>borys.górecki@yahoo.com</v>
      </c>
      <c r="G241" t="s">
        <v>49</v>
      </c>
    </row>
    <row r="242" spans="1:7" x14ac:dyDescent="0.3">
      <c r="A242">
        <v>241</v>
      </c>
      <c r="B242" s="6" t="s">
        <v>258</v>
      </c>
      <c r="C242" s="6" t="s">
        <v>23</v>
      </c>
      <c r="D242" t="e" vm="33">
        <v>#VALUE!</v>
      </c>
      <c r="E242" s="6" t="e" vm="2">
        <v>#VALUE!</v>
      </c>
      <c r="F242" t="str">
        <f t="shared" si="3"/>
        <v>alek.kowalczyk@yahoo.com</v>
      </c>
      <c r="G242" t="s">
        <v>49</v>
      </c>
    </row>
    <row r="243" spans="1:7" x14ac:dyDescent="0.3">
      <c r="A243">
        <v>242</v>
      </c>
      <c r="B243" s="6" t="s">
        <v>259</v>
      </c>
      <c r="C243" s="6" t="s">
        <v>40</v>
      </c>
      <c r="D243" t="e" vm="11">
        <v>#VALUE!</v>
      </c>
      <c r="E243" s="6" t="e" vm="2">
        <v>#VALUE!</v>
      </c>
      <c r="F243" t="str">
        <f t="shared" si="3"/>
        <v>remigiusz.szulc@wp.pl</v>
      </c>
      <c r="G243" t="s">
        <v>110</v>
      </c>
    </row>
    <row r="244" spans="1:7" x14ac:dyDescent="0.3">
      <c r="A244">
        <v>243</v>
      </c>
      <c r="B244" s="6" t="s">
        <v>252</v>
      </c>
      <c r="C244" s="6" t="s">
        <v>156</v>
      </c>
      <c r="D244" t="e" vm="3">
        <v>#VALUE!</v>
      </c>
      <c r="E244" s="6" t="e" vm="2">
        <v>#VALUE!</v>
      </c>
      <c r="F244" t="str">
        <f t="shared" si="3"/>
        <v>katarzyna.andrzejewska@gmail.com</v>
      </c>
      <c r="G244" t="s">
        <v>19</v>
      </c>
    </row>
    <row r="245" spans="1:7" x14ac:dyDescent="0.3">
      <c r="A245">
        <v>244</v>
      </c>
      <c r="B245" s="6" t="s">
        <v>253</v>
      </c>
      <c r="C245" s="6" t="s">
        <v>152</v>
      </c>
      <c r="D245" t="e" vm="3">
        <v>#VALUE!</v>
      </c>
      <c r="E245" s="6" t="e" vm="2">
        <v>#VALUE!</v>
      </c>
      <c r="F245" t="str">
        <f t="shared" si="3"/>
        <v>ada.jaworska@gmail.com</v>
      </c>
      <c r="G245" t="s">
        <v>19</v>
      </c>
    </row>
    <row r="246" spans="1:7" x14ac:dyDescent="0.3">
      <c r="A246">
        <v>245</v>
      </c>
      <c r="B246" s="6" t="s">
        <v>254</v>
      </c>
      <c r="C246" s="6" t="s">
        <v>148</v>
      </c>
      <c r="D246" t="e" vm="19">
        <v>#VALUE!</v>
      </c>
      <c r="E246" s="6" t="e" vm="2">
        <v>#VALUE!</v>
      </c>
      <c r="F246" t="str">
        <f t="shared" si="3"/>
        <v>julianna.lewandowska@gmail.com</v>
      </c>
      <c r="G246" t="s">
        <v>19</v>
      </c>
    </row>
    <row r="247" spans="1:7" x14ac:dyDescent="0.3">
      <c r="A247">
        <v>246</v>
      </c>
      <c r="B247" s="6" t="s">
        <v>255</v>
      </c>
      <c r="C247" s="6" t="s">
        <v>92</v>
      </c>
      <c r="D247" t="e" vm="17">
        <v>#VALUE!</v>
      </c>
      <c r="E247" s="6" t="e" vm="2">
        <v>#VALUE!</v>
      </c>
      <c r="F247" t="str">
        <f t="shared" si="3"/>
        <v>róża.sadowska@gmail.com</v>
      </c>
      <c r="G247" t="s">
        <v>19</v>
      </c>
    </row>
    <row r="248" spans="1:7" x14ac:dyDescent="0.3">
      <c r="A248">
        <v>247</v>
      </c>
      <c r="B248" s="6" t="s">
        <v>38</v>
      </c>
      <c r="C248" s="6" t="s">
        <v>60</v>
      </c>
      <c r="D248" t="e" vm="30">
        <v>#VALUE!</v>
      </c>
      <c r="E248" s="6" t="e" vm="2">
        <v>#VALUE!</v>
      </c>
      <c r="F248" t="str">
        <f t="shared" si="3"/>
        <v>przemysław.sawicki@gmail.com</v>
      </c>
      <c r="G248" t="s">
        <v>19</v>
      </c>
    </row>
    <row r="249" spans="1:7" x14ac:dyDescent="0.3">
      <c r="A249">
        <v>248</v>
      </c>
      <c r="B249" s="6" t="s">
        <v>260</v>
      </c>
      <c r="C249" s="6" t="s">
        <v>181</v>
      </c>
      <c r="D249" t="e" vm="3">
        <v>#VALUE!</v>
      </c>
      <c r="E249" s="6" t="e" vm="2">
        <v>#VALUE!</v>
      </c>
      <c r="F249" t="str">
        <f t="shared" si="3"/>
        <v>mieszko.jankowski@gmail.com</v>
      </c>
      <c r="G249" t="s">
        <v>19</v>
      </c>
    </row>
    <row r="250" spans="1:7" x14ac:dyDescent="0.3">
      <c r="A250">
        <v>249</v>
      </c>
      <c r="B250" s="6" t="s">
        <v>261</v>
      </c>
      <c r="C250" s="6" t="s">
        <v>93</v>
      </c>
      <c r="D250" t="e" vm="17">
        <v>#VALUE!</v>
      </c>
      <c r="E250" s="6" t="e" vm="2">
        <v>#VALUE!</v>
      </c>
      <c r="F250" t="str">
        <f t="shared" si="3"/>
        <v>marta.stępień@gmail.com</v>
      </c>
      <c r="G250" t="s">
        <v>19</v>
      </c>
    </row>
    <row r="251" spans="1:7" x14ac:dyDescent="0.3">
      <c r="A251">
        <v>250</v>
      </c>
      <c r="B251" s="6" t="s">
        <v>121</v>
      </c>
      <c r="C251" s="6" t="s">
        <v>262</v>
      </c>
      <c r="D251" t="e" vm="3">
        <v>#VALUE!</v>
      </c>
      <c r="E251" s="6" t="e" vm="2">
        <v>#VALUE!</v>
      </c>
      <c r="F251" t="str">
        <f t="shared" si="3"/>
        <v>monika.witkowska@gmail.com</v>
      </c>
      <c r="G251" t="s">
        <v>19</v>
      </c>
    </row>
    <row r="252" spans="1:7" x14ac:dyDescent="0.3">
      <c r="A252">
        <v>251</v>
      </c>
      <c r="B252" s="6" t="s">
        <v>263</v>
      </c>
      <c r="C252" s="6" t="s">
        <v>264</v>
      </c>
      <c r="D252" t="e" vm="7">
        <v>#VALUE!</v>
      </c>
      <c r="E252" s="6" t="e" vm="2">
        <v>#VALUE!</v>
      </c>
      <c r="F252" t="str">
        <f t="shared" si="3"/>
        <v>wiktoria.malinowska@gmail.com</v>
      </c>
      <c r="G252" t="s">
        <v>19</v>
      </c>
    </row>
    <row r="253" spans="1:7" x14ac:dyDescent="0.3">
      <c r="A253">
        <v>252</v>
      </c>
      <c r="B253" s="6" t="s">
        <v>219</v>
      </c>
      <c r="C253" s="6" t="s">
        <v>265</v>
      </c>
      <c r="D253" t="e" vm="9">
        <v>#VALUE!</v>
      </c>
      <c r="E253" s="6" t="e" vm="2">
        <v>#VALUE!</v>
      </c>
      <c r="F253" t="str">
        <f t="shared" si="3"/>
        <v>halina.krajewska@yahoo.com</v>
      </c>
      <c r="G253" t="s">
        <v>49</v>
      </c>
    </row>
    <row r="254" spans="1:7" x14ac:dyDescent="0.3">
      <c r="A254">
        <v>253</v>
      </c>
      <c r="B254" s="6" t="s">
        <v>261</v>
      </c>
      <c r="C254" s="6" t="s">
        <v>185</v>
      </c>
      <c r="D254" t="e" vm="27">
        <v>#VALUE!</v>
      </c>
      <c r="E254" s="6" t="e" vm="2">
        <v>#VALUE!</v>
      </c>
      <c r="F254" t="str">
        <f t="shared" si="3"/>
        <v>marta.makowska@gmail.com</v>
      </c>
      <c r="G254" t="s">
        <v>19</v>
      </c>
    </row>
    <row r="255" spans="1:7" x14ac:dyDescent="0.3">
      <c r="A255">
        <v>254</v>
      </c>
      <c r="B255" s="6" t="s">
        <v>121</v>
      </c>
      <c r="C255" s="6" t="s">
        <v>200</v>
      </c>
      <c r="D255" t="e" vm="31">
        <v>#VALUE!</v>
      </c>
      <c r="E255" s="6" t="e" vm="2">
        <v>#VALUE!</v>
      </c>
      <c r="F255" t="str">
        <f t="shared" si="3"/>
        <v>monika.kozłowska@wp.pl</v>
      </c>
      <c r="G255" t="s">
        <v>110</v>
      </c>
    </row>
    <row r="256" spans="1:7" x14ac:dyDescent="0.3">
      <c r="A256">
        <v>255</v>
      </c>
      <c r="B256" s="6" t="s">
        <v>266</v>
      </c>
      <c r="C256" s="6" t="s">
        <v>67</v>
      </c>
      <c r="D256" t="e" vm="1">
        <v>#VALUE!</v>
      </c>
      <c r="E256" s="6" t="e" vm="2">
        <v>#VALUE!</v>
      </c>
      <c r="F256" t="str">
        <f t="shared" si="3"/>
        <v>hubert.przybylski@wp.pl</v>
      </c>
      <c r="G256" t="s">
        <v>110</v>
      </c>
    </row>
    <row r="257" spans="1:7" x14ac:dyDescent="0.3">
      <c r="A257">
        <v>256</v>
      </c>
      <c r="B257" s="6" t="s">
        <v>267</v>
      </c>
      <c r="C257" s="6" t="s">
        <v>163</v>
      </c>
      <c r="D257" t="e" vm="1">
        <v>#VALUE!</v>
      </c>
      <c r="E257" s="6" t="e" vm="2">
        <v>#VALUE!</v>
      </c>
      <c r="F257" t="str">
        <f t="shared" si="3"/>
        <v>cezary.mróz@wp.pl</v>
      </c>
      <c r="G257" t="s">
        <v>110</v>
      </c>
    </row>
    <row r="258" spans="1:7" x14ac:dyDescent="0.3">
      <c r="A258">
        <v>257</v>
      </c>
      <c r="B258" s="6" t="s">
        <v>153</v>
      </c>
      <c r="C258" s="6" t="s">
        <v>65</v>
      </c>
      <c r="D258" t="e" vm="1">
        <v>#VALUE!</v>
      </c>
      <c r="E258" s="6" t="e" vm="2">
        <v>#VALUE!</v>
      </c>
      <c r="F258" t="str">
        <f t="shared" ref="F258:F321" si="4">LOWER(CONCATENATE(B258,".",C258,"@",G258))</f>
        <v>jolanta.błaszczyk@wp.pl</v>
      </c>
      <c r="G258" t="s">
        <v>110</v>
      </c>
    </row>
    <row r="259" spans="1:7" x14ac:dyDescent="0.3">
      <c r="A259">
        <v>258</v>
      </c>
      <c r="B259" s="6" t="s">
        <v>268</v>
      </c>
      <c r="C259" s="6" t="s">
        <v>48</v>
      </c>
      <c r="D259" t="e" vm="16">
        <v>#VALUE!</v>
      </c>
      <c r="E259" s="6" t="e" vm="2">
        <v>#VALUE!</v>
      </c>
      <c r="F259" t="str">
        <f t="shared" si="4"/>
        <v>nikola.kaźmierczak@gmail.com</v>
      </c>
      <c r="G259" t="s">
        <v>19</v>
      </c>
    </row>
    <row r="260" spans="1:7" x14ac:dyDescent="0.3">
      <c r="A260">
        <v>259</v>
      </c>
      <c r="B260" s="6" t="s">
        <v>269</v>
      </c>
      <c r="C260" s="6" t="s">
        <v>152</v>
      </c>
      <c r="D260" t="e" vm="16">
        <v>#VALUE!</v>
      </c>
      <c r="E260" s="6" t="e" vm="2">
        <v>#VALUE!</v>
      </c>
      <c r="F260" t="str">
        <f t="shared" si="4"/>
        <v>ilona.jaworska@hotmail.com</v>
      </c>
      <c r="G260" t="s">
        <v>16</v>
      </c>
    </row>
    <row r="261" spans="1:7" x14ac:dyDescent="0.3">
      <c r="A261">
        <v>260</v>
      </c>
      <c r="B261" s="6" t="s">
        <v>270</v>
      </c>
      <c r="C261" s="6" t="s">
        <v>27</v>
      </c>
      <c r="D261" t="e" vm="16">
        <v>#VALUE!</v>
      </c>
      <c r="E261" s="6" t="e" vm="2">
        <v>#VALUE!</v>
      </c>
      <c r="F261" t="str">
        <f t="shared" si="4"/>
        <v>milena.urbańska@gmail.com</v>
      </c>
      <c r="G261" t="s">
        <v>19</v>
      </c>
    </row>
    <row r="262" spans="1:7" x14ac:dyDescent="0.3">
      <c r="A262">
        <v>261</v>
      </c>
      <c r="B262" s="6" t="s">
        <v>271</v>
      </c>
      <c r="C262" s="6" t="s">
        <v>132</v>
      </c>
      <c r="D262" t="e" vm="9">
        <v>#VALUE!</v>
      </c>
      <c r="E262" s="6" t="e" vm="2">
        <v>#VALUE!</v>
      </c>
      <c r="F262" t="str">
        <f t="shared" si="4"/>
        <v>daria.nowak@gmail.com</v>
      </c>
      <c r="G262" t="s">
        <v>19</v>
      </c>
    </row>
    <row r="263" spans="1:7" x14ac:dyDescent="0.3">
      <c r="A263">
        <v>262</v>
      </c>
      <c r="B263" s="6" t="s">
        <v>272</v>
      </c>
      <c r="C263" s="6" t="s">
        <v>273</v>
      </c>
      <c r="D263" t="e" vm="1">
        <v>#VALUE!</v>
      </c>
      <c r="E263" s="6" t="e" vm="2">
        <v>#VALUE!</v>
      </c>
      <c r="F263" t="str">
        <f t="shared" si="4"/>
        <v>izabela.sokołowska@gmail.com</v>
      </c>
      <c r="G263" t="s">
        <v>19</v>
      </c>
    </row>
    <row r="264" spans="1:7" x14ac:dyDescent="0.3">
      <c r="A264">
        <v>263</v>
      </c>
      <c r="B264" s="6" t="s">
        <v>208</v>
      </c>
      <c r="C264" s="6" t="s">
        <v>109</v>
      </c>
      <c r="D264" t="e" vm="16">
        <v>#VALUE!</v>
      </c>
      <c r="E264" s="6" t="e" vm="2">
        <v>#VALUE!</v>
      </c>
      <c r="F264" t="str">
        <f t="shared" si="4"/>
        <v>zuza.dąbrowska@gmail.com</v>
      </c>
      <c r="G264" t="s">
        <v>19</v>
      </c>
    </row>
    <row r="265" spans="1:7" x14ac:dyDescent="0.3">
      <c r="A265">
        <v>264</v>
      </c>
      <c r="B265" s="6" t="s">
        <v>210</v>
      </c>
      <c r="C265" s="6" t="s">
        <v>148</v>
      </c>
      <c r="D265" t="e" vm="16">
        <v>#VALUE!</v>
      </c>
      <c r="E265" s="6" t="e" vm="2">
        <v>#VALUE!</v>
      </c>
      <c r="F265" t="str">
        <f t="shared" si="4"/>
        <v>kaja.lewandowska@gmail.com</v>
      </c>
      <c r="G265" t="s">
        <v>19</v>
      </c>
    </row>
    <row r="266" spans="1:7" x14ac:dyDescent="0.3">
      <c r="A266">
        <v>265</v>
      </c>
      <c r="B266" s="6" t="s">
        <v>252</v>
      </c>
      <c r="C266" s="6" t="s">
        <v>132</v>
      </c>
      <c r="D266" t="e" vm="16">
        <v>#VALUE!</v>
      </c>
      <c r="E266" s="6" t="e" vm="2">
        <v>#VALUE!</v>
      </c>
      <c r="F266" t="str">
        <f t="shared" si="4"/>
        <v>katarzyna.nowak@gmail.com</v>
      </c>
      <c r="G266" t="s">
        <v>19</v>
      </c>
    </row>
    <row r="267" spans="1:7" x14ac:dyDescent="0.3">
      <c r="A267">
        <v>266</v>
      </c>
      <c r="B267" s="6" t="s">
        <v>215</v>
      </c>
      <c r="C267" s="6" t="s">
        <v>228</v>
      </c>
      <c r="D267" t="e" vm="19">
        <v>#VALUE!</v>
      </c>
      <c r="E267" s="6" t="e" vm="2">
        <v>#VALUE!</v>
      </c>
      <c r="F267" t="str">
        <f t="shared" si="4"/>
        <v>albert.pawlak@gmail.com</v>
      </c>
      <c r="G267" t="s">
        <v>19</v>
      </c>
    </row>
    <row r="268" spans="1:7" x14ac:dyDescent="0.3">
      <c r="A268">
        <v>267</v>
      </c>
      <c r="B268" s="6" t="s">
        <v>136</v>
      </c>
      <c r="C268" s="6" t="s">
        <v>63</v>
      </c>
      <c r="D268" t="e" vm="27">
        <v>#VALUE!</v>
      </c>
      <c r="E268" s="6" t="e" vm="2">
        <v>#VALUE!</v>
      </c>
      <c r="F268" t="str">
        <f t="shared" si="4"/>
        <v>janusz.chmielewski@yahoo.com</v>
      </c>
      <c r="G268" t="s">
        <v>49</v>
      </c>
    </row>
    <row r="269" spans="1:7" x14ac:dyDescent="0.3">
      <c r="A269">
        <v>268</v>
      </c>
      <c r="B269" s="6" t="s">
        <v>274</v>
      </c>
      <c r="C269" s="6" t="s">
        <v>129</v>
      </c>
      <c r="D269" t="e" vm="27">
        <v>#VALUE!</v>
      </c>
      <c r="E269" s="6" t="e" vm="2">
        <v>#VALUE!</v>
      </c>
      <c r="F269" t="str">
        <f t="shared" si="4"/>
        <v>ryszard.lewandowski@yahoo.com</v>
      </c>
      <c r="G269" t="s">
        <v>49</v>
      </c>
    </row>
    <row r="270" spans="1:7" x14ac:dyDescent="0.3">
      <c r="A270">
        <v>269</v>
      </c>
      <c r="B270" s="6" t="s">
        <v>43</v>
      </c>
      <c r="C270" s="6" t="s">
        <v>137</v>
      </c>
      <c r="D270" t="e" vm="36">
        <v>#VALUE!</v>
      </c>
      <c r="E270" s="6" t="e" vm="2">
        <v>#VALUE!</v>
      </c>
      <c r="F270" t="str">
        <f t="shared" si="4"/>
        <v>klaudiusz.szymański@yahoo.com</v>
      </c>
      <c r="G270" t="s">
        <v>49</v>
      </c>
    </row>
    <row r="271" spans="1:7" x14ac:dyDescent="0.3">
      <c r="A271">
        <v>270</v>
      </c>
      <c r="B271" s="6" t="s">
        <v>275</v>
      </c>
      <c r="C271" s="6" t="s">
        <v>276</v>
      </c>
      <c r="D271" t="e" vm="19">
        <v>#VALUE!</v>
      </c>
      <c r="E271" s="6" t="e" vm="2">
        <v>#VALUE!</v>
      </c>
      <c r="F271" t="str">
        <f t="shared" si="4"/>
        <v>marian.duda@gmail.com</v>
      </c>
      <c r="G271" t="s">
        <v>19</v>
      </c>
    </row>
    <row r="272" spans="1:7" x14ac:dyDescent="0.3">
      <c r="A272">
        <v>271</v>
      </c>
      <c r="B272" s="6" t="s">
        <v>277</v>
      </c>
      <c r="C272" s="6" t="s">
        <v>197</v>
      </c>
      <c r="D272" t="e" vm="19">
        <v>#VALUE!</v>
      </c>
      <c r="E272" s="6" t="e" vm="2">
        <v>#VALUE!</v>
      </c>
      <c r="F272" t="str">
        <f t="shared" si="4"/>
        <v>ludwik.malinowski@wp.pl</v>
      </c>
      <c r="G272" t="s">
        <v>110</v>
      </c>
    </row>
    <row r="273" spans="1:7" x14ac:dyDescent="0.3">
      <c r="A273">
        <v>272</v>
      </c>
      <c r="B273" s="6" t="s">
        <v>126</v>
      </c>
      <c r="C273" s="6" t="s">
        <v>37</v>
      </c>
      <c r="D273" t="e" vm="3">
        <v>#VALUE!</v>
      </c>
      <c r="E273" s="6" t="e" vm="2">
        <v>#VALUE!</v>
      </c>
      <c r="F273" t="str">
        <f t="shared" si="4"/>
        <v>marek.tomaszewski@wp.pl</v>
      </c>
      <c r="G273" t="s">
        <v>110</v>
      </c>
    </row>
    <row r="274" spans="1:7" x14ac:dyDescent="0.3">
      <c r="A274">
        <v>273</v>
      </c>
      <c r="B274" s="6" t="s">
        <v>251</v>
      </c>
      <c r="C274" s="6" t="s">
        <v>97</v>
      </c>
      <c r="D274" t="e" vm="38">
        <v>#VALUE!</v>
      </c>
      <c r="E274" s="6" t="e" vm="2">
        <v>#VALUE!</v>
      </c>
      <c r="F274" t="str">
        <f t="shared" si="4"/>
        <v>fabian.mazurek@wp.pl</v>
      </c>
      <c r="G274" t="s">
        <v>110</v>
      </c>
    </row>
    <row r="275" spans="1:7" x14ac:dyDescent="0.3">
      <c r="A275">
        <v>274</v>
      </c>
      <c r="B275" s="6" t="s">
        <v>190</v>
      </c>
      <c r="C275" s="6" t="s">
        <v>278</v>
      </c>
      <c r="D275" t="e" vm="1">
        <v>#VALUE!</v>
      </c>
      <c r="E275" s="6" t="e" vm="2">
        <v>#VALUE!</v>
      </c>
      <c r="F275" t="str">
        <f t="shared" si="4"/>
        <v>judyta.górska@wp.pl</v>
      </c>
      <c r="G275" t="s">
        <v>110</v>
      </c>
    </row>
    <row r="276" spans="1:7" x14ac:dyDescent="0.3">
      <c r="A276">
        <v>275</v>
      </c>
      <c r="B276" s="6" t="s">
        <v>279</v>
      </c>
      <c r="C276" s="6" t="s">
        <v>273</v>
      </c>
      <c r="D276" t="e" vm="1">
        <v>#VALUE!</v>
      </c>
      <c r="E276" s="6" t="e" vm="2">
        <v>#VALUE!</v>
      </c>
      <c r="F276" t="str">
        <f t="shared" si="4"/>
        <v>zofia.sokołowska@gmail.com</v>
      </c>
      <c r="G276" t="s">
        <v>19</v>
      </c>
    </row>
    <row r="277" spans="1:7" x14ac:dyDescent="0.3">
      <c r="A277">
        <v>276</v>
      </c>
      <c r="B277" s="6" t="s">
        <v>207</v>
      </c>
      <c r="C277" s="6" t="s">
        <v>201</v>
      </c>
      <c r="D277" t="e" vm="34">
        <v>#VALUE!</v>
      </c>
      <c r="E277" s="6" t="e" vm="2">
        <v>#VALUE!</v>
      </c>
      <c r="F277" t="str">
        <f t="shared" si="4"/>
        <v>paulina.marciniak@gmail.com</v>
      </c>
      <c r="G277" t="s">
        <v>19</v>
      </c>
    </row>
    <row r="278" spans="1:7" x14ac:dyDescent="0.3">
      <c r="A278">
        <v>277</v>
      </c>
      <c r="B278" s="6" t="s">
        <v>255</v>
      </c>
      <c r="C278" s="6" t="s">
        <v>94</v>
      </c>
      <c r="D278" t="e" vm="41">
        <v>#VALUE!</v>
      </c>
      <c r="E278" s="6" t="e" vm="2">
        <v>#VALUE!</v>
      </c>
      <c r="F278" t="str">
        <f t="shared" si="4"/>
        <v>róża.krawczyk@wp.pl</v>
      </c>
      <c r="G278" t="s">
        <v>110</v>
      </c>
    </row>
    <row r="279" spans="1:7" x14ac:dyDescent="0.3">
      <c r="A279">
        <v>278</v>
      </c>
      <c r="B279" s="6" t="s">
        <v>253</v>
      </c>
      <c r="C279" s="6" t="s">
        <v>97</v>
      </c>
      <c r="D279" t="e" vm="38">
        <v>#VALUE!</v>
      </c>
      <c r="E279" s="6" t="e" vm="2">
        <v>#VALUE!</v>
      </c>
      <c r="F279" t="str">
        <f t="shared" si="4"/>
        <v>ada.mazurek@wp.pl</v>
      </c>
      <c r="G279" t="s">
        <v>110</v>
      </c>
    </row>
    <row r="280" spans="1:7" x14ac:dyDescent="0.3">
      <c r="A280">
        <v>279</v>
      </c>
      <c r="B280" s="6" t="s">
        <v>280</v>
      </c>
      <c r="C280" s="6" t="s">
        <v>93</v>
      </c>
      <c r="D280" t="e" vm="19">
        <v>#VALUE!</v>
      </c>
      <c r="E280" s="6" t="e" vm="2">
        <v>#VALUE!</v>
      </c>
      <c r="F280" t="str">
        <f t="shared" si="4"/>
        <v>magda.stępień@wp.pl</v>
      </c>
      <c r="G280" t="s">
        <v>110</v>
      </c>
    </row>
    <row r="281" spans="1:7" x14ac:dyDescent="0.3">
      <c r="A281">
        <v>280</v>
      </c>
      <c r="B281" s="6" t="s">
        <v>85</v>
      </c>
      <c r="C281" s="6" t="s">
        <v>39</v>
      </c>
      <c r="D281" t="e" vm="3">
        <v>#VALUE!</v>
      </c>
      <c r="E281" s="6" t="e" vm="2">
        <v>#VALUE!</v>
      </c>
      <c r="F281" t="str">
        <f t="shared" si="4"/>
        <v>józef.wysocki@wp.pl</v>
      </c>
      <c r="G281" t="s">
        <v>110</v>
      </c>
    </row>
    <row r="282" spans="1:7" x14ac:dyDescent="0.3">
      <c r="A282">
        <v>281</v>
      </c>
      <c r="B282" s="6" t="s">
        <v>281</v>
      </c>
      <c r="C282" s="6" t="s">
        <v>282</v>
      </c>
      <c r="D282" t="e" vm="1">
        <v>#VALUE!</v>
      </c>
      <c r="E282" s="6" t="e" vm="2">
        <v>#VALUE!</v>
      </c>
      <c r="F282" t="str">
        <f t="shared" si="4"/>
        <v>krzysztof.wójcik@gmail.com</v>
      </c>
      <c r="G282" t="s">
        <v>19</v>
      </c>
    </row>
    <row r="283" spans="1:7" x14ac:dyDescent="0.3">
      <c r="A283">
        <v>282</v>
      </c>
      <c r="B283" s="6" t="s">
        <v>283</v>
      </c>
      <c r="C283" s="6" t="s">
        <v>282</v>
      </c>
      <c r="D283" t="e" vm="38">
        <v>#VALUE!</v>
      </c>
      <c r="E283" s="6" t="e" vm="2">
        <v>#VALUE!</v>
      </c>
      <c r="F283" t="str">
        <f t="shared" si="4"/>
        <v>kordian.wójcik@hotmail.com</v>
      </c>
      <c r="G283" t="s">
        <v>16</v>
      </c>
    </row>
    <row r="284" spans="1:7" x14ac:dyDescent="0.3">
      <c r="A284">
        <v>283</v>
      </c>
      <c r="B284" s="6" t="s">
        <v>284</v>
      </c>
      <c r="C284" s="6" t="s">
        <v>201</v>
      </c>
      <c r="D284" t="e" vm="19">
        <v>#VALUE!</v>
      </c>
      <c r="E284" s="6" t="e" vm="2">
        <v>#VALUE!</v>
      </c>
      <c r="F284" t="str">
        <f t="shared" si="4"/>
        <v>oliwia.marciniak@gmail.com</v>
      </c>
      <c r="G284" t="s">
        <v>19</v>
      </c>
    </row>
    <row r="285" spans="1:7" x14ac:dyDescent="0.3">
      <c r="A285">
        <v>284</v>
      </c>
      <c r="B285" s="6" t="s">
        <v>285</v>
      </c>
      <c r="C285" s="6" t="s">
        <v>286</v>
      </c>
      <c r="D285" t="e" vm="3">
        <v>#VALUE!</v>
      </c>
      <c r="E285" s="6" t="e" vm="2">
        <v>#VALUE!</v>
      </c>
      <c r="F285" t="str">
        <f t="shared" si="4"/>
        <v>kinga.głowacka@gmail.com</v>
      </c>
      <c r="G285" t="s">
        <v>19</v>
      </c>
    </row>
    <row r="286" spans="1:7" x14ac:dyDescent="0.3">
      <c r="A286">
        <v>285</v>
      </c>
      <c r="B286" s="6" t="s">
        <v>66</v>
      </c>
      <c r="C286" s="6" t="s">
        <v>287</v>
      </c>
      <c r="D286" t="e" vm="19">
        <v>#VALUE!</v>
      </c>
      <c r="E286" s="6" t="e" vm="2">
        <v>#VALUE!</v>
      </c>
      <c r="F286" t="str">
        <f t="shared" si="4"/>
        <v>maciej.kozłowski@gmail.com</v>
      </c>
      <c r="G286" t="s">
        <v>19</v>
      </c>
    </row>
    <row r="287" spans="1:7" x14ac:dyDescent="0.3">
      <c r="A287">
        <v>286</v>
      </c>
      <c r="B287" s="6" t="s">
        <v>38</v>
      </c>
      <c r="C287" s="6" t="s">
        <v>21</v>
      </c>
      <c r="D287" t="e" vm="11">
        <v>#VALUE!</v>
      </c>
      <c r="E287" s="6" t="e" vm="2">
        <v>#VALUE!</v>
      </c>
      <c r="F287" t="str">
        <f t="shared" si="4"/>
        <v>przemysław.kowalski@gmail.com</v>
      </c>
      <c r="G287" t="s">
        <v>19</v>
      </c>
    </row>
    <row r="288" spans="1:7" x14ac:dyDescent="0.3">
      <c r="A288">
        <v>287</v>
      </c>
      <c r="B288" s="6" t="s">
        <v>259</v>
      </c>
      <c r="C288" s="6" t="s">
        <v>205</v>
      </c>
      <c r="D288" t="e" vm="7">
        <v>#VALUE!</v>
      </c>
      <c r="E288" s="6" t="e" vm="2">
        <v>#VALUE!</v>
      </c>
      <c r="F288" t="str">
        <f t="shared" si="4"/>
        <v>remigiusz.bąk@gmail.com</v>
      </c>
      <c r="G288" t="s">
        <v>19</v>
      </c>
    </row>
    <row r="289" spans="1:7" x14ac:dyDescent="0.3">
      <c r="A289">
        <v>288</v>
      </c>
      <c r="B289" s="6" t="s">
        <v>204</v>
      </c>
      <c r="C289" s="6" t="s">
        <v>216</v>
      </c>
      <c r="D289" t="e" vm="9">
        <v>#VALUE!</v>
      </c>
      <c r="E289" s="6" t="e" vm="2">
        <v>#VALUE!</v>
      </c>
      <c r="F289" t="str">
        <f t="shared" si="4"/>
        <v>kajetan.górski@gmail.com</v>
      </c>
      <c r="G289" t="s">
        <v>19</v>
      </c>
    </row>
    <row r="290" spans="1:7" x14ac:dyDescent="0.3">
      <c r="A290">
        <v>289</v>
      </c>
      <c r="B290" s="6" t="s">
        <v>217</v>
      </c>
      <c r="C290" s="6" t="s">
        <v>228</v>
      </c>
      <c r="D290" t="e" vm="27">
        <v>#VALUE!</v>
      </c>
      <c r="E290" s="6" t="e" vm="2">
        <v>#VALUE!</v>
      </c>
      <c r="F290" t="str">
        <f t="shared" si="4"/>
        <v>dawid.pawlak@gmail.com</v>
      </c>
      <c r="G290" t="s">
        <v>19</v>
      </c>
    </row>
    <row r="291" spans="1:7" x14ac:dyDescent="0.3">
      <c r="A291">
        <v>290</v>
      </c>
      <c r="B291" s="6" t="s">
        <v>288</v>
      </c>
      <c r="C291" s="6" t="s">
        <v>86</v>
      </c>
      <c r="D291" t="e" vm="31">
        <v>#VALUE!</v>
      </c>
      <c r="E291" s="6" t="e" vm="2">
        <v>#VALUE!</v>
      </c>
      <c r="F291" t="str">
        <f t="shared" si="4"/>
        <v>łukasz.kaczmarczyk@yahoo.com</v>
      </c>
      <c r="G291" t="s">
        <v>49</v>
      </c>
    </row>
    <row r="292" spans="1:7" x14ac:dyDescent="0.3">
      <c r="A292">
        <v>291</v>
      </c>
      <c r="B292" s="6" t="s">
        <v>289</v>
      </c>
      <c r="C292" s="6" t="s">
        <v>173</v>
      </c>
      <c r="D292" t="e" vm="1">
        <v>#VALUE!</v>
      </c>
      <c r="E292" s="6" t="e" vm="2">
        <v>#VALUE!</v>
      </c>
      <c r="F292" t="str">
        <f t="shared" si="4"/>
        <v>ireneusz.kwiatkowski@yahoo.com</v>
      </c>
      <c r="G292" t="s">
        <v>49</v>
      </c>
    </row>
    <row r="293" spans="1:7" x14ac:dyDescent="0.3">
      <c r="A293">
        <v>292</v>
      </c>
      <c r="B293" s="6" t="s">
        <v>160</v>
      </c>
      <c r="C293" s="6" t="s">
        <v>51</v>
      </c>
      <c r="D293" t="e" vm="1">
        <v>#VALUE!</v>
      </c>
      <c r="E293" s="6" t="e" vm="2">
        <v>#VALUE!</v>
      </c>
      <c r="F293" t="str">
        <f t="shared" si="4"/>
        <v>ksawery.sobczak@yahoo.com</v>
      </c>
      <c r="G293" t="s">
        <v>49</v>
      </c>
    </row>
    <row r="294" spans="1:7" x14ac:dyDescent="0.3">
      <c r="A294">
        <v>293</v>
      </c>
      <c r="B294" s="6" t="s">
        <v>290</v>
      </c>
      <c r="C294" s="6" t="s">
        <v>291</v>
      </c>
      <c r="D294" t="e" vm="1">
        <v>#VALUE!</v>
      </c>
      <c r="E294" s="6" t="e" vm="2">
        <v>#VALUE!</v>
      </c>
      <c r="F294" t="str">
        <f t="shared" si="4"/>
        <v>kuba.zawadzki@gmail.com</v>
      </c>
      <c r="G294" t="s">
        <v>19</v>
      </c>
    </row>
    <row r="295" spans="1:7" x14ac:dyDescent="0.3">
      <c r="A295">
        <v>294</v>
      </c>
      <c r="B295" s="6" t="s">
        <v>59</v>
      </c>
      <c r="C295" s="6" t="s">
        <v>40</v>
      </c>
      <c r="D295" t="e" vm="16">
        <v>#VALUE!</v>
      </c>
      <c r="E295" s="6" t="e" vm="2">
        <v>#VALUE!</v>
      </c>
      <c r="F295" t="str">
        <f t="shared" si="4"/>
        <v>błażej.szulc@wp.pl</v>
      </c>
      <c r="G295" t="s">
        <v>110</v>
      </c>
    </row>
    <row r="296" spans="1:7" x14ac:dyDescent="0.3">
      <c r="A296">
        <v>295</v>
      </c>
      <c r="B296" s="6" t="s">
        <v>248</v>
      </c>
      <c r="C296" s="6" t="s">
        <v>91</v>
      </c>
      <c r="D296" t="e" vm="16">
        <v>#VALUE!</v>
      </c>
      <c r="E296" s="6" t="e" vm="2">
        <v>#VALUE!</v>
      </c>
      <c r="F296" t="str">
        <f t="shared" si="4"/>
        <v>jakub.baranowski@wp.pl</v>
      </c>
      <c r="G296" t="s">
        <v>110</v>
      </c>
    </row>
    <row r="297" spans="1:7" x14ac:dyDescent="0.3">
      <c r="A297">
        <v>296</v>
      </c>
      <c r="B297" s="6" t="s">
        <v>252</v>
      </c>
      <c r="C297" s="6" t="s">
        <v>264</v>
      </c>
      <c r="D297" t="e" vm="16">
        <v>#VALUE!</v>
      </c>
      <c r="E297" s="6" t="e" vm="2">
        <v>#VALUE!</v>
      </c>
      <c r="F297" t="str">
        <f t="shared" si="4"/>
        <v>katarzyna.malinowska@wp.pl</v>
      </c>
      <c r="G297" t="s">
        <v>110</v>
      </c>
    </row>
    <row r="298" spans="1:7" x14ac:dyDescent="0.3">
      <c r="A298">
        <v>297</v>
      </c>
      <c r="B298" s="6" t="s">
        <v>207</v>
      </c>
      <c r="C298" s="6" t="s">
        <v>25</v>
      </c>
      <c r="D298" t="e" vm="9">
        <v>#VALUE!</v>
      </c>
      <c r="E298" s="6" t="e" vm="2">
        <v>#VALUE!</v>
      </c>
      <c r="F298" t="str">
        <f t="shared" si="4"/>
        <v>paulina.wiśniewska@wp.pl</v>
      </c>
      <c r="G298" t="s">
        <v>110</v>
      </c>
    </row>
    <row r="299" spans="1:7" x14ac:dyDescent="0.3">
      <c r="A299">
        <v>298</v>
      </c>
      <c r="B299" s="6" t="s">
        <v>284</v>
      </c>
      <c r="C299" s="6" t="s">
        <v>56</v>
      </c>
      <c r="D299" t="e" vm="31">
        <v>#VALUE!</v>
      </c>
      <c r="E299" s="6" t="e" vm="2">
        <v>#VALUE!</v>
      </c>
      <c r="F299" t="str">
        <f t="shared" si="4"/>
        <v>oliwia.szewczyk@gmail.com</v>
      </c>
      <c r="G299" t="s">
        <v>19</v>
      </c>
    </row>
    <row r="300" spans="1:7" x14ac:dyDescent="0.3">
      <c r="A300">
        <v>299</v>
      </c>
      <c r="B300" s="6" t="s">
        <v>170</v>
      </c>
      <c r="C300" s="6" t="s">
        <v>185</v>
      </c>
      <c r="D300" t="e" vm="33">
        <v>#VALUE!</v>
      </c>
      <c r="E300" s="6" t="e" vm="2">
        <v>#VALUE!</v>
      </c>
      <c r="F300" t="str">
        <f t="shared" si="4"/>
        <v>malwina.makowska@gmail.com</v>
      </c>
      <c r="G300" t="s">
        <v>19</v>
      </c>
    </row>
    <row r="301" spans="1:7" x14ac:dyDescent="0.3">
      <c r="A301">
        <v>300</v>
      </c>
      <c r="B301" s="6" t="s">
        <v>292</v>
      </c>
      <c r="C301" s="6" t="s">
        <v>30</v>
      </c>
      <c r="D301" t="e" vm="11">
        <v>#VALUE!</v>
      </c>
      <c r="E301" s="6" t="e" vm="2">
        <v>#VALUE!</v>
      </c>
      <c r="F301" t="str">
        <f t="shared" si="4"/>
        <v>antonina.kalinowska@wp.pl</v>
      </c>
      <c r="G301" t="s">
        <v>110</v>
      </c>
    </row>
    <row r="302" spans="1:7" x14ac:dyDescent="0.3">
      <c r="A302">
        <v>301</v>
      </c>
      <c r="B302" s="6" t="s">
        <v>121</v>
      </c>
      <c r="C302" s="6" t="s">
        <v>50</v>
      </c>
      <c r="D302" t="e" vm="27">
        <v>#VALUE!</v>
      </c>
      <c r="E302" s="6" t="e" vm="2">
        <v>#VALUE!</v>
      </c>
      <c r="F302" t="str">
        <f t="shared" si="4"/>
        <v>monika.wasilewska@wp.pl</v>
      </c>
      <c r="G302" t="s">
        <v>110</v>
      </c>
    </row>
    <row r="303" spans="1:7" x14ac:dyDescent="0.3">
      <c r="A303">
        <v>302</v>
      </c>
      <c r="B303" s="6" t="s">
        <v>293</v>
      </c>
      <c r="C303" s="6" t="s">
        <v>132</v>
      </c>
      <c r="D303" t="e" vm="19">
        <v>#VALUE!</v>
      </c>
      <c r="E303" s="6" t="e" vm="2">
        <v>#VALUE!</v>
      </c>
      <c r="F303" t="str">
        <f t="shared" si="4"/>
        <v>andżelika.nowak@wp.pl</v>
      </c>
      <c r="G303" t="s">
        <v>110</v>
      </c>
    </row>
    <row r="304" spans="1:7" x14ac:dyDescent="0.3">
      <c r="A304">
        <v>303</v>
      </c>
      <c r="B304" s="6" t="s">
        <v>294</v>
      </c>
      <c r="C304" s="6" t="s">
        <v>159</v>
      </c>
      <c r="D304" t="e" vm="3">
        <v>#VALUE!</v>
      </c>
      <c r="E304" s="6" t="e" vm="2">
        <v>#VALUE!</v>
      </c>
      <c r="F304" t="str">
        <f t="shared" si="4"/>
        <v>amanda.przybylska@wp.pl</v>
      </c>
      <c r="G304" t="s">
        <v>110</v>
      </c>
    </row>
    <row r="305" spans="1:7" x14ac:dyDescent="0.3">
      <c r="A305">
        <v>304</v>
      </c>
      <c r="B305" s="6" t="s">
        <v>210</v>
      </c>
      <c r="C305" s="6" t="s">
        <v>295</v>
      </c>
      <c r="D305" t="e" vm="3">
        <v>#VALUE!</v>
      </c>
      <c r="E305" s="6" t="e" vm="2">
        <v>#VALUE!</v>
      </c>
      <c r="F305" t="str">
        <f t="shared" si="4"/>
        <v>kaja.cieślak@gmail.com</v>
      </c>
      <c r="G305" t="s">
        <v>19</v>
      </c>
    </row>
    <row r="306" spans="1:7" x14ac:dyDescent="0.3">
      <c r="A306">
        <v>305</v>
      </c>
      <c r="B306" s="6" t="s">
        <v>296</v>
      </c>
      <c r="C306" s="6" t="s">
        <v>297</v>
      </c>
      <c r="D306" t="e" vm="34">
        <v>#VALUE!</v>
      </c>
      <c r="E306" s="6" t="e" vm="2">
        <v>#VALUE!</v>
      </c>
      <c r="F306" t="str">
        <f t="shared" si="4"/>
        <v>eliza.kołodziej@hotmail.com</v>
      </c>
      <c r="G306" t="s">
        <v>16</v>
      </c>
    </row>
    <row r="307" spans="1:7" x14ac:dyDescent="0.3">
      <c r="A307">
        <v>306</v>
      </c>
      <c r="B307" s="6" t="s">
        <v>298</v>
      </c>
      <c r="C307" s="6" t="s">
        <v>264</v>
      </c>
      <c r="D307" t="e" vm="26">
        <v>#VALUE!</v>
      </c>
      <c r="E307" s="6" t="e" vm="2">
        <v>#VALUE!</v>
      </c>
      <c r="F307" t="str">
        <f t="shared" si="4"/>
        <v>lila.malinowska@gmail.com</v>
      </c>
      <c r="G307" t="s">
        <v>19</v>
      </c>
    </row>
    <row r="308" spans="1:7" x14ac:dyDescent="0.3">
      <c r="A308">
        <v>307</v>
      </c>
      <c r="B308" s="6" t="s">
        <v>299</v>
      </c>
      <c r="C308" s="6" t="s">
        <v>109</v>
      </c>
      <c r="D308" t="e" vm="1">
        <v>#VALUE!</v>
      </c>
      <c r="E308" s="6" t="e" vm="2">
        <v>#VALUE!</v>
      </c>
      <c r="F308" t="str">
        <f t="shared" si="4"/>
        <v>elena.dąbrowska@gmail.com</v>
      </c>
      <c r="G308" t="s">
        <v>19</v>
      </c>
    </row>
    <row r="309" spans="1:7" x14ac:dyDescent="0.3">
      <c r="A309">
        <v>308</v>
      </c>
      <c r="B309" s="6" t="s">
        <v>300</v>
      </c>
      <c r="C309" s="6" t="s">
        <v>91</v>
      </c>
      <c r="D309" t="e" vm="1">
        <v>#VALUE!</v>
      </c>
      <c r="E309" s="6" t="e" vm="2">
        <v>#VALUE!</v>
      </c>
      <c r="F309" t="str">
        <f t="shared" si="4"/>
        <v>alex.baranowski@gmail.com</v>
      </c>
      <c r="G309" t="s">
        <v>19</v>
      </c>
    </row>
    <row r="310" spans="1:7" x14ac:dyDescent="0.3">
      <c r="A310">
        <v>309</v>
      </c>
      <c r="B310" s="6" t="s">
        <v>130</v>
      </c>
      <c r="C310" s="6" t="s">
        <v>231</v>
      </c>
      <c r="D310" t="e" vm="16">
        <v>#VALUE!</v>
      </c>
      <c r="E310" s="6" t="e" vm="2">
        <v>#VALUE!</v>
      </c>
      <c r="F310" t="str">
        <f t="shared" si="4"/>
        <v>andrzej.jasiński@gmail.com</v>
      </c>
      <c r="G310" t="s">
        <v>19</v>
      </c>
    </row>
    <row r="311" spans="1:7" x14ac:dyDescent="0.3">
      <c r="A311">
        <v>310</v>
      </c>
      <c r="B311" s="6" t="s">
        <v>250</v>
      </c>
      <c r="C311" s="6" t="s">
        <v>228</v>
      </c>
      <c r="D311" t="e" vm="1">
        <v>#VALUE!</v>
      </c>
      <c r="E311" s="6" t="e" vm="2">
        <v>#VALUE!</v>
      </c>
      <c r="F311" t="str">
        <f t="shared" si="4"/>
        <v>krystian.pawlak@gmail.com</v>
      </c>
      <c r="G311" t="s">
        <v>19</v>
      </c>
    </row>
    <row r="312" spans="1:7" x14ac:dyDescent="0.3">
      <c r="A312">
        <v>311</v>
      </c>
      <c r="B312" s="6" t="s">
        <v>124</v>
      </c>
      <c r="C312" s="6" t="s">
        <v>216</v>
      </c>
      <c r="D312" t="e" vm="3">
        <v>#VALUE!</v>
      </c>
      <c r="E312" s="6" t="e" vm="2">
        <v>#VALUE!</v>
      </c>
      <c r="F312" t="str">
        <f t="shared" si="4"/>
        <v>mariusz.górski@gmail.com</v>
      </c>
      <c r="G312" t="s">
        <v>19</v>
      </c>
    </row>
    <row r="313" spans="1:7" x14ac:dyDescent="0.3">
      <c r="A313">
        <v>312</v>
      </c>
      <c r="B313" s="6" t="s">
        <v>300</v>
      </c>
      <c r="C313" s="6" t="s">
        <v>44</v>
      </c>
      <c r="D313" t="e" vm="38">
        <v>#VALUE!</v>
      </c>
      <c r="E313" s="6" t="e" vm="2">
        <v>#VALUE!</v>
      </c>
      <c r="F313" t="str">
        <f t="shared" si="4"/>
        <v>alex.jakubowski@gmail.com</v>
      </c>
      <c r="G313" t="s">
        <v>19</v>
      </c>
    </row>
    <row r="314" spans="1:7" x14ac:dyDescent="0.3">
      <c r="A314">
        <v>313</v>
      </c>
      <c r="B314" s="6" t="s">
        <v>38</v>
      </c>
      <c r="C314" s="6" t="s">
        <v>216</v>
      </c>
      <c r="D314" t="e" vm="1">
        <v>#VALUE!</v>
      </c>
      <c r="E314" s="6" t="e" vm="2">
        <v>#VALUE!</v>
      </c>
      <c r="F314" t="str">
        <f t="shared" si="4"/>
        <v>przemysław.górski@yahoo.com</v>
      </c>
      <c r="G314" t="s">
        <v>49</v>
      </c>
    </row>
    <row r="315" spans="1:7" x14ac:dyDescent="0.3">
      <c r="A315">
        <v>314</v>
      </c>
      <c r="B315" s="6" t="s">
        <v>43</v>
      </c>
      <c r="C315" s="6" t="s">
        <v>218</v>
      </c>
      <c r="D315" t="e" vm="1">
        <v>#VALUE!</v>
      </c>
      <c r="E315" s="6" t="e" vm="2">
        <v>#VALUE!</v>
      </c>
      <c r="F315" t="str">
        <f t="shared" si="4"/>
        <v>klaudiusz.sikora@yahoo.com</v>
      </c>
      <c r="G315" t="s">
        <v>49</v>
      </c>
    </row>
    <row r="316" spans="1:7" x14ac:dyDescent="0.3">
      <c r="A316">
        <v>315</v>
      </c>
      <c r="B316" s="6" t="s">
        <v>66</v>
      </c>
      <c r="C316" s="6" t="s">
        <v>146</v>
      </c>
      <c r="D316" t="e" vm="34">
        <v>#VALUE!</v>
      </c>
      <c r="E316" s="6" t="e" vm="2">
        <v>#VALUE!</v>
      </c>
      <c r="F316" t="str">
        <f t="shared" si="4"/>
        <v>maciej.borkowski@yahoo.com</v>
      </c>
      <c r="G316" t="s">
        <v>49</v>
      </c>
    </row>
    <row r="317" spans="1:7" x14ac:dyDescent="0.3">
      <c r="A317">
        <v>316</v>
      </c>
      <c r="B317" s="6" t="s">
        <v>301</v>
      </c>
      <c r="C317" s="6" t="s">
        <v>122</v>
      </c>
      <c r="D317" t="e" vm="41">
        <v>#VALUE!</v>
      </c>
      <c r="E317" s="6" t="e" vm="2">
        <v>#VALUE!</v>
      </c>
      <c r="F317" t="str">
        <f t="shared" si="4"/>
        <v>ola.ostrowska@gmail.com</v>
      </c>
      <c r="G317" t="s">
        <v>19</v>
      </c>
    </row>
    <row r="318" spans="1:7" x14ac:dyDescent="0.3">
      <c r="A318">
        <v>317</v>
      </c>
      <c r="B318" s="6" t="s">
        <v>302</v>
      </c>
      <c r="C318" s="6" t="s">
        <v>97</v>
      </c>
      <c r="D318" t="e" vm="38">
        <v>#VALUE!</v>
      </c>
      <c r="E318" s="6" t="e" vm="2">
        <v>#VALUE!</v>
      </c>
      <c r="F318" t="str">
        <f t="shared" si="4"/>
        <v>martyna.mazurek@wp.pl</v>
      </c>
      <c r="G318" t="s">
        <v>110</v>
      </c>
    </row>
    <row r="319" spans="1:7" x14ac:dyDescent="0.3">
      <c r="A319">
        <v>318</v>
      </c>
      <c r="B319" s="6" t="s">
        <v>280</v>
      </c>
      <c r="C319" s="6" t="s">
        <v>150</v>
      </c>
      <c r="D319" t="e" vm="19">
        <v>#VALUE!</v>
      </c>
      <c r="E319" s="6" t="e" vm="2">
        <v>#VALUE!</v>
      </c>
      <c r="F319" t="str">
        <f t="shared" si="4"/>
        <v>magda.tomaszewska@wp.pl</v>
      </c>
      <c r="G319" t="s">
        <v>110</v>
      </c>
    </row>
    <row r="320" spans="1:7" x14ac:dyDescent="0.3">
      <c r="A320">
        <v>319</v>
      </c>
      <c r="B320" s="6" t="s">
        <v>296</v>
      </c>
      <c r="C320" s="6" t="s">
        <v>150</v>
      </c>
      <c r="D320" t="e" vm="3">
        <v>#VALUE!</v>
      </c>
      <c r="E320" s="6" t="e" vm="2">
        <v>#VALUE!</v>
      </c>
      <c r="F320" t="str">
        <f t="shared" si="4"/>
        <v>eliza.tomaszewska@wp.pl</v>
      </c>
      <c r="G320" t="s">
        <v>110</v>
      </c>
    </row>
    <row r="321" spans="1:7" x14ac:dyDescent="0.3">
      <c r="A321">
        <v>320</v>
      </c>
      <c r="B321" s="6" t="s">
        <v>255</v>
      </c>
      <c r="C321" s="6" t="s">
        <v>245</v>
      </c>
      <c r="D321" t="e" vm="1">
        <v>#VALUE!</v>
      </c>
      <c r="E321" s="6" t="e" vm="2">
        <v>#VALUE!</v>
      </c>
      <c r="F321" t="str">
        <f t="shared" si="4"/>
        <v>róża.piotrowska@wp.pl</v>
      </c>
      <c r="G321" t="s">
        <v>110</v>
      </c>
    </row>
    <row r="322" spans="1:7" x14ac:dyDescent="0.3">
      <c r="A322">
        <v>321</v>
      </c>
      <c r="B322" s="6" t="s">
        <v>166</v>
      </c>
      <c r="C322" s="6" t="s">
        <v>42</v>
      </c>
      <c r="D322" t="e" vm="38">
        <v>#VALUE!</v>
      </c>
      <c r="E322" s="6" t="e" vm="2">
        <v>#VALUE!</v>
      </c>
      <c r="F322" t="str">
        <f t="shared" ref="F322:F385" si="5">LOWER(CONCATENATE(B322,".",C322,"@",G322))</f>
        <v>daniela.krupa@gmail.com</v>
      </c>
      <c r="G322" t="s">
        <v>19</v>
      </c>
    </row>
    <row r="323" spans="1:7" x14ac:dyDescent="0.3">
      <c r="A323">
        <v>322</v>
      </c>
      <c r="B323" s="6" t="s">
        <v>301</v>
      </c>
      <c r="C323" s="6" t="s">
        <v>278</v>
      </c>
      <c r="D323" t="e" vm="9">
        <v>#VALUE!</v>
      </c>
      <c r="E323" s="6" t="e" vm="2">
        <v>#VALUE!</v>
      </c>
      <c r="F323" t="str">
        <f t="shared" si="5"/>
        <v>ola.górska@gmail.com</v>
      </c>
      <c r="G323" t="s">
        <v>19</v>
      </c>
    </row>
    <row r="324" spans="1:7" x14ac:dyDescent="0.3">
      <c r="A324">
        <v>323</v>
      </c>
      <c r="B324" s="6" t="s">
        <v>211</v>
      </c>
      <c r="C324" s="6" t="s">
        <v>246</v>
      </c>
      <c r="D324" t="e" vm="31">
        <v>#VALUE!</v>
      </c>
      <c r="E324" s="6" t="e" vm="2">
        <v>#VALUE!</v>
      </c>
      <c r="F324" t="str">
        <f t="shared" si="5"/>
        <v>żaneta.kamińska@gmail.com</v>
      </c>
      <c r="G324" t="s">
        <v>19</v>
      </c>
    </row>
    <row r="325" spans="1:7" x14ac:dyDescent="0.3">
      <c r="A325">
        <v>324</v>
      </c>
      <c r="B325" s="6" t="s">
        <v>111</v>
      </c>
      <c r="C325" s="6" t="s">
        <v>303</v>
      </c>
      <c r="D325" t="e" vm="33">
        <v>#VALUE!</v>
      </c>
      <c r="E325" s="6" t="e" vm="2">
        <v>#VALUE!</v>
      </c>
      <c r="F325" t="str">
        <f t="shared" si="5"/>
        <v>joanna.brzezińska@gmail.com</v>
      </c>
      <c r="G325" t="s">
        <v>19</v>
      </c>
    </row>
    <row r="326" spans="1:7" x14ac:dyDescent="0.3">
      <c r="A326">
        <v>325</v>
      </c>
      <c r="B326" s="6" t="s">
        <v>224</v>
      </c>
      <c r="C326" s="6" t="s">
        <v>93</v>
      </c>
      <c r="D326" t="e" vm="11">
        <v>#VALUE!</v>
      </c>
      <c r="E326" s="6" t="e" vm="2">
        <v>#VALUE!</v>
      </c>
      <c r="F326" t="str">
        <f t="shared" si="5"/>
        <v>marysia.stępień@gmail.com</v>
      </c>
      <c r="G326" t="s">
        <v>19</v>
      </c>
    </row>
    <row r="327" spans="1:7" x14ac:dyDescent="0.3">
      <c r="A327">
        <v>326</v>
      </c>
      <c r="B327" s="6" t="s">
        <v>304</v>
      </c>
      <c r="C327" s="6" t="s">
        <v>50</v>
      </c>
      <c r="D327" t="e" vm="27">
        <v>#VALUE!</v>
      </c>
      <c r="E327" s="6" t="e" vm="2">
        <v>#VALUE!</v>
      </c>
      <c r="F327" t="str">
        <f t="shared" si="5"/>
        <v>wioletta.wasilewska@gmail.com</v>
      </c>
      <c r="G327" t="s">
        <v>19</v>
      </c>
    </row>
    <row r="328" spans="1:7" x14ac:dyDescent="0.3">
      <c r="A328">
        <v>327</v>
      </c>
      <c r="B328" s="6" t="s">
        <v>305</v>
      </c>
      <c r="C328" s="6" t="s">
        <v>132</v>
      </c>
      <c r="D328" t="e" vm="19">
        <v>#VALUE!</v>
      </c>
      <c r="E328" s="6" t="e" vm="2">
        <v>#VALUE!</v>
      </c>
      <c r="F328" t="str">
        <f t="shared" si="5"/>
        <v>anna.nowak@yahoo.com</v>
      </c>
      <c r="G328" t="s">
        <v>49</v>
      </c>
    </row>
    <row r="329" spans="1:7" x14ac:dyDescent="0.3">
      <c r="A329">
        <v>328</v>
      </c>
      <c r="B329" s="6" t="s">
        <v>306</v>
      </c>
      <c r="C329" s="6" t="s">
        <v>159</v>
      </c>
      <c r="D329" t="e" vm="3">
        <v>#VALUE!</v>
      </c>
      <c r="E329" s="6" t="e" vm="2">
        <v>#VALUE!</v>
      </c>
      <c r="F329" t="str">
        <f t="shared" si="5"/>
        <v>jola.przybylska@yahoo.com</v>
      </c>
      <c r="G329" t="s">
        <v>49</v>
      </c>
    </row>
    <row r="330" spans="1:7" x14ac:dyDescent="0.3">
      <c r="A330">
        <v>329</v>
      </c>
      <c r="B330" s="6" t="s">
        <v>38</v>
      </c>
      <c r="C330" s="6" t="s">
        <v>178</v>
      </c>
      <c r="D330" t="e" vm="3">
        <v>#VALUE!</v>
      </c>
      <c r="E330" s="6" t="e" vm="2">
        <v>#VALUE!</v>
      </c>
      <c r="F330" t="str">
        <f t="shared" si="5"/>
        <v>przemysław.kucharski@yahoo.com</v>
      </c>
      <c r="G330" t="s">
        <v>49</v>
      </c>
    </row>
    <row r="331" spans="1:7" x14ac:dyDescent="0.3">
      <c r="A331">
        <v>330</v>
      </c>
      <c r="B331" s="6" t="s">
        <v>267</v>
      </c>
      <c r="C331" s="6" t="s">
        <v>295</v>
      </c>
      <c r="D331" t="e" vm="34">
        <v>#VALUE!</v>
      </c>
      <c r="E331" s="6" t="e" vm="2">
        <v>#VALUE!</v>
      </c>
      <c r="F331" t="str">
        <f t="shared" si="5"/>
        <v>cezary.cieślak@gmail.com</v>
      </c>
      <c r="G331" t="s">
        <v>19</v>
      </c>
    </row>
    <row r="332" spans="1:7" x14ac:dyDescent="0.3">
      <c r="A332">
        <v>331</v>
      </c>
      <c r="B332" s="6" t="s">
        <v>307</v>
      </c>
      <c r="C332" s="6" t="s">
        <v>146</v>
      </c>
      <c r="D332" t="e" vm="26">
        <v>#VALUE!</v>
      </c>
      <c r="E332" s="6" t="e" vm="2">
        <v>#VALUE!</v>
      </c>
      <c r="F332" t="str">
        <f t="shared" si="5"/>
        <v>leszek.borkowski@wp.pl</v>
      </c>
      <c r="G332" t="s">
        <v>110</v>
      </c>
    </row>
    <row r="333" spans="1:7" x14ac:dyDescent="0.3">
      <c r="A333">
        <v>332</v>
      </c>
      <c r="B333" s="6" t="s">
        <v>229</v>
      </c>
      <c r="C333" s="6" t="s">
        <v>18</v>
      </c>
      <c r="D333" t="e" vm="1">
        <v>#VALUE!</v>
      </c>
      <c r="E333" s="6" t="e" vm="2">
        <v>#VALUE!</v>
      </c>
      <c r="F333" t="str">
        <f t="shared" si="5"/>
        <v>roman.woźniak@wp.pl</v>
      </c>
      <c r="G333" t="s">
        <v>110</v>
      </c>
    </row>
    <row r="334" spans="1:7" x14ac:dyDescent="0.3">
      <c r="A334">
        <v>333</v>
      </c>
      <c r="B334" s="6" t="s">
        <v>136</v>
      </c>
      <c r="C334" s="6" t="s">
        <v>101</v>
      </c>
      <c r="D334" t="e" vm="1">
        <v>#VALUE!</v>
      </c>
      <c r="E334" s="6" t="e" vm="2">
        <v>#VALUE!</v>
      </c>
      <c r="F334" t="str">
        <f t="shared" si="5"/>
        <v>janusz.zalewski@wp.pl</v>
      </c>
      <c r="G334" t="s">
        <v>110</v>
      </c>
    </row>
    <row r="335" spans="1:7" x14ac:dyDescent="0.3">
      <c r="A335">
        <v>334</v>
      </c>
      <c r="B335" s="6" t="s">
        <v>308</v>
      </c>
      <c r="C335" s="6" t="s">
        <v>180</v>
      </c>
      <c r="D335" t="e" vm="3">
        <v>#VALUE!</v>
      </c>
      <c r="E335" s="6" t="e" vm="2">
        <v>#VALUE!</v>
      </c>
      <c r="F335" t="str">
        <f t="shared" si="5"/>
        <v>aleksander.wojciechowski@wp.pl</v>
      </c>
      <c r="G335" t="s">
        <v>110</v>
      </c>
    </row>
    <row r="336" spans="1:7" x14ac:dyDescent="0.3">
      <c r="A336">
        <v>335</v>
      </c>
      <c r="B336" s="6" t="s">
        <v>241</v>
      </c>
      <c r="C336" s="6" t="s">
        <v>141</v>
      </c>
      <c r="D336" t="e" vm="34">
        <v>#VALUE!</v>
      </c>
      <c r="E336" s="6" t="e" vm="2">
        <v>#VALUE!</v>
      </c>
      <c r="F336" t="str">
        <f t="shared" si="5"/>
        <v>igor.wiśniewski@gmail.com</v>
      </c>
      <c r="G336" t="s">
        <v>19</v>
      </c>
    </row>
    <row r="337" spans="1:7" x14ac:dyDescent="0.3">
      <c r="A337">
        <v>336</v>
      </c>
      <c r="B337" s="6" t="s">
        <v>45</v>
      </c>
      <c r="C337" s="6" t="s">
        <v>99</v>
      </c>
      <c r="D337" t="e" vm="26">
        <v>#VALUE!</v>
      </c>
      <c r="E337" s="6" t="e" vm="2">
        <v>#VALUE!</v>
      </c>
      <c r="F337" t="str">
        <f t="shared" si="5"/>
        <v>kewin.baran@gmail.com</v>
      </c>
      <c r="G337" t="s">
        <v>19</v>
      </c>
    </row>
    <row r="338" spans="1:7" x14ac:dyDescent="0.3">
      <c r="A338">
        <v>337</v>
      </c>
      <c r="B338" s="6" t="s">
        <v>55</v>
      </c>
      <c r="C338" s="6" t="s">
        <v>197</v>
      </c>
      <c r="D338" t="e" vm="1">
        <v>#VALUE!</v>
      </c>
      <c r="E338" s="6" t="e" vm="2">
        <v>#VALUE!</v>
      </c>
      <c r="F338" t="str">
        <f t="shared" si="5"/>
        <v>eryk.malinowski@wp.pl</v>
      </c>
      <c r="G338" t="s">
        <v>110</v>
      </c>
    </row>
    <row r="339" spans="1:7" x14ac:dyDescent="0.3">
      <c r="A339">
        <v>338</v>
      </c>
      <c r="B339" s="6" t="s">
        <v>35</v>
      </c>
      <c r="C339" s="6" t="s">
        <v>42</v>
      </c>
      <c r="D339" t="e" vm="1">
        <v>#VALUE!</v>
      </c>
      <c r="E339" s="6" t="e" vm="2">
        <v>#VALUE!</v>
      </c>
      <c r="F339" t="str">
        <f t="shared" si="5"/>
        <v>maksymilian.krupa@wp.pl</v>
      </c>
      <c r="G339" t="s">
        <v>110</v>
      </c>
    </row>
    <row r="340" spans="1:7" x14ac:dyDescent="0.3">
      <c r="A340">
        <v>339</v>
      </c>
      <c r="B340" s="6" t="s">
        <v>309</v>
      </c>
      <c r="C340" s="6" t="s">
        <v>142</v>
      </c>
      <c r="D340" t="e" vm="16">
        <v>#VALUE!</v>
      </c>
      <c r="E340" s="6" t="e" vm="2">
        <v>#VALUE!</v>
      </c>
      <c r="F340" t="str">
        <f t="shared" si="5"/>
        <v>adrian.jaworski@wp.pl</v>
      </c>
      <c r="G340" t="s">
        <v>110</v>
      </c>
    </row>
    <row r="341" spans="1:7" x14ac:dyDescent="0.3">
      <c r="A341">
        <v>340</v>
      </c>
      <c r="B341" s="6" t="s">
        <v>168</v>
      </c>
      <c r="C341" s="6" t="s">
        <v>120</v>
      </c>
      <c r="D341" t="e" vm="1">
        <v>#VALUE!</v>
      </c>
      <c r="E341" s="6" t="e" vm="2">
        <v>#VALUE!</v>
      </c>
      <c r="F341" t="str">
        <f t="shared" si="5"/>
        <v>dorota.sikorska@wp.pl</v>
      </c>
      <c r="G341" t="s">
        <v>110</v>
      </c>
    </row>
    <row r="342" spans="1:7" x14ac:dyDescent="0.3">
      <c r="A342">
        <v>341</v>
      </c>
      <c r="B342" s="6" t="s">
        <v>310</v>
      </c>
      <c r="C342" s="6" t="s">
        <v>164</v>
      </c>
      <c r="D342" t="e" vm="3">
        <v>#VALUE!</v>
      </c>
      <c r="E342" s="6" t="e" vm="2">
        <v>#VALUE!</v>
      </c>
      <c r="F342" t="str">
        <f t="shared" si="5"/>
        <v>justyna.zielińska@wp.pl</v>
      </c>
      <c r="G342" t="s">
        <v>110</v>
      </c>
    </row>
    <row r="343" spans="1:7" x14ac:dyDescent="0.3">
      <c r="A343">
        <v>342</v>
      </c>
      <c r="B343" s="6" t="s">
        <v>255</v>
      </c>
      <c r="C343" s="6" t="s">
        <v>147</v>
      </c>
      <c r="D343" t="e" vm="38">
        <v>#VALUE!</v>
      </c>
      <c r="E343" s="6" t="e" vm="2">
        <v>#VALUE!</v>
      </c>
      <c r="F343" t="str">
        <f t="shared" si="5"/>
        <v>róża.borkowska@wp.pl</v>
      </c>
      <c r="G343" t="s">
        <v>110</v>
      </c>
    </row>
    <row r="344" spans="1:7" x14ac:dyDescent="0.3">
      <c r="A344">
        <v>343</v>
      </c>
      <c r="B344" s="6" t="s">
        <v>311</v>
      </c>
      <c r="C344" s="6" t="s">
        <v>94</v>
      </c>
      <c r="D344" t="e" vm="1">
        <v>#VALUE!</v>
      </c>
      <c r="E344" s="6" t="e" vm="2">
        <v>#VALUE!</v>
      </c>
      <c r="F344" t="str">
        <f t="shared" si="5"/>
        <v>alan.krawczyk@wp.pl</v>
      </c>
      <c r="G344" t="s">
        <v>110</v>
      </c>
    </row>
    <row r="345" spans="1:7" x14ac:dyDescent="0.3">
      <c r="A345">
        <v>344</v>
      </c>
      <c r="B345" s="6" t="s">
        <v>248</v>
      </c>
      <c r="C345" s="6" t="s">
        <v>89</v>
      </c>
      <c r="D345" t="e" vm="1">
        <v>#VALUE!</v>
      </c>
      <c r="E345" s="6" t="e" vm="2">
        <v>#VALUE!</v>
      </c>
      <c r="F345" t="str">
        <f t="shared" si="5"/>
        <v>jakub.czerwiński@gmail.com</v>
      </c>
      <c r="G345" t="s">
        <v>19</v>
      </c>
    </row>
    <row r="346" spans="1:7" x14ac:dyDescent="0.3">
      <c r="A346">
        <v>345</v>
      </c>
      <c r="B346" s="6" t="s">
        <v>77</v>
      </c>
      <c r="C346" s="6" t="s">
        <v>312</v>
      </c>
      <c r="D346" t="e" vm="34">
        <v>#VALUE!</v>
      </c>
      <c r="E346" s="6" t="e" vm="2">
        <v>#VALUE!</v>
      </c>
      <c r="F346" t="str">
        <f t="shared" si="5"/>
        <v>robert.zieliński@gmail.com</v>
      </c>
      <c r="G346" t="s">
        <v>19</v>
      </c>
    </row>
    <row r="347" spans="1:7" x14ac:dyDescent="0.3">
      <c r="A347">
        <v>346</v>
      </c>
      <c r="B347" s="6" t="s">
        <v>290</v>
      </c>
      <c r="C347" s="6" t="s">
        <v>218</v>
      </c>
      <c r="D347" t="e" vm="41">
        <v>#VALUE!</v>
      </c>
      <c r="E347" s="6" t="e" vm="2">
        <v>#VALUE!</v>
      </c>
      <c r="F347" t="str">
        <f t="shared" si="5"/>
        <v>kuba.sikora@gmail.com</v>
      </c>
      <c r="G347" t="s">
        <v>19</v>
      </c>
    </row>
    <row r="348" spans="1:7" x14ac:dyDescent="0.3">
      <c r="A348">
        <v>347</v>
      </c>
      <c r="B348" s="6" t="s">
        <v>69</v>
      </c>
      <c r="C348" s="6" t="s">
        <v>132</v>
      </c>
      <c r="D348" t="e" vm="38">
        <v>#VALUE!</v>
      </c>
      <c r="E348" s="6" t="e" vm="2">
        <v>#VALUE!</v>
      </c>
      <c r="F348" t="str">
        <f t="shared" si="5"/>
        <v>korneliusz.nowak@gmail.com</v>
      </c>
      <c r="G348" t="s">
        <v>19</v>
      </c>
    </row>
    <row r="349" spans="1:7" x14ac:dyDescent="0.3">
      <c r="A349">
        <v>348</v>
      </c>
      <c r="B349" s="6" t="s">
        <v>251</v>
      </c>
      <c r="C349" s="6" t="s">
        <v>313</v>
      </c>
      <c r="D349" t="e" vm="19">
        <v>#VALUE!</v>
      </c>
      <c r="E349" s="6" t="e" vm="2">
        <v>#VALUE!</v>
      </c>
      <c r="F349" t="str">
        <f t="shared" si="5"/>
        <v>fabian.witkowski@gmail.com</v>
      </c>
      <c r="G349" t="s">
        <v>19</v>
      </c>
    </row>
    <row r="350" spans="1:7" x14ac:dyDescent="0.3">
      <c r="A350">
        <v>349</v>
      </c>
      <c r="B350" s="6" t="s">
        <v>314</v>
      </c>
      <c r="C350" s="6" t="s">
        <v>239</v>
      </c>
      <c r="D350" t="e" vm="3">
        <v>#VALUE!</v>
      </c>
      <c r="E350" s="6" t="e" vm="2">
        <v>#VALUE!</v>
      </c>
      <c r="F350" t="str">
        <f t="shared" si="5"/>
        <v>blanka.jasińska@gmail.com</v>
      </c>
      <c r="G350" t="s">
        <v>19</v>
      </c>
    </row>
    <row r="351" spans="1:7" x14ac:dyDescent="0.3">
      <c r="A351">
        <v>350</v>
      </c>
      <c r="B351" s="6" t="s">
        <v>116</v>
      </c>
      <c r="C351" s="6" t="s">
        <v>122</v>
      </c>
      <c r="D351" t="e" vm="1">
        <v>#VALUE!</v>
      </c>
      <c r="E351" s="6" t="e" vm="2">
        <v>#VALUE!</v>
      </c>
      <c r="F351" t="str">
        <f t="shared" si="5"/>
        <v>agata.ostrowska@yahoo.com</v>
      </c>
      <c r="G351" t="s">
        <v>49</v>
      </c>
    </row>
    <row r="352" spans="1:7" x14ac:dyDescent="0.3">
      <c r="A352">
        <v>351</v>
      </c>
      <c r="B352" s="6" t="s">
        <v>190</v>
      </c>
      <c r="C352" s="6" t="s">
        <v>51</v>
      </c>
      <c r="D352" t="e" vm="33">
        <v>#VALUE!</v>
      </c>
      <c r="E352" s="6" t="e" vm="2">
        <v>#VALUE!</v>
      </c>
      <c r="F352" t="str">
        <f t="shared" si="5"/>
        <v>judyta.sobczak@yahoo.com</v>
      </c>
      <c r="G352" t="s">
        <v>49</v>
      </c>
    </row>
    <row r="353" spans="1:7" x14ac:dyDescent="0.3">
      <c r="A353">
        <v>352</v>
      </c>
      <c r="B353" s="6" t="s">
        <v>157</v>
      </c>
      <c r="C353" s="6" t="s">
        <v>92</v>
      </c>
      <c r="D353" t="e" vm="11">
        <v>#VALUE!</v>
      </c>
      <c r="E353" s="6" t="e" vm="2">
        <v>#VALUE!</v>
      </c>
      <c r="F353" t="str">
        <f t="shared" si="5"/>
        <v>oksana.sadowska@yahoo.com</v>
      </c>
      <c r="G353" t="s">
        <v>49</v>
      </c>
    </row>
    <row r="354" spans="1:7" x14ac:dyDescent="0.3">
      <c r="A354">
        <v>353</v>
      </c>
      <c r="B354" s="6" t="s">
        <v>119</v>
      </c>
      <c r="C354" s="6" t="s">
        <v>50</v>
      </c>
      <c r="D354" t="e" vm="3">
        <v>#VALUE!</v>
      </c>
      <c r="E354" s="6" t="e" vm="2">
        <v>#VALUE!</v>
      </c>
      <c r="F354" t="str">
        <f t="shared" si="5"/>
        <v>adriana.wasilewska@gmail.com</v>
      </c>
      <c r="G354" t="s">
        <v>19</v>
      </c>
    </row>
    <row r="355" spans="1:7" x14ac:dyDescent="0.3">
      <c r="A355">
        <v>354</v>
      </c>
      <c r="B355" s="6" t="s">
        <v>315</v>
      </c>
      <c r="C355" s="6" t="s">
        <v>37</v>
      </c>
      <c r="D355" t="e" vm="3">
        <v>#VALUE!</v>
      </c>
      <c r="E355" s="6" t="e" vm="2">
        <v>#VALUE!</v>
      </c>
      <c r="F355" t="str">
        <f t="shared" si="5"/>
        <v>marcel.tomaszewski@wp.pl</v>
      </c>
      <c r="G355" t="s">
        <v>110</v>
      </c>
    </row>
    <row r="356" spans="1:7" x14ac:dyDescent="0.3">
      <c r="A356">
        <v>355</v>
      </c>
      <c r="B356" s="6" t="s">
        <v>266</v>
      </c>
      <c r="C356" s="6" t="s">
        <v>178</v>
      </c>
      <c r="D356" t="e" vm="11">
        <v>#VALUE!</v>
      </c>
      <c r="E356" s="6" t="e" vm="2">
        <v>#VALUE!</v>
      </c>
      <c r="F356" t="str">
        <f t="shared" si="5"/>
        <v>hubert.kucharski@wp.pl</v>
      </c>
      <c r="G356" t="s">
        <v>110</v>
      </c>
    </row>
    <row r="357" spans="1:7" x14ac:dyDescent="0.3">
      <c r="A357">
        <v>356</v>
      </c>
      <c r="B357" s="6" t="s">
        <v>17</v>
      </c>
      <c r="C357" s="6" t="s">
        <v>316</v>
      </c>
      <c r="D357" t="e" vm="13">
        <v>#VALUE!</v>
      </c>
      <c r="E357" s="6" t="e" vm="2">
        <v>#VALUE!</v>
      </c>
      <c r="F357" t="str">
        <f t="shared" si="5"/>
        <v>cyprian.wróblewski@wp.pl</v>
      </c>
      <c r="G357" t="s">
        <v>110</v>
      </c>
    </row>
    <row r="358" spans="1:7" x14ac:dyDescent="0.3">
      <c r="A358">
        <v>357</v>
      </c>
      <c r="B358" s="6" t="s">
        <v>317</v>
      </c>
      <c r="C358" s="6" t="s">
        <v>42</v>
      </c>
      <c r="D358" t="e" vm="19">
        <v>#VALUE!</v>
      </c>
      <c r="E358" s="6" t="e" vm="2">
        <v>#VALUE!</v>
      </c>
      <c r="F358" t="str">
        <f t="shared" si="5"/>
        <v>maurycy.krupa@wp.pl</v>
      </c>
      <c r="G358" t="s">
        <v>110</v>
      </c>
    </row>
    <row r="359" spans="1:7" x14ac:dyDescent="0.3">
      <c r="A359">
        <v>358</v>
      </c>
      <c r="B359" s="6" t="s">
        <v>250</v>
      </c>
      <c r="C359" s="6" t="s">
        <v>81</v>
      </c>
      <c r="D359" t="e" vm="17">
        <v>#VALUE!</v>
      </c>
      <c r="E359" s="6" t="e" vm="2">
        <v>#VALUE!</v>
      </c>
      <c r="F359" t="str">
        <f t="shared" si="5"/>
        <v>krystian.brzeziński@gmail.com</v>
      </c>
      <c r="G359" t="s">
        <v>19</v>
      </c>
    </row>
    <row r="360" spans="1:7" x14ac:dyDescent="0.3">
      <c r="A360">
        <v>359</v>
      </c>
      <c r="B360" s="6" t="s">
        <v>204</v>
      </c>
      <c r="C360" s="6" t="s">
        <v>101</v>
      </c>
      <c r="D360" t="e" vm="30">
        <v>#VALUE!</v>
      </c>
      <c r="E360" s="6" t="e" vm="2">
        <v>#VALUE!</v>
      </c>
      <c r="F360" t="str">
        <f t="shared" si="5"/>
        <v>kajetan.zalewski@gmail.com</v>
      </c>
      <c r="G360" t="s">
        <v>19</v>
      </c>
    </row>
    <row r="361" spans="1:7" x14ac:dyDescent="0.3">
      <c r="A361">
        <v>360</v>
      </c>
      <c r="B361" s="6" t="s">
        <v>96</v>
      </c>
      <c r="C361" s="6" t="s">
        <v>127</v>
      </c>
      <c r="D361" t="e" vm="3">
        <v>#VALUE!</v>
      </c>
      <c r="E361" s="6" t="e" vm="2">
        <v>#VALUE!</v>
      </c>
      <c r="F361" t="str">
        <f t="shared" si="5"/>
        <v>alexander.sokołowski@wp.pl</v>
      </c>
      <c r="G361" t="s">
        <v>110</v>
      </c>
    </row>
    <row r="362" spans="1:7" x14ac:dyDescent="0.3">
      <c r="A362">
        <v>361</v>
      </c>
      <c r="B362" s="6" t="s">
        <v>77</v>
      </c>
      <c r="C362" s="6" t="s">
        <v>65</v>
      </c>
      <c r="D362" t="e" vm="17">
        <v>#VALUE!</v>
      </c>
      <c r="E362" s="6" t="e" vm="2">
        <v>#VALUE!</v>
      </c>
      <c r="F362" t="str">
        <f t="shared" si="5"/>
        <v>robert.błaszczyk@wp.pl</v>
      </c>
      <c r="G362" t="s">
        <v>110</v>
      </c>
    </row>
    <row r="363" spans="1:7" x14ac:dyDescent="0.3">
      <c r="A363">
        <v>362</v>
      </c>
      <c r="B363" s="6" t="s">
        <v>230</v>
      </c>
      <c r="C363" s="6" t="s">
        <v>173</v>
      </c>
      <c r="D363" t="e" vm="3">
        <v>#VALUE!</v>
      </c>
      <c r="E363" s="6" t="e" vm="2">
        <v>#VALUE!</v>
      </c>
      <c r="F363" t="str">
        <f t="shared" si="5"/>
        <v>bronisław.kwiatkowski@wp.pl</v>
      </c>
      <c r="G363" t="s">
        <v>110</v>
      </c>
    </row>
    <row r="364" spans="1:7" x14ac:dyDescent="0.3">
      <c r="A364">
        <v>363</v>
      </c>
      <c r="B364" s="6" t="s">
        <v>47</v>
      </c>
      <c r="C364" s="6" t="s">
        <v>70</v>
      </c>
      <c r="D364" t="e" vm="7">
        <v>#VALUE!</v>
      </c>
      <c r="E364" s="6" t="e" vm="2">
        <v>#VALUE!</v>
      </c>
      <c r="F364" t="str">
        <f t="shared" si="5"/>
        <v>jarosław.piotrowski@wp.pl</v>
      </c>
      <c r="G364" t="s">
        <v>110</v>
      </c>
    </row>
    <row r="365" spans="1:7" x14ac:dyDescent="0.3">
      <c r="A365">
        <v>364</v>
      </c>
      <c r="B365" s="6" t="s">
        <v>318</v>
      </c>
      <c r="C365" s="6" t="s">
        <v>42</v>
      </c>
      <c r="D365" t="e" vm="9">
        <v>#VALUE!</v>
      </c>
      <c r="E365" s="6" t="e" vm="2">
        <v>#VALUE!</v>
      </c>
      <c r="F365" t="str">
        <f t="shared" si="5"/>
        <v>aleks.krupa@wp.pl</v>
      </c>
      <c r="G365" t="s">
        <v>110</v>
      </c>
    </row>
    <row r="366" spans="1:7" x14ac:dyDescent="0.3">
      <c r="A366">
        <v>365</v>
      </c>
      <c r="B366" s="6" t="s">
        <v>177</v>
      </c>
      <c r="C366" s="6" t="s">
        <v>141</v>
      </c>
      <c r="D366" t="e" vm="27">
        <v>#VALUE!</v>
      </c>
      <c r="E366" s="6" t="e" vm="2">
        <v>#VALUE!</v>
      </c>
      <c r="F366" t="str">
        <f t="shared" si="5"/>
        <v>antoni.wiśniewski@gmail.com</v>
      </c>
      <c r="G366" t="s">
        <v>19</v>
      </c>
    </row>
    <row r="367" spans="1:7" x14ac:dyDescent="0.3">
      <c r="A367">
        <v>366</v>
      </c>
      <c r="B367" s="6" t="s">
        <v>121</v>
      </c>
      <c r="C367" s="6" t="s">
        <v>183</v>
      </c>
      <c r="D367" t="e" vm="31">
        <v>#VALUE!</v>
      </c>
      <c r="E367" s="6" t="e" vm="2">
        <v>#VALUE!</v>
      </c>
      <c r="F367" t="str">
        <f t="shared" si="5"/>
        <v>monika.zalewska@gmail.com</v>
      </c>
      <c r="G367" t="s">
        <v>19</v>
      </c>
    </row>
    <row r="368" spans="1:7" x14ac:dyDescent="0.3">
      <c r="A368">
        <v>367</v>
      </c>
      <c r="B368" s="6" t="s">
        <v>193</v>
      </c>
      <c r="C368" s="6" t="s">
        <v>295</v>
      </c>
      <c r="D368" t="e" vm="1">
        <v>#VALUE!</v>
      </c>
      <c r="E368" s="6" t="e" vm="2">
        <v>#VALUE!</v>
      </c>
      <c r="F368" t="str">
        <f t="shared" si="5"/>
        <v>julia.cieślak@gmail.com</v>
      </c>
      <c r="G368" t="s">
        <v>19</v>
      </c>
    </row>
    <row r="369" spans="1:7" x14ac:dyDescent="0.3">
      <c r="A369">
        <v>368</v>
      </c>
      <c r="B369" s="6" t="s">
        <v>193</v>
      </c>
      <c r="C369" s="6" t="s">
        <v>122</v>
      </c>
      <c r="D369" t="e" vm="1">
        <v>#VALUE!</v>
      </c>
      <c r="E369" s="6" t="e" vm="2">
        <v>#VALUE!</v>
      </c>
      <c r="F369" t="str">
        <f t="shared" si="5"/>
        <v>julia.ostrowska@gmail.com</v>
      </c>
      <c r="G369" t="s">
        <v>19</v>
      </c>
    </row>
    <row r="370" spans="1:7" x14ac:dyDescent="0.3">
      <c r="A370">
        <v>369</v>
      </c>
      <c r="B370" s="6" t="s">
        <v>224</v>
      </c>
      <c r="C370" s="6" t="s">
        <v>278</v>
      </c>
      <c r="D370" t="e" vm="1">
        <v>#VALUE!</v>
      </c>
      <c r="E370" s="6" t="e" vm="2">
        <v>#VALUE!</v>
      </c>
      <c r="F370" t="str">
        <f t="shared" si="5"/>
        <v>marysia.górska@gmail.com</v>
      </c>
      <c r="G370" t="s">
        <v>19</v>
      </c>
    </row>
    <row r="371" spans="1:7" x14ac:dyDescent="0.3">
      <c r="A371">
        <v>370</v>
      </c>
      <c r="B371" s="6" t="s">
        <v>192</v>
      </c>
      <c r="C371" s="6" t="s">
        <v>109</v>
      </c>
      <c r="D371" t="e" vm="16">
        <v>#VALUE!</v>
      </c>
      <c r="E371" s="6" t="e" vm="2">
        <v>#VALUE!</v>
      </c>
      <c r="F371" t="str">
        <f t="shared" si="5"/>
        <v>stanisława.dąbrowska@gmail.com</v>
      </c>
      <c r="G371" t="s">
        <v>19</v>
      </c>
    </row>
    <row r="372" spans="1:7" x14ac:dyDescent="0.3">
      <c r="A372">
        <v>371</v>
      </c>
      <c r="B372" s="6" t="s">
        <v>121</v>
      </c>
      <c r="C372" s="6" t="s">
        <v>65</v>
      </c>
      <c r="D372" t="e" vm="16">
        <v>#VALUE!</v>
      </c>
      <c r="E372" s="6" t="e" vm="2">
        <v>#VALUE!</v>
      </c>
      <c r="F372" t="str">
        <f t="shared" si="5"/>
        <v>monika.błaszczyk@yahoo.com</v>
      </c>
      <c r="G372" t="s">
        <v>49</v>
      </c>
    </row>
    <row r="373" spans="1:7" x14ac:dyDescent="0.3">
      <c r="A373">
        <v>372</v>
      </c>
      <c r="B373" s="6" t="s">
        <v>319</v>
      </c>
      <c r="C373" s="6" t="s">
        <v>320</v>
      </c>
      <c r="D373" t="e" vm="1">
        <v>#VALUE!</v>
      </c>
      <c r="E373" s="6" t="e" vm="2">
        <v>#VALUE!</v>
      </c>
      <c r="F373" t="str">
        <f t="shared" si="5"/>
        <v>lidia.szczepańska@yahoo.com</v>
      </c>
      <c r="G373" t="s">
        <v>49</v>
      </c>
    </row>
    <row r="374" spans="1:7" x14ac:dyDescent="0.3">
      <c r="A374">
        <v>373</v>
      </c>
      <c r="B374" s="6" t="s">
        <v>306</v>
      </c>
      <c r="C374" s="6" t="s">
        <v>139</v>
      </c>
      <c r="D374" t="e" vm="1">
        <v>#VALUE!</v>
      </c>
      <c r="E374" s="6" t="e" vm="2">
        <v>#VALUE!</v>
      </c>
      <c r="F374" t="str">
        <f t="shared" si="5"/>
        <v>jola.michalak@yahoo.com</v>
      </c>
      <c r="G374" t="s">
        <v>49</v>
      </c>
    </row>
    <row r="375" spans="1:7" x14ac:dyDescent="0.3">
      <c r="A375">
        <v>374</v>
      </c>
      <c r="B375" s="6" t="s">
        <v>31</v>
      </c>
      <c r="C375" s="6" t="s">
        <v>99</v>
      </c>
      <c r="D375" t="e" vm="1">
        <v>#VALUE!</v>
      </c>
      <c r="E375" s="6" t="e" vm="2">
        <v>#VALUE!</v>
      </c>
      <c r="F375" t="str">
        <f t="shared" si="5"/>
        <v>aniela.baran@gmail.com</v>
      </c>
      <c r="G375" t="s">
        <v>19</v>
      </c>
    </row>
    <row r="376" spans="1:7" x14ac:dyDescent="0.3">
      <c r="A376">
        <v>375</v>
      </c>
      <c r="B376" s="6" t="s">
        <v>149</v>
      </c>
      <c r="C376" s="6" t="s">
        <v>148</v>
      </c>
      <c r="D376" t="e" vm="16">
        <v>#VALUE!</v>
      </c>
      <c r="E376" s="6" t="e" vm="2">
        <v>#VALUE!</v>
      </c>
      <c r="F376" t="str">
        <f t="shared" si="5"/>
        <v>iza.lewandowska@wp.pl</v>
      </c>
      <c r="G376" t="s">
        <v>110</v>
      </c>
    </row>
    <row r="377" spans="1:7" x14ac:dyDescent="0.3">
      <c r="A377">
        <v>376</v>
      </c>
      <c r="B377" s="6" t="s">
        <v>212</v>
      </c>
      <c r="C377" s="6" t="s">
        <v>278</v>
      </c>
      <c r="D377" t="e" vm="16">
        <v>#VALUE!</v>
      </c>
      <c r="E377" s="6" t="e" vm="2">
        <v>#VALUE!</v>
      </c>
      <c r="F377" t="str">
        <f t="shared" si="5"/>
        <v>teresa.górska@wp.pl</v>
      </c>
      <c r="G377" t="s">
        <v>110</v>
      </c>
    </row>
    <row r="378" spans="1:7" x14ac:dyDescent="0.3">
      <c r="A378">
        <v>377</v>
      </c>
      <c r="B378" s="6" t="s">
        <v>272</v>
      </c>
      <c r="C378" s="6" t="s">
        <v>256</v>
      </c>
      <c r="D378" t="e" vm="16">
        <v>#VALUE!</v>
      </c>
      <c r="E378" s="6" t="e" vm="2">
        <v>#VALUE!</v>
      </c>
      <c r="F378" t="str">
        <f t="shared" si="5"/>
        <v>izabela.sawicka@wp.pl</v>
      </c>
      <c r="G378" t="s">
        <v>110</v>
      </c>
    </row>
    <row r="379" spans="1:7" x14ac:dyDescent="0.3">
      <c r="A379">
        <v>378</v>
      </c>
      <c r="B379" s="6" t="s">
        <v>117</v>
      </c>
      <c r="C379" s="6" t="s">
        <v>303</v>
      </c>
      <c r="D379" t="e" vm="9">
        <v>#VALUE!</v>
      </c>
      <c r="E379" s="6" t="e" vm="2">
        <v>#VALUE!</v>
      </c>
      <c r="F379" t="str">
        <f t="shared" si="5"/>
        <v>urszula.brzezińska@wp.pl</v>
      </c>
      <c r="G379" t="s">
        <v>110</v>
      </c>
    </row>
    <row r="380" spans="1:7" x14ac:dyDescent="0.3">
      <c r="A380">
        <v>379</v>
      </c>
      <c r="B380" s="6" t="s">
        <v>279</v>
      </c>
      <c r="C380" s="6" t="s">
        <v>265</v>
      </c>
      <c r="D380" t="e" vm="1">
        <v>#VALUE!</v>
      </c>
      <c r="E380" s="6" t="e" vm="2">
        <v>#VALUE!</v>
      </c>
      <c r="F380" t="str">
        <f t="shared" si="5"/>
        <v>zofia.krajewska@gmail.com</v>
      </c>
      <c r="G380" t="s">
        <v>19</v>
      </c>
    </row>
    <row r="381" spans="1:7" x14ac:dyDescent="0.3">
      <c r="A381">
        <v>380</v>
      </c>
      <c r="B381" s="6" t="s">
        <v>267</v>
      </c>
      <c r="C381" s="6" t="s">
        <v>34</v>
      </c>
      <c r="D381" t="e" vm="16">
        <v>#VALUE!</v>
      </c>
      <c r="E381" s="6" t="e" vm="2">
        <v>#VALUE!</v>
      </c>
      <c r="F381" t="str">
        <f t="shared" si="5"/>
        <v>cezary.ostrowski@gmail.com</v>
      </c>
      <c r="G381" t="s">
        <v>19</v>
      </c>
    </row>
    <row r="382" spans="1:7" x14ac:dyDescent="0.3">
      <c r="A382">
        <v>381</v>
      </c>
      <c r="B382" s="6" t="s">
        <v>275</v>
      </c>
      <c r="C382" s="6" t="s">
        <v>321</v>
      </c>
      <c r="D382" t="e" vm="16">
        <v>#VALUE!</v>
      </c>
      <c r="E382" s="6" t="e" vm="2">
        <v>#VALUE!</v>
      </c>
      <c r="F382" t="str">
        <f t="shared" si="5"/>
        <v>marian.pietrzak@wp.pl</v>
      </c>
      <c r="G382" t="s">
        <v>110</v>
      </c>
    </row>
    <row r="383" spans="1:7" x14ac:dyDescent="0.3">
      <c r="A383">
        <v>382</v>
      </c>
      <c r="B383" s="6" t="s">
        <v>232</v>
      </c>
      <c r="C383" s="6" t="s">
        <v>321</v>
      </c>
      <c r="D383" t="e" vm="16">
        <v>#VALUE!</v>
      </c>
      <c r="E383" s="6" t="e" vm="2">
        <v>#VALUE!</v>
      </c>
      <c r="F383" t="str">
        <f t="shared" si="5"/>
        <v>kazimierz.pietrzak@wp.pl</v>
      </c>
      <c r="G383" t="s">
        <v>110</v>
      </c>
    </row>
    <row r="384" spans="1:7" x14ac:dyDescent="0.3">
      <c r="A384">
        <v>383</v>
      </c>
      <c r="B384" s="6" t="s">
        <v>75</v>
      </c>
      <c r="C384" s="6" t="s">
        <v>93</v>
      </c>
      <c r="D384" t="e" vm="19">
        <v>#VALUE!</v>
      </c>
      <c r="E384" s="6" t="e" vm="2">
        <v>#VALUE!</v>
      </c>
      <c r="F384" t="str">
        <f t="shared" si="5"/>
        <v>oskar.stępień@wp.pl</v>
      </c>
      <c r="G384" t="s">
        <v>110</v>
      </c>
    </row>
    <row r="385" spans="1:7" x14ac:dyDescent="0.3">
      <c r="A385">
        <v>384</v>
      </c>
      <c r="B385" s="6" t="s">
        <v>88</v>
      </c>
      <c r="C385" s="6" t="s">
        <v>83</v>
      </c>
      <c r="D385" t="e" vm="27">
        <v>#VALUE!</v>
      </c>
      <c r="E385" s="6" t="e" vm="2">
        <v>#VALUE!</v>
      </c>
      <c r="F385" t="str">
        <f t="shared" si="5"/>
        <v>dominik.makowski@wp.pl</v>
      </c>
      <c r="G385" t="s">
        <v>110</v>
      </c>
    </row>
    <row r="386" spans="1:7" x14ac:dyDescent="0.3">
      <c r="A386">
        <v>385</v>
      </c>
      <c r="B386" s="6" t="s">
        <v>38</v>
      </c>
      <c r="C386" s="6" t="s">
        <v>44</v>
      </c>
      <c r="D386" t="e" vm="27">
        <v>#VALUE!</v>
      </c>
      <c r="E386" s="6" t="e" vm="2">
        <v>#VALUE!</v>
      </c>
      <c r="F386" t="str">
        <f t="shared" ref="F386:F401" si="6">LOWER(CONCATENATE(B386,".",C386,"@",G386))</f>
        <v>przemysław.jakubowski@wp.pl</v>
      </c>
      <c r="G386" t="s">
        <v>110</v>
      </c>
    </row>
    <row r="387" spans="1:7" x14ac:dyDescent="0.3">
      <c r="A387">
        <v>386</v>
      </c>
      <c r="B387" s="6" t="s">
        <v>322</v>
      </c>
      <c r="C387" s="6" t="s">
        <v>137</v>
      </c>
      <c r="D387" t="e" vm="16">
        <v>#VALUE!</v>
      </c>
      <c r="E387" s="6" t="e" vm="2">
        <v>#VALUE!</v>
      </c>
      <c r="F387" t="str">
        <f t="shared" si="6"/>
        <v>jacek.szymański@gmail.com</v>
      </c>
      <c r="G387" t="s">
        <v>19</v>
      </c>
    </row>
    <row r="388" spans="1:7" x14ac:dyDescent="0.3">
      <c r="A388">
        <v>387</v>
      </c>
      <c r="B388" s="6" t="s">
        <v>323</v>
      </c>
      <c r="C388" s="6" t="s">
        <v>162</v>
      </c>
      <c r="D388" t="e" vm="9">
        <v>#VALUE!</v>
      </c>
      <c r="E388" s="6" t="e" vm="2">
        <v>#VALUE!</v>
      </c>
      <c r="F388" t="str">
        <f t="shared" si="6"/>
        <v>franciszek.ziółkowska@gmail.com</v>
      </c>
      <c r="G388" t="s">
        <v>19</v>
      </c>
    </row>
    <row r="389" spans="1:7" x14ac:dyDescent="0.3">
      <c r="A389">
        <v>388</v>
      </c>
      <c r="B389" s="6" t="s">
        <v>59</v>
      </c>
      <c r="C389" s="6" t="s">
        <v>54</v>
      </c>
      <c r="D389" t="e" vm="1">
        <v>#VALUE!</v>
      </c>
      <c r="E389" s="6" t="e" vm="2">
        <v>#VALUE!</v>
      </c>
      <c r="F389" t="str">
        <f t="shared" si="6"/>
        <v>błażej.szczepański@gmail.com</v>
      </c>
      <c r="G389" t="s">
        <v>19</v>
      </c>
    </row>
    <row r="390" spans="1:7" x14ac:dyDescent="0.3">
      <c r="A390">
        <v>389</v>
      </c>
      <c r="B390" s="6" t="s">
        <v>324</v>
      </c>
      <c r="C390" s="6" t="s">
        <v>295</v>
      </c>
      <c r="D390" t="e" vm="16">
        <v>#VALUE!</v>
      </c>
      <c r="E390" s="6" t="e" vm="2">
        <v>#VALUE!</v>
      </c>
      <c r="F390" t="str">
        <f t="shared" si="6"/>
        <v>bogumił.cieślak@gmail.com</v>
      </c>
      <c r="G390" t="s">
        <v>19</v>
      </c>
    </row>
    <row r="391" spans="1:7" x14ac:dyDescent="0.3">
      <c r="A391">
        <v>390</v>
      </c>
      <c r="B391" s="6" t="s">
        <v>78</v>
      </c>
      <c r="C391" s="6" t="s">
        <v>316</v>
      </c>
      <c r="D391" t="e" vm="16">
        <v>#VALUE!</v>
      </c>
      <c r="E391" s="6" t="e" vm="2">
        <v>#VALUE!</v>
      </c>
      <c r="F391" t="str">
        <f t="shared" si="6"/>
        <v>henryk.wróblewski@gmail.com</v>
      </c>
      <c r="G391" t="s">
        <v>19</v>
      </c>
    </row>
    <row r="392" spans="1:7" x14ac:dyDescent="0.3">
      <c r="A392">
        <v>391</v>
      </c>
      <c r="B392" s="6" t="s">
        <v>254</v>
      </c>
      <c r="C392" s="6" t="s">
        <v>84</v>
      </c>
      <c r="D392" t="e" vm="34">
        <v>#VALUE!</v>
      </c>
      <c r="E392" s="6" t="e" vm="2">
        <v>#VALUE!</v>
      </c>
      <c r="F392" t="str">
        <f t="shared" si="6"/>
        <v>julianna.walczak@gmail.com</v>
      </c>
      <c r="G392" t="s">
        <v>19</v>
      </c>
    </row>
    <row r="393" spans="1:7" x14ac:dyDescent="0.3">
      <c r="A393">
        <v>392</v>
      </c>
      <c r="B393" s="6" t="s">
        <v>111</v>
      </c>
      <c r="C393" s="6" t="s">
        <v>150</v>
      </c>
      <c r="D393" t="e" vm="26">
        <v>#VALUE!</v>
      </c>
      <c r="E393" s="6" t="e" vm="2">
        <v>#VALUE!</v>
      </c>
      <c r="F393" t="str">
        <f t="shared" si="6"/>
        <v>joanna.tomaszewska@yahoo.com</v>
      </c>
      <c r="G393" t="s">
        <v>49</v>
      </c>
    </row>
    <row r="394" spans="1:7" x14ac:dyDescent="0.3">
      <c r="A394">
        <v>393</v>
      </c>
      <c r="B394" s="6" t="s">
        <v>325</v>
      </c>
      <c r="C394" s="6" t="s">
        <v>156</v>
      </c>
      <c r="D394" t="e" vm="1">
        <v>#VALUE!</v>
      </c>
      <c r="E394" s="6" t="e" vm="2">
        <v>#VALUE!</v>
      </c>
      <c r="F394" t="str">
        <f t="shared" si="6"/>
        <v>julita.andrzejewska@yahoo.com</v>
      </c>
      <c r="G394" t="s">
        <v>49</v>
      </c>
    </row>
    <row r="395" spans="1:7" x14ac:dyDescent="0.3">
      <c r="A395">
        <v>394</v>
      </c>
      <c r="B395" s="6" t="s">
        <v>26</v>
      </c>
      <c r="C395" s="6" t="s">
        <v>32</v>
      </c>
      <c r="D395" t="e" vm="1">
        <v>#VALUE!</v>
      </c>
      <c r="E395" s="6" t="e" vm="2">
        <v>#VALUE!</v>
      </c>
      <c r="F395" t="str">
        <f t="shared" si="6"/>
        <v>arleta.kucharska@yahoo.com</v>
      </c>
      <c r="G395" t="s">
        <v>49</v>
      </c>
    </row>
    <row r="396" spans="1:7" x14ac:dyDescent="0.3">
      <c r="A396">
        <v>395</v>
      </c>
      <c r="B396" s="6" t="s">
        <v>326</v>
      </c>
      <c r="C396" s="6" t="s">
        <v>327</v>
      </c>
      <c r="D396" t="e" vm="16">
        <v>#VALUE!</v>
      </c>
      <c r="E396" s="6" t="e" vm="2">
        <v>#VALUE!</v>
      </c>
      <c r="F396" t="str">
        <f t="shared" si="6"/>
        <v>izyda.jakubowska@gmail.com</v>
      </c>
      <c r="G396" t="s">
        <v>19</v>
      </c>
    </row>
    <row r="397" spans="1:7" x14ac:dyDescent="0.3">
      <c r="A397">
        <v>396</v>
      </c>
      <c r="B397" s="6" t="s">
        <v>250</v>
      </c>
      <c r="C397" s="6" t="s">
        <v>61</v>
      </c>
      <c r="D397" t="e" vm="1">
        <v>#VALUE!</v>
      </c>
      <c r="E397" s="6" t="e" vm="2">
        <v>#VALUE!</v>
      </c>
      <c r="F397" t="str">
        <f t="shared" si="6"/>
        <v>krystian.lis@wp.pl</v>
      </c>
      <c r="G397" t="s">
        <v>110</v>
      </c>
    </row>
    <row r="398" spans="1:7" x14ac:dyDescent="0.3">
      <c r="A398">
        <v>397</v>
      </c>
      <c r="B398" s="6" t="s">
        <v>145</v>
      </c>
      <c r="C398" s="6" t="s">
        <v>18</v>
      </c>
      <c r="D398" t="e" vm="3">
        <v>#VALUE!</v>
      </c>
      <c r="E398" s="6" t="e" vm="2">
        <v>#VALUE!</v>
      </c>
      <c r="F398" t="str">
        <f t="shared" si="6"/>
        <v>mateusz.woźniak@wp.pl</v>
      </c>
      <c r="G398" t="s">
        <v>110</v>
      </c>
    </row>
    <row r="399" spans="1:7" x14ac:dyDescent="0.3">
      <c r="A399">
        <v>398</v>
      </c>
      <c r="B399" s="6" t="s">
        <v>328</v>
      </c>
      <c r="C399" s="6" t="s">
        <v>60</v>
      </c>
      <c r="D399" t="e" vm="38">
        <v>#VALUE!</v>
      </c>
      <c r="E399" s="6" t="e" vm="2">
        <v>#VALUE!</v>
      </c>
      <c r="F399" t="str">
        <f t="shared" si="6"/>
        <v>damian.sawicki@wp.pl</v>
      </c>
      <c r="G399" t="s">
        <v>110</v>
      </c>
    </row>
    <row r="400" spans="1:7" x14ac:dyDescent="0.3">
      <c r="A400">
        <v>399</v>
      </c>
      <c r="B400" s="6" t="s">
        <v>52</v>
      </c>
      <c r="C400" s="6" t="s">
        <v>146</v>
      </c>
      <c r="D400" t="e" vm="1">
        <v>#VALUE!</v>
      </c>
      <c r="E400" s="6" t="e" vm="2">
        <v>#VALUE!</v>
      </c>
      <c r="F400" t="str">
        <f t="shared" si="6"/>
        <v>bartosz.borkowski@wp.pl</v>
      </c>
      <c r="G400" t="s">
        <v>110</v>
      </c>
    </row>
    <row r="401" spans="1:7" x14ac:dyDescent="0.3">
      <c r="A401">
        <v>400</v>
      </c>
      <c r="B401" s="6" t="s">
        <v>329</v>
      </c>
      <c r="C401" s="6" t="s">
        <v>150</v>
      </c>
      <c r="D401" t="e" vm="1">
        <v>#VALUE!</v>
      </c>
      <c r="E401" s="6" t="e" vm="2">
        <v>#VALUE!</v>
      </c>
      <c r="F401" t="str">
        <f t="shared" si="6"/>
        <v>liliana.tomaszewska@gmail.com</v>
      </c>
      <c r="G401" t="s">
        <v>19</v>
      </c>
    </row>
  </sheetData>
  <pageMargins left="0.7" right="0.7" top="0.75" bottom="0.75" header="0.3" footer="0.3"/>
  <pageSetup paperSize="9"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8014-6BEC-4B63-B9C1-6D0AD19125A6}">
  <dimension ref="A1:E25"/>
  <sheetViews>
    <sheetView workbookViewId="0">
      <selection activeCell="G10" sqref="G10"/>
    </sheetView>
    <sheetView workbookViewId="1"/>
  </sheetViews>
  <sheetFormatPr defaultRowHeight="14.4" x14ac:dyDescent="0.3"/>
  <cols>
    <col min="1" max="1" width="10.77734375" customWidth="1"/>
    <col min="2" max="2" width="28.44140625" bestFit="1" customWidth="1"/>
    <col min="3" max="3" width="6" customWidth="1"/>
    <col min="4" max="4" width="6.88671875" customWidth="1"/>
  </cols>
  <sheetData>
    <row r="1" spans="1:5" x14ac:dyDescent="0.3">
      <c r="A1" t="s">
        <v>4</v>
      </c>
      <c r="B1" t="s">
        <v>330</v>
      </c>
      <c r="C1" t="s">
        <v>331</v>
      </c>
      <c r="D1" t="s">
        <v>332</v>
      </c>
      <c r="E1" t="s">
        <v>346</v>
      </c>
    </row>
    <row r="2" spans="1:5" x14ac:dyDescent="0.3">
      <c r="A2">
        <v>1</v>
      </c>
      <c r="B2" t="s">
        <v>361</v>
      </c>
      <c r="C2">
        <v>3</v>
      </c>
      <c r="D2">
        <v>63</v>
      </c>
      <c r="E2">
        <f>SUMIF(Orders!B:B,Products[[#This Row],[ProductId]],Orders!C:C)</f>
        <v>820</v>
      </c>
    </row>
    <row r="3" spans="1:5" x14ac:dyDescent="0.3">
      <c r="A3">
        <v>2</v>
      </c>
      <c r="B3" t="s">
        <v>361</v>
      </c>
      <c r="C3">
        <v>9</v>
      </c>
      <c r="D3">
        <v>125</v>
      </c>
      <c r="E3">
        <f>SUMIF(Orders!B:B,Products[[#This Row],[ProductId]],Orders!C:C)</f>
        <v>890</v>
      </c>
    </row>
    <row r="4" spans="1:5" x14ac:dyDescent="0.3">
      <c r="A4">
        <v>3</v>
      </c>
      <c r="B4" t="s">
        <v>361</v>
      </c>
      <c r="C4">
        <v>20</v>
      </c>
      <c r="D4">
        <v>256</v>
      </c>
      <c r="E4">
        <f>SUMIF(Orders!B:B,Products[[#This Row],[ProductId]],Orders!C:C)</f>
        <v>694</v>
      </c>
    </row>
    <row r="5" spans="1:5" x14ac:dyDescent="0.3">
      <c r="A5">
        <v>4</v>
      </c>
      <c r="B5" t="s">
        <v>362</v>
      </c>
      <c r="C5">
        <v>3</v>
      </c>
      <c r="D5">
        <v>50</v>
      </c>
      <c r="E5">
        <f>SUMIF(Orders!B:B,Products[[#This Row],[ProductId]],Orders!C:C)</f>
        <v>880</v>
      </c>
    </row>
    <row r="6" spans="1:5" x14ac:dyDescent="0.3">
      <c r="A6">
        <v>5</v>
      </c>
      <c r="B6" t="s">
        <v>362</v>
      </c>
      <c r="C6">
        <v>9</v>
      </c>
      <c r="D6">
        <v>122</v>
      </c>
      <c r="E6">
        <f>SUMIF(Orders!B:B,Products[[#This Row],[ProductId]],Orders!C:C)</f>
        <v>909</v>
      </c>
    </row>
    <row r="7" spans="1:5" x14ac:dyDescent="0.3">
      <c r="A7">
        <v>6</v>
      </c>
      <c r="B7" t="s">
        <v>362</v>
      </c>
      <c r="C7">
        <v>20</v>
      </c>
      <c r="D7">
        <v>245</v>
      </c>
      <c r="E7">
        <f>SUMIF(Orders!B:B,Products[[#This Row],[ProductId]],Orders!C:C)</f>
        <v>793</v>
      </c>
    </row>
    <row r="8" spans="1:5" x14ac:dyDescent="0.3">
      <c r="A8">
        <v>7</v>
      </c>
      <c r="B8" t="s">
        <v>363</v>
      </c>
      <c r="C8">
        <v>3</v>
      </c>
      <c r="D8">
        <v>50</v>
      </c>
      <c r="E8">
        <f>SUMIF(Orders!B:B,Products[[#This Row],[ProductId]],Orders!C:C)</f>
        <v>881</v>
      </c>
    </row>
    <row r="9" spans="1:5" x14ac:dyDescent="0.3">
      <c r="A9">
        <v>8</v>
      </c>
      <c r="B9" t="s">
        <v>363</v>
      </c>
      <c r="C9">
        <v>9</v>
      </c>
      <c r="D9">
        <v>126</v>
      </c>
      <c r="E9">
        <f>SUMIF(Orders!B:B,Products[[#This Row],[ProductId]],Orders!C:C)</f>
        <v>1001</v>
      </c>
    </row>
    <row r="10" spans="1:5" x14ac:dyDescent="0.3">
      <c r="A10">
        <v>9</v>
      </c>
      <c r="B10" t="s">
        <v>363</v>
      </c>
      <c r="C10">
        <v>20</v>
      </c>
      <c r="D10">
        <v>256</v>
      </c>
      <c r="E10">
        <f>SUMIF(Orders!B:B,Products[[#This Row],[ProductId]],Orders!C:C)</f>
        <v>794</v>
      </c>
    </row>
    <row r="11" spans="1:5" x14ac:dyDescent="0.3">
      <c r="A11">
        <v>10</v>
      </c>
      <c r="B11" t="s">
        <v>364</v>
      </c>
      <c r="C11">
        <v>3</v>
      </c>
      <c r="D11">
        <v>58</v>
      </c>
      <c r="E11">
        <f>SUMIF(Orders!B:B,Products[[#This Row],[ProductId]],Orders!C:C)</f>
        <v>946</v>
      </c>
    </row>
    <row r="12" spans="1:5" x14ac:dyDescent="0.3">
      <c r="A12">
        <v>11</v>
      </c>
      <c r="B12" t="s">
        <v>364</v>
      </c>
      <c r="C12">
        <v>9</v>
      </c>
      <c r="D12">
        <v>126</v>
      </c>
      <c r="E12">
        <f>SUMIF(Orders!B:B,Products[[#This Row],[ProductId]],Orders!C:C)</f>
        <v>749</v>
      </c>
    </row>
    <row r="13" spans="1:5" x14ac:dyDescent="0.3">
      <c r="A13">
        <v>12</v>
      </c>
      <c r="B13" t="s">
        <v>364</v>
      </c>
      <c r="C13">
        <v>20</v>
      </c>
      <c r="D13">
        <v>258</v>
      </c>
      <c r="E13">
        <f>SUMIF(Orders!B:B,Products[[#This Row],[ProductId]],Orders!C:C)</f>
        <v>611</v>
      </c>
    </row>
    <row r="14" spans="1:5" x14ac:dyDescent="0.3">
      <c r="A14">
        <v>13</v>
      </c>
      <c r="B14" t="s">
        <v>365</v>
      </c>
      <c r="C14">
        <v>1</v>
      </c>
      <c r="D14">
        <v>19</v>
      </c>
      <c r="E14">
        <f>SUMIF(Orders!B:B,Products[[#This Row],[ProductId]],Orders!C:C)</f>
        <v>861</v>
      </c>
    </row>
    <row r="15" spans="1:5" x14ac:dyDescent="0.3">
      <c r="A15">
        <v>14</v>
      </c>
      <c r="B15" t="s">
        <v>365</v>
      </c>
      <c r="C15">
        <v>12</v>
      </c>
      <c r="D15">
        <v>199</v>
      </c>
      <c r="E15">
        <f>SUMIF(Orders!B:B,Products[[#This Row],[ProductId]],Orders!C:C)</f>
        <v>611</v>
      </c>
    </row>
    <row r="16" spans="1:5" x14ac:dyDescent="0.3">
      <c r="A16">
        <v>15</v>
      </c>
      <c r="B16" t="s">
        <v>366</v>
      </c>
      <c r="C16">
        <v>3</v>
      </c>
      <c r="D16">
        <v>97</v>
      </c>
      <c r="E16">
        <f>SUMIF(Orders!B:B,Products[[#This Row],[ProductId]],Orders!C:C)</f>
        <v>1067</v>
      </c>
    </row>
    <row r="17" spans="1:5" x14ac:dyDescent="0.3">
      <c r="A17">
        <v>16</v>
      </c>
      <c r="B17" t="s">
        <v>366</v>
      </c>
      <c r="C17">
        <v>9</v>
      </c>
      <c r="D17">
        <v>223</v>
      </c>
      <c r="E17">
        <f>SUMIF(Orders!B:B,Products[[#This Row],[ProductId]],Orders!C:C)</f>
        <v>783</v>
      </c>
    </row>
    <row r="18" spans="1:5" x14ac:dyDescent="0.3">
      <c r="A18">
        <v>17</v>
      </c>
      <c r="B18" t="s">
        <v>367</v>
      </c>
      <c r="C18">
        <v>3</v>
      </c>
      <c r="D18">
        <v>112</v>
      </c>
      <c r="E18">
        <f>SUMIF(Orders!B:B,Products[[#This Row],[ProductId]],Orders!C:C)</f>
        <v>668</v>
      </c>
    </row>
    <row r="19" spans="1:5" x14ac:dyDescent="0.3">
      <c r="A19">
        <v>18</v>
      </c>
      <c r="B19" t="s">
        <v>367</v>
      </c>
      <c r="C19">
        <v>14</v>
      </c>
      <c r="D19">
        <v>410</v>
      </c>
      <c r="E19">
        <f>SUMIF(Orders!B:B,Products[[#This Row],[ProductId]],Orders!C:C)</f>
        <v>1096</v>
      </c>
    </row>
    <row r="20" spans="1:5" x14ac:dyDescent="0.3">
      <c r="A20">
        <v>19</v>
      </c>
      <c r="B20" t="s">
        <v>368</v>
      </c>
      <c r="C20">
        <v>8</v>
      </c>
      <c r="D20">
        <v>110</v>
      </c>
      <c r="E20">
        <f>SUMIF(Orders!B:B,Products[[#This Row],[ProductId]],Orders!C:C)</f>
        <v>833</v>
      </c>
    </row>
    <row r="21" spans="1:5" x14ac:dyDescent="0.3">
      <c r="A21">
        <v>20</v>
      </c>
      <c r="B21" t="s">
        <v>368</v>
      </c>
      <c r="C21">
        <v>10</v>
      </c>
      <c r="D21">
        <v>129</v>
      </c>
      <c r="E21">
        <f>SUMIF(Orders!B:B,Products[[#This Row],[ProductId]],Orders!C:C)</f>
        <v>914</v>
      </c>
    </row>
    <row r="22" spans="1:5" x14ac:dyDescent="0.3">
      <c r="A22">
        <v>21</v>
      </c>
      <c r="B22" t="s">
        <v>369</v>
      </c>
      <c r="C22">
        <v>8</v>
      </c>
      <c r="D22">
        <v>125</v>
      </c>
      <c r="E22">
        <f>SUMIF(Orders!B:B,Products[[#This Row],[ProductId]],Orders!C:C)</f>
        <v>953</v>
      </c>
    </row>
    <row r="23" spans="1:5" x14ac:dyDescent="0.3">
      <c r="A23">
        <v>22</v>
      </c>
      <c r="B23" t="s">
        <v>369</v>
      </c>
      <c r="C23">
        <v>10</v>
      </c>
      <c r="D23">
        <v>145</v>
      </c>
      <c r="E23">
        <f>SUMIF(Orders!B:B,Products[[#This Row],[ProductId]],Orders!C:C)</f>
        <v>902</v>
      </c>
    </row>
    <row r="24" spans="1:5" x14ac:dyDescent="0.3">
      <c r="A24">
        <v>23</v>
      </c>
      <c r="B24" t="s">
        <v>370</v>
      </c>
      <c r="C24">
        <v>8</v>
      </c>
      <c r="D24">
        <v>120</v>
      </c>
      <c r="E24">
        <f>SUMIF(Orders!B:B,Products[[#This Row],[ProductId]],Orders!C:C)</f>
        <v>912</v>
      </c>
    </row>
    <row r="25" spans="1:5" x14ac:dyDescent="0.3">
      <c r="A25">
        <v>24</v>
      </c>
      <c r="B25" t="s">
        <v>370</v>
      </c>
      <c r="C25">
        <v>10</v>
      </c>
      <c r="D25">
        <v>137</v>
      </c>
      <c r="E25">
        <f>SUMIF(Orders!B:B,Products[[#This Row],[ProductId]],Orders!C:C)</f>
        <v>667</v>
      </c>
    </row>
  </sheetData>
  <pageMargins left="0.7" right="0.7" top="0.75" bottom="0.75" header="0.3" footer="0.3"/>
  <pageSetup paperSize="9" orientation="portrait" horizontalDpi="30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56A7-A12D-4776-AC8A-918FD1F47E4B}">
  <dimension ref="A3:Z14"/>
  <sheetViews>
    <sheetView workbookViewId="0">
      <selection activeCell="Z14" sqref="Z14"/>
    </sheetView>
    <sheetView workbookViewId="1"/>
  </sheetViews>
  <sheetFormatPr defaultRowHeight="14.4" x14ac:dyDescent="0.3"/>
  <cols>
    <col min="1" max="1" width="19.77734375" bestFit="1" customWidth="1"/>
    <col min="2" max="2" width="15.5546875" bestFit="1" customWidth="1"/>
    <col min="3" max="8" width="7" bestFit="1" customWidth="1"/>
    <col min="9" max="9" width="6" bestFit="1" customWidth="1"/>
    <col min="10" max="13" width="7" bestFit="1" customWidth="1"/>
    <col min="14" max="14" width="10.77734375" bestFit="1" customWidth="1"/>
    <col min="15" max="18" width="6" bestFit="1" customWidth="1"/>
    <col min="19" max="19" width="7" bestFit="1" customWidth="1"/>
    <col min="20" max="25" width="6" bestFit="1" customWidth="1"/>
    <col min="26" max="26" width="10.77734375" bestFit="1" customWidth="1"/>
    <col min="27" max="27" width="8.88671875" customWidth="1"/>
    <col min="28" max="28" width="29.6640625" customWidth="1"/>
  </cols>
  <sheetData>
    <row r="3" spans="1:26" x14ac:dyDescent="0.3">
      <c r="A3" s="4" t="s">
        <v>356</v>
      </c>
      <c r="B3" s="4" t="s">
        <v>8</v>
      </c>
    </row>
    <row r="4" spans="1:26" x14ac:dyDescent="0.3">
      <c r="A4" s="4" t="s">
        <v>5</v>
      </c>
      <c r="B4" s="7" t="s">
        <v>222</v>
      </c>
      <c r="C4" s="7" t="s">
        <v>340</v>
      </c>
      <c r="D4" s="7" t="s">
        <v>341</v>
      </c>
      <c r="E4" s="7" t="s">
        <v>342</v>
      </c>
      <c r="F4" s="7" t="s">
        <v>343</v>
      </c>
      <c r="G4" s="7" t="s">
        <v>344</v>
      </c>
      <c r="H4" s="7" t="s">
        <v>345</v>
      </c>
      <c r="I4" s="7" t="s">
        <v>335</v>
      </c>
      <c r="J4" s="7" t="s">
        <v>336</v>
      </c>
      <c r="K4" s="7" t="s">
        <v>337</v>
      </c>
      <c r="L4" s="7" t="s">
        <v>338</v>
      </c>
      <c r="M4" s="7" t="s">
        <v>339</v>
      </c>
      <c r="N4" s="7" t="s">
        <v>6</v>
      </c>
    </row>
    <row r="5" spans="1:26" x14ac:dyDescent="0.3">
      <c r="A5" s="5" t="s">
        <v>7</v>
      </c>
      <c r="B5" s="3"/>
      <c r="C5" s="3"/>
      <c r="D5" s="3"/>
      <c r="E5" s="3"/>
      <c r="F5" s="3"/>
      <c r="G5" s="3"/>
      <c r="H5" s="3"/>
      <c r="I5" s="3">
        <v>57065</v>
      </c>
      <c r="J5" s="3">
        <v>182200</v>
      </c>
      <c r="K5" s="3">
        <v>102340</v>
      </c>
      <c r="L5" s="3">
        <v>117287</v>
      </c>
      <c r="M5" s="3">
        <v>62564</v>
      </c>
      <c r="N5" s="3">
        <v>521456</v>
      </c>
    </row>
    <row r="6" spans="1:26" x14ac:dyDescent="0.3">
      <c r="A6" s="5" t="s">
        <v>333</v>
      </c>
      <c r="B6" s="3">
        <v>166590</v>
      </c>
      <c r="C6" s="3">
        <v>51025</v>
      </c>
      <c r="D6" s="3">
        <v>92234</v>
      </c>
      <c r="E6" s="3">
        <v>83478</v>
      </c>
      <c r="F6" s="3">
        <v>124333</v>
      </c>
      <c r="G6" s="3">
        <v>91986</v>
      </c>
      <c r="H6" s="3">
        <v>117002</v>
      </c>
      <c r="I6" s="3">
        <v>92956</v>
      </c>
      <c r="J6" s="3">
        <v>250290</v>
      </c>
      <c r="K6" s="3">
        <v>111978</v>
      </c>
      <c r="L6" s="3">
        <v>168175</v>
      </c>
      <c r="M6" s="3">
        <v>162039</v>
      </c>
      <c r="N6" s="3">
        <v>1512086</v>
      </c>
    </row>
    <row r="7" spans="1:26" x14ac:dyDescent="0.3">
      <c r="A7" s="5" t="s">
        <v>334</v>
      </c>
      <c r="B7" s="3">
        <v>139465</v>
      </c>
      <c r="C7" s="3">
        <v>144502</v>
      </c>
      <c r="D7" s="3">
        <v>143205</v>
      </c>
      <c r="E7" s="3">
        <v>140640</v>
      </c>
      <c r="F7" s="3">
        <v>115314</v>
      </c>
      <c r="G7" s="3">
        <v>104172</v>
      </c>
      <c r="H7" s="3">
        <v>149739</v>
      </c>
      <c r="I7" s="3"/>
      <c r="J7" s="3"/>
      <c r="K7" s="3"/>
      <c r="L7" s="3"/>
      <c r="M7" s="3"/>
      <c r="N7" s="3">
        <v>937037</v>
      </c>
    </row>
    <row r="14" spans="1:26" x14ac:dyDescent="0.3">
      <c r="Z14" t="s">
        <v>371</v>
      </c>
    </row>
  </sheetData>
  <pageMargins left="0.7" right="0.7" top="0.75" bottom="0.75" header="0.3" footer="0.3"/>
  <pageSetup paperSize="9" orientation="portrait" horizontalDpi="30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DFD4-5EDB-4324-A6DC-7D1625904C21}">
  <dimension ref="A1:Q30"/>
  <sheetViews>
    <sheetView tabSelected="1" zoomScaleNormal="100" zoomScaleSheetLayoutView="86" workbookViewId="0">
      <selection sqref="A1:Q1"/>
    </sheetView>
    <sheetView tabSelected="1" topLeftCell="A13" workbookViewId="1">
      <selection activeCell="J33" sqref="J33"/>
    </sheetView>
  </sheetViews>
  <sheetFormatPr defaultRowHeight="14.4" x14ac:dyDescent="0.3"/>
  <cols>
    <col min="1" max="1" width="7.44140625" bestFit="1" customWidth="1"/>
    <col min="2" max="2" width="23.33203125" customWidth="1"/>
    <col min="3" max="3" width="55.77734375" customWidth="1"/>
    <col min="4" max="4" width="8.88671875" customWidth="1"/>
    <col min="13" max="13" width="8.88671875" customWidth="1"/>
    <col min="17" max="17" width="5.44140625" customWidth="1"/>
  </cols>
  <sheetData>
    <row r="1" spans="1:17" ht="28.8" thickBot="1" x14ac:dyDescent="0.55000000000000004">
      <c r="A1" s="34" t="s">
        <v>372</v>
      </c>
      <c r="B1" s="35"/>
      <c r="C1" s="35"/>
      <c r="D1" s="35"/>
      <c r="E1" s="35"/>
      <c r="F1" s="35"/>
      <c r="G1" s="35"/>
      <c r="H1" s="35"/>
      <c r="I1" s="35"/>
      <c r="J1" s="35"/>
      <c r="K1" s="35"/>
      <c r="L1" s="35"/>
      <c r="M1" s="35"/>
      <c r="N1" s="35"/>
      <c r="O1" s="35"/>
      <c r="P1" s="35"/>
      <c r="Q1" s="35"/>
    </row>
    <row r="2" spans="1:17" ht="21" x14ac:dyDescent="0.4">
      <c r="A2" s="13" t="s">
        <v>347</v>
      </c>
      <c r="B2" s="14"/>
      <c r="C2" s="15"/>
      <c r="D2" s="23" t="s">
        <v>359</v>
      </c>
      <c r="E2" s="24"/>
      <c r="F2" s="24"/>
      <c r="G2" s="24"/>
      <c r="H2" s="24"/>
      <c r="I2" s="24"/>
      <c r="J2" s="24"/>
      <c r="K2" s="24"/>
      <c r="L2" s="24"/>
      <c r="M2" s="25"/>
    </row>
    <row r="3" spans="1:17" ht="21" x14ac:dyDescent="0.4">
      <c r="A3" s="16"/>
      <c r="B3" s="8" t="s">
        <v>357</v>
      </c>
      <c r="C3" s="17" t="s">
        <v>348</v>
      </c>
      <c r="D3" s="26"/>
      <c r="E3" s="11"/>
      <c r="F3" s="11"/>
      <c r="G3" s="11"/>
      <c r="H3" s="11"/>
      <c r="I3" s="11"/>
      <c r="J3" s="11"/>
      <c r="K3" s="11"/>
      <c r="L3" s="11"/>
      <c r="M3" s="27"/>
    </row>
    <row r="4" spans="1:17" ht="23.4" x14ac:dyDescent="0.45">
      <c r="A4" s="18">
        <v>2020</v>
      </c>
      <c r="B4" s="9">
        <v>521456</v>
      </c>
      <c r="C4" s="19"/>
      <c r="D4" s="28">
        <v>2020</v>
      </c>
      <c r="E4" s="12"/>
      <c r="F4" s="12"/>
      <c r="G4" s="29">
        <v>2287.0877192982457</v>
      </c>
      <c r="H4" s="29"/>
      <c r="I4" s="29"/>
      <c r="J4" s="29"/>
      <c r="K4" s="29"/>
      <c r="L4" s="29"/>
      <c r="M4" s="30"/>
    </row>
    <row r="5" spans="1:17" ht="23.4" x14ac:dyDescent="0.45">
      <c r="A5" s="18">
        <v>2021</v>
      </c>
      <c r="B5" s="9">
        <v>1512086</v>
      </c>
      <c r="C5" s="19"/>
      <c r="D5" s="28">
        <v>2021</v>
      </c>
      <c r="E5" s="12"/>
      <c r="F5" s="12"/>
      <c r="G5" s="29">
        <v>2217.1348973607037</v>
      </c>
      <c r="H5" s="29"/>
      <c r="I5" s="29"/>
      <c r="J5" s="29"/>
      <c r="K5" s="29"/>
      <c r="L5" s="29"/>
      <c r="M5" s="30"/>
    </row>
    <row r="6" spans="1:17" ht="24" thickBot="1" x14ac:dyDescent="0.5">
      <c r="A6" s="20">
        <v>2022</v>
      </c>
      <c r="B6" s="21">
        <v>937037</v>
      </c>
      <c r="C6" s="22"/>
      <c r="D6" s="31">
        <v>2022</v>
      </c>
      <c r="E6" s="32"/>
      <c r="F6" s="32"/>
      <c r="G6" s="33">
        <v>2342.5925000000002</v>
      </c>
      <c r="H6" s="29"/>
      <c r="I6" s="29"/>
      <c r="J6" s="29"/>
      <c r="K6" s="29"/>
      <c r="L6" s="29"/>
      <c r="M6" s="30"/>
    </row>
    <row r="7" spans="1:17" ht="24" customHeight="1" x14ac:dyDescent="0.4">
      <c r="A7" s="36" t="s">
        <v>349</v>
      </c>
      <c r="B7" s="37"/>
      <c r="C7" s="37"/>
      <c r="D7" s="37"/>
      <c r="E7" s="37"/>
      <c r="F7" s="37"/>
      <c r="G7" s="38"/>
      <c r="H7" s="36" t="s">
        <v>360</v>
      </c>
      <c r="I7" s="37"/>
      <c r="J7" s="37"/>
      <c r="K7" s="37"/>
      <c r="L7" s="37"/>
      <c r="M7" s="37"/>
      <c r="N7" s="37"/>
      <c r="O7" s="37"/>
      <c r="P7" s="37"/>
      <c r="Q7" s="38"/>
    </row>
    <row r="8" spans="1:17" ht="21" x14ac:dyDescent="0.4">
      <c r="A8" s="18"/>
      <c r="B8" s="39"/>
      <c r="C8" s="39"/>
      <c r="D8" s="39"/>
      <c r="E8" s="39"/>
      <c r="F8" s="39"/>
      <c r="G8" s="40"/>
      <c r="H8" s="18"/>
      <c r="I8" s="46"/>
      <c r="J8" s="46"/>
      <c r="K8" s="46"/>
      <c r="L8" s="46"/>
      <c r="M8" s="46"/>
      <c r="N8" s="46"/>
      <c r="O8" s="46"/>
      <c r="P8" s="46"/>
      <c r="Q8" s="47"/>
    </row>
    <row r="9" spans="1:17" x14ac:dyDescent="0.3">
      <c r="A9" s="16"/>
      <c r="B9" s="41"/>
      <c r="C9" s="41"/>
      <c r="D9" s="41"/>
      <c r="E9" s="41"/>
      <c r="F9" s="41"/>
      <c r="G9" s="42"/>
      <c r="H9" s="16"/>
      <c r="I9" s="41"/>
      <c r="J9" s="41"/>
      <c r="K9" s="41"/>
      <c r="L9" s="41"/>
      <c r="M9" s="41"/>
      <c r="N9" s="41"/>
      <c r="O9" s="41"/>
      <c r="P9" s="41"/>
      <c r="Q9" s="42"/>
    </row>
    <row r="10" spans="1:17" x14ac:dyDescent="0.3">
      <c r="A10" s="16"/>
      <c r="B10" s="41"/>
      <c r="C10" s="41"/>
      <c r="D10" s="41"/>
      <c r="E10" s="41"/>
      <c r="F10" s="41"/>
      <c r="G10" s="42"/>
      <c r="H10" s="16"/>
      <c r="I10" s="41"/>
      <c r="J10" s="41"/>
      <c r="K10" s="41"/>
      <c r="L10" s="41"/>
      <c r="M10" s="41"/>
      <c r="N10" s="41"/>
      <c r="O10" s="41"/>
      <c r="P10" s="41"/>
      <c r="Q10" s="42"/>
    </row>
    <row r="11" spans="1:17" x14ac:dyDescent="0.3">
      <c r="A11" s="16"/>
      <c r="B11" s="41"/>
      <c r="C11" s="41"/>
      <c r="D11" s="41"/>
      <c r="E11" s="41"/>
      <c r="F11" s="41"/>
      <c r="G11" s="42"/>
      <c r="H11" s="16"/>
      <c r="I11" s="41"/>
      <c r="J11" s="41"/>
      <c r="K11" s="41"/>
      <c r="L11" s="41"/>
      <c r="M11" s="41"/>
      <c r="N11" s="41"/>
      <c r="O11" s="41"/>
      <c r="P11" s="41"/>
      <c r="Q11" s="42"/>
    </row>
    <row r="12" spans="1:17" x14ac:dyDescent="0.3">
      <c r="A12" s="16"/>
      <c r="B12" s="41"/>
      <c r="C12" s="41"/>
      <c r="D12" s="41"/>
      <c r="E12" s="41"/>
      <c r="F12" s="41"/>
      <c r="G12" s="42"/>
      <c r="H12" s="16"/>
      <c r="I12" s="41"/>
      <c r="J12" s="41"/>
      <c r="K12" s="41"/>
      <c r="L12" s="41"/>
      <c r="M12" s="41"/>
      <c r="N12" s="41"/>
      <c r="O12" s="41"/>
      <c r="P12" s="41"/>
      <c r="Q12" s="42"/>
    </row>
    <row r="13" spans="1:17" x14ac:dyDescent="0.3">
      <c r="A13" s="16"/>
      <c r="B13" s="41"/>
      <c r="C13" s="41"/>
      <c r="D13" s="41"/>
      <c r="E13" s="41"/>
      <c r="F13" s="41"/>
      <c r="G13" s="42"/>
      <c r="H13" s="16"/>
      <c r="I13" s="41"/>
      <c r="J13" s="41"/>
      <c r="K13" s="41"/>
      <c r="L13" s="41"/>
      <c r="M13" s="41"/>
      <c r="N13" s="41"/>
      <c r="O13" s="41"/>
      <c r="P13" s="41"/>
      <c r="Q13" s="42"/>
    </row>
    <row r="14" spans="1:17" x14ac:dyDescent="0.3">
      <c r="A14" s="16"/>
      <c r="B14" s="41"/>
      <c r="C14" s="41"/>
      <c r="D14" s="41"/>
      <c r="E14" s="41"/>
      <c r="F14" s="41"/>
      <c r="G14" s="42"/>
      <c r="H14" s="16"/>
      <c r="I14" s="41"/>
      <c r="J14" s="41"/>
      <c r="K14" s="41"/>
      <c r="L14" s="41"/>
      <c r="M14" s="41"/>
      <c r="N14" s="41"/>
      <c r="O14" s="41"/>
      <c r="P14" s="41"/>
      <c r="Q14" s="42"/>
    </row>
    <row r="15" spans="1:17" x14ac:dyDescent="0.3">
      <c r="A15" s="16"/>
      <c r="B15" s="41"/>
      <c r="C15" s="41"/>
      <c r="D15" s="41"/>
      <c r="E15" s="41"/>
      <c r="F15" s="41"/>
      <c r="G15" s="42"/>
      <c r="H15" s="16"/>
      <c r="I15" s="41"/>
      <c r="J15" s="41"/>
      <c r="K15" s="41"/>
      <c r="L15" s="41"/>
      <c r="M15" s="41"/>
      <c r="N15" s="41"/>
      <c r="O15" s="41"/>
      <c r="P15" s="41"/>
      <c r="Q15" s="42"/>
    </row>
    <row r="16" spans="1:17" x14ac:dyDescent="0.3">
      <c r="A16" s="16"/>
      <c r="B16" s="41"/>
      <c r="C16" s="41"/>
      <c r="D16" s="41"/>
      <c r="E16" s="41"/>
      <c r="F16" s="41"/>
      <c r="G16" s="42"/>
      <c r="H16" s="16"/>
      <c r="I16" s="41"/>
      <c r="J16" s="41"/>
      <c r="K16" s="41"/>
      <c r="L16" s="41"/>
      <c r="M16" s="41"/>
      <c r="N16" s="41"/>
      <c r="O16" s="41"/>
      <c r="P16" s="41"/>
      <c r="Q16" s="42"/>
    </row>
    <row r="17" spans="1:17" x14ac:dyDescent="0.3">
      <c r="A17" s="16"/>
      <c r="B17" s="41"/>
      <c r="C17" s="41"/>
      <c r="D17" s="41"/>
      <c r="E17" s="41"/>
      <c r="F17" s="41"/>
      <c r="G17" s="42"/>
      <c r="H17" s="16"/>
      <c r="I17" s="41"/>
      <c r="J17" s="41"/>
      <c r="K17" s="41"/>
      <c r="L17" s="41"/>
      <c r="M17" s="41"/>
      <c r="N17" s="41"/>
      <c r="O17" s="41"/>
      <c r="P17" s="41"/>
      <c r="Q17" s="42"/>
    </row>
    <row r="18" spans="1:17" x14ac:dyDescent="0.3">
      <c r="A18" s="16"/>
      <c r="B18" s="41"/>
      <c r="C18" s="41"/>
      <c r="D18" s="41"/>
      <c r="E18" s="41"/>
      <c r="F18" s="41"/>
      <c r="G18" s="42"/>
      <c r="H18" s="16"/>
      <c r="I18" s="41"/>
      <c r="J18" s="41"/>
      <c r="K18" s="41"/>
      <c r="L18" s="41"/>
      <c r="M18" s="41"/>
      <c r="N18" s="41"/>
      <c r="O18" s="41"/>
      <c r="P18" s="41"/>
      <c r="Q18" s="42"/>
    </row>
    <row r="19" spans="1:17" x14ac:dyDescent="0.3">
      <c r="A19" s="16"/>
      <c r="B19" s="41"/>
      <c r="C19" s="41"/>
      <c r="D19" s="41"/>
      <c r="E19" s="41"/>
      <c r="F19" s="41"/>
      <c r="G19" s="42"/>
      <c r="H19" s="16"/>
      <c r="I19" s="41"/>
      <c r="J19" s="41"/>
      <c r="K19" s="41"/>
      <c r="L19" s="41"/>
      <c r="M19" s="41"/>
      <c r="N19" s="41"/>
      <c r="O19" s="41"/>
      <c r="P19" s="41"/>
      <c r="Q19" s="42"/>
    </row>
    <row r="20" spans="1:17" x14ac:dyDescent="0.3">
      <c r="A20" s="16"/>
      <c r="B20" s="41"/>
      <c r="C20" s="41"/>
      <c r="D20" s="41"/>
      <c r="E20" s="41"/>
      <c r="F20" s="41"/>
      <c r="G20" s="42"/>
      <c r="H20" s="16"/>
      <c r="I20" s="41"/>
      <c r="J20" s="41"/>
      <c r="K20" s="41"/>
      <c r="L20" s="41"/>
      <c r="M20" s="41"/>
      <c r="N20" s="41"/>
      <c r="O20" s="41"/>
      <c r="P20" s="41"/>
      <c r="Q20" s="42"/>
    </row>
    <row r="21" spans="1:17" x14ac:dyDescent="0.3">
      <c r="A21" s="16"/>
      <c r="B21" s="41"/>
      <c r="C21" s="41"/>
      <c r="D21" s="41"/>
      <c r="E21" s="41"/>
      <c r="F21" s="41"/>
      <c r="G21" s="42"/>
      <c r="H21" s="16"/>
      <c r="I21" s="41"/>
      <c r="J21" s="41"/>
      <c r="K21" s="41"/>
      <c r="L21" s="41"/>
      <c r="M21" s="41"/>
      <c r="N21" s="41"/>
      <c r="O21" s="41"/>
      <c r="P21" s="41"/>
      <c r="Q21" s="42"/>
    </row>
    <row r="22" spans="1:17" x14ac:dyDescent="0.3">
      <c r="A22" s="16"/>
      <c r="B22" s="41"/>
      <c r="C22" s="41"/>
      <c r="D22" s="41"/>
      <c r="E22" s="41"/>
      <c r="F22" s="41"/>
      <c r="G22" s="42"/>
      <c r="H22" s="16"/>
      <c r="I22" s="41"/>
      <c r="J22" s="41"/>
      <c r="K22" s="41"/>
      <c r="L22" s="41"/>
      <c r="M22" s="41"/>
      <c r="N22" s="41"/>
      <c r="O22" s="41"/>
      <c r="P22" s="41"/>
      <c r="Q22" s="42"/>
    </row>
    <row r="23" spans="1:17" x14ac:dyDescent="0.3">
      <c r="A23" s="16"/>
      <c r="B23" s="41"/>
      <c r="C23" s="41"/>
      <c r="D23" s="41"/>
      <c r="E23" s="41"/>
      <c r="F23" s="41"/>
      <c r="G23" s="42"/>
      <c r="H23" s="16"/>
      <c r="I23" s="41"/>
      <c r="J23" s="41"/>
      <c r="K23" s="41"/>
      <c r="L23" s="41"/>
      <c r="M23" s="41"/>
      <c r="N23" s="41"/>
      <c r="O23" s="41"/>
      <c r="P23" s="41"/>
      <c r="Q23" s="42"/>
    </row>
    <row r="24" spans="1:17" x14ac:dyDescent="0.3">
      <c r="A24" s="16"/>
      <c r="B24" s="41"/>
      <c r="C24" s="41"/>
      <c r="D24" s="41"/>
      <c r="E24" s="41"/>
      <c r="F24" s="41"/>
      <c r="G24" s="42"/>
      <c r="H24" s="16"/>
      <c r="I24" s="41"/>
      <c r="J24" s="41"/>
      <c r="K24" s="41"/>
      <c r="L24" s="41"/>
      <c r="M24" s="41"/>
      <c r="N24" s="41"/>
      <c r="O24" s="41"/>
      <c r="P24" s="41"/>
      <c r="Q24" s="42"/>
    </row>
    <row r="25" spans="1:17" x14ac:dyDescent="0.3">
      <c r="A25" s="16"/>
      <c r="B25" s="41"/>
      <c r="C25" s="41"/>
      <c r="D25" s="41"/>
      <c r="E25" s="41"/>
      <c r="F25" s="41"/>
      <c r="G25" s="42"/>
      <c r="H25" s="16"/>
      <c r="I25" s="41"/>
      <c r="J25" s="41"/>
      <c r="K25" s="41"/>
      <c r="L25" s="41"/>
      <c r="M25" s="41"/>
      <c r="N25" s="41"/>
      <c r="O25" s="41"/>
      <c r="P25" s="41"/>
      <c r="Q25" s="42"/>
    </row>
    <row r="26" spans="1:17" x14ac:dyDescent="0.3">
      <c r="A26" s="16"/>
      <c r="B26" s="41"/>
      <c r="C26" s="41"/>
      <c r="D26" s="41"/>
      <c r="E26" s="41"/>
      <c r="F26" s="41"/>
      <c r="G26" s="42"/>
      <c r="H26" s="16"/>
      <c r="I26" s="41"/>
      <c r="J26" s="41"/>
      <c r="K26" s="41"/>
      <c r="L26" s="41"/>
      <c r="M26" s="41"/>
      <c r="N26" s="41"/>
      <c r="O26" s="41"/>
      <c r="P26" s="41"/>
      <c r="Q26" s="42"/>
    </row>
    <row r="27" spans="1:17" x14ac:dyDescent="0.3">
      <c r="A27" s="16"/>
      <c r="B27" s="41"/>
      <c r="C27" s="41"/>
      <c r="D27" s="41"/>
      <c r="E27" s="41"/>
      <c r="F27" s="41"/>
      <c r="G27" s="42"/>
      <c r="H27" s="16"/>
      <c r="I27" s="41"/>
      <c r="J27" s="41"/>
      <c r="K27" s="41"/>
      <c r="L27" s="41"/>
      <c r="M27" s="41"/>
      <c r="N27" s="41"/>
      <c r="O27" s="41"/>
      <c r="P27" s="41"/>
      <c r="Q27" s="42"/>
    </row>
    <row r="28" spans="1:17" x14ac:dyDescent="0.3">
      <c r="A28" s="16"/>
      <c r="B28" s="41"/>
      <c r="C28" s="41"/>
      <c r="D28" s="41"/>
      <c r="E28" s="41"/>
      <c r="F28" s="41"/>
      <c r="G28" s="42"/>
      <c r="H28" s="16"/>
      <c r="I28" s="41"/>
      <c r="J28" s="41"/>
      <c r="K28" s="41"/>
      <c r="L28" s="41"/>
      <c r="M28" s="41"/>
      <c r="N28" s="41"/>
      <c r="O28" s="41"/>
      <c r="P28" s="41"/>
      <c r="Q28" s="42"/>
    </row>
    <row r="29" spans="1:17" x14ac:dyDescent="0.3">
      <c r="A29" s="16"/>
      <c r="B29" s="41"/>
      <c r="C29" s="41"/>
      <c r="D29" s="41"/>
      <c r="E29" s="41"/>
      <c r="F29" s="41"/>
      <c r="G29" s="42"/>
      <c r="H29" s="16"/>
      <c r="I29" s="41"/>
      <c r="J29" s="41"/>
      <c r="K29" s="41"/>
      <c r="L29" s="41"/>
      <c r="M29" s="41"/>
      <c r="N29" s="41"/>
      <c r="O29" s="41"/>
      <c r="P29" s="41"/>
      <c r="Q29" s="42"/>
    </row>
    <row r="30" spans="1:17" ht="15" thickBot="1" x14ac:dyDescent="0.35">
      <c r="A30" s="43"/>
      <c r="B30" s="44"/>
      <c r="C30" s="44"/>
      <c r="D30" s="44"/>
      <c r="E30" s="44"/>
      <c r="F30" s="44"/>
      <c r="G30" s="45"/>
      <c r="H30" s="43"/>
      <c r="I30" s="44"/>
      <c r="J30" s="44"/>
      <c r="K30" s="44"/>
      <c r="L30" s="44"/>
      <c r="M30" s="44"/>
      <c r="N30" s="44"/>
      <c r="O30" s="44"/>
      <c r="P30" s="44"/>
      <c r="Q30" s="45"/>
    </row>
  </sheetData>
  <mergeCells count="11">
    <mergeCell ref="A1:Q1"/>
    <mergeCell ref="A2:C2"/>
    <mergeCell ref="A7:G7"/>
    <mergeCell ref="D4:F4"/>
    <mergeCell ref="D5:F5"/>
    <mergeCell ref="D6:F6"/>
    <mergeCell ref="D2:M3"/>
    <mergeCell ref="G4:M4"/>
    <mergeCell ref="G5:M5"/>
    <mergeCell ref="G6:M6"/>
    <mergeCell ref="H7:Q7"/>
  </mergeCells>
  <conditionalFormatting sqref="B4:B6">
    <cfRule type="dataBar" priority="4">
      <dataBar>
        <cfvo type="min"/>
        <cfvo type="max"/>
        <color theme="4" tint="0.59999389629810485"/>
      </dataBar>
      <extLst>
        <ext xmlns:x14="http://schemas.microsoft.com/office/spreadsheetml/2009/9/main" uri="{B025F937-C7B1-47D3-B67F-A62EFF666E3E}">
          <x14:id>{D6201A22-8A46-4680-BF11-571DD85884F7}</x14:id>
        </ext>
      </extLst>
    </cfRule>
    <cfRule type="dataBar" priority="5">
      <dataBar>
        <cfvo type="min"/>
        <cfvo type="max"/>
        <color rgb="FF638EC6"/>
      </dataBar>
      <extLst>
        <ext xmlns:x14="http://schemas.microsoft.com/office/spreadsheetml/2009/9/main" uri="{B025F937-C7B1-47D3-B67F-A62EFF666E3E}">
          <x14:id>{60734322-C8E4-4F9D-B311-387E29A6C35E}</x14:id>
        </ext>
      </extLst>
    </cfRule>
    <cfRule type="dataBar" priority="6">
      <dataBar>
        <cfvo type="min"/>
        <cfvo type="max"/>
        <color theme="4" tint="0.39997558519241921"/>
      </dataBar>
      <extLst>
        <ext xmlns:x14="http://schemas.microsoft.com/office/spreadsheetml/2009/9/main" uri="{B025F937-C7B1-47D3-B67F-A62EFF666E3E}">
          <x14:id>{1894F825-5076-454F-9831-0E4E4992B00D}</x14:id>
        </ext>
      </extLst>
    </cfRule>
    <cfRule type="dataBar" priority="7">
      <dataBar>
        <cfvo type="min"/>
        <cfvo type="max"/>
        <color rgb="FFD6007B"/>
      </dataBar>
      <extLst>
        <ext xmlns:x14="http://schemas.microsoft.com/office/spreadsheetml/2009/9/main" uri="{B025F937-C7B1-47D3-B67F-A62EFF666E3E}">
          <x14:id>{B2564165-673A-448F-BEBD-8246E670D70A}</x14:id>
        </ext>
      </extLst>
    </cfRule>
  </conditionalFormatting>
  <conditionalFormatting sqref="G4:M6">
    <cfRule type="dataBar" priority="1">
      <dataBar>
        <cfvo type="min"/>
        <cfvo type="max"/>
        <color theme="3" tint="0.39997558519241921"/>
      </dataBar>
      <extLst>
        <ext xmlns:x14="http://schemas.microsoft.com/office/spreadsheetml/2009/9/main" uri="{B025F937-C7B1-47D3-B67F-A62EFF666E3E}">
          <x14:id>{3266154C-B31E-45B2-85F4-49D98C6286E2}</x14:id>
        </ext>
      </extLst>
    </cfRule>
    <cfRule type="dataBar" priority="2">
      <dataBar>
        <cfvo type="min"/>
        <cfvo type="max"/>
        <color theme="4" tint="-0.249977111117893"/>
      </dataBar>
      <extLst>
        <ext xmlns:x14="http://schemas.microsoft.com/office/spreadsheetml/2009/9/main" uri="{B025F937-C7B1-47D3-B67F-A62EFF666E3E}">
          <x14:id>{87005A2D-624D-42FD-A564-85B117F0B54F}</x14:id>
        </ext>
      </extLst>
    </cfRule>
    <cfRule type="dataBar" priority="3">
      <dataBar>
        <cfvo type="min"/>
        <cfvo type="max"/>
        <color rgb="FFD6007B"/>
      </dataBar>
      <extLst>
        <ext xmlns:x14="http://schemas.microsoft.com/office/spreadsheetml/2009/9/main" uri="{B025F937-C7B1-47D3-B67F-A62EFF666E3E}">
          <x14:id>{EC37648B-26BE-4CC7-A3BA-CCD46971A1A5}</x14:id>
        </ext>
      </extLst>
    </cfRule>
  </conditionalFormatting>
  <pageMargins left="0.7" right="0.7" top="0.75" bottom="0.75" header="0.3" footer="0.3"/>
  <pageSetup paperSize="9" orientation="portrait" horizontalDpi="300" verticalDpi="0" r:id="rId1"/>
  <drawing r:id="rId2"/>
  <extLst>
    <ext xmlns:x14="http://schemas.microsoft.com/office/spreadsheetml/2009/9/main" uri="{78C0D931-6437-407d-A8EE-F0AAD7539E65}">
      <x14:conditionalFormattings>
        <x14:conditionalFormatting xmlns:xm="http://schemas.microsoft.com/office/excel/2006/main">
          <x14:cfRule type="dataBar" id="{D6201A22-8A46-4680-BF11-571DD85884F7}">
            <x14:dataBar minLength="0" maxLength="100">
              <x14:cfvo type="autoMin"/>
              <x14:cfvo type="autoMax"/>
              <x14:negativeFillColor rgb="FFFF0000"/>
              <x14:axisColor rgb="FF000000"/>
            </x14:dataBar>
          </x14:cfRule>
          <x14:cfRule type="dataBar" id="{60734322-C8E4-4F9D-B311-387E29A6C35E}">
            <x14:dataBar minLength="0" maxLength="100">
              <x14:cfvo type="autoMin"/>
              <x14:cfvo type="autoMax"/>
              <x14:negativeFillColor rgb="FFFF0000"/>
              <x14:axisColor rgb="FF000000"/>
            </x14:dataBar>
          </x14:cfRule>
          <x14:cfRule type="dataBar" id="{1894F825-5076-454F-9831-0E4E4992B00D}">
            <x14:dataBar minLength="0" maxLength="100" gradient="0">
              <x14:cfvo type="autoMin"/>
              <x14:cfvo type="autoMax"/>
              <x14:negativeFillColor rgb="FFFF0000"/>
              <x14:axisColor rgb="FF000000"/>
            </x14:dataBar>
          </x14:cfRule>
          <x14:cfRule type="dataBar" id="{B2564165-673A-448F-BEBD-8246E670D70A}">
            <x14:dataBar minLength="0" maxLength="100" gradient="0">
              <x14:cfvo type="autoMin"/>
              <x14:cfvo type="autoMax"/>
              <x14:negativeFillColor rgb="FFFF0000"/>
              <x14:axisColor rgb="FF000000"/>
            </x14:dataBar>
          </x14:cfRule>
          <xm:sqref>B4:B6</xm:sqref>
        </x14:conditionalFormatting>
        <x14:conditionalFormatting xmlns:xm="http://schemas.microsoft.com/office/excel/2006/main">
          <x14:cfRule type="dataBar" id="{3266154C-B31E-45B2-85F4-49D98C6286E2}">
            <x14:dataBar minLength="0" maxLength="100" gradient="0">
              <x14:cfvo type="autoMin"/>
              <x14:cfvo type="autoMax"/>
              <x14:negativeFillColor rgb="FFFF0000"/>
              <x14:axisColor rgb="FF000000"/>
            </x14:dataBar>
          </x14:cfRule>
          <x14:cfRule type="dataBar" id="{87005A2D-624D-42FD-A564-85B117F0B54F}">
            <x14:dataBar minLength="0" maxLength="100" gradient="0">
              <x14:cfvo type="autoMin"/>
              <x14:cfvo type="autoMax"/>
              <x14:negativeFillColor rgb="FFFF0000"/>
              <x14:axisColor rgb="FF000000"/>
            </x14:dataBar>
          </x14:cfRule>
          <x14:cfRule type="dataBar" id="{EC37648B-26BE-4CC7-A3BA-CCD46971A1A5}">
            <x14:dataBar minLength="0" maxLength="100" border="1" negativeBarBorderColorSameAsPositive="0">
              <x14:cfvo type="autoMin"/>
              <x14:cfvo type="autoMax"/>
              <x14:borderColor rgb="FFD6007B"/>
              <x14:negativeFillColor rgb="FFFF0000"/>
              <x14:negativeBorderColor rgb="FFFF0000"/>
              <x14:axisColor rgb="FF000000"/>
            </x14:dataBar>
          </x14:cfRule>
          <xm:sqref>G4:M6</xm:sqref>
        </x14:conditionalFormatting>
      </x14:conditionalFormattings>
    </ext>
    <ext xmlns:x14="http://schemas.microsoft.com/office/spreadsheetml/2009/9/main" uri="{05C60535-1F16-4fd2-B633-F4F36F0B64E0}">
      <x14:sparklineGroups xmlns:xm="http://schemas.microsoft.com/office/excel/2006/main">
        <x14:sparklineGroup displayEmptyCellsAs="gap" xr2:uid="{47595D91-6469-47E5-9FEA-502DFF686BC1}">
          <x14:colorSeries theme="3" tint="0.39997558519241921"/>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Table!I5:M5</xm:f>
              <xm:sqref>C4</xm:sqref>
            </x14:sparkline>
          </x14:sparklines>
        </x14:sparklineGroup>
        <x14:sparklineGroup displayEmptyCellsAs="gap" xr2:uid="{D225FB21-AED1-4556-89B4-6A62CB07B2AD}">
          <x14:colorSeries theme="3" tint="0.39997558519241921"/>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Table!B6:M6</xm:f>
              <xm:sqref>C5</xm:sqref>
            </x14:sparkline>
          </x14:sparklines>
        </x14:sparklineGroup>
        <x14:sparklineGroup displayEmptyCellsAs="gap" xr2:uid="{798A330B-8C86-48CE-B2CC-6FBF91A6FF55}">
          <x14:colorSeries theme="3" tint="0.39997558519241921"/>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Table!B7:H7</xm:f>
              <xm:sqref>C6</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Orders</vt:lpstr>
      <vt:lpstr>Customers</vt:lpstr>
      <vt:lpstr>Products</vt:lpstr>
      <vt:lpstr>Table</vt:lpstr>
      <vt:lpstr>Dashboard</vt:lpstr>
      <vt:lpstr>Dashboard!Print_Area</vt:lpstr>
    </vt:vector>
  </TitlesOfParts>
  <Company>Metsaliitto Osuuskunta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Jankowska Joanna</dc:creator>
  <cp:lastModifiedBy>Jankowska Joanna</cp:lastModifiedBy>
  <dcterms:created xsi:type="dcterms:W3CDTF">2022-08-03T11:23:42Z</dcterms:created>
  <dcterms:modified xsi:type="dcterms:W3CDTF">2022-09-05T09:52:29Z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1a6781ca-b650-4250-9553-0dff8aad6264_Enabled">
    <vt:lpwstr>true</vt:lpwstr>
  </property>
  <property fmtid="{D5CDD505-2E9C-101B-9397-08002B2CF9AE}" pid="5" name="MSIP_Label_1a6781ca-b650-4250-9553-0dff8aad6264_SetDate">
    <vt:lpwstr>2022-08-03T11:24:22Z</vt:lpwstr>
  </property>
  <property fmtid="{D5CDD505-2E9C-101B-9397-08002B2CF9AE}" pid="6" name="MSIP_Label_1a6781ca-b650-4250-9553-0dff8aad6264_Method">
    <vt:lpwstr>Privileged</vt:lpwstr>
  </property>
  <property fmtid="{D5CDD505-2E9C-101B-9397-08002B2CF9AE}" pid="7" name="MSIP_Label_1a6781ca-b650-4250-9553-0dff8aad6264_Name">
    <vt:lpwstr>1a6781ca-b650-4250-9553-0dff8aad6264</vt:lpwstr>
  </property>
  <property fmtid="{D5CDD505-2E9C-101B-9397-08002B2CF9AE}" pid="8" name="MSIP_Label_1a6781ca-b650-4250-9553-0dff8aad6264_SiteId">
    <vt:lpwstr>770c8619-ed01-4f02-84c5-2d8ea3da5d94</vt:lpwstr>
  </property>
  <property fmtid="{D5CDD505-2E9C-101B-9397-08002B2CF9AE}" pid="9" name="MSIP_Label_1a6781ca-b650-4250-9553-0dff8aad6264_ActionId">
    <vt:lpwstr>713bf4dc-2e75-4d19-9863-1e39695c1b12</vt:lpwstr>
  </property>
  <property fmtid="{D5CDD505-2E9C-101B-9397-08002B2CF9AE}" pid="10" name="MSIP_Label_1a6781ca-b650-4250-9553-0dff8aad6264_ContentBits">
    <vt:lpwstr>0</vt:lpwstr>
  </property>
</Properties>
</file>