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faaf8845c64a41/Desktop/"/>
    </mc:Choice>
  </mc:AlternateContent>
  <xr:revisionPtr revIDLastSave="0" documentId="8_{E40D447A-9809-42AE-9D67-8C239AFAE787}" xr6:coauthVersionLast="47" xr6:coauthVersionMax="47" xr10:uidLastSave="{00000000-0000-0000-0000-000000000000}"/>
  <bookViews>
    <workbookView xWindow="-108" yWindow="-108" windowWidth="23256" windowHeight="12456" activeTab="2" xr2:uid="{9C871981-05B6-406B-82A2-B7304F783EDF}"/>
  </bookViews>
  <sheets>
    <sheet name="Practice" sheetId="3" r:id="rId1"/>
    <sheet name="Practice1" sheetId="4" r:id="rId2"/>
    <sheet name="Practice 3" sheetId="5" r:id="rId3"/>
  </sheets>
  <definedNames>
    <definedName name="_xlchart.v1.0" hidden="1">Practice!$G$13:$G$19</definedName>
    <definedName name="_xlchart.v1.1" hidden="1">Practice!$H$12</definedName>
    <definedName name="_xlchart.v1.2" hidden="1">Practice!$H$13:$H$19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K27" i="5"/>
  <c r="J27" i="5"/>
  <c r="L26" i="5"/>
  <c r="K26" i="5"/>
  <c r="J26" i="5"/>
  <c r="L25" i="5"/>
  <c r="K25" i="5"/>
  <c r="J25" i="5"/>
  <c r="H5" i="4" l="1"/>
  <c r="H5" i="3"/>
  <c r="H4" i="3"/>
  <c r="H3" i="3"/>
  <c r="H2" i="3"/>
  <c r="H20" i="3"/>
  <c r="H19" i="3"/>
  <c r="H18" i="3"/>
  <c r="H17" i="3"/>
  <c r="H16" i="3"/>
  <c r="H15" i="3"/>
  <c r="H14" i="3"/>
  <c r="H13" i="3"/>
  <c r="H4" i="4"/>
  <c r="H3" i="4"/>
  <c r="H2" i="4"/>
</calcChain>
</file>

<file path=xl/sharedStrings.xml><?xml version="1.0" encoding="utf-8"?>
<sst xmlns="http://schemas.openxmlformats.org/spreadsheetml/2006/main" count="835" uniqueCount="226">
  <si>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</si>
  <si>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</si>
  <si>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</si>
  <si>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</si>
  <si>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</si>
  <si>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</si>
  <si>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</si>
  <si>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</si>
  <si>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</si>
  <si>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</si>
  <si>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</si>
  <si>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</si>
  <si>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</si>
  <si>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</si>
  <si>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</si>
  <si>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</si>
  <si>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</si>
  <si>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</si>
  <si>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</si>
  <si>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</si>
  <si>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</si>
  <si>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</si>
  <si>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</si>
  <si>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</si>
  <si>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</si>
  <si>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</si>
  <si>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</si>
  <si>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</si>
  <si>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</si>
  <si>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</si>
  <si>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</si>
  <si>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</si>
  <si>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</si>
  <si>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</si>
  <si>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</si>
  <si>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</si>
  <si>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</si>
  <si>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</si>
  <si>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</si>
  <si>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</si>
  <si>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</si>
  <si>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</si>
  <si>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</si>
  <si>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</si>
  <si>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</si>
  <si>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</si>
  <si>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</si>
  <si>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</si>
  <si>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</si>
  <si>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</si>
  <si>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</si>
  <si>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</si>
  <si>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</si>
  <si>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</si>
  <si>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</si>
  <si>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</si>
  <si>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</si>
  <si>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</si>
  <si>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</si>
  <si>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</si>
  <si>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</si>
  <si>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</si>
  <si>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</si>
  <si>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</si>
  <si>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</si>
  <si>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</si>
  <si>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</si>
  <si>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</si>
  <si>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</si>
  <si>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</si>
  <si>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</si>
  <si>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</si>
  <si>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</si>
  <si>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</si>
  <si>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</si>
  <si>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</si>
  <si>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</si>
  <si>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</si>
  <si>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</si>
  <si>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</si>
  <si>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</si>
  <si>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</si>
  <si>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</si>
  <si>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</si>
  <si>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</si>
  <si>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</si>
  <si>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</si>
  <si>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</si>
  <si>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</si>
  <si>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</si>
  <si>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</si>
  <si>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</si>
  <si>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</si>
  <si>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</si>
  <si>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</si>
  <si>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</si>
  <si>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</si>
  <si>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</si>
  <si>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</si>
  <si>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</si>
  <si>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</si>
  <si>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</si>
  <si>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</si>
  <si>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</si>
  <si>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</si>
  <si>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</si>
  <si>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</si>
  <si>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</si>
  <si>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</si>
  <si>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</si>
  <si>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</si>
  <si>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</si>
  <si>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</si>
  <si>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</si>
  <si>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</si>
  <si>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</si>
  <si>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</si>
  <si>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</si>
  <si>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</si>
  <si>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</si>
  <si>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</si>
  <si>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</si>
  <si>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</si>
  <si>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</si>
  <si>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</si>
  <si>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</si>
  <si>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</si>
  <si>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</si>
  <si>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</si>
  <si>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</si>
  <si>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</si>
  <si>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</si>
  <si>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</si>
  <si>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</si>
  <si>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</si>
  <si>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</si>
  <si>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</si>
  <si>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</si>
  <si>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</si>
  <si>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</si>
  <si>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</si>
  <si>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</si>
  <si>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</si>
  <si>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</si>
  <si>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</si>
  <si>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</si>
  <si>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</si>
  <si>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</si>
  <si>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</si>
  <si>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</si>
  <si>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</si>
  <si>
    <t>Total</t>
  </si>
  <si>
    <t>Bin</t>
  </si>
  <si>
    <t>SR No.</t>
  </si>
  <si>
    <t>Full Name</t>
  </si>
  <si>
    <t>Test 1 Marks</t>
  </si>
  <si>
    <t>Test 2 Marks</t>
  </si>
  <si>
    <t>Social Services Marks</t>
  </si>
  <si>
    <t>Overall CGPA</t>
  </si>
  <si>
    <t>Aarav Patel</t>
  </si>
  <si>
    <t>Mira Gupta</t>
  </si>
  <si>
    <t>Mean</t>
  </si>
  <si>
    <t>Aryan Kumar</t>
  </si>
  <si>
    <t>Standard Error</t>
  </si>
  <si>
    <t>Neha Sharma</t>
  </si>
  <si>
    <t>Median</t>
  </si>
  <si>
    <t>Aditi Verma</t>
  </si>
  <si>
    <t>Mode</t>
  </si>
  <si>
    <t>Rohan Singh</t>
  </si>
  <si>
    <t>Standard Deviation</t>
  </si>
  <si>
    <t>Priya Mishra</t>
  </si>
  <si>
    <t>Sample Variance</t>
  </si>
  <si>
    <t>Ishaan Joshi</t>
  </si>
  <si>
    <t>Kurtosis</t>
  </si>
  <si>
    <t>Anaya Khanna</t>
  </si>
  <si>
    <t>Skewness</t>
  </si>
  <si>
    <t>Vivaan Kapoor</t>
  </si>
  <si>
    <t>Range</t>
  </si>
  <si>
    <t>Aria Sharma</t>
  </si>
  <si>
    <t>Minimum</t>
  </si>
  <si>
    <t>Aarav Verma</t>
  </si>
  <si>
    <t>Maximum</t>
  </si>
  <si>
    <t>Zara Gupta</t>
  </si>
  <si>
    <t>Sum</t>
  </si>
  <si>
    <t>Ria Kumar</t>
  </si>
  <si>
    <t>Count</t>
  </si>
  <si>
    <t>Advait Patel</t>
  </si>
  <si>
    <t>Largest(1)</t>
  </si>
  <si>
    <t>Aarohi Gupta</t>
  </si>
  <si>
    <t>Smallest(1)</t>
  </si>
  <si>
    <t>Aahana Kapoor</t>
  </si>
  <si>
    <t>Confidence Level(95.0%)</t>
  </si>
  <si>
    <t>Anvi Joshi</t>
  </si>
  <si>
    <t>Vihaan Kumar</t>
  </si>
  <si>
    <t>Kiara Sharma</t>
  </si>
  <si>
    <t>Mannual Method</t>
  </si>
  <si>
    <t>Aaditya Singh</t>
  </si>
  <si>
    <t>Sia Agarwal</t>
  </si>
  <si>
    <t>Veer Patel</t>
  </si>
  <si>
    <t>Amaira Sharma</t>
  </si>
  <si>
    <t>Kabir Verma</t>
  </si>
  <si>
    <t>Sara Khanna</t>
  </si>
  <si>
    <t>Aahil Kapoor</t>
  </si>
  <si>
    <t>Zoya Joshi</t>
  </si>
  <si>
    <t>Reyansh Gupta</t>
  </si>
  <si>
    <t>Aanya Kumar</t>
  </si>
  <si>
    <t>Kavya Sharma</t>
  </si>
  <si>
    <t>Aarush Verma</t>
  </si>
  <si>
    <t>Avani Patel</t>
  </si>
  <si>
    <t>Aryan Gupta</t>
  </si>
  <si>
    <t>Vihaan Kapoor</t>
  </si>
  <si>
    <t>Kabir Sharma</t>
  </si>
  <si>
    <t>Kiara Gupta</t>
  </si>
  <si>
    <t>Aria Joshi</t>
  </si>
  <si>
    <t>Advait Kapoor</t>
  </si>
  <si>
    <t>Zoya Verma</t>
  </si>
  <si>
    <t>Ahana Sharma</t>
  </si>
  <si>
    <t>Aayush Verma</t>
  </si>
  <si>
    <t>Nitya Kapoor</t>
  </si>
  <si>
    <t>Aarnav Joshi</t>
  </si>
  <si>
    <t>Anaya Patel</t>
  </si>
  <si>
    <t>Vihaan Gupta</t>
  </si>
  <si>
    <t>Kabir Kapoor</t>
  </si>
  <si>
    <t>Sara Agarwal</t>
  </si>
  <si>
    <t>Aahil Joshi</t>
  </si>
  <si>
    <t>Ria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</si>
</sst>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10" fontId="0" fillId="0" borderId="4" xfId="0" applyNumberFormat="1" applyBorder="1"/>
    <xf numFmtId="0" fontId="0" fillId="7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Practice1!$O$13:$O$20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Practice1!$P$13:$P$20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4DB8-8466-D5B6105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976176"/>
        <c:axId val="7429862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Practice1!$O$13:$O$20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Practice1!$Q$13:$Q$20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7-4DB8-8466-D5B6105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82416"/>
        <c:axId val="742980976"/>
      </c:lineChart>
      <c:catAx>
        <c:axId val="74297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986256"/>
        <c:crosses val="autoZero"/>
        <c:auto val="1"/>
        <c:lblAlgn val="ctr"/>
        <c:lblOffset val="100"/>
        <c:noMultiLvlLbl val="0"/>
      </c:catAx>
      <c:valAx>
        <c:axId val="74298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976176"/>
        <c:crosses val="autoZero"/>
        <c:crossBetween val="between"/>
      </c:valAx>
      <c:valAx>
        <c:axId val="742980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42982416"/>
        <c:crosses val="max"/>
        <c:crossBetween val="between"/>
      </c:valAx>
      <c:catAx>
        <c:axId val="74298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9809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Practice1!$M$3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Practice1!$L$4:$L$10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Practice1!$M$4:$M$10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0BF-AD38-70D1C42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989136"/>
        <c:axId val="742987696"/>
      </c:barChart>
      <c:catAx>
        <c:axId val="7429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7696"/>
        <c:crosses val="autoZero"/>
        <c:auto val="1"/>
        <c:lblAlgn val="ctr"/>
        <c:lblOffset val="100"/>
        <c:noMultiLvlLbl val="0"/>
      </c:catAx>
      <c:valAx>
        <c:axId val="742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E7E4529-D103-4AA7-B4F6-E7E016BB198D}">
          <cx:tx>
            <cx:txData>
              <cx:f>_xlchart.v1.1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19468B9-1248-4009-9F79-EB17798FFC8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9</xdr:row>
      <xdr:rowOff>179070</xdr:rowOff>
    </xdr:from>
    <xdr:to>
      <xdr:col>15</xdr:col>
      <xdr:colOff>701040</xdr:colOff>
      <xdr:row>24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1DFF15-B54D-AF39-883E-D6719A2B6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2460" y="1824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20</xdr:row>
      <xdr:rowOff>137160</xdr:rowOff>
    </xdr:from>
    <xdr:to>
      <xdr:col>16</xdr:col>
      <xdr:colOff>76200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DC715-95A2-0B80-E53B-28E3A4C9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434340</xdr:colOff>
      <xdr:row>1</xdr:row>
      <xdr:rowOff>72390</xdr:rowOff>
    </xdr:from>
    <xdr:to>
      <xdr:col>21</xdr:col>
      <xdr:colOff>220980</xdr:colOff>
      <xdr:row>10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65A4C-D216-C2D0-E1BA-55B79DEA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J95"/>
  <sheetViews>
    <sheetView workbookViewId="0">
      <selection activeCell="J22" sqref="J22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136</v>
      </c>
      <c r="H2" s="5">
        <f>MIN(E3:E95)</f>
        <v>42</v>
      </c>
      <c r="I2" s="2" t="s">
        <v>140</v>
      </c>
      <c r="J2" t="s">
        <v>149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137</v>
      </c>
      <c r="H3" s="5">
        <f>MAX(E3:E95)</f>
        <v>99</v>
      </c>
      <c r="I3" s="2" t="s">
        <v>141</v>
      </c>
      <c r="J3" t="s">
        <v>150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138</v>
      </c>
      <c r="H4" s="5">
        <f>H3-H2</f>
        <v>57</v>
      </c>
      <c r="I4" s="2" t="s">
        <v>139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142</v>
      </c>
      <c r="H5" s="5">
        <f>H4/6</f>
        <v>9.5</v>
      </c>
      <c r="I5" s="2" t="s">
        <v>143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144</v>
      </c>
      <c r="H6" s="5">
        <v>10</v>
      </c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5" t="s">
        <v>134</v>
      </c>
      <c r="H10" s="16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145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>
        <f>COUNTIFS(E3:E95,"&gt;=31",E3:E95,"&lt;=40")</f>
        <v>0</v>
      </c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>
        <f>COUNTIFS(E3:E95,"&gt;=41",E3:E95,"&lt;=50")</f>
        <v>9</v>
      </c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>
        <f>COUNTIFS(E3:E95,"&gt;=51",E3:E95,"&lt;=60")</f>
        <v>15</v>
      </c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>
        <f>COUNTIFS(E3:E95,"&gt;=61",E3:E95,"&lt;=70")</f>
        <v>14</v>
      </c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>
        <f>COUNTIFS(E3:E95,"&gt;=71",E3:E95,"&lt;=80")</f>
        <v>19</v>
      </c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>
        <f>COUNTIFS(E3:E95,"&gt;=81",E3:E95,"&lt;=90")</f>
        <v>13</v>
      </c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>
        <f>COUNTIFS(E3:E95,"&gt;=91",E3:E95,"&lt;=100")</f>
        <v>23</v>
      </c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  <c r="G20" s="3" t="s">
        <v>151</v>
      </c>
      <c r="H20" s="3">
        <f>SUM(H13:H19)</f>
        <v>93</v>
      </c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7" t="s">
        <v>146</v>
      </c>
      <c r="H21" s="17"/>
      <c r="I21" s="17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7"/>
      <c r="H22" s="17"/>
      <c r="I22" s="17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7"/>
      <c r="H23" s="17"/>
      <c r="I23" s="17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L20:L26">
    <sortCondition ref="L20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E23-41F0-49EB-B7D4-C98997ED00F0}">
  <dimension ref="B2:Q95"/>
  <sheetViews>
    <sheetView workbookViewId="0">
      <selection activeCell="S15" sqref="S15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8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7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136</v>
      </c>
      <c r="H2" s="5">
        <f>MIN(E3:E95)</f>
        <v>42</v>
      </c>
      <c r="I2" s="2" t="s">
        <v>140</v>
      </c>
      <c r="J2" t="s">
        <v>149</v>
      </c>
    </row>
    <row r="3" spans="2:17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137</v>
      </c>
      <c r="H3" s="5">
        <f>MAX(E3:E95)</f>
        <v>99</v>
      </c>
      <c r="I3" s="2" t="s">
        <v>141</v>
      </c>
      <c r="J3" t="s">
        <v>150</v>
      </c>
      <c r="L3" s="7" t="s">
        <v>152</v>
      </c>
      <c r="M3" s="7" t="s">
        <v>126</v>
      </c>
      <c r="N3" s="7" t="s">
        <v>152</v>
      </c>
      <c r="O3" s="7" t="s">
        <v>126</v>
      </c>
    </row>
    <row r="4" spans="2:17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138</v>
      </c>
      <c r="H4" s="5">
        <f>H3-H2</f>
        <v>57</v>
      </c>
      <c r="I4" s="2" t="s">
        <v>139</v>
      </c>
      <c r="L4">
        <v>40</v>
      </c>
      <c r="M4">
        <v>0</v>
      </c>
      <c r="N4">
        <v>100</v>
      </c>
      <c r="O4">
        <v>23</v>
      </c>
    </row>
    <row r="5" spans="2:17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142</v>
      </c>
      <c r="H5" s="5">
        <f>H4/6</f>
        <v>9.5</v>
      </c>
      <c r="I5" s="2" t="s">
        <v>143</v>
      </c>
      <c r="L5">
        <v>50</v>
      </c>
      <c r="M5">
        <v>9</v>
      </c>
      <c r="N5">
        <v>80</v>
      </c>
      <c r="O5">
        <v>19</v>
      </c>
    </row>
    <row r="6" spans="2:17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144</v>
      </c>
      <c r="H6" s="5">
        <v>10</v>
      </c>
      <c r="I6" s="2"/>
      <c r="L6">
        <v>60</v>
      </c>
      <c r="M6">
        <v>15</v>
      </c>
      <c r="N6">
        <v>60</v>
      </c>
      <c r="O6">
        <v>15</v>
      </c>
    </row>
    <row r="7" spans="2:17" x14ac:dyDescent="0.3">
      <c r="B7" s="3" t="s">
        <v>16</v>
      </c>
      <c r="C7" s="3" t="s">
        <v>17</v>
      </c>
      <c r="D7" s="3" t="s">
        <v>18</v>
      </c>
      <c r="E7" s="3">
        <v>78</v>
      </c>
      <c r="F7" s="2"/>
      <c r="L7">
        <v>70</v>
      </c>
      <c r="M7">
        <v>14</v>
      </c>
      <c r="N7">
        <v>70</v>
      </c>
      <c r="O7">
        <v>14</v>
      </c>
    </row>
    <row r="8" spans="2:17" x14ac:dyDescent="0.3">
      <c r="B8" s="3" t="s">
        <v>19</v>
      </c>
      <c r="C8" s="3" t="s">
        <v>20</v>
      </c>
      <c r="D8" s="3" t="s">
        <v>21</v>
      </c>
      <c r="E8" s="3">
        <v>60</v>
      </c>
      <c r="F8" s="2"/>
      <c r="L8">
        <v>80</v>
      </c>
      <c r="M8">
        <v>19</v>
      </c>
      <c r="N8">
        <v>90</v>
      </c>
      <c r="O8">
        <v>13</v>
      </c>
    </row>
    <row r="9" spans="2:17" x14ac:dyDescent="0.3">
      <c r="B9" s="3" t="s">
        <v>22</v>
      </c>
      <c r="C9" s="3" t="s">
        <v>23</v>
      </c>
      <c r="D9" s="3" t="s">
        <v>6</v>
      </c>
      <c r="E9" s="3">
        <v>91</v>
      </c>
      <c r="F9" s="2"/>
      <c r="L9">
        <v>90</v>
      </c>
      <c r="M9">
        <v>13</v>
      </c>
      <c r="N9">
        <v>50</v>
      </c>
      <c r="O9">
        <v>9</v>
      </c>
    </row>
    <row r="10" spans="2:17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5" t="s">
        <v>135</v>
      </c>
      <c r="H10" s="16"/>
      <c r="L10">
        <v>100</v>
      </c>
      <c r="M10">
        <v>23</v>
      </c>
      <c r="N10">
        <v>40</v>
      </c>
      <c r="O10">
        <v>0</v>
      </c>
    </row>
    <row r="11" spans="2:17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  <c r="L11" s="6" t="s">
        <v>147</v>
      </c>
      <c r="M11" s="6">
        <v>0</v>
      </c>
      <c r="N11" s="6" t="s">
        <v>147</v>
      </c>
      <c r="O11" s="6">
        <v>0</v>
      </c>
    </row>
    <row r="12" spans="2:17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9" t="s">
        <v>145</v>
      </c>
      <c r="K12" s="11"/>
      <c r="L12" s="7" t="s">
        <v>152</v>
      </c>
      <c r="M12" s="7" t="s">
        <v>126</v>
      </c>
      <c r="N12" s="7" t="s">
        <v>148</v>
      </c>
      <c r="O12" s="7" t="s">
        <v>152</v>
      </c>
      <c r="P12" s="7" t="s">
        <v>126</v>
      </c>
      <c r="Q12" s="7" t="s">
        <v>148</v>
      </c>
    </row>
    <row r="13" spans="2:17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10">
        <v>40</v>
      </c>
      <c r="L13">
        <v>40</v>
      </c>
      <c r="M13">
        <v>0</v>
      </c>
      <c r="N13" s="12">
        <v>0</v>
      </c>
      <c r="O13">
        <v>100</v>
      </c>
      <c r="P13">
        <v>23</v>
      </c>
      <c r="Q13" s="12">
        <v>0.24731182795698925</v>
      </c>
    </row>
    <row r="14" spans="2:17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10">
        <v>50</v>
      </c>
      <c r="L14">
        <v>50</v>
      </c>
      <c r="M14">
        <v>9</v>
      </c>
      <c r="N14" s="12">
        <v>9.6774193548387094E-2</v>
      </c>
      <c r="O14">
        <v>80</v>
      </c>
      <c r="P14">
        <v>19</v>
      </c>
      <c r="Q14" s="12">
        <v>0.45161290322580644</v>
      </c>
    </row>
    <row r="15" spans="2:17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10">
        <v>60</v>
      </c>
      <c r="L15">
        <v>60</v>
      </c>
      <c r="M15">
        <v>15</v>
      </c>
      <c r="N15" s="12">
        <v>0.25806451612903225</v>
      </c>
      <c r="O15">
        <v>60</v>
      </c>
      <c r="P15">
        <v>15</v>
      </c>
      <c r="Q15" s="12">
        <v>0.61290322580645162</v>
      </c>
    </row>
    <row r="16" spans="2:17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10">
        <v>70</v>
      </c>
      <c r="L16">
        <v>70</v>
      </c>
      <c r="M16">
        <v>14</v>
      </c>
      <c r="N16" s="12">
        <v>0.40860215053763443</v>
      </c>
      <c r="O16">
        <v>70</v>
      </c>
      <c r="P16">
        <v>14</v>
      </c>
      <c r="Q16" s="12">
        <v>0.76344086021505375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10">
        <v>80</v>
      </c>
      <c r="L17">
        <v>80</v>
      </c>
      <c r="M17">
        <v>19</v>
      </c>
      <c r="N17" s="12">
        <v>0.61290322580645162</v>
      </c>
      <c r="O17">
        <v>90</v>
      </c>
      <c r="P17">
        <v>13</v>
      </c>
      <c r="Q17" s="12">
        <v>0.90322580645161288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10">
        <v>90</v>
      </c>
      <c r="L18">
        <v>90</v>
      </c>
      <c r="M18">
        <v>13</v>
      </c>
      <c r="N18" s="12">
        <v>0.75268817204301075</v>
      </c>
      <c r="O18">
        <v>50</v>
      </c>
      <c r="P18">
        <v>9</v>
      </c>
      <c r="Q18" s="12">
        <v>1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10">
        <v>100</v>
      </c>
      <c r="L19">
        <v>100</v>
      </c>
      <c r="M19">
        <v>23</v>
      </c>
      <c r="N19" s="12">
        <v>1</v>
      </c>
      <c r="O19">
        <v>40</v>
      </c>
      <c r="P19">
        <v>0</v>
      </c>
      <c r="Q19" s="12">
        <v>1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6" t="s">
        <v>147</v>
      </c>
      <c r="M20" s="6">
        <v>0</v>
      </c>
      <c r="N20" s="13">
        <v>1</v>
      </c>
      <c r="O20" s="6" t="s">
        <v>147</v>
      </c>
      <c r="P20" s="6">
        <v>0</v>
      </c>
      <c r="Q20" s="13">
        <v>1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7" t="s">
        <v>146</v>
      </c>
      <c r="H21" s="17"/>
      <c r="I21" s="17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7"/>
      <c r="H22" s="17"/>
      <c r="I22" s="17"/>
    </row>
    <row r="23" spans="2:17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7"/>
      <c r="H23" s="17"/>
      <c r="I23" s="17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7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O13:P20">
    <sortCondition descending="1" ref="P13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9E19-6AB7-4D1A-AFBC-8926A1948BC8}">
  <dimension ref="B1:P122"/>
  <sheetViews>
    <sheetView tabSelected="1" workbookViewId="0">
      <selection activeCell="H22" sqref="H22"/>
    </sheetView>
  </sheetViews>
  <sheetFormatPr defaultRowHeight="14.4" x14ac:dyDescent="0.3"/>
  <cols>
    <col min="3" max="3" width="13.5546875" bestFit="1" customWidth="1"/>
    <col min="4" max="5" width="11.5546875" bestFit="1" customWidth="1"/>
    <col min="6" max="6" width="19" bestFit="1" customWidth="1"/>
    <col min="7" max="7" width="12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9" bestFit="1" customWidth="1"/>
    <col min="13" max="13" width="14.6640625" customWidth="1"/>
  </cols>
  <sheetData>
    <row r="1" spans="2:16" ht="15" thickBot="1" x14ac:dyDescent="0.35"/>
    <row r="2" spans="2:16" x14ac:dyDescent="0.3">
      <c r="B2" s="1" t="s">
        <v>153</v>
      </c>
      <c r="C2" s="1" t="s">
        <v>154</v>
      </c>
      <c r="D2" s="1" t="s">
        <v>155</v>
      </c>
      <c r="E2" s="1" t="s">
        <v>156</v>
      </c>
      <c r="F2" s="1" t="s">
        <v>157</v>
      </c>
      <c r="G2" s="1" t="s">
        <v>158</v>
      </c>
      <c r="I2" s="7" t="s">
        <v>155</v>
      </c>
      <c r="J2" s="7"/>
      <c r="K2" s="7" t="s">
        <v>156</v>
      </c>
      <c r="L2" s="7"/>
      <c r="M2" s="7" t="s">
        <v>157</v>
      </c>
      <c r="N2" s="7"/>
      <c r="O2" s="7" t="s">
        <v>158</v>
      </c>
      <c r="P2" s="7"/>
    </row>
    <row r="3" spans="2:16" x14ac:dyDescent="0.3">
      <c r="B3" s="8">
        <v>1</v>
      </c>
      <c r="C3" s="3" t="s">
        <v>159</v>
      </c>
      <c r="D3" s="3">
        <v>8</v>
      </c>
      <c r="E3" s="3">
        <v>9</v>
      </c>
      <c r="F3" s="3">
        <v>95</v>
      </c>
      <c r="G3" s="3">
        <v>9.1999999999999993</v>
      </c>
    </row>
    <row r="4" spans="2:16" x14ac:dyDescent="0.3">
      <c r="B4" s="8">
        <v>2</v>
      </c>
      <c r="C4" s="3" t="s">
        <v>160</v>
      </c>
      <c r="D4" s="3">
        <v>7</v>
      </c>
      <c r="E4" s="3">
        <v>8</v>
      </c>
      <c r="F4" s="3">
        <v>90</v>
      </c>
      <c r="G4" s="3">
        <v>8.8000000000000007</v>
      </c>
      <c r="I4" t="s">
        <v>161</v>
      </c>
      <c r="J4">
        <v>7.9833333333333334</v>
      </c>
      <c r="K4" t="s">
        <v>161</v>
      </c>
      <c r="L4">
        <v>8.0083333333333329</v>
      </c>
      <c r="M4" t="s">
        <v>161</v>
      </c>
      <c r="N4">
        <v>85.208333333333329</v>
      </c>
      <c r="O4" t="s">
        <v>161</v>
      </c>
      <c r="P4">
        <v>8.5099999999999962</v>
      </c>
    </row>
    <row r="5" spans="2:16" x14ac:dyDescent="0.3">
      <c r="B5" s="8">
        <v>3</v>
      </c>
      <c r="C5" s="3" t="s">
        <v>162</v>
      </c>
      <c r="D5" s="3">
        <v>9</v>
      </c>
      <c r="E5" s="3">
        <v>8</v>
      </c>
      <c r="F5" s="3">
        <v>88</v>
      </c>
      <c r="G5" s="3">
        <v>8.5</v>
      </c>
      <c r="I5" t="s">
        <v>163</v>
      </c>
      <c r="J5">
        <v>7.3890801910044254E-2</v>
      </c>
      <c r="K5" t="s">
        <v>163</v>
      </c>
      <c r="L5">
        <v>7.246735315696369E-2</v>
      </c>
      <c r="M5" t="s">
        <v>163</v>
      </c>
      <c r="N5">
        <v>0.598538817582559</v>
      </c>
      <c r="O5" t="s">
        <v>163</v>
      </c>
      <c r="P5">
        <v>5.8594652770823145E-2</v>
      </c>
    </row>
    <row r="6" spans="2:16" x14ac:dyDescent="0.3">
      <c r="B6" s="8">
        <v>4</v>
      </c>
      <c r="C6" s="3" t="s">
        <v>164</v>
      </c>
      <c r="D6" s="3">
        <v>7</v>
      </c>
      <c r="E6" s="3">
        <v>7</v>
      </c>
      <c r="F6" s="3">
        <v>87</v>
      </c>
      <c r="G6" s="3">
        <v>8</v>
      </c>
      <c r="I6" t="s">
        <v>165</v>
      </c>
      <c r="J6">
        <v>8</v>
      </c>
      <c r="K6" t="s">
        <v>165</v>
      </c>
      <c r="L6">
        <v>8</v>
      </c>
      <c r="M6" t="s">
        <v>165</v>
      </c>
      <c r="N6">
        <v>86</v>
      </c>
      <c r="O6" t="s">
        <v>165</v>
      </c>
      <c r="P6">
        <v>8.6</v>
      </c>
    </row>
    <row r="7" spans="2:16" x14ac:dyDescent="0.3">
      <c r="B7" s="8">
        <v>5</v>
      </c>
      <c r="C7" s="3" t="s">
        <v>166</v>
      </c>
      <c r="D7" s="3">
        <v>8</v>
      </c>
      <c r="E7" s="3">
        <v>9</v>
      </c>
      <c r="F7" s="3">
        <v>92</v>
      </c>
      <c r="G7" s="3">
        <v>9</v>
      </c>
      <c r="I7" t="s">
        <v>167</v>
      </c>
      <c r="J7">
        <v>8</v>
      </c>
      <c r="K7" t="s">
        <v>167</v>
      </c>
      <c r="L7">
        <v>8</v>
      </c>
      <c r="M7" t="s">
        <v>167</v>
      </c>
      <c r="N7">
        <v>75</v>
      </c>
      <c r="O7" t="s">
        <v>167</v>
      </c>
      <c r="P7">
        <v>8.8000000000000007</v>
      </c>
    </row>
    <row r="8" spans="2:16" x14ac:dyDescent="0.3">
      <c r="B8" s="8">
        <v>6</v>
      </c>
      <c r="C8" s="3" t="s">
        <v>168</v>
      </c>
      <c r="D8" s="3">
        <v>8</v>
      </c>
      <c r="E8" s="3">
        <v>8</v>
      </c>
      <c r="F8" s="3">
        <v>84</v>
      </c>
      <c r="G8" s="3">
        <v>8.6999999999999993</v>
      </c>
      <c r="I8" t="s">
        <v>169</v>
      </c>
      <c r="J8">
        <v>0.80943317996554109</v>
      </c>
      <c r="K8" t="s">
        <v>169</v>
      </c>
      <c r="L8">
        <v>0.79384008013524454</v>
      </c>
      <c r="M8" t="s">
        <v>169</v>
      </c>
      <c r="N8">
        <v>6.5566642386487466</v>
      </c>
      <c r="O8" t="s">
        <v>169</v>
      </c>
      <c r="P8">
        <v>0.64187226143524845</v>
      </c>
    </row>
    <row r="9" spans="2:16" x14ac:dyDescent="0.3">
      <c r="B9" s="8">
        <v>7</v>
      </c>
      <c r="C9" s="3" t="s">
        <v>170</v>
      </c>
      <c r="D9" s="3">
        <v>9</v>
      </c>
      <c r="E9" s="3">
        <v>9</v>
      </c>
      <c r="F9" s="3">
        <v>86</v>
      </c>
      <c r="G9" s="3">
        <v>8.9</v>
      </c>
      <c r="I9" t="s">
        <v>171</v>
      </c>
      <c r="J9">
        <v>0.6551820728291281</v>
      </c>
      <c r="K9" t="s">
        <v>171</v>
      </c>
      <c r="L9">
        <v>0.63018207282913152</v>
      </c>
      <c r="M9" t="s">
        <v>171</v>
      </c>
      <c r="N9">
        <v>42.989845938375346</v>
      </c>
      <c r="O9" t="s">
        <v>171</v>
      </c>
      <c r="P9">
        <v>0.41199999999999992</v>
      </c>
    </row>
    <row r="10" spans="2:16" x14ac:dyDescent="0.3">
      <c r="B10" s="8">
        <v>8</v>
      </c>
      <c r="C10" s="3" t="s">
        <v>172</v>
      </c>
      <c r="D10" s="3">
        <v>8</v>
      </c>
      <c r="E10" s="3">
        <v>8</v>
      </c>
      <c r="F10" s="3">
        <v>80</v>
      </c>
      <c r="G10" s="3">
        <v>8.4</v>
      </c>
      <c r="I10" t="s">
        <v>173</v>
      </c>
      <c r="J10">
        <v>-1.4712952305332851</v>
      </c>
      <c r="K10" t="s">
        <v>173</v>
      </c>
      <c r="L10">
        <v>-1.4080921435145253</v>
      </c>
      <c r="M10" t="s">
        <v>173</v>
      </c>
      <c r="N10">
        <v>-1.2433184619319702</v>
      </c>
      <c r="O10" t="s">
        <v>173</v>
      </c>
      <c r="P10">
        <v>-1.2091497593742921</v>
      </c>
    </row>
    <row r="11" spans="2:16" x14ac:dyDescent="0.3">
      <c r="B11" s="8">
        <v>9</v>
      </c>
      <c r="C11" s="3" t="s">
        <v>174</v>
      </c>
      <c r="D11" s="3">
        <v>7</v>
      </c>
      <c r="E11" s="3">
        <v>7</v>
      </c>
      <c r="F11" s="3">
        <v>75</v>
      </c>
      <c r="G11" s="3">
        <v>7.8</v>
      </c>
      <c r="I11" t="s">
        <v>175</v>
      </c>
      <c r="J11">
        <v>3.0599111918395164E-2</v>
      </c>
      <c r="K11" t="s">
        <v>175</v>
      </c>
      <c r="L11">
        <v>-1.4944876231375628E-2</v>
      </c>
      <c r="M11" t="s">
        <v>175</v>
      </c>
      <c r="N11">
        <v>-0.28576284575986094</v>
      </c>
      <c r="O11" t="s">
        <v>175</v>
      </c>
      <c r="P11">
        <v>-0.27671351342162831</v>
      </c>
    </row>
    <row r="12" spans="2:16" x14ac:dyDescent="0.3">
      <c r="B12" s="8">
        <v>10</v>
      </c>
      <c r="C12" s="3" t="s">
        <v>176</v>
      </c>
      <c r="D12" s="3">
        <v>9</v>
      </c>
      <c r="E12" s="3">
        <v>8</v>
      </c>
      <c r="F12" s="3">
        <v>90</v>
      </c>
      <c r="G12" s="3">
        <v>8.8000000000000007</v>
      </c>
      <c r="I12" t="s">
        <v>177</v>
      </c>
      <c r="J12">
        <v>2</v>
      </c>
      <c r="K12" t="s">
        <v>177</v>
      </c>
      <c r="L12">
        <v>2</v>
      </c>
      <c r="M12" t="s">
        <v>177</v>
      </c>
      <c r="N12">
        <v>20</v>
      </c>
      <c r="O12" t="s">
        <v>177</v>
      </c>
      <c r="P12">
        <v>2</v>
      </c>
    </row>
    <row r="13" spans="2:16" x14ac:dyDescent="0.3">
      <c r="B13" s="8">
        <v>11</v>
      </c>
      <c r="C13" s="3" t="s">
        <v>178</v>
      </c>
      <c r="D13" s="3">
        <v>7</v>
      </c>
      <c r="E13" s="3">
        <v>8</v>
      </c>
      <c r="F13" s="3">
        <v>92</v>
      </c>
      <c r="G13" s="3">
        <v>8.9</v>
      </c>
      <c r="I13" t="s">
        <v>179</v>
      </c>
      <c r="J13">
        <v>7</v>
      </c>
      <c r="K13" t="s">
        <v>179</v>
      </c>
      <c r="L13">
        <v>7</v>
      </c>
      <c r="M13" t="s">
        <v>179</v>
      </c>
      <c r="N13">
        <v>75</v>
      </c>
      <c r="O13" t="s">
        <v>179</v>
      </c>
      <c r="P13">
        <v>7.5</v>
      </c>
    </row>
    <row r="14" spans="2:16" x14ac:dyDescent="0.3">
      <c r="B14" s="8">
        <v>12</v>
      </c>
      <c r="C14" s="3" t="s">
        <v>180</v>
      </c>
      <c r="D14" s="3">
        <v>9</v>
      </c>
      <c r="E14" s="3">
        <v>8</v>
      </c>
      <c r="F14" s="3">
        <v>85</v>
      </c>
      <c r="G14" s="3">
        <v>8.5</v>
      </c>
      <c r="I14" t="s">
        <v>181</v>
      </c>
      <c r="J14">
        <v>9</v>
      </c>
      <c r="K14" t="s">
        <v>181</v>
      </c>
      <c r="L14">
        <v>9</v>
      </c>
      <c r="M14" t="s">
        <v>181</v>
      </c>
      <c r="N14">
        <v>95</v>
      </c>
      <c r="O14" t="s">
        <v>181</v>
      </c>
      <c r="P14">
        <v>9.5</v>
      </c>
    </row>
    <row r="15" spans="2:16" x14ac:dyDescent="0.3">
      <c r="B15" s="8">
        <v>13</v>
      </c>
      <c r="C15" s="3" t="s">
        <v>182</v>
      </c>
      <c r="D15" s="3">
        <v>8</v>
      </c>
      <c r="E15" s="3">
        <v>7</v>
      </c>
      <c r="F15" s="3">
        <v>88</v>
      </c>
      <c r="G15" s="3">
        <v>8.6999999999999993</v>
      </c>
      <c r="I15" t="s">
        <v>183</v>
      </c>
      <c r="J15">
        <v>958</v>
      </c>
      <c r="K15" t="s">
        <v>183</v>
      </c>
      <c r="L15">
        <v>961</v>
      </c>
      <c r="M15" t="s">
        <v>183</v>
      </c>
      <c r="N15">
        <v>10225</v>
      </c>
      <c r="O15" t="s">
        <v>183</v>
      </c>
      <c r="P15">
        <v>1021.1999999999996</v>
      </c>
    </row>
    <row r="16" spans="2:16" x14ac:dyDescent="0.3">
      <c r="B16" s="8">
        <v>14</v>
      </c>
      <c r="C16" s="3" t="s">
        <v>184</v>
      </c>
      <c r="D16" s="3">
        <v>8</v>
      </c>
      <c r="E16" s="3">
        <v>9</v>
      </c>
      <c r="F16" s="3">
        <v>91</v>
      </c>
      <c r="G16" s="3">
        <v>8.9</v>
      </c>
      <c r="I16" t="s">
        <v>185</v>
      </c>
      <c r="J16">
        <v>120</v>
      </c>
      <c r="K16" t="s">
        <v>185</v>
      </c>
      <c r="L16">
        <v>120</v>
      </c>
      <c r="M16" t="s">
        <v>185</v>
      </c>
      <c r="N16">
        <v>120</v>
      </c>
      <c r="O16" t="s">
        <v>185</v>
      </c>
      <c r="P16">
        <v>120</v>
      </c>
    </row>
    <row r="17" spans="2:16" x14ac:dyDescent="0.3">
      <c r="B17" s="8">
        <v>15</v>
      </c>
      <c r="C17" s="3" t="s">
        <v>186</v>
      </c>
      <c r="D17" s="3">
        <v>7</v>
      </c>
      <c r="E17" s="3">
        <v>8</v>
      </c>
      <c r="F17" s="3">
        <v>89</v>
      </c>
      <c r="G17" s="3">
        <v>8.8000000000000007</v>
      </c>
      <c r="I17" t="s">
        <v>187</v>
      </c>
      <c r="J17">
        <v>9</v>
      </c>
      <c r="K17" t="s">
        <v>187</v>
      </c>
      <c r="L17">
        <v>9</v>
      </c>
      <c r="M17" t="s">
        <v>187</v>
      </c>
      <c r="N17">
        <v>95</v>
      </c>
      <c r="O17" t="s">
        <v>187</v>
      </c>
      <c r="P17">
        <v>9.5</v>
      </c>
    </row>
    <row r="18" spans="2:16" x14ac:dyDescent="0.3">
      <c r="B18" s="8">
        <v>16</v>
      </c>
      <c r="C18" s="3" t="s">
        <v>188</v>
      </c>
      <c r="D18" s="3">
        <v>9</v>
      </c>
      <c r="E18" s="3">
        <v>9</v>
      </c>
      <c r="F18" s="3">
        <v>94</v>
      </c>
      <c r="G18" s="3">
        <v>9.4</v>
      </c>
      <c r="I18" t="s">
        <v>189</v>
      </c>
      <c r="J18">
        <v>7</v>
      </c>
      <c r="K18" t="s">
        <v>189</v>
      </c>
      <c r="L18">
        <v>7</v>
      </c>
      <c r="M18" t="s">
        <v>189</v>
      </c>
      <c r="N18">
        <v>75</v>
      </c>
      <c r="O18" t="s">
        <v>189</v>
      </c>
      <c r="P18">
        <v>7.5</v>
      </c>
    </row>
    <row r="19" spans="2:16" ht="15" thickBot="1" x14ac:dyDescent="0.35">
      <c r="B19" s="8">
        <v>17</v>
      </c>
      <c r="C19" s="3" t="s">
        <v>190</v>
      </c>
      <c r="D19" s="3">
        <v>8</v>
      </c>
      <c r="E19" s="3">
        <v>8</v>
      </c>
      <c r="F19" s="3">
        <v>85</v>
      </c>
      <c r="G19" s="3">
        <v>8.5</v>
      </c>
      <c r="I19" s="6" t="s">
        <v>191</v>
      </c>
      <c r="J19" s="6">
        <v>0.14631116773338304</v>
      </c>
      <c r="K19" s="6" t="s">
        <v>191</v>
      </c>
      <c r="L19" s="6">
        <v>0.14349259703326545</v>
      </c>
      <c r="M19" s="6" t="s">
        <v>191</v>
      </c>
      <c r="N19" s="6">
        <v>1.1851666387499096</v>
      </c>
      <c r="O19" s="6" t="s">
        <v>191</v>
      </c>
      <c r="P19" s="6">
        <v>0.11602326471254436</v>
      </c>
    </row>
    <row r="20" spans="2:16" x14ac:dyDescent="0.3">
      <c r="B20" s="8">
        <v>18</v>
      </c>
      <c r="C20" s="3" t="s">
        <v>192</v>
      </c>
      <c r="D20" s="3">
        <v>7</v>
      </c>
      <c r="E20" s="3">
        <v>7</v>
      </c>
      <c r="F20" s="3">
        <v>80</v>
      </c>
      <c r="G20" s="3">
        <v>8</v>
      </c>
    </row>
    <row r="21" spans="2:16" x14ac:dyDescent="0.3">
      <c r="B21" s="8">
        <v>19</v>
      </c>
      <c r="C21" s="3" t="s">
        <v>193</v>
      </c>
      <c r="D21" s="3">
        <v>9</v>
      </c>
      <c r="E21" s="3">
        <v>8</v>
      </c>
      <c r="F21" s="3">
        <v>88</v>
      </c>
      <c r="G21" s="3">
        <v>8.8000000000000007</v>
      </c>
    </row>
    <row r="22" spans="2:16" x14ac:dyDescent="0.3">
      <c r="B22" s="8">
        <v>20</v>
      </c>
      <c r="C22" s="3" t="s">
        <v>194</v>
      </c>
      <c r="D22" s="3">
        <v>7</v>
      </c>
      <c r="E22" s="3">
        <v>9</v>
      </c>
      <c r="F22" s="3">
        <v>90</v>
      </c>
      <c r="G22" s="3">
        <v>9</v>
      </c>
      <c r="I22" s="14" t="s">
        <v>195</v>
      </c>
    </row>
    <row r="23" spans="2:16" x14ac:dyDescent="0.3">
      <c r="B23" s="8">
        <v>21</v>
      </c>
      <c r="C23" s="3" t="s">
        <v>196</v>
      </c>
      <c r="D23" s="3">
        <v>8</v>
      </c>
      <c r="E23" s="3">
        <v>8</v>
      </c>
      <c r="F23" s="3">
        <v>86</v>
      </c>
      <c r="G23" s="3">
        <v>8.6</v>
      </c>
    </row>
    <row r="24" spans="2:16" x14ac:dyDescent="0.3">
      <c r="B24" s="8">
        <v>22</v>
      </c>
      <c r="C24" s="3" t="s">
        <v>197</v>
      </c>
      <c r="D24" s="3">
        <v>9</v>
      </c>
      <c r="E24" s="3">
        <v>9</v>
      </c>
      <c r="F24" s="3">
        <v>92</v>
      </c>
      <c r="G24" s="3">
        <v>9.1999999999999993</v>
      </c>
      <c r="I24" s="8"/>
      <c r="J24" s="1" t="s">
        <v>155</v>
      </c>
      <c r="K24" s="1" t="s">
        <v>156</v>
      </c>
      <c r="L24" s="1" t="s">
        <v>157</v>
      </c>
    </row>
    <row r="25" spans="2:16" x14ac:dyDescent="0.3">
      <c r="B25" s="8">
        <v>23</v>
      </c>
      <c r="C25" s="3" t="s">
        <v>198</v>
      </c>
      <c r="D25" s="3">
        <v>7</v>
      </c>
      <c r="E25" s="3">
        <v>7</v>
      </c>
      <c r="F25" s="3">
        <v>75</v>
      </c>
      <c r="G25" s="3">
        <v>7.5</v>
      </c>
      <c r="I25" s="1" t="s">
        <v>155</v>
      </c>
      <c r="J25" s="8">
        <f>CORREL(D3:D122,D3:D122)</f>
        <v>1</v>
      </c>
      <c r="K25" s="8">
        <f>CORREL(D3:D122,E3:E122)</f>
        <v>0.87643928581638708</v>
      </c>
      <c r="L25" s="8">
        <f>CORREL(D3:D122,F3:F122)</f>
        <v>0.83827535969060918</v>
      </c>
    </row>
    <row r="26" spans="2:16" x14ac:dyDescent="0.3">
      <c r="B26" s="8">
        <v>24</v>
      </c>
      <c r="C26" s="3" t="s">
        <v>199</v>
      </c>
      <c r="D26" s="3">
        <v>8</v>
      </c>
      <c r="E26" s="3">
        <v>9</v>
      </c>
      <c r="F26" s="3">
        <v>89</v>
      </c>
      <c r="G26" s="3">
        <v>8.9</v>
      </c>
      <c r="I26" s="1" t="s">
        <v>156</v>
      </c>
      <c r="J26" s="8">
        <f>CORREL(E3:E122,D3:D122)</f>
        <v>0.87643928581638708</v>
      </c>
      <c r="K26" s="8">
        <f>CORREL(E3:E122,E3:E122)</f>
        <v>1.0000000000000002</v>
      </c>
      <c r="L26" s="8">
        <f>CORREL(E3:E122,F3:F122)</f>
        <v>0.91023959748635663</v>
      </c>
    </row>
    <row r="27" spans="2:16" x14ac:dyDescent="0.3">
      <c r="B27" s="8">
        <v>25</v>
      </c>
      <c r="C27" s="3" t="s">
        <v>200</v>
      </c>
      <c r="D27" s="3">
        <v>7</v>
      </c>
      <c r="E27" s="3">
        <v>8</v>
      </c>
      <c r="F27" s="3">
        <v>82</v>
      </c>
      <c r="G27" s="3">
        <v>8.1999999999999993</v>
      </c>
      <c r="I27" s="1" t="s">
        <v>157</v>
      </c>
      <c r="J27" s="8">
        <f>CORREL(D3:D122,F3:F122)</f>
        <v>0.83827535969060918</v>
      </c>
      <c r="K27" s="8">
        <f>CORREL(F3:F122,E3:E122)</f>
        <v>0.91023959748635663</v>
      </c>
      <c r="L27" s="8">
        <f>CORREL(F3:F122,F3:F122)</f>
        <v>1</v>
      </c>
    </row>
    <row r="28" spans="2:16" x14ac:dyDescent="0.3">
      <c r="B28" s="8">
        <v>26</v>
      </c>
      <c r="C28" s="3" t="s">
        <v>201</v>
      </c>
      <c r="D28" s="3">
        <v>9</v>
      </c>
      <c r="E28" s="3">
        <v>8</v>
      </c>
      <c r="F28" s="3">
        <v>91</v>
      </c>
      <c r="G28" s="3">
        <v>9.1</v>
      </c>
    </row>
    <row r="29" spans="2:16" x14ac:dyDescent="0.3">
      <c r="B29" s="8">
        <v>27</v>
      </c>
      <c r="C29" s="3" t="s">
        <v>202</v>
      </c>
      <c r="D29" s="3">
        <v>7</v>
      </c>
      <c r="E29" s="3">
        <v>7</v>
      </c>
      <c r="F29" s="3">
        <v>78</v>
      </c>
      <c r="G29" s="3">
        <v>7.8</v>
      </c>
    </row>
    <row r="30" spans="2:16" x14ac:dyDescent="0.3">
      <c r="B30" s="8">
        <v>28</v>
      </c>
      <c r="C30" s="3" t="s">
        <v>203</v>
      </c>
      <c r="D30" s="3">
        <v>8</v>
      </c>
      <c r="E30" s="3">
        <v>8</v>
      </c>
      <c r="F30" s="3">
        <v>88</v>
      </c>
      <c r="G30" s="3">
        <v>8.8000000000000007</v>
      </c>
      <c r="I30" s="1" t="s">
        <v>135</v>
      </c>
    </row>
    <row r="31" spans="2:16" ht="15" thickBot="1" x14ac:dyDescent="0.35">
      <c r="B31" s="8">
        <v>29</v>
      </c>
      <c r="C31" s="3" t="s">
        <v>204</v>
      </c>
      <c r="D31" s="3">
        <v>9</v>
      </c>
      <c r="E31" s="3">
        <v>9</v>
      </c>
      <c r="F31" s="3">
        <v>95</v>
      </c>
      <c r="G31" s="3">
        <v>9.5</v>
      </c>
    </row>
    <row r="32" spans="2:16" x14ac:dyDescent="0.3">
      <c r="B32" s="8">
        <v>30</v>
      </c>
      <c r="C32" s="3" t="s">
        <v>205</v>
      </c>
      <c r="D32" s="3">
        <v>8</v>
      </c>
      <c r="E32" s="3">
        <v>7</v>
      </c>
      <c r="F32" s="3">
        <v>80</v>
      </c>
      <c r="G32" s="3">
        <v>8</v>
      </c>
      <c r="I32" s="7"/>
      <c r="J32" s="7" t="s">
        <v>155</v>
      </c>
      <c r="K32" s="7" t="s">
        <v>156</v>
      </c>
      <c r="L32" s="7" t="s">
        <v>157</v>
      </c>
    </row>
    <row r="33" spans="2:12" x14ac:dyDescent="0.3">
      <c r="B33" s="8">
        <v>31</v>
      </c>
      <c r="C33" s="3" t="s">
        <v>206</v>
      </c>
      <c r="D33" s="3">
        <v>9</v>
      </c>
      <c r="E33" s="3">
        <v>9</v>
      </c>
      <c r="F33" s="3">
        <v>92</v>
      </c>
      <c r="G33" s="3">
        <v>9.1999999999999993</v>
      </c>
      <c r="I33" t="s">
        <v>155</v>
      </c>
      <c r="J33">
        <v>1</v>
      </c>
    </row>
    <row r="34" spans="2:12" x14ac:dyDescent="0.3">
      <c r="B34" s="8">
        <v>32</v>
      </c>
      <c r="C34" s="3" t="s">
        <v>207</v>
      </c>
      <c r="D34" s="3">
        <v>7</v>
      </c>
      <c r="E34" s="3">
        <v>7</v>
      </c>
      <c r="F34" s="3">
        <v>77</v>
      </c>
      <c r="G34" s="3">
        <v>7.7</v>
      </c>
      <c r="I34" t="s">
        <v>156</v>
      </c>
      <c r="J34">
        <v>0.87643928581638708</v>
      </c>
      <c r="K34">
        <v>1</v>
      </c>
    </row>
    <row r="35" spans="2:12" ht="15" thickBot="1" x14ac:dyDescent="0.35">
      <c r="B35" s="8">
        <v>33</v>
      </c>
      <c r="C35" s="3" t="s">
        <v>208</v>
      </c>
      <c r="D35" s="3">
        <v>8</v>
      </c>
      <c r="E35" s="3">
        <v>8</v>
      </c>
      <c r="F35" s="3">
        <v>85</v>
      </c>
      <c r="G35" s="3">
        <v>8.5</v>
      </c>
      <c r="I35" s="6" t="s">
        <v>157</v>
      </c>
      <c r="J35" s="6">
        <v>0.83827535969060918</v>
      </c>
      <c r="K35" s="6">
        <v>0.91023959748635663</v>
      </c>
      <c r="L35" s="6">
        <v>1</v>
      </c>
    </row>
    <row r="36" spans="2:12" x14ac:dyDescent="0.3">
      <c r="B36" s="8">
        <v>34</v>
      </c>
      <c r="C36" s="3" t="s">
        <v>209</v>
      </c>
      <c r="D36" s="3">
        <v>9</v>
      </c>
      <c r="E36" s="3">
        <v>9</v>
      </c>
      <c r="F36" s="3">
        <v>90</v>
      </c>
      <c r="G36" s="3">
        <v>9</v>
      </c>
    </row>
    <row r="37" spans="2:12" x14ac:dyDescent="0.3">
      <c r="B37" s="8">
        <v>35</v>
      </c>
      <c r="C37" s="3" t="s">
        <v>192</v>
      </c>
      <c r="D37" s="3">
        <v>7</v>
      </c>
      <c r="E37" s="3">
        <v>7</v>
      </c>
      <c r="F37" s="3">
        <v>78</v>
      </c>
      <c r="G37" s="3">
        <v>7.8</v>
      </c>
    </row>
    <row r="38" spans="2:12" x14ac:dyDescent="0.3">
      <c r="B38" s="8">
        <v>36</v>
      </c>
      <c r="C38" s="3" t="s">
        <v>210</v>
      </c>
      <c r="D38" s="3">
        <v>8</v>
      </c>
      <c r="E38" s="3">
        <v>8</v>
      </c>
      <c r="F38" s="3">
        <v>84</v>
      </c>
      <c r="G38" s="3">
        <v>8.4</v>
      </c>
    </row>
    <row r="39" spans="2:12" x14ac:dyDescent="0.3">
      <c r="B39" s="8">
        <v>37</v>
      </c>
      <c r="C39" s="3" t="s">
        <v>197</v>
      </c>
      <c r="D39" s="3">
        <v>9</v>
      </c>
      <c r="E39" s="3">
        <v>9</v>
      </c>
      <c r="F39" s="3">
        <v>92</v>
      </c>
      <c r="G39" s="3">
        <v>9.1999999999999993</v>
      </c>
    </row>
    <row r="40" spans="2:12" x14ac:dyDescent="0.3">
      <c r="B40" s="8">
        <v>38</v>
      </c>
      <c r="C40" s="3" t="s">
        <v>211</v>
      </c>
      <c r="D40" s="3">
        <v>7</v>
      </c>
      <c r="E40" s="3">
        <v>7</v>
      </c>
      <c r="F40" s="3">
        <v>75</v>
      </c>
      <c r="G40" s="3">
        <v>7.5</v>
      </c>
    </row>
    <row r="41" spans="2:12" x14ac:dyDescent="0.3">
      <c r="B41" s="8">
        <v>39</v>
      </c>
      <c r="C41" s="3" t="s">
        <v>212</v>
      </c>
      <c r="D41" s="3">
        <v>8</v>
      </c>
      <c r="E41" s="3">
        <v>8</v>
      </c>
      <c r="F41" s="3">
        <v>86</v>
      </c>
      <c r="G41" s="3">
        <v>8.6</v>
      </c>
    </row>
    <row r="42" spans="2:12" x14ac:dyDescent="0.3">
      <c r="B42" s="8">
        <v>40</v>
      </c>
      <c r="C42" s="3" t="s">
        <v>213</v>
      </c>
      <c r="D42" s="3">
        <v>9</v>
      </c>
      <c r="E42" s="3">
        <v>9</v>
      </c>
      <c r="F42" s="3">
        <v>93</v>
      </c>
      <c r="G42" s="3">
        <v>9.3000000000000007</v>
      </c>
    </row>
    <row r="43" spans="2:12" x14ac:dyDescent="0.3">
      <c r="B43" s="8">
        <v>41</v>
      </c>
      <c r="C43" s="3" t="s">
        <v>214</v>
      </c>
      <c r="D43" s="3">
        <v>7</v>
      </c>
      <c r="E43" s="3">
        <v>7</v>
      </c>
      <c r="F43" s="3">
        <v>76</v>
      </c>
      <c r="G43" s="3">
        <v>7.6</v>
      </c>
    </row>
    <row r="44" spans="2:12" x14ac:dyDescent="0.3">
      <c r="B44" s="8">
        <v>42</v>
      </c>
      <c r="C44" s="3" t="s">
        <v>215</v>
      </c>
      <c r="D44" s="3">
        <v>8</v>
      </c>
      <c r="E44" s="3">
        <v>8</v>
      </c>
      <c r="F44" s="3">
        <v>88</v>
      </c>
      <c r="G44" s="3">
        <v>8.8000000000000007</v>
      </c>
    </row>
    <row r="45" spans="2:12" x14ac:dyDescent="0.3">
      <c r="B45" s="8">
        <v>43</v>
      </c>
      <c r="C45" s="3" t="s">
        <v>192</v>
      </c>
      <c r="D45" s="3">
        <v>9</v>
      </c>
      <c r="E45" s="3">
        <v>9</v>
      </c>
      <c r="F45" s="3">
        <v>90</v>
      </c>
      <c r="G45" s="3">
        <v>9</v>
      </c>
    </row>
    <row r="46" spans="2:12" x14ac:dyDescent="0.3">
      <c r="B46" s="8">
        <v>44</v>
      </c>
      <c r="C46" s="3" t="s">
        <v>193</v>
      </c>
      <c r="D46" s="3">
        <v>7</v>
      </c>
      <c r="E46" s="3">
        <v>7</v>
      </c>
      <c r="F46" s="3">
        <v>78</v>
      </c>
      <c r="G46" s="3">
        <v>7.8</v>
      </c>
    </row>
    <row r="47" spans="2:12" x14ac:dyDescent="0.3">
      <c r="B47" s="8">
        <v>45</v>
      </c>
      <c r="C47" s="3" t="s">
        <v>194</v>
      </c>
      <c r="D47" s="3">
        <v>8</v>
      </c>
      <c r="E47" s="3">
        <v>8</v>
      </c>
      <c r="F47" s="3">
        <v>88</v>
      </c>
      <c r="G47" s="3">
        <v>8.8000000000000007</v>
      </c>
    </row>
    <row r="48" spans="2:12" x14ac:dyDescent="0.3">
      <c r="B48" s="8">
        <v>46</v>
      </c>
      <c r="C48" s="3" t="s">
        <v>196</v>
      </c>
      <c r="D48" s="3">
        <v>9</v>
      </c>
      <c r="E48" s="3">
        <v>9</v>
      </c>
      <c r="F48" s="3">
        <v>91</v>
      </c>
      <c r="G48" s="3">
        <v>9.1</v>
      </c>
    </row>
    <row r="49" spans="2:7" x14ac:dyDescent="0.3">
      <c r="B49" s="8">
        <v>47</v>
      </c>
      <c r="C49" s="3" t="s">
        <v>197</v>
      </c>
      <c r="D49" s="3">
        <v>7</v>
      </c>
      <c r="E49" s="3">
        <v>7</v>
      </c>
      <c r="F49" s="3">
        <v>75</v>
      </c>
      <c r="G49" s="3">
        <v>7.5</v>
      </c>
    </row>
    <row r="50" spans="2:7" x14ac:dyDescent="0.3">
      <c r="B50" s="8">
        <v>48</v>
      </c>
      <c r="C50" s="3" t="s">
        <v>198</v>
      </c>
      <c r="D50" s="3">
        <v>8</v>
      </c>
      <c r="E50" s="3">
        <v>8</v>
      </c>
      <c r="F50" s="3">
        <v>86</v>
      </c>
      <c r="G50" s="3">
        <v>8.6</v>
      </c>
    </row>
    <row r="51" spans="2:7" x14ac:dyDescent="0.3">
      <c r="B51" s="8">
        <v>49</v>
      </c>
      <c r="C51" s="3" t="s">
        <v>199</v>
      </c>
      <c r="D51" s="3">
        <v>9</v>
      </c>
      <c r="E51" s="3">
        <v>9</v>
      </c>
      <c r="F51" s="3">
        <v>94</v>
      </c>
      <c r="G51" s="3">
        <v>9.4</v>
      </c>
    </row>
    <row r="52" spans="2:7" x14ac:dyDescent="0.3">
      <c r="B52" s="8">
        <v>50</v>
      </c>
      <c r="C52" s="3" t="s">
        <v>200</v>
      </c>
      <c r="D52" s="3">
        <v>7</v>
      </c>
      <c r="E52" s="3">
        <v>7</v>
      </c>
      <c r="F52" s="3">
        <v>75</v>
      </c>
      <c r="G52" s="3">
        <v>7.5</v>
      </c>
    </row>
    <row r="53" spans="2:7" x14ac:dyDescent="0.3">
      <c r="B53" s="8">
        <v>51</v>
      </c>
      <c r="C53" s="3" t="s">
        <v>201</v>
      </c>
      <c r="D53" s="3">
        <v>8</v>
      </c>
      <c r="E53" s="3">
        <v>8</v>
      </c>
      <c r="F53" s="3">
        <v>88</v>
      </c>
      <c r="G53" s="3">
        <v>8.8000000000000007</v>
      </c>
    </row>
    <row r="54" spans="2:7" x14ac:dyDescent="0.3">
      <c r="B54" s="8">
        <v>52</v>
      </c>
      <c r="C54" s="3" t="s">
        <v>202</v>
      </c>
      <c r="D54" s="3">
        <v>9</v>
      </c>
      <c r="E54" s="3">
        <v>9</v>
      </c>
      <c r="F54" s="3">
        <v>95</v>
      </c>
      <c r="G54" s="3">
        <v>9.5</v>
      </c>
    </row>
    <row r="55" spans="2:7" x14ac:dyDescent="0.3">
      <c r="B55" s="8">
        <v>53</v>
      </c>
      <c r="C55" s="3" t="s">
        <v>203</v>
      </c>
      <c r="D55" s="3">
        <v>7</v>
      </c>
      <c r="E55" s="3">
        <v>7</v>
      </c>
      <c r="F55" s="3">
        <v>78</v>
      </c>
      <c r="G55" s="3">
        <v>7.8</v>
      </c>
    </row>
    <row r="56" spans="2:7" x14ac:dyDescent="0.3">
      <c r="B56" s="8">
        <v>54</v>
      </c>
      <c r="C56" s="3" t="s">
        <v>204</v>
      </c>
      <c r="D56" s="3">
        <v>8</v>
      </c>
      <c r="E56" s="3">
        <v>8</v>
      </c>
      <c r="F56" s="3">
        <v>85</v>
      </c>
      <c r="G56" s="3">
        <v>8.5</v>
      </c>
    </row>
    <row r="57" spans="2:7" x14ac:dyDescent="0.3">
      <c r="B57" s="8">
        <v>55</v>
      </c>
      <c r="C57" s="3" t="s">
        <v>205</v>
      </c>
      <c r="D57" s="3">
        <v>9</v>
      </c>
      <c r="E57" s="3">
        <v>9</v>
      </c>
      <c r="F57" s="3">
        <v>92</v>
      </c>
      <c r="G57" s="3">
        <v>9.1999999999999993</v>
      </c>
    </row>
    <row r="58" spans="2:7" x14ac:dyDescent="0.3">
      <c r="B58" s="8">
        <v>56</v>
      </c>
      <c r="C58" s="3" t="s">
        <v>206</v>
      </c>
      <c r="D58" s="3">
        <v>7</v>
      </c>
      <c r="E58" s="3">
        <v>7</v>
      </c>
      <c r="F58" s="3">
        <v>75</v>
      </c>
      <c r="G58" s="3">
        <v>7.5</v>
      </c>
    </row>
    <row r="59" spans="2:7" x14ac:dyDescent="0.3">
      <c r="B59" s="8">
        <v>57</v>
      </c>
      <c r="C59" s="3" t="s">
        <v>207</v>
      </c>
      <c r="D59" s="3">
        <v>8</v>
      </c>
      <c r="E59" s="3">
        <v>8</v>
      </c>
      <c r="F59" s="3">
        <v>82</v>
      </c>
      <c r="G59" s="3">
        <v>8.1999999999999993</v>
      </c>
    </row>
    <row r="60" spans="2:7" x14ac:dyDescent="0.3">
      <c r="B60" s="8">
        <v>58</v>
      </c>
      <c r="C60" s="3" t="s">
        <v>208</v>
      </c>
      <c r="D60" s="3">
        <v>9</v>
      </c>
      <c r="E60" s="3">
        <v>9</v>
      </c>
      <c r="F60" s="3">
        <v>91</v>
      </c>
      <c r="G60" s="3">
        <v>9.1</v>
      </c>
    </row>
    <row r="61" spans="2:7" x14ac:dyDescent="0.3">
      <c r="B61" s="8">
        <v>59</v>
      </c>
      <c r="C61" s="3" t="s">
        <v>209</v>
      </c>
      <c r="D61" s="3">
        <v>7</v>
      </c>
      <c r="E61" s="3">
        <v>7</v>
      </c>
      <c r="F61" s="3">
        <v>75</v>
      </c>
      <c r="G61" s="3">
        <v>7.5</v>
      </c>
    </row>
    <row r="62" spans="2:7" x14ac:dyDescent="0.3">
      <c r="B62" s="8">
        <v>60</v>
      </c>
      <c r="C62" s="3" t="s">
        <v>192</v>
      </c>
      <c r="D62" s="3">
        <v>8</v>
      </c>
      <c r="E62" s="3">
        <v>8</v>
      </c>
      <c r="F62" s="3">
        <v>88</v>
      </c>
      <c r="G62" s="3">
        <v>8.8000000000000007</v>
      </c>
    </row>
    <row r="63" spans="2:7" x14ac:dyDescent="0.3">
      <c r="B63" s="8">
        <v>61</v>
      </c>
      <c r="C63" s="3" t="s">
        <v>210</v>
      </c>
      <c r="D63" s="3">
        <v>9</v>
      </c>
      <c r="E63" s="3">
        <v>9</v>
      </c>
      <c r="F63" s="3">
        <v>94</v>
      </c>
      <c r="G63" s="3">
        <v>9.4</v>
      </c>
    </row>
    <row r="64" spans="2:7" x14ac:dyDescent="0.3">
      <c r="B64" s="8">
        <v>62</v>
      </c>
      <c r="C64" s="3" t="s">
        <v>197</v>
      </c>
      <c r="D64" s="3">
        <v>7</v>
      </c>
      <c r="E64" s="3">
        <v>7</v>
      </c>
      <c r="F64" s="3">
        <v>75</v>
      </c>
      <c r="G64" s="3">
        <v>7.5</v>
      </c>
    </row>
    <row r="65" spans="2:7" x14ac:dyDescent="0.3">
      <c r="B65" s="8">
        <v>63</v>
      </c>
      <c r="C65" s="3" t="s">
        <v>211</v>
      </c>
      <c r="D65" s="3">
        <v>8</v>
      </c>
      <c r="E65" s="3">
        <v>8</v>
      </c>
      <c r="F65" s="3">
        <v>85</v>
      </c>
      <c r="G65" s="3">
        <v>8.5</v>
      </c>
    </row>
    <row r="66" spans="2:7" x14ac:dyDescent="0.3">
      <c r="B66" s="8">
        <v>64</v>
      </c>
      <c r="C66" s="3" t="s">
        <v>212</v>
      </c>
      <c r="D66" s="3">
        <v>9</v>
      </c>
      <c r="E66" s="3">
        <v>9</v>
      </c>
      <c r="F66" s="3">
        <v>90</v>
      </c>
      <c r="G66" s="3">
        <v>9</v>
      </c>
    </row>
    <row r="67" spans="2:7" x14ac:dyDescent="0.3">
      <c r="B67" s="8">
        <v>65</v>
      </c>
      <c r="C67" s="3" t="s">
        <v>213</v>
      </c>
      <c r="D67" s="3">
        <v>7</v>
      </c>
      <c r="E67" s="3">
        <v>7</v>
      </c>
      <c r="F67" s="3">
        <v>78</v>
      </c>
      <c r="G67" s="3">
        <v>7.8</v>
      </c>
    </row>
    <row r="68" spans="2:7" x14ac:dyDescent="0.3">
      <c r="B68" s="8">
        <v>66</v>
      </c>
      <c r="C68" s="3" t="s">
        <v>214</v>
      </c>
      <c r="D68" s="3">
        <v>8</v>
      </c>
      <c r="E68" s="3">
        <v>8</v>
      </c>
      <c r="F68" s="3">
        <v>88</v>
      </c>
      <c r="G68" s="3">
        <v>8.8000000000000007</v>
      </c>
    </row>
    <row r="69" spans="2:7" x14ac:dyDescent="0.3">
      <c r="B69" s="8">
        <v>67</v>
      </c>
      <c r="C69" s="3" t="s">
        <v>216</v>
      </c>
      <c r="D69" s="3">
        <v>7</v>
      </c>
      <c r="E69" s="3">
        <v>7</v>
      </c>
      <c r="F69" s="3">
        <v>75</v>
      </c>
      <c r="G69" s="3">
        <v>7.5</v>
      </c>
    </row>
    <row r="70" spans="2:7" x14ac:dyDescent="0.3">
      <c r="B70" s="8">
        <v>68</v>
      </c>
      <c r="C70" s="3" t="s">
        <v>217</v>
      </c>
      <c r="D70" s="3">
        <v>8</v>
      </c>
      <c r="E70" s="3">
        <v>8</v>
      </c>
      <c r="F70" s="3">
        <v>82</v>
      </c>
      <c r="G70" s="3">
        <v>8.1999999999999993</v>
      </c>
    </row>
    <row r="71" spans="2:7" x14ac:dyDescent="0.3">
      <c r="B71" s="8">
        <v>69</v>
      </c>
      <c r="C71" s="3" t="s">
        <v>218</v>
      </c>
      <c r="D71" s="3">
        <v>9</v>
      </c>
      <c r="E71" s="3">
        <v>9</v>
      </c>
      <c r="F71" s="3">
        <v>94</v>
      </c>
      <c r="G71" s="3">
        <v>9.4</v>
      </c>
    </row>
    <row r="72" spans="2:7" x14ac:dyDescent="0.3">
      <c r="B72" s="8">
        <v>70</v>
      </c>
      <c r="C72" s="3" t="s">
        <v>219</v>
      </c>
      <c r="D72" s="3">
        <v>7</v>
      </c>
      <c r="E72" s="3">
        <v>7</v>
      </c>
      <c r="F72" s="3">
        <v>77</v>
      </c>
      <c r="G72" s="3">
        <v>7.7</v>
      </c>
    </row>
    <row r="73" spans="2:7" x14ac:dyDescent="0.3">
      <c r="B73" s="8">
        <v>71</v>
      </c>
      <c r="C73" s="3" t="s">
        <v>220</v>
      </c>
      <c r="D73" s="3">
        <v>8</v>
      </c>
      <c r="E73" s="3">
        <v>8</v>
      </c>
      <c r="F73" s="3">
        <v>85</v>
      </c>
      <c r="G73" s="3">
        <v>8.5</v>
      </c>
    </row>
    <row r="74" spans="2:7" x14ac:dyDescent="0.3">
      <c r="B74" s="8">
        <v>72</v>
      </c>
      <c r="C74" s="3" t="s">
        <v>221</v>
      </c>
      <c r="D74" s="3">
        <v>9</v>
      </c>
      <c r="E74" s="3">
        <v>9</v>
      </c>
      <c r="F74" s="3">
        <v>90</v>
      </c>
      <c r="G74" s="3">
        <v>9</v>
      </c>
    </row>
    <row r="75" spans="2:7" x14ac:dyDescent="0.3">
      <c r="B75" s="8">
        <v>73</v>
      </c>
      <c r="C75" s="3" t="s">
        <v>206</v>
      </c>
      <c r="D75" s="3">
        <v>7</v>
      </c>
      <c r="E75" s="3">
        <v>7</v>
      </c>
      <c r="F75" s="3">
        <v>78</v>
      </c>
      <c r="G75" s="3">
        <v>7.8</v>
      </c>
    </row>
    <row r="76" spans="2:7" x14ac:dyDescent="0.3">
      <c r="B76" s="8">
        <v>74</v>
      </c>
      <c r="C76" s="3" t="s">
        <v>222</v>
      </c>
      <c r="D76" s="3">
        <v>8</v>
      </c>
      <c r="E76" s="3">
        <v>8</v>
      </c>
      <c r="F76" s="3">
        <v>84</v>
      </c>
      <c r="G76" s="3">
        <v>8.4</v>
      </c>
    </row>
    <row r="77" spans="2:7" x14ac:dyDescent="0.3">
      <c r="B77" s="8">
        <v>75</v>
      </c>
      <c r="C77" s="3" t="s">
        <v>223</v>
      </c>
      <c r="D77" s="3">
        <v>9</v>
      </c>
      <c r="E77" s="3">
        <v>9</v>
      </c>
      <c r="F77" s="3">
        <v>92</v>
      </c>
      <c r="G77" s="3">
        <v>9.1999999999999993</v>
      </c>
    </row>
    <row r="78" spans="2:7" x14ac:dyDescent="0.3">
      <c r="B78" s="8">
        <v>76</v>
      </c>
      <c r="C78" s="3" t="s">
        <v>224</v>
      </c>
      <c r="D78" s="3">
        <v>7</v>
      </c>
      <c r="E78" s="3">
        <v>7</v>
      </c>
      <c r="F78" s="3">
        <v>75</v>
      </c>
      <c r="G78" s="3">
        <v>7.5</v>
      </c>
    </row>
    <row r="79" spans="2:7" x14ac:dyDescent="0.3">
      <c r="B79" s="8">
        <v>77</v>
      </c>
      <c r="C79" s="3" t="s">
        <v>225</v>
      </c>
      <c r="D79" s="3">
        <v>8</v>
      </c>
      <c r="E79" s="3">
        <v>8</v>
      </c>
      <c r="F79" s="3">
        <v>88</v>
      </c>
      <c r="G79" s="3">
        <v>8.8000000000000007</v>
      </c>
    </row>
    <row r="80" spans="2:7" x14ac:dyDescent="0.3">
      <c r="B80" s="8">
        <v>78</v>
      </c>
      <c r="C80" s="3" t="s">
        <v>204</v>
      </c>
      <c r="D80" s="3">
        <v>9</v>
      </c>
      <c r="E80" s="3">
        <v>9</v>
      </c>
      <c r="F80" s="3">
        <v>95</v>
      </c>
      <c r="G80" s="3">
        <v>9.5</v>
      </c>
    </row>
    <row r="81" spans="2:7" x14ac:dyDescent="0.3">
      <c r="B81" s="8">
        <v>79</v>
      </c>
      <c r="C81" s="3" t="s">
        <v>205</v>
      </c>
      <c r="D81" s="3">
        <v>8</v>
      </c>
      <c r="E81" s="3">
        <v>8</v>
      </c>
      <c r="F81" s="3">
        <v>80</v>
      </c>
      <c r="G81" s="3">
        <v>8</v>
      </c>
    </row>
    <row r="82" spans="2:7" x14ac:dyDescent="0.3">
      <c r="B82" s="8">
        <v>80</v>
      </c>
      <c r="C82" s="3" t="s">
        <v>159</v>
      </c>
      <c r="D82" s="3">
        <v>7</v>
      </c>
      <c r="E82" s="3">
        <v>7</v>
      </c>
      <c r="F82" s="3">
        <v>78</v>
      </c>
      <c r="G82" s="3">
        <v>7.8</v>
      </c>
    </row>
    <row r="83" spans="2:7" x14ac:dyDescent="0.3">
      <c r="B83" s="8">
        <v>81</v>
      </c>
      <c r="C83" s="3" t="s">
        <v>160</v>
      </c>
      <c r="D83" s="3">
        <v>8</v>
      </c>
      <c r="E83" s="3">
        <v>8</v>
      </c>
      <c r="F83" s="3">
        <v>88</v>
      </c>
      <c r="G83" s="3">
        <v>8.8000000000000007</v>
      </c>
    </row>
    <row r="84" spans="2:7" x14ac:dyDescent="0.3">
      <c r="B84" s="8">
        <v>82</v>
      </c>
      <c r="C84" s="3" t="s">
        <v>162</v>
      </c>
      <c r="D84" s="3">
        <v>9</v>
      </c>
      <c r="E84" s="3">
        <v>9</v>
      </c>
      <c r="F84" s="3">
        <v>94</v>
      </c>
      <c r="G84" s="3">
        <v>9.4</v>
      </c>
    </row>
    <row r="85" spans="2:7" x14ac:dyDescent="0.3">
      <c r="B85" s="8">
        <v>83</v>
      </c>
      <c r="C85" s="3" t="s">
        <v>164</v>
      </c>
      <c r="D85" s="3">
        <v>7</v>
      </c>
      <c r="E85" s="3">
        <v>7</v>
      </c>
      <c r="F85" s="3">
        <v>75</v>
      </c>
      <c r="G85" s="3">
        <v>7.5</v>
      </c>
    </row>
    <row r="86" spans="2:7" x14ac:dyDescent="0.3">
      <c r="B86" s="8">
        <v>84</v>
      </c>
      <c r="C86" s="3" t="s">
        <v>166</v>
      </c>
      <c r="D86" s="3">
        <v>8</v>
      </c>
      <c r="E86" s="3">
        <v>8</v>
      </c>
      <c r="F86" s="3">
        <v>85</v>
      </c>
      <c r="G86" s="3">
        <v>8.5</v>
      </c>
    </row>
    <row r="87" spans="2:7" x14ac:dyDescent="0.3">
      <c r="B87" s="8">
        <v>85</v>
      </c>
      <c r="C87" s="3" t="s">
        <v>168</v>
      </c>
      <c r="D87" s="3">
        <v>9</v>
      </c>
      <c r="E87" s="3">
        <v>9</v>
      </c>
      <c r="F87" s="3">
        <v>92</v>
      </c>
      <c r="G87" s="3">
        <v>9.1999999999999993</v>
      </c>
    </row>
    <row r="88" spans="2:7" x14ac:dyDescent="0.3">
      <c r="B88" s="8">
        <v>86</v>
      </c>
      <c r="C88" s="3" t="s">
        <v>170</v>
      </c>
      <c r="D88" s="3">
        <v>7</v>
      </c>
      <c r="E88" s="3">
        <v>7</v>
      </c>
      <c r="F88" s="3">
        <v>78</v>
      </c>
      <c r="G88" s="3">
        <v>7.8</v>
      </c>
    </row>
    <row r="89" spans="2:7" x14ac:dyDescent="0.3">
      <c r="B89" s="8">
        <v>87</v>
      </c>
      <c r="C89" s="3" t="s">
        <v>172</v>
      </c>
      <c r="D89" s="3">
        <v>8</v>
      </c>
      <c r="E89" s="3">
        <v>8</v>
      </c>
      <c r="F89" s="3">
        <v>84</v>
      </c>
      <c r="G89" s="3">
        <v>8.4</v>
      </c>
    </row>
    <row r="90" spans="2:7" x14ac:dyDescent="0.3">
      <c r="B90" s="8">
        <v>88</v>
      </c>
      <c r="C90" s="3" t="s">
        <v>174</v>
      </c>
      <c r="D90" s="3">
        <v>9</v>
      </c>
      <c r="E90" s="3">
        <v>9</v>
      </c>
      <c r="F90" s="3">
        <v>91</v>
      </c>
      <c r="G90" s="3">
        <v>9.1</v>
      </c>
    </row>
    <row r="91" spans="2:7" x14ac:dyDescent="0.3">
      <c r="B91" s="8">
        <v>89</v>
      </c>
      <c r="C91" s="3" t="s">
        <v>176</v>
      </c>
      <c r="D91" s="3">
        <v>7</v>
      </c>
      <c r="E91" s="3">
        <v>7</v>
      </c>
      <c r="F91" s="3">
        <v>75</v>
      </c>
      <c r="G91" s="3">
        <v>7.5</v>
      </c>
    </row>
    <row r="92" spans="2:7" x14ac:dyDescent="0.3">
      <c r="B92" s="8">
        <v>90</v>
      </c>
      <c r="C92" s="3" t="s">
        <v>178</v>
      </c>
      <c r="D92" s="3">
        <v>8</v>
      </c>
      <c r="E92" s="3">
        <v>8</v>
      </c>
      <c r="F92" s="3">
        <v>88</v>
      </c>
      <c r="G92" s="3">
        <v>8.8000000000000007</v>
      </c>
    </row>
    <row r="93" spans="2:7" x14ac:dyDescent="0.3">
      <c r="B93" s="8">
        <v>91</v>
      </c>
      <c r="C93" s="3" t="s">
        <v>180</v>
      </c>
      <c r="D93" s="3">
        <v>9</v>
      </c>
      <c r="E93" s="3">
        <v>9</v>
      </c>
      <c r="F93" s="3">
        <v>95</v>
      </c>
      <c r="G93" s="3">
        <v>9.5</v>
      </c>
    </row>
    <row r="94" spans="2:7" x14ac:dyDescent="0.3">
      <c r="B94" s="8">
        <v>92</v>
      </c>
      <c r="C94" s="3" t="s">
        <v>182</v>
      </c>
      <c r="D94" s="3">
        <v>7</v>
      </c>
      <c r="E94" s="3">
        <v>7</v>
      </c>
      <c r="F94" s="3">
        <v>78</v>
      </c>
      <c r="G94" s="3">
        <v>7.8</v>
      </c>
    </row>
    <row r="95" spans="2:7" x14ac:dyDescent="0.3">
      <c r="B95" s="8">
        <v>93</v>
      </c>
      <c r="C95" s="3" t="s">
        <v>184</v>
      </c>
      <c r="D95" s="3">
        <v>8</v>
      </c>
      <c r="E95" s="3">
        <v>8</v>
      </c>
      <c r="F95" s="3">
        <v>85</v>
      </c>
      <c r="G95" s="3">
        <v>8.5</v>
      </c>
    </row>
    <row r="96" spans="2:7" x14ac:dyDescent="0.3">
      <c r="B96" s="8">
        <v>94</v>
      </c>
      <c r="C96" s="3" t="s">
        <v>186</v>
      </c>
      <c r="D96" s="3">
        <v>9</v>
      </c>
      <c r="E96" s="3">
        <v>9</v>
      </c>
      <c r="F96" s="3">
        <v>92</v>
      </c>
      <c r="G96" s="3">
        <v>9.1999999999999993</v>
      </c>
    </row>
    <row r="97" spans="2:7" x14ac:dyDescent="0.3">
      <c r="B97" s="8">
        <v>95</v>
      </c>
      <c r="C97" s="3" t="s">
        <v>188</v>
      </c>
      <c r="D97" s="3">
        <v>7</v>
      </c>
      <c r="E97" s="3">
        <v>7</v>
      </c>
      <c r="F97" s="3">
        <v>75</v>
      </c>
      <c r="G97" s="3">
        <v>7.5</v>
      </c>
    </row>
    <row r="98" spans="2:7" x14ac:dyDescent="0.3">
      <c r="B98" s="8">
        <v>96</v>
      </c>
      <c r="C98" s="3" t="s">
        <v>190</v>
      </c>
      <c r="D98" s="3">
        <v>8</v>
      </c>
      <c r="E98" s="3">
        <v>8</v>
      </c>
      <c r="F98" s="3">
        <v>84</v>
      </c>
      <c r="G98" s="3">
        <v>8.4</v>
      </c>
    </row>
    <row r="99" spans="2:7" x14ac:dyDescent="0.3">
      <c r="B99" s="8">
        <v>97</v>
      </c>
      <c r="C99" s="3" t="s">
        <v>192</v>
      </c>
      <c r="D99" s="3">
        <v>9</v>
      </c>
      <c r="E99" s="3">
        <v>9</v>
      </c>
      <c r="F99" s="3">
        <v>90</v>
      </c>
      <c r="G99" s="3">
        <v>9</v>
      </c>
    </row>
    <row r="100" spans="2:7" x14ac:dyDescent="0.3">
      <c r="B100" s="8">
        <v>98</v>
      </c>
      <c r="C100" s="3" t="s">
        <v>193</v>
      </c>
      <c r="D100" s="3">
        <v>7</v>
      </c>
      <c r="E100" s="3">
        <v>7</v>
      </c>
      <c r="F100" s="3">
        <v>78</v>
      </c>
      <c r="G100" s="3">
        <v>7.8</v>
      </c>
    </row>
    <row r="101" spans="2:7" x14ac:dyDescent="0.3">
      <c r="B101" s="8">
        <v>99</v>
      </c>
      <c r="C101" s="3" t="s">
        <v>194</v>
      </c>
      <c r="D101" s="3">
        <v>8</v>
      </c>
      <c r="E101" s="3">
        <v>8</v>
      </c>
      <c r="F101" s="3">
        <v>88</v>
      </c>
      <c r="G101" s="3">
        <v>8.8000000000000007</v>
      </c>
    </row>
    <row r="102" spans="2:7" x14ac:dyDescent="0.3">
      <c r="B102" s="8">
        <v>100</v>
      </c>
      <c r="C102" s="3" t="s">
        <v>196</v>
      </c>
      <c r="D102" s="3">
        <v>9</v>
      </c>
      <c r="E102" s="3">
        <v>9</v>
      </c>
      <c r="F102" s="3">
        <v>91</v>
      </c>
      <c r="G102" s="3">
        <v>9.1</v>
      </c>
    </row>
    <row r="103" spans="2:7" x14ac:dyDescent="0.3">
      <c r="B103" s="8">
        <v>101</v>
      </c>
      <c r="C103" s="3" t="s">
        <v>197</v>
      </c>
      <c r="D103" s="3">
        <v>7</v>
      </c>
      <c r="E103" s="3">
        <v>7</v>
      </c>
      <c r="F103" s="3">
        <v>75</v>
      </c>
      <c r="G103" s="3">
        <v>7.5</v>
      </c>
    </row>
    <row r="104" spans="2:7" x14ac:dyDescent="0.3">
      <c r="B104" s="8">
        <v>102</v>
      </c>
      <c r="C104" s="3" t="s">
        <v>198</v>
      </c>
      <c r="D104" s="3">
        <v>8</v>
      </c>
      <c r="E104" s="3">
        <v>8</v>
      </c>
      <c r="F104" s="3">
        <v>86</v>
      </c>
      <c r="G104" s="3">
        <v>8.6</v>
      </c>
    </row>
    <row r="105" spans="2:7" x14ac:dyDescent="0.3">
      <c r="B105" s="8">
        <v>103</v>
      </c>
      <c r="C105" s="3" t="s">
        <v>199</v>
      </c>
      <c r="D105" s="3">
        <v>9</v>
      </c>
      <c r="E105" s="3">
        <v>9</v>
      </c>
      <c r="F105" s="3">
        <v>94</v>
      </c>
      <c r="G105" s="3">
        <v>9.4</v>
      </c>
    </row>
    <row r="106" spans="2:7" x14ac:dyDescent="0.3">
      <c r="B106" s="8">
        <v>104</v>
      </c>
      <c r="C106" s="3" t="s">
        <v>200</v>
      </c>
      <c r="D106" s="3">
        <v>7</v>
      </c>
      <c r="E106" s="3">
        <v>7</v>
      </c>
      <c r="F106" s="3">
        <v>75</v>
      </c>
      <c r="G106" s="3">
        <v>7.5</v>
      </c>
    </row>
    <row r="107" spans="2:7" x14ac:dyDescent="0.3">
      <c r="B107" s="8">
        <v>105</v>
      </c>
      <c r="C107" s="3" t="s">
        <v>201</v>
      </c>
      <c r="D107" s="3">
        <v>8</v>
      </c>
      <c r="E107" s="3">
        <v>8</v>
      </c>
      <c r="F107" s="3">
        <v>88</v>
      </c>
      <c r="G107" s="3">
        <v>8.8000000000000007</v>
      </c>
    </row>
    <row r="108" spans="2:7" x14ac:dyDescent="0.3">
      <c r="B108" s="8">
        <v>106</v>
      </c>
      <c r="C108" s="3" t="s">
        <v>202</v>
      </c>
      <c r="D108" s="3">
        <v>9</v>
      </c>
      <c r="E108" s="3">
        <v>9</v>
      </c>
      <c r="F108" s="3">
        <v>95</v>
      </c>
      <c r="G108" s="3">
        <v>9.5</v>
      </c>
    </row>
    <row r="109" spans="2:7" x14ac:dyDescent="0.3">
      <c r="B109" s="8">
        <v>107</v>
      </c>
      <c r="C109" s="3" t="s">
        <v>203</v>
      </c>
      <c r="D109" s="3">
        <v>7</v>
      </c>
      <c r="E109" s="3">
        <v>7</v>
      </c>
      <c r="F109" s="3">
        <v>78</v>
      </c>
      <c r="G109" s="3">
        <v>7.8</v>
      </c>
    </row>
    <row r="110" spans="2:7" x14ac:dyDescent="0.3">
      <c r="B110" s="8">
        <v>108</v>
      </c>
      <c r="C110" s="3" t="s">
        <v>204</v>
      </c>
      <c r="D110" s="3">
        <v>8</v>
      </c>
      <c r="E110" s="3">
        <v>8</v>
      </c>
      <c r="F110" s="3">
        <v>85</v>
      </c>
      <c r="G110" s="3">
        <v>8.5</v>
      </c>
    </row>
    <row r="111" spans="2:7" x14ac:dyDescent="0.3">
      <c r="B111" s="8">
        <v>109</v>
      </c>
      <c r="C111" s="3" t="s">
        <v>205</v>
      </c>
      <c r="D111" s="3">
        <v>9</v>
      </c>
      <c r="E111" s="3">
        <v>9</v>
      </c>
      <c r="F111" s="3">
        <v>92</v>
      </c>
      <c r="G111" s="3">
        <v>9.1999999999999993</v>
      </c>
    </row>
    <row r="112" spans="2:7" x14ac:dyDescent="0.3">
      <c r="B112" s="8">
        <v>110</v>
      </c>
      <c r="C112" s="3" t="s">
        <v>206</v>
      </c>
      <c r="D112" s="3">
        <v>7</v>
      </c>
      <c r="E112" s="3">
        <v>7</v>
      </c>
      <c r="F112" s="3">
        <v>75</v>
      </c>
      <c r="G112" s="3">
        <v>7.5</v>
      </c>
    </row>
    <row r="113" spans="2:7" x14ac:dyDescent="0.3">
      <c r="B113" s="8">
        <v>111</v>
      </c>
      <c r="C113" s="3" t="s">
        <v>207</v>
      </c>
      <c r="D113" s="3">
        <v>8</v>
      </c>
      <c r="E113" s="3">
        <v>8</v>
      </c>
      <c r="F113" s="3">
        <v>82</v>
      </c>
      <c r="G113" s="3">
        <v>8.1999999999999993</v>
      </c>
    </row>
    <row r="114" spans="2:7" x14ac:dyDescent="0.3">
      <c r="B114" s="8">
        <v>112</v>
      </c>
      <c r="C114" s="3" t="s">
        <v>208</v>
      </c>
      <c r="D114" s="3">
        <v>9</v>
      </c>
      <c r="E114" s="3">
        <v>9</v>
      </c>
      <c r="F114" s="3">
        <v>91</v>
      </c>
      <c r="G114" s="3">
        <v>9.1</v>
      </c>
    </row>
    <row r="115" spans="2:7" x14ac:dyDescent="0.3">
      <c r="B115" s="8">
        <v>113</v>
      </c>
      <c r="C115" s="3" t="s">
        <v>209</v>
      </c>
      <c r="D115" s="3">
        <v>7</v>
      </c>
      <c r="E115" s="3">
        <v>7</v>
      </c>
      <c r="F115" s="3">
        <v>75</v>
      </c>
      <c r="G115" s="3">
        <v>7.5</v>
      </c>
    </row>
    <row r="116" spans="2:7" x14ac:dyDescent="0.3">
      <c r="B116" s="8">
        <v>114</v>
      </c>
      <c r="C116" s="3" t="s">
        <v>192</v>
      </c>
      <c r="D116" s="3">
        <v>8</v>
      </c>
      <c r="E116" s="3">
        <v>8</v>
      </c>
      <c r="F116" s="3">
        <v>88</v>
      </c>
      <c r="G116" s="3">
        <v>8.8000000000000007</v>
      </c>
    </row>
    <row r="117" spans="2:7" x14ac:dyDescent="0.3">
      <c r="B117" s="8">
        <v>115</v>
      </c>
      <c r="C117" s="3" t="s">
        <v>210</v>
      </c>
      <c r="D117" s="3">
        <v>9</v>
      </c>
      <c r="E117" s="3">
        <v>9</v>
      </c>
      <c r="F117" s="3">
        <v>94</v>
      </c>
      <c r="G117" s="3">
        <v>9.4</v>
      </c>
    </row>
    <row r="118" spans="2:7" x14ac:dyDescent="0.3">
      <c r="B118" s="8">
        <v>116</v>
      </c>
      <c r="C118" s="3" t="s">
        <v>197</v>
      </c>
      <c r="D118" s="3">
        <v>7</v>
      </c>
      <c r="E118" s="3">
        <v>7</v>
      </c>
      <c r="F118" s="3">
        <v>75</v>
      </c>
      <c r="G118" s="3">
        <v>7.5</v>
      </c>
    </row>
    <row r="119" spans="2:7" x14ac:dyDescent="0.3">
      <c r="B119" s="8">
        <v>117</v>
      </c>
      <c r="C119" s="3" t="s">
        <v>211</v>
      </c>
      <c r="D119" s="3">
        <v>8</v>
      </c>
      <c r="E119" s="3">
        <v>8</v>
      </c>
      <c r="F119" s="3">
        <v>85</v>
      </c>
      <c r="G119" s="3">
        <v>8.5</v>
      </c>
    </row>
    <row r="120" spans="2:7" x14ac:dyDescent="0.3">
      <c r="B120" s="8">
        <v>118</v>
      </c>
      <c r="C120" s="3" t="s">
        <v>212</v>
      </c>
      <c r="D120" s="3">
        <v>9</v>
      </c>
      <c r="E120" s="3">
        <v>9</v>
      </c>
      <c r="F120" s="3">
        <v>90</v>
      </c>
      <c r="G120" s="3">
        <v>9</v>
      </c>
    </row>
    <row r="121" spans="2:7" x14ac:dyDescent="0.3">
      <c r="B121" s="8">
        <v>119</v>
      </c>
      <c r="C121" s="3" t="s">
        <v>213</v>
      </c>
      <c r="D121" s="3">
        <v>7</v>
      </c>
      <c r="E121" s="3">
        <v>7</v>
      </c>
      <c r="F121" s="3">
        <v>78</v>
      </c>
      <c r="G121" s="3">
        <v>7.8</v>
      </c>
    </row>
    <row r="122" spans="2:7" x14ac:dyDescent="0.3">
      <c r="B122" s="8">
        <v>120</v>
      </c>
      <c r="C122" s="3" t="s">
        <v>214</v>
      </c>
      <c r="D122" s="3">
        <v>8</v>
      </c>
      <c r="E122" s="3">
        <v>8</v>
      </c>
      <c r="F122" s="3">
        <v>88</v>
      </c>
      <c r="G122" s="3">
        <v>8.8000000000000007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</vt:lpstr>
      <vt:lpstr>Practice1</vt:lpstr>
      <vt:lpstr>Practice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Jay Amin</cp:lastModifiedBy>
  <dcterms:created xsi:type="dcterms:W3CDTF">2023-11-01T13:05:29Z</dcterms:created>
  <dcterms:modified xsi:type="dcterms:W3CDTF">2024-04-14T09:26:42Z</dcterms:modified>
</cp:coreProperties>
</file>