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25a649fd64cd3f/Desktop/"/>
    </mc:Choice>
  </mc:AlternateContent>
  <xr:revisionPtr revIDLastSave="0" documentId="14_{5D5CB1E3-E031-4E55-8F01-3CB794E420A7}" xr6:coauthVersionLast="47" xr6:coauthVersionMax="47" xr10:uidLastSave="{00000000-0000-0000-0000-000000000000}"/>
  <bookViews>
    <workbookView xWindow="-96" yWindow="-96" windowWidth="23232" windowHeight="13872" firstSheet="22" activeTab="24" xr2:uid="{00000000-000D-0000-FFFF-FFFF00000000}"/>
  </bookViews>
  <sheets>
    <sheet name="Aufgabe_2" sheetId="1" r:id="rId1"/>
    <sheet name="Aufgabe_3" sheetId="2" r:id="rId2"/>
    <sheet name="Aufgabe_4" sheetId="3" r:id="rId3"/>
    <sheet name="Tabelle_5" sheetId="4" r:id="rId4"/>
    <sheet name="Tabelle6" sheetId="5" r:id="rId5"/>
    <sheet name="Tabelle7" sheetId="6" r:id="rId6"/>
    <sheet name="Tabelle8" sheetId="7" r:id="rId7"/>
    <sheet name="Tabelle9" sheetId="9" r:id="rId8"/>
    <sheet name="Tabelle10" sheetId="10" r:id="rId9"/>
    <sheet name="Tabelle11" sheetId="11" r:id="rId10"/>
    <sheet name="Tabelle12" sheetId="12" r:id="rId11"/>
    <sheet name="Tabelle13" sheetId="13" r:id="rId12"/>
    <sheet name="Tabelle14" sheetId="14" r:id="rId13"/>
    <sheet name="Tabelle15" sheetId="15" r:id="rId14"/>
    <sheet name="Tabelle16" sheetId="16" r:id="rId15"/>
    <sheet name="Tabelle17" sheetId="17" r:id="rId16"/>
    <sheet name="Tabelle18" sheetId="22" r:id="rId17"/>
    <sheet name="Tabelle19-24" sheetId="24" r:id="rId18"/>
    <sheet name="Tabelle26" sheetId="29" r:id="rId19"/>
    <sheet name="Tabelle27" sheetId="30" r:id="rId20"/>
    <sheet name="Lohnabrechnung" sheetId="31" r:id="rId21"/>
    <sheet name="Arbeitsbaltt29" sheetId="32" r:id="rId22"/>
    <sheet name="Aufgabe30" sheetId="33" r:id="rId23"/>
    <sheet name="Aufgabe31" sheetId="34" r:id="rId24"/>
    <sheet name="Aufgabe32" sheetId="35" r:id="rId25"/>
    <sheet name="Aufgabe33" sheetId="36" r:id="rId26"/>
    <sheet name="Aufgabe34" sheetId="37" r:id="rId27"/>
  </sheets>
  <definedNames>
    <definedName name="Durchschnitt">'Tabelle19-24'!$E$1</definedName>
    <definedName name="Durchschnitt1">'Tabelle19-24'!$E$2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7" l="1"/>
  <c r="G10" i="37"/>
  <c r="G9" i="37"/>
  <c r="G8" i="37"/>
  <c r="G7" i="37"/>
  <c r="G6" i="37"/>
  <c r="G11" i="37" s="1"/>
  <c r="F11" i="36"/>
  <c r="G10" i="36"/>
  <c r="G9" i="36"/>
  <c r="G8" i="36"/>
  <c r="G7" i="36"/>
  <c r="G6" i="36"/>
  <c r="G11" i="36" s="1"/>
  <c r="F11" i="35"/>
  <c r="G10" i="35"/>
  <c r="G9" i="35"/>
  <c r="G8" i="35"/>
  <c r="G7" i="35"/>
  <c r="G6" i="35"/>
  <c r="G11" i="35" s="1"/>
  <c r="F11" i="34"/>
  <c r="G10" i="34"/>
  <c r="G9" i="34"/>
  <c r="G8" i="34"/>
  <c r="G7" i="34"/>
  <c r="G6" i="34"/>
  <c r="G11" i="34" s="1"/>
  <c r="F11" i="33"/>
  <c r="G10" i="33"/>
  <c r="G9" i="33"/>
  <c r="G8" i="33"/>
  <c r="G7" i="33"/>
  <c r="G6" i="33"/>
  <c r="G11" i="33" s="1"/>
  <c r="F11" i="32"/>
  <c r="G10" i="32"/>
  <c r="G9" i="32"/>
  <c r="G8" i="32"/>
  <c r="G7" i="32"/>
  <c r="G6" i="32"/>
  <c r="G11" i="32" s="1"/>
  <c r="F12" i="31"/>
  <c r="G12" i="31"/>
  <c r="G11" i="31"/>
  <c r="G10" i="31"/>
  <c r="G9" i="31"/>
  <c r="G8" i="31"/>
  <c r="G7" i="31"/>
  <c r="A5" i="30" l="1"/>
  <c r="D1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A11" i="24"/>
  <c r="B11" i="24" s="1"/>
  <c r="A12" i="24"/>
  <c r="B12" i="24" s="1"/>
  <c r="A13" i="24"/>
  <c r="B13" i="24" s="1"/>
  <c r="A14" i="24"/>
  <c r="B14" i="24" s="1"/>
  <c r="A15" i="24"/>
  <c r="B15" i="24" s="1"/>
  <c r="A16" i="24"/>
  <c r="B16" i="24" s="1"/>
  <c r="A17" i="24"/>
  <c r="B17" i="24" s="1"/>
  <c r="A18" i="24"/>
  <c r="B18" i="24" s="1"/>
  <c r="A19" i="24"/>
  <c r="B19" i="24" s="1"/>
  <c r="A20" i="24"/>
  <c r="B20" i="24" s="1"/>
  <c r="A10" i="24"/>
  <c r="B10" i="24" s="1"/>
  <c r="A9" i="24"/>
  <c r="B9" i="24" s="1"/>
  <c r="A8" i="24"/>
  <c r="B8" i="24" s="1"/>
  <c r="A7" i="24"/>
  <c r="B7" i="24" s="1"/>
  <c r="A6" i="24"/>
  <c r="B6" i="24" s="1"/>
  <c r="A5" i="24"/>
  <c r="B5" i="24" s="1"/>
  <c r="A4" i="24"/>
  <c r="B4" i="24" s="1"/>
  <c r="A3" i="24"/>
  <c r="B3" i="24" s="1"/>
  <c r="A2" i="24"/>
  <c r="B2" i="24" s="1"/>
  <c r="A1" i="24"/>
  <c r="B1" i="24" s="1"/>
  <c r="A10" i="22"/>
  <c r="A9" i="22"/>
  <c r="A8" i="22"/>
  <c r="A7" i="22"/>
  <c r="A6" i="22"/>
  <c r="A5" i="22"/>
  <c r="A4" i="22"/>
  <c r="A3" i="22"/>
  <c r="A2" i="22"/>
  <c r="A1" i="22"/>
  <c r="F9" i="16"/>
  <c r="F8" i="16"/>
  <c r="F7" i="16"/>
  <c r="F6" i="16"/>
  <c r="F5" i="16"/>
  <c r="F11" i="16" s="1"/>
  <c r="F9" i="15"/>
  <c r="F8" i="15"/>
  <c r="F7" i="15"/>
  <c r="F6" i="15"/>
  <c r="F5" i="15"/>
  <c r="F11" i="15" s="1"/>
  <c r="F9" i="14"/>
  <c r="F11" i="14"/>
  <c r="F8" i="14"/>
  <c r="F7" i="14"/>
  <c r="F6" i="14"/>
  <c r="F5" i="14"/>
  <c r="F9" i="13"/>
  <c r="F8" i="13"/>
  <c r="F7" i="13"/>
  <c r="F6" i="13"/>
  <c r="F5" i="13"/>
  <c r="F11" i="13" s="1"/>
  <c r="I11" i="12"/>
  <c r="I9" i="12"/>
  <c r="I8" i="12"/>
  <c r="I7" i="12"/>
  <c r="I6" i="12"/>
  <c r="I5" i="12"/>
  <c r="F9" i="11"/>
  <c r="F8" i="11"/>
  <c r="F7" i="11"/>
  <c r="F6" i="11"/>
  <c r="F5" i="11"/>
  <c r="F11" i="11" s="1"/>
  <c r="F14" i="10"/>
  <c r="F12" i="10"/>
  <c r="F11" i="10"/>
  <c r="F10" i="10"/>
  <c r="F9" i="10"/>
  <c r="F8" i="10"/>
  <c r="D6" i="3"/>
  <c r="D6" i="7"/>
  <c r="D6" i="6"/>
  <c r="D6" i="5"/>
  <c r="D6" i="2"/>
  <c r="E2" i="24" l="1"/>
  <c r="E1" i="24"/>
  <c r="C2" i="24"/>
  <c r="C1" i="24"/>
</calcChain>
</file>

<file path=xl/sharedStrings.xml><?xml version="1.0" encoding="utf-8"?>
<sst xmlns="http://schemas.openxmlformats.org/spreadsheetml/2006/main" count="283" uniqueCount="85">
  <si>
    <t>Menge</t>
  </si>
  <si>
    <t>Fr.         58.95</t>
  </si>
  <si>
    <t>Bezeichnung</t>
  </si>
  <si>
    <t xml:space="preserve">Menge </t>
  </si>
  <si>
    <t>Stückpreis</t>
  </si>
  <si>
    <t>Gesamtpreis</t>
  </si>
  <si>
    <t>Edelstrahl Winkelprofil 180x5x5 cm</t>
  </si>
  <si>
    <t>Edelstrahl schrauben M18</t>
  </si>
  <si>
    <t>Neodym Magnet 5cm Rad</t>
  </si>
  <si>
    <t>Summe</t>
  </si>
  <si>
    <t>Beschreibung der Tabellemformation</t>
  </si>
  <si>
    <t>Kopfzeile = Oberste Zeile 1 wird hinzu</t>
  </si>
  <si>
    <t>gefügt oder gelöscht.</t>
  </si>
  <si>
    <t>Ergebniszeile = Eine Zeile wird unter Zahlen</t>
  </si>
  <si>
    <t>hinugefügt in welcher alle Zahlen zu-</t>
  </si>
  <si>
    <t>sammengerechnet werden.</t>
  </si>
  <si>
    <t>Gebänderte Zeilen = Die Farbigen Zeilen</t>
  </si>
  <si>
    <t>ausser der Titel werden nicht Farbig.</t>
  </si>
  <si>
    <t xml:space="preserve">Erste Spalte = Die Erste Spalte wird </t>
  </si>
  <si>
    <t>Dicker geschrieben als der Rest.</t>
  </si>
  <si>
    <t xml:space="preserve">Letzte Spalte = Die Letzte Spalte wird </t>
  </si>
  <si>
    <t xml:space="preserve">Gebänderte Zeilen = Zusätzlich zu den </t>
  </si>
  <si>
    <t>Farbigen Zeilen werden Zeilen welche eine</t>
  </si>
  <si>
    <t>Gerade Zahl sind Farbigen.</t>
  </si>
  <si>
    <t>Spalte1</t>
  </si>
  <si>
    <t>Spalte2</t>
  </si>
  <si>
    <t>Spalte3</t>
  </si>
  <si>
    <t>Spalte4</t>
  </si>
  <si>
    <t>Die Fabe wurde nicht mitgenommen von der Tabelle</t>
  </si>
  <si>
    <t>Schriften Spalte 4 und an Summe</t>
  </si>
  <si>
    <t>Januar</t>
  </si>
  <si>
    <t>Februar</t>
  </si>
  <si>
    <t>Mai</t>
  </si>
  <si>
    <t>März</t>
  </si>
  <si>
    <t>April</t>
  </si>
  <si>
    <t>Juni</t>
  </si>
  <si>
    <t>Juli</t>
  </si>
  <si>
    <t>August</t>
  </si>
  <si>
    <t>Wert des Franken nach Euro</t>
  </si>
  <si>
    <t xml:space="preserve">Ist vorallem gut für Zahlen </t>
  </si>
  <si>
    <t>mit Monaten  oder sonstiges mit Zahlen</t>
  </si>
  <si>
    <t>Meine Freizeit</t>
  </si>
  <si>
    <t>Schwimmen</t>
  </si>
  <si>
    <t>Gamen</t>
  </si>
  <si>
    <t>Lernen</t>
  </si>
  <si>
    <t>Mit Freunden</t>
  </si>
  <si>
    <t>Mit der Familie</t>
  </si>
  <si>
    <t xml:space="preserve">Das Kreisdiagramm ist </t>
  </si>
  <si>
    <t xml:space="preserve">sehr gut für Dinge mit </t>
  </si>
  <si>
    <t>Prozentangaben</t>
  </si>
  <si>
    <t>Dienstag</t>
  </si>
  <si>
    <t>Donnerstag</t>
  </si>
  <si>
    <t>Freitag</t>
  </si>
  <si>
    <t>Samstag</t>
  </si>
  <si>
    <t>Monatg</t>
  </si>
  <si>
    <t>Mittwoch</t>
  </si>
  <si>
    <t>Sonntag</t>
  </si>
  <si>
    <t>Zeiten welche ich gelesen habe in min</t>
  </si>
  <si>
    <t>Das Balkendiagramm</t>
  </si>
  <si>
    <t>ist wieder sehr gut</t>
  </si>
  <si>
    <t xml:space="preserve">wenn man irgendetwas </t>
  </si>
  <si>
    <t>mit Zahlen darstellen möchte</t>
  </si>
  <si>
    <t xml:space="preserve">Dies ist gut wen man </t>
  </si>
  <si>
    <t xml:space="preserve">irgendwie etwas aufzeichnen </t>
  </si>
  <si>
    <t>möchte mit Linien</t>
  </si>
  <si>
    <t>Notenblatt</t>
  </si>
  <si>
    <t>S &amp; K</t>
  </si>
  <si>
    <t>Gesellschaft</t>
  </si>
  <si>
    <t>Englisch</t>
  </si>
  <si>
    <t>MAT</t>
  </si>
  <si>
    <t>AFK</t>
  </si>
  <si>
    <t>Noten 1</t>
  </si>
  <si>
    <t>Noten 2</t>
  </si>
  <si>
    <t>Noten 3</t>
  </si>
  <si>
    <t>Noten 4</t>
  </si>
  <si>
    <t>Schnitt Fach</t>
  </si>
  <si>
    <t>Schnitt ingesammt</t>
  </si>
  <si>
    <t>Lohnabrechnung</t>
  </si>
  <si>
    <t>Montag</t>
  </si>
  <si>
    <t>VM</t>
  </si>
  <si>
    <t>NM</t>
  </si>
  <si>
    <t>Arbeitszeit /h</t>
  </si>
  <si>
    <t>Lohn</t>
  </si>
  <si>
    <t xml:space="preserve">Stundenlohn: 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</si>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</sst>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CHF&quot;\ #,##0.00;[Red]&quot;CHF&quot;\ \-#,##0.00"/>
    <numFmt numFmtId="164" formatCode="h&quot;.&quot;mm&quot; Uhr&quot;;@"/>
    <numFmt numFmtId="165" formatCode="[$-807]h&quot;:&quot;mm&quot;:&quot;ss&quot; &quot;AM/PM"/>
    <numFmt numFmtId="166" formatCode="&quot; &quot;[$CHF]&quot; &quot;* #,##0.00&quot; &quot;;&quot; &quot;[$CHF]&quot; &quot;* &quot;-&quot;#,##0.00&quot; &quot;;&quot; &quot;[$CHF]&quot; &quot;* &quot;-&quot;#&quot; &quot;;&quot; &quot;@&quot; &quot;"/>
    <numFmt numFmtId="167" formatCode="&quot; &quot;[$CHF-807]&quot; &quot;* #,##0.00&quot; &quot;;&quot; &quot;[$CHF-807]&quot; &quot;* &quot;-&quot;#,##0.00&quot; &quot;;&quot; &quot;[$CHF-807]&quot; &quot;* &quot;-&quot;#&quot; &quot;;&quot; &quot;@&quot; &quot;"/>
    <numFmt numFmtId="168" formatCode="0.0000"/>
    <numFmt numFmtId="169" formatCode="hh&quot;:&quot;mm&quot;:&quot;ss;@"/>
    <numFmt numFmtId="171" formatCode="&quot;CHF&quot;\ #,##0.00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000000"/>
      <name val="BrowalliaUPC"/>
      <family val="2"/>
      <charset val="222"/>
    </font>
    <font>
      <sz val="11"/>
      <color rgb="FF000000"/>
      <name val="Broadway"/>
      <family val="5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4472C4"/>
        <bgColor rgb="FF4472C4"/>
      </patternFill>
    </fill>
    <fill>
      <patternFill patternType="solid">
        <fgColor rgb="FF8EA9DB"/>
        <bgColor rgb="FF8EA9DB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167" fontId="0" fillId="0" borderId="0" xfId="0" applyNumberFormat="1"/>
    <xf numFmtId="9" fontId="1" fillId="0" borderId="0" xfId="2"/>
    <xf numFmtId="2" fontId="0" fillId="0" borderId="0" xfId="0" applyNumberFormat="1"/>
    <xf numFmtId="168" fontId="0" fillId="0" borderId="0" xfId="0" applyNumberFormat="1"/>
    <xf numFmtId="166" fontId="0" fillId="0" borderId="0" xfId="0" applyNumberFormat="1"/>
    <xf numFmtId="166" fontId="0" fillId="0" borderId="0" xfId="1" applyFont="1"/>
    <xf numFmtId="164" fontId="0" fillId="0" borderId="0" xfId="0" applyNumberFormat="1" applyAlignment="1">
      <alignment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166" fontId="0" fillId="3" borderId="0" xfId="0" applyNumberFormat="1" applyFill="1"/>
    <xf numFmtId="166" fontId="0" fillId="4" borderId="0" xfId="1" applyFont="1" applyFill="1"/>
    <xf numFmtId="166" fontId="3" fillId="0" borderId="0" xfId="1" applyFont="1"/>
    <xf numFmtId="0" fontId="4" fillId="0" borderId="0" xfId="0" applyFont="1"/>
    <xf numFmtId="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171" fontId="0" fillId="0" borderId="0" xfId="0" applyNumberFormat="1"/>
    <xf numFmtId="8" fontId="0" fillId="0" borderId="0" xfId="0" applyNumberFormat="1"/>
    <xf numFmtId="46" fontId="0" fillId="0" borderId="0" xfId="0" applyNumberFormat="1"/>
  </cellXfs>
  <cellStyles count="4">
    <cellStyle name="cf1" xfId="3" xr:uid="{00000000-0005-0000-0000-000000000000}"/>
    <cellStyle name="Prozent" xfId="2" builtinId="5" customBuiltin="1"/>
    <cellStyle name="Standard" xfId="0" builtinId="0" customBuiltin="1"/>
    <cellStyle name="Währung" xfId="1" builtinId="4" customBuiltin="1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Tabelle9!$B$1</c:f>
              <c:strCache>
                <c:ptCount val="1"/>
                <c:pt idx="0">
                  <c:v>Wert des Franken nach Euro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Tabelle9!$A$2:$A$9</c:f>
              <c:strCache>
                <c:ptCount val="8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</c:strCache>
            </c:strRef>
          </c:cat>
          <c:val>
            <c:numRef>
              <c:f>Tabelle9!$B$2:$B$9</c:f>
              <c:numCache>
                <c:formatCode>General</c:formatCode>
                <c:ptCount val="8"/>
                <c:pt idx="0">
                  <c:v>0.99</c:v>
                </c:pt>
                <c:pt idx="1">
                  <c:v>1</c:v>
                </c:pt>
                <c:pt idx="2">
                  <c:v>1.1000000000000001</c:v>
                </c:pt>
                <c:pt idx="3">
                  <c:v>0.99</c:v>
                </c:pt>
                <c:pt idx="4">
                  <c:v>0.98</c:v>
                </c:pt>
                <c:pt idx="5">
                  <c:v>0.97</c:v>
                </c:pt>
                <c:pt idx="6">
                  <c:v>0.98</c:v>
                </c:pt>
                <c:pt idx="7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9-437A-8931-A6902F00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805855"/>
        <c:axId val="193681055"/>
      </c:barChart>
      <c:catAx>
        <c:axId val="140180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81055"/>
        <c:crosses val="autoZero"/>
        <c:auto val="1"/>
        <c:lblAlgn val="ctr"/>
        <c:lblOffset val="100"/>
        <c:noMultiLvlLbl val="0"/>
      </c:catAx>
      <c:valAx>
        <c:axId val="1936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8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Noten pro Fächer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Tabelle16!$A$5:$A$9</c:f>
              <c:strCache>
                <c:ptCount val="5"/>
                <c:pt idx="0">
                  <c:v>S &amp; K</c:v>
                </c:pt>
                <c:pt idx="1">
                  <c:v>Gesellschaft</c:v>
                </c:pt>
                <c:pt idx="2">
                  <c:v>Englisch</c:v>
                </c:pt>
                <c:pt idx="3">
                  <c:v>AFK</c:v>
                </c:pt>
                <c:pt idx="4">
                  <c:v>MAT</c:v>
                </c:pt>
              </c:strCache>
            </c:strRef>
          </c:cat>
          <c:val>
            <c:numRef>
              <c:f>Tabelle16!$F$5:$F$9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4.5</c:v>
                </c:pt>
                <c:pt idx="2">
                  <c:v>4.8250000000000002</c:v>
                </c:pt>
                <c:pt idx="3">
                  <c:v>4.8499999999999996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94D-B7BB-AD3A62DD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52191"/>
        <c:axId val="4621239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Tabelle16!$A$5:$A$9</c15:sqref>
                        </c15:formulaRef>
                      </c:ext>
                    </c:extLst>
                    <c:strCache>
                      <c:ptCount val="5"/>
                      <c:pt idx="0">
                        <c:v>S &amp; K</c:v>
                      </c:pt>
                      <c:pt idx="1">
                        <c:v>Gesellschaft</c:v>
                      </c:pt>
                      <c:pt idx="2">
                        <c:v>Englisch</c:v>
                      </c:pt>
                      <c:pt idx="3">
                        <c:v>AFK</c:v>
                      </c:pt>
                      <c:pt idx="4">
                        <c:v>MAT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Tabelle16!$G$5:$G$8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900-494D-B7BB-AD3A62DDDD0B}"/>
                  </c:ext>
                </c:extLst>
              </c15:ser>
            </c15:filteredBarSeries>
          </c:ext>
        </c:extLst>
      </c:barChart>
      <c:catAx>
        <c:axId val="4574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123919"/>
        <c:crosses val="autoZero"/>
        <c:auto val="1"/>
        <c:lblAlgn val="ctr"/>
        <c:lblOffset val="100"/>
        <c:noMultiLvlLbl val="0"/>
      </c:catAx>
      <c:valAx>
        <c:axId val="4621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45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Löhne</a:t>
            </a:r>
          </a:p>
        </c:rich>
      </c:tx>
      <c:layout>
        <c:manualLayout>
          <c:xMode val="edge"/>
          <c:yMode val="edge"/>
          <c:x val="0.45660831520359974"/>
          <c:y val="3.2200986313675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672880786646268E-2"/>
          <c:y val="0.17061922605345944"/>
          <c:w val="0.89036552250976952"/>
          <c:h val="0.72266547376923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Arbeitsbaltt29!$A$6:$A$10</c:f>
              <c:strCache>
                <c:ptCount val="5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</c:strCache>
            </c:strRef>
          </c:cat>
          <c:val>
            <c:numRef>
              <c:f>Arbeitsbaltt29!$G$6:$G$10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4D0-B53F-EF2BF7510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27183"/>
        <c:axId val="355883567"/>
      </c:barChart>
      <c:catAx>
        <c:axId val="12522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5883567"/>
        <c:crosses val="autoZero"/>
        <c:auto val="1"/>
        <c:lblAlgn val="ctr"/>
        <c:lblOffset val="100"/>
        <c:noMultiLvlLbl val="0"/>
      </c:catAx>
      <c:valAx>
        <c:axId val="35588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Löhne</a:t>
            </a:r>
            <a:endParaRPr lang="de-CH"/>
          </a:p>
        </c:rich>
      </c:tx>
      <c:layout>
        <c:manualLayout>
          <c:xMode val="edge"/>
          <c:yMode val="edge"/>
          <c:x val="0.464874890638670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Aufgabe30!$A$6:$A$10</c:f>
              <c:strCache>
                <c:ptCount val="5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</c:strCache>
            </c:strRef>
          </c:cat>
          <c:val>
            <c:numRef>
              <c:f>Aufgabe30!$G$6:$G$10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C27-8607-A0E0527B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03503"/>
        <c:axId val="547545039"/>
      </c:barChart>
      <c:catAx>
        <c:axId val="5380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545039"/>
        <c:crosses val="autoZero"/>
        <c:auto val="1"/>
        <c:lblAlgn val="ctr"/>
        <c:lblOffset val="100"/>
        <c:noMultiLvlLbl val="0"/>
      </c:catAx>
      <c:valAx>
        <c:axId val="547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0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Löhne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Löhne pro Tag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Aufgabe31!$G$6:$G$10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8-4D74-A670-B5BF8997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33711"/>
        <c:axId val="1113734847"/>
      </c:barChart>
      <c:catAx>
        <c:axId val="57983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734847"/>
        <c:crosses val="autoZero"/>
        <c:auto val="1"/>
        <c:lblAlgn val="ctr"/>
        <c:lblOffset val="100"/>
        <c:noMultiLvlLbl val="0"/>
      </c:catAx>
      <c:valAx>
        <c:axId val="11137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83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Löhne pro Tag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Aufgabe32!$A$6:$A$10</c:f>
              <c:strCache>
                <c:ptCount val="5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</c:strCache>
            </c:strRef>
          </c:cat>
          <c:val>
            <c:numRef>
              <c:f>Aufgabe32!$G$6:$G$10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4-49A8-ABF8-D2B5A65E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54271"/>
        <c:axId val="119730111"/>
      </c:barChart>
      <c:catAx>
        <c:axId val="56935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30111"/>
        <c:crosses val="autoZero"/>
        <c:auto val="1"/>
        <c:lblAlgn val="ctr"/>
        <c:lblOffset val="100"/>
        <c:noMultiLvlLbl val="0"/>
      </c:catAx>
      <c:valAx>
        <c:axId val="1197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35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Löhne pro Tag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Aufgabe33!$A$6:$A$10</c:f>
              <c:strCache>
                <c:ptCount val="5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</c:strCache>
            </c:strRef>
          </c:cat>
          <c:val>
            <c:numRef>
              <c:f>Aufgabe33!$G$6:$G$10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F-4B02-B5CB-77BEAF04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010271"/>
        <c:axId val="1410758447"/>
      </c:barChart>
      <c:catAx>
        <c:axId val="11120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0758447"/>
        <c:crosses val="autoZero"/>
        <c:auto val="1"/>
        <c:lblAlgn val="ctr"/>
        <c:lblOffset val="100"/>
        <c:noMultiLvlLbl val="0"/>
      </c:catAx>
      <c:valAx>
        <c:axId val="14107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0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Löhne pro Tag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Aufgabe33!$A$6:$A$10</c:f>
              <c:strCache>
                <c:ptCount val="5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</c:strCache>
            </c:strRef>
          </c:cat>
          <c:val>
            <c:numRef>
              <c:f>Aufgabe33!$G$6:$G$10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F-4B02-B5CB-77BEAF04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010271"/>
        <c:axId val="1410758447"/>
      </c:barChart>
      <c:catAx>
        <c:axId val="111201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0758447"/>
        <c:crosses val="autoZero"/>
        <c:auto val="1"/>
        <c:lblAlgn val="ctr"/>
        <c:lblOffset val="100"/>
        <c:noMultiLvlLbl val="0"/>
      </c:catAx>
      <c:valAx>
        <c:axId val="14107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010271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Löhne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Löhne pro Tag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Aufgabe34!$A$6:$A$10</c:f>
              <c:strCache>
                <c:ptCount val="5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</c:strCache>
            </c:strRef>
          </c:cat>
          <c:val>
            <c:numRef>
              <c:f>Aufgabe34!$G$6:$G$10</c:f>
              <c:numCache>
                <c:formatCode>General</c:formatCode>
                <c:ptCount val="5"/>
                <c:pt idx="0">
                  <c:v>199.43</c:v>
                </c:pt>
                <c:pt idx="1">
                  <c:v>194.81000000000003</c:v>
                </c:pt>
                <c:pt idx="2">
                  <c:v>186.72500000000002</c:v>
                </c:pt>
                <c:pt idx="3">
                  <c:v>191.73000000000002</c:v>
                </c:pt>
                <c:pt idx="4">
                  <c:v>191.73000000000002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B-4EB5-9D31-1F5C4F0C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67711"/>
        <c:axId val="1410782255"/>
      </c:barChart>
      <c:catAx>
        <c:axId val="5754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0782255"/>
        <c:crosses val="autoZero"/>
        <c:auto val="1"/>
        <c:lblAlgn val="ctr"/>
        <c:lblOffset val="100"/>
        <c:noMultiLvlLbl val="0"/>
      </c:catAx>
      <c:valAx>
        <c:axId val="14107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5467711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Tabelle9!$M$1</c:f>
              <c:strCache>
                <c:ptCount val="1"/>
                <c:pt idx="0">
                  <c:v>Meine Freizeit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94-4A51-AA9E-E007C81464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94-4A51-AA9E-E007C81464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94-4A51-AA9E-E007C81464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94-4A51-AA9E-E007C81464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94-4A51-AA9E-E007C814642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94-4A51-AA9E-E007C81464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94-4A51-AA9E-E007C81464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94-4A51-AA9E-E007C81464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94-4A51-AA9E-E007C81464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94-4A51-AA9E-E007C814642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94-4A51-AA9E-E007C814642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94-4A51-AA9E-E007C814642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94-4A51-AA9E-E007C814642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94-4A51-AA9E-E007C814642E}"/>
              </c:ext>
            </c:extLst>
          </c:dPt>
          <c:cat>
            <c:strRef>
              <c:f>Tabelle9!$L$2:$L$15</c:f>
              <c:strCache>
                <c:ptCount val="5"/>
                <c:pt idx="0">
                  <c:v>Schwimmen</c:v>
                </c:pt>
                <c:pt idx="1">
                  <c:v>Lernen</c:v>
                </c:pt>
                <c:pt idx="2">
                  <c:v>Gamen</c:v>
                </c:pt>
                <c:pt idx="3">
                  <c:v>Mit der Familie</c:v>
                </c:pt>
                <c:pt idx="4">
                  <c:v>Mit Freunden</c:v>
                </c:pt>
              </c:strCache>
            </c:strRef>
          </c:cat>
          <c:val>
            <c:numRef>
              <c:f>Tabelle9!$M$2:$M$15</c:f>
              <c:numCache>
                <c:formatCode>0%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ADA-933B-BF92CB4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Tabelle9!$B$20</c:f>
              <c:strCache>
                <c:ptCount val="1"/>
                <c:pt idx="0">
                  <c:v>Zeiten welche ich gelesen habe in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Tabelle9!$A$21:$A$28</c:f>
              <c:strCache>
                <c:ptCount val="7"/>
                <c:pt idx="0">
                  <c:v>Monatg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Tabelle9!$B$21:$B$28</c:f>
              <c:numCache>
                <c:formatCode>General</c:formatCode>
                <c:ptCount val="8"/>
                <c:pt idx="0">
                  <c:v>30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0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A-4125-BAB4-A91CD6CC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659935"/>
        <c:axId val="391675583"/>
      </c:barChart>
      <c:catAx>
        <c:axId val="20165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675583"/>
        <c:crosses val="autoZero"/>
        <c:auto val="1"/>
        <c:lblAlgn val="ctr"/>
        <c:lblOffset val="100"/>
        <c:noMultiLvlLbl val="0"/>
      </c:catAx>
      <c:valAx>
        <c:axId val="3916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65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6708333333333336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Tabelle9!$L$22:$L$30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3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B-4931-A159-AD57DB260A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Tabelle9!$M$22:$M$30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B-4931-A159-AD57DB26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82095"/>
        <c:axId val="1482820511"/>
      </c:lineChart>
      <c:catAx>
        <c:axId val="39848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820511"/>
        <c:crosses val="autoZero"/>
        <c:auto val="1"/>
        <c:lblAlgn val="ctr"/>
        <c:lblOffset val="100"/>
        <c:noMultiLvlLbl val="0"/>
      </c:catAx>
      <c:valAx>
        <c:axId val="14828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48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Tabelle11!$F$5:$F$9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4.5</c:v>
                </c:pt>
                <c:pt idx="2">
                  <c:v>4.8250000000000002</c:v>
                </c:pt>
                <c:pt idx="3">
                  <c:v>4.8499999999999996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4-46F8-8F04-CBD70D5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95055"/>
        <c:axId val="395363519"/>
      </c:barChart>
      <c:catAx>
        <c:axId val="3984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5363519"/>
        <c:crosses val="autoZero"/>
        <c:auto val="1"/>
        <c:lblAlgn val="ctr"/>
        <c:lblOffset val="100"/>
        <c:noMultiLvlLbl val="0"/>
      </c:catAx>
      <c:valAx>
        <c:axId val="3953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49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0927384076991E-2"/>
          <c:y val="0.17171296296296298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Tabelle12!$I$5:$I$9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4.5</c:v>
                </c:pt>
                <c:pt idx="2">
                  <c:v>4.8250000000000002</c:v>
                </c:pt>
                <c:pt idx="3">
                  <c:v>4.8499999999999996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C-40C0-8000-FE3C09BA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257775"/>
        <c:axId val="1819502015"/>
      </c:barChart>
      <c:catAx>
        <c:axId val="14032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9502015"/>
        <c:crosses val="autoZero"/>
        <c:auto val="1"/>
        <c:lblAlgn val="ctr"/>
        <c:lblOffset val="100"/>
        <c:noMultiLvlLbl val="0"/>
      </c:catAx>
      <c:valAx>
        <c:axId val="18195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32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9698622047244094"/>
          <c:y val="0.18518518518518517"/>
          <c:w val="0.200472003499562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Tabelle13!$A$5:$A$9</c:f>
              <c:strCache>
                <c:ptCount val="5"/>
                <c:pt idx="0">
                  <c:v>S &amp; K</c:v>
                </c:pt>
                <c:pt idx="1">
                  <c:v>Gesellschaft</c:v>
                </c:pt>
                <c:pt idx="2">
                  <c:v>Englisch</c:v>
                </c:pt>
                <c:pt idx="3">
                  <c:v>AFK</c:v>
                </c:pt>
                <c:pt idx="4">
                  <c:v>MAT</c:v>
                </c:pt>
              </c:strCache>
            </c:strRef>
          </c:cat>
          <c:val>
            <c:numRef>
              <c:f>Tabelle13!$F$5:$F$9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4.5</c:v>
                </c:pt>
                <c:pt idx="2">
                  <c:v>4.8250000000000002</c:v>
                </c:pt>
                <c:pt idx="3">
                  <c:v>4.8499999999999996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4-4163-8B74-2C7D8F2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74271"/>
        <c:axId val="452141215"/>
      </c:barChart>
      <c:catAx>
        <c:axId val="4574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41215"/>
        <c:crosses val="autoZero"/>
        <c:auto val="1"/>
        <c:lblAlgn val="ctr"/>
        <c:lblOffset val="100"/>
        <c:noMultiLvlLbl val="0"/>
      </c:catAx>
      <c:valAx>
        <c:axId val="4521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4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Noten pro Fächer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Tabelle14!$A$5:$A$9</c:f>
              <c:strCache>
                <c:ptCount val="5"/>
                <c:pt idx="0">
                  <c:v>S &amp; K</c:v>
                </c:pt>
                <c:pt idx="1">
                  <c:v>Gesellschaft</c:v>
                </c:pt>
                <c:pt idx="2">
                  <c:v>Englisch</c:v>
                </c:pt>
                <c:pt idx="3">
                  <c:v>AFK</c:v>
                </c:pt>
                <c:pt idx="4">
                  <c:v>MAT</c:v>
                </c:pt>
              </c:strCache>
            </c:strRef>
          </c:cat>
          <c:val>
            <c:numRef>
              <c:f>Tabelle14!$F$5:$F$9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4.5</c:v>
                </c:pt>
                <c:pt idx="2">
                  <c:v>4.8250000000000002</c:v>
                </c:pt>
                <c:pt idx="3">
                  <c:v>4.8499999999999996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7-4E09-939E-30C34D4B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74751"/>
        <c:axId val="460106047"/>
      </c:barChart>
      <c:catAx>
        <c:axId val="4574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106047"/>
        <c:crosses val="autoZero"/>
        <c:auto val="1"/>
        <c:lblAlgn val="ctr"/>
        <c:lblOffset val="100"/>
        <c:noMultiLvlLbl val="0"/>
      </c:catAx>
      <c:valAx>
        <c:axId val="4601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4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Note</a:t>
            </a:r>
            <a:r>
              <a:rPr lang="de-CH" baseline="0"/>
              <a:t> 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Noten pro Fächer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Tabelle15!$A$5:$A$9</c:f>
              <c:strCache>
                <c:ptCount val="5"/>
                <c:pt idx="0">
                  <c:v>S &amp; K</c:v>
                </c:pt>
                <c:pt idx="1">
                  <c:v>Gesellschaft</c:v>
                </c:pt>
                <c:pt idx="2">
                  <c:v>Englisch</c:v>
                </c:pt>
                <c:pt idx="3">
                  <c:v>AFK</c:v>
                </c:pt>
                <c:pt idx="4">
                  <c:v>MAT</c:v>
                </c:pt>
              </c:strCache>
            </c:strRef>
          </c:cat>
          <c:val>
            <c:numRef>
              <c:f>Tabelle15!$F$5:$F$9</c:f>
              <c:numCache>
                <c:formatCode>General</c:formatCode>
                <c:ptCount val="5"/>
                <c:pt idx="0">
                  <c:v>4.1749999999999998</c:v>
                </c:pt>
                <c:pt idx="1">
                  <c:v>4.5</c:v>
                </c:pt>
                <c:pt idx="2">
                  <c:v>4.8250000000000002</c:v>
                </c:pt>
                <c:pt idx="3">
                  <c:v>4.8499999999999996</c:v>
                </c:pt>
                <c:pt idx="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3E4-A603-B3265419E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462751"/>
        <c:axId val="451976383"/>
      </c:barChart>
      <c:catAx>
        <c:axId val="4574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976383"/>
        <c:crosses val="autoZero"/>
        <c:auto val="1"/>
        <c:lblAlgn val="ctr"/>
        <c:lblOffset val="100"/>
        <c:noMultiLvlLbl val="0"/>
      </c:catAx>
      <c:valAx>
        <c:axId val="4519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4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781050</xdr:colOff>
      <xdr:row>3</xdr:row>
      <xdr:rowOff>66272</xdr:rowOff>
    </xdr:from>
    <xdr:to>
      <xdr:col>7</xdr:col>
      <xdr:colOff>274320</xdr:colOff>
      <xdr:row>8</xdr:row>
      <xdr:rowOff>102927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1F5DA75-6203-FD00-0EA3-75754083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3460" y="614912"/>
          <a:ext cx="1078230" cy="95105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4</xdr:row>
      <xdr:rowOff>180975</xdr:rowOff>
    </xdr:from>
    <xdr:to>
      <xdr:col>13</xdr:col>
      <xdr:colOff>617220</xdr:colOff>
      <xdr:row>19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F203F8-E8F0-CD5A-E0E3-28D82E53A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173355</xdr:rowOff>
    </xdr:from>
    <xdr:to>
      <xdr:col>14</xdr:col>
      <xdr:colOff>476250</xdr:colOff>
      <xdr:row>18</xdr:row>
      <xdr:rowOff>173355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5F4BE-6B30-FD30-62FB-2A2E9F5F6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13335</xdr:rowOff>
    </xdr:from>
    <xdr:to>
      <xdr:col>13</xdr:col>
      <xdr:colOff>632460</xdr:colOff>
      <xdr:row>20</xdr:row>
      <xdr:rowOff>13335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3C9C61-F6A9-F9C8-4ECF-CF441CC78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55245</xdr:rowOff>
    </xdr:from>
    <xdr:to>
      <xdr:col>13</xdr:col>
      <xdr:colOff>628650</xdr:colOff>
      <xdr:row>20</xdr:row>
      <xdr:rowOff>55245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F0173D-D945-6BA3-FC0C-9517F490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5</xdr:row>
      <xdr:rowOff>55245</xdr:rowOff>
    </xdr:from>
    <xdr:to>
      <xdr:col>13</xdr:col>
      <xdr:colOff>617220</xdr:colOff>
      <xdr:row>20</xdr:row>
      <xdr:rowOff>55245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E93AF07-7A87-116C-49D8-FDD6FEAF0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748665</xdr:colOff>
      <xdr:row>4</xdr:row>
      <xdr:rowOff>139065</xdr:rowOff>
    </xdr:from>
    <xdr:to>
      <xdr:col>13</xdr:col>
      <xdr:colOff>565785</xdr:colOff>
      <xdr:row>19</xdr:row>
      <xdr:rowOff>139065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2642D08-BC79-8087-FEC4-0D63452FB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9</xdr:col>
      <xdr:colOff>632460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BC26A4-7FFC-030C-05EF-3C30E36E3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487680</xdr:colOff>
      <xdr:row>0</xdr:row>
      <xdr:rowOff>22860</xdr:rowOff>
    </xdr:from>
    <xdr:to>
      <xdr:col>19</xdr:col>
      <xdr:colOff>304800</xdr:colOff>
      <xdr:row>15</xdr:row>
      <xdr:rowOff>22860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5E58EB-F8BF-87E5-2AE5-3CCDF427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91440</xdr:colOff>
      <xdr:row>18</xdr:row>
      <xdr:rowOff>142875</xdr:rowOff>
    </xdr:from>
    <xdr:to>
      <xdr:col>9</xdr:col>
      <xdr:colOff>701040</xdr:colOff>
      <xdr:row>33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DA73A50-0658-5F86-FB26-EFDD45BE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552450</xdr:colOff>
      <xdr:row>18</xdr:row>
      <xdr:rowOff>66675</xdr:rowOff>
    </xdr:from>
    <xdr:to>
      <xdr:col>19</xdr:col>
      <xdr:colOff>369570</xdr:colOff>
      <xdr:row>33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5804ADF-B6F2-D100-0E54-37BDC1881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51435</xdr:rowOff>
    </xdr:from>
    <xdr:to>
      <xdr:col>12</xdr:col>
      <xdr:colOff>632460</xdr:colOff>
      <xdr:row>18</xdr:row>
      <xdr:rowOff>51435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FE60AE-445A-55CF-A841-CEEA1AA84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32385</xdr:rowOff>
    </xdr:from>
    <xdr:to>
      <xdr:col>15</xdr:col>
      <xdr:colOff>638175</xdr:colOff>
      <xdr:row>19</xdr:row>
      <xdr:rowOff>32385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A9D66F-9986-844B-CD6F-84E077F7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27215</xdr:colOff>
      <xdr:row>3</xdr:row>
      <xdr:rowOff>51916</xdr:rowOff>
    </xdr:from>
    <xdr:to>
      <xdr:col>12</xdr:col>
      <xdr:colOff>642677</xdr:colOff>
      <xdr:row>18</xdr:row>
      <xdr:rowOff>50242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D6AF33-112D-974B-FBFF-F2F82A8E8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775335</xdr:colOff>
      <xdr:row>3</xdr:row>
      <xdr:rowOff>17145</xdr:rowOff>
    </xdr:from>
    <xdr:to>
      <xdr:col>12</xdr:col>
      <xdr:colOff>592455</xdr:colOff>
      <xdr:row>18</xdr:row>
      <xdr:rowOff>17145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C995A6-0FED-1796-2587-DCFB8321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180975</xdr:rowOff>
    </xdr:from>
    <xdr:to>
      <xdr:col>13</xdr:col>
      <xdr:colOff>323849</xdr:colOff>
      <xdr:row>17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5974A3-DE25-0152-ED06-C94F481B5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13335</xdr:rowOff>
    </xdr:from>
    <xdr:to>
      <xdr:col>12</xdr:col>
      <xdr:colOff>619125</xdr:colOff>
      <xdr:row>18</xdr:row>
      <xdr:rowOff>13335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EAEC1F-43A1-8CC4-609A-009CC199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2931</xdr:colOff>
      <xdr:row>3</xdr:row>
      <xdr:rowOff>182587</xdr:rowOff>
    </xdr:from>
    <xdr:to>
      <xdr:col>13</xdr:col>
      <xdr:colOff>619565</xdr:colOff>
      <xdr:row>19</xdr:row>
      <xdr:rowOff>17292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B2DEC5-05ED-7054-5E58-7DB7CDB07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6" totalsRowShown="0">
  <autoFilter ref="A1:D6" xr:uid="{00000000-0009-0000-0100-000001000000}"/>
  <tableColumns count="4">
    <tableColumn id="1" xr3:uid="{00000000-0010-0000-0000-000001000000}" name="Bezeichnung"/>
    <tableColumn id="2" xr3:uid="{00000000-0010-0000-0000-000002000000}" name="Menge "/>
    <tableColumn id="3" xr3:uid="{00000000-0010-0000-0000-000003000000}" name="Stückpreis"/>
    <tableColumn id="4" xr3:uid="{00000000-0010-0000-0000-000004000000}" name="Gesamtprei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1:D6" totalsRowShown="0">
  <autoFilter ref="A1:D6" xr:uid="{00000000-0009-0000-0100-000002000000}"/>
  <tableColumns count="4">
    <tableColumn id="1" xr3:uid="{00000000-0010-0000-0100-000001000000}" name="Spalte1"/>
    <tableColumn id="2" xr3:uid="{00000000-0010-0000-0100-000002000000}" name="Spalte2"/>
    <tableColumn id="3" xr3:uid="{00000000-0010-0000-0100-000003000000}" name="Spalte3"/>
    <tableColumn id="4" xr3:uid="{00000000-0010-0000-0100-000004000000}" name="Spalte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A6"/>
  <sheetViews>
    <sheetView workbookViewId="0"/>
  </sheetViews>
  <sheetFormatPr baseColWidth="10" defaultRowHeight="14.4" x14ac:dyDescent="0.55000000000000004"/>
  <cols>
    <col min="1" max="1" width="10.9453125" customWidth="1"/>
  </cols>
  <sheetData>
    <row r="1" spans="1:1" x14ac:dyDescent="0.55000000000000004">
      <c r="A1" t="s">
        <v>0</v>
      </c>
    </row>
    <row r="2" spans="1:1" x14ac:dyDescent="0.55000000000000004">
      <c r="A2">
        <v>15.23</v>
      </c>
    </row>
    <row r="3" spans="1:1" x14ac:dyDescent="0.55000000000000004">
      <c r="A3" s="1" t="s">
        <v>1</v>
      </c>
    </row>
    <row r="4" spans="1:1" x14ac:dyDescent="0.55000000000000004">
      <c r="A4" s="2">
        <v>0.18</v>
      </c>
    </row>
    <row r="5" spans="1:1" x14ac:dyDescent="0.55000000000000004">
      <c r="A5" s="3">
        <v>152583.1</v>
      </c>
    </row>
    <row r="6" spans="1:1" x14ac:dyDescent="0.55000000000000004">
      <c r="A6" s="4">
        <v>0.123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F11"/>
  <sheetViews>
    <sheetView topLeftCell="CP1" workbookViewId="0">
      <selection sqref="A1:F11"/>
    </sheetView>
  </sheetViews>
  <sheetFormatPr baseColWidth="10" defaultRowHeight="14.4" x14ac:dyDescent="0.55000000000000004"/>
  <sheetData>
    <row r="1" spans="1:6" x14ac:dyDescent="0.55000000000000004">
      <c r="A1" t="s">
        <v>65</v>
      </c>
    </row>
    <row r="4" spans="1:6" x14ac:dyDescent="0.55000000000000004">
      <c r="A4" t="s">
        <v>24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</row>
    <row r="5" spans="1:6" x14ac:dyDescent="0.55000000000000004">
      <c r="A5" t="s">
        <v>66</v>
      </c>
      <c r="B5">
        <v>4</v>
      </c>
      <c r="C5">
        <v>4.5999999999999996</v>
      </c>
      <c r="D5">
        <v>2.1</v>
      </c>
      <c r="E5">
        <v>6</v>
      </c>
      <c r="F5">
        <f>AVERAGE(B5:E5)</f>
        <v>4.1749999999999998</v>
      </c>
    </row>
    <row r="6" spans="1:6" x14ac:dyDescent="0.55000000000000004">
      <c r="A6" t="s">
        <v>67</v>
      </c>
      <c r="B6">
        <v>3</v>
      </c>
      <c r="C6">
        <v>5.6</v>
      </c>
      <c r="D6">
        <v>4.8</v>
      </c>
      <c r="E6">
        <v>4.5999999999999996</v>
      </c>
      <c r="F6">
        <f>AVERAGE(B6:E6)</f>
        <v>4.5</v>
      </c>
    </row>
    <row r="7" spans="1:6" x14ac:dyDescent="0.55000000000000004">
      <c r="A7" t="s">
        <v>68</v>
      </c>
      <c r="B7">
        <v>4.5</v>
      </c>
      <c r="C7">
        <v>5.7</v>
      </c>
      <c r="D7">
        <v>4.8</v>
      </c>
      <c r="E7">
        <v>4.3</v>
      </c>
      <c r="F7">
        <f>AVERAGE(B7:E7)</f>
        <v>4.8250000000000002</v>
      </c>
    </row>
    <row r="8" spans="1:6" x14ac:dyDescent="0.55000000000000004">
      <c r="A8" t="s">
        <v>70</v>
      </c>
      <c r="B8">
        <v>3.6</v>
      </c>
      <c r="C8">
        <v>3.9</v>
      </c>
      <c r="D8">
        <v>5.9</v>
      </c>
      <c r="E8">
        <v>6</v>
      </c>
      <c r="F8">
        <f>AVERAGE(B8:E8)</f>
        <v>4.8499999999999996</v>
      </c>
    </row>
    <row r="9" spans="1:6" x14ac:dyDescent="0.55000000000000004">
      <c r="A9" t="s">
        <v>69</v>
      </c>
      <c r="B9">
        <v>4.3</v>
      </c>
      <c r="C9">
        <v>4.7</v>
      </c>
      <c r="D9">
        <v>4.5</v>
      </c>
      <c r="E9">
        <v>4.9000000000000004</v>
      </c>
      <c r="F9">
        <f>AVERAGE(B9:E9)</f>
        <v>4.5999999999999996</v>
      </c>
    </row>
    <row r="11" spans="1:6" x14ac:dyDescent="0.55000000000000004">
      <c r="D11" t="s">
        <v>76</v>
      </c>
      <c r="F11">
        <f>AVERAGE(F5:F9)</f>
        <v>4.5900000000000007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D1:I11"/>
  <sheetViews>
    <sheetView topLeftCell="C1" workbookViewId="0">
      <selection activeCell="D1" sqref="D1:I11"/>
    </sheetView>
  </sheetViews>
  <sheetFormatPr baseColWidth="10" defaultRowHeight="14.4" x14ac:dyDescent="0.55000000000000004"/>
  <sheetData>
    <row r="1" spans="4:9" x14ac:dyDescent="0.55000000000000004">
      <c r="D1" t="s">
        <v>65</v>
      </c>
    </row>
    <row r="4" spans="4:9" x14ac:dyDescent="0.55000000000000004">
      <c r="D4" t="s">
        <v>24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</row>
    <row r="5" spans="4:9" x14ac:dyDescent="0.55000000000000004">
      <c r="D5" t="s">
        <v>66</v>
      </c>
      <c r="E5">
        <v>4</v>
      </c>
      <c r="F5">
        <v>4.5999999999999996</v>
      </c>
      <c r="G5">
        <v>2.1</v>
      </c>
      <c r="H5">
        <v>6</v>
      </c>
      <c r="I5">
        <f>AVERAGE(E5:H5)</f>
        <v>4.1749999999999998</v>
      </c>
    </row>
    <row r="6" spans="4:9" x14ac:dyDescent="0.55000000000000004">
      <c r="D6" t="s">
        <v>67</v>
      </c>
      <c r="E6">
        <v>3</v>
      </c>
      <c r="F6">
        <v>5.6</v>
      </c>
      <c r="G6">
        <v>4.8</v>
      </c>
      <c r="H6">
        <v>4.5999999999999996</v>
      </c>
      <c r="I6">
        <f>AVERAGE(E6:H6)</f>
        <v>4.5</v>
      </c>
    </row>
    <row r="7" spans="4:9" x14ac:dyDescent="0.55000000000000004">
      <c r="D7" t="s">
        <v>68</v>
      </c>
      <c r="E7">
        <v>4.5</v>
      </c>
      <c r="F7">
        <v>5.7</v>
      </c>
      <c r="G7">
        <v>4.8</v>
      </c>
      <c r="H7">
        <v>4.3</v>
      </c>
      <c r="I7">
        <f>AVERAGE(E7:H7)</f>
        <v>4.8250000000000002</v>
      </c>
    </row>
    <row r="8" spans="4:9" x14ac:dyDescent="0.55000000000000004">
      <c r="D8" t="s">
        <v>70</v>
      </c>
      <c r="E8">
        <v>3.6</v>
      </c>
      <c r="F8">
        <v>3.9</v>
      </c>
      <c r="G8">
        <v>5.9</v>
      </c>
      <c r="H8">
        <v>6</v>
      </c>
      <c r="I8">
        <f>AVERAGE(E8:H8)</f>
        <v>4.8499999999999996</v>
      </c>
    </row>
    <row r="9" spans="4:9" x14ac:dyDescent="0.55000000000000004">
      <c r="D9" t="s">
        <v>69</v>
      </c>
      <c r="E9">
        <v>4.3</v>
      </c>
      <c r="F9">
        <v>4.7</v>
      </c>
      <c r="G9">
        <v>4.5</v>
      </c>
      <c r="H9">
        <v>4.9000000000000004</v>
      </c>
      <c r="I9">
        <f>AVERAGE(E9:H9)</f>
        <v>4.5999999999999996</v>
      </c>
    </row>
    <row r="11" spans="4:9" x14ac:dyDescent="0.55000000000000004">
      <c r="G11" t="s">
        <v>76</v>
      </c>
      <c r="I11">
        <f>AVERAGE(I5:I9)</f>
        <v>4.5900000000000007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F11"/>
  <sheetViews>
    <sheetView zoomScale="91" workbookViewId="0">
      <selection sqref="A1:F11"/>
    </sheetView>
  </sheetViews>
  <sheetFormatPr baseColWidth="10" defaultRowHeight="14.4" x14ac:dyDescent="0.55000000000000004"/>
  <sheetData>
    <row r="1" spans="1:6" x14ac:dyDescent="0.55000000000000004">
      <c r="A1" t="s">
        <v>65</v>
      </c>
    </row>
    <row r="4" spans="1:6" x14ac:dyDescent="0.55000000000000004">
      <c r="A4" t="s">
        <v>24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</row>
    <row r="5" spans="1:6" x14ac:dyDescent="0.55000000000000004">
      <c r="A5" t="s">
        <v>66</v>
      </c>
      <c r="B5">
        <v>4</v>
      </c>
      <c r="C5">
        <v>4.5999999999999996</v>
      </c>
      <c r="D5">
        <v>2.1</v>
      </c>
      <c r="E5">
        <v>6</v>
      </c>
      <c r="F5">
        <f>AVERAGE(B5:E5)</f>
        <v>4.1749999999999998</v>
      </c>
    </row>
    <row r="6" spans="1:6" x14ac:dyDescent="0.55000000000000004">
      <c r="A6" t="s">
        <v>67</v>
      </c>
      <c r="B6">
        <v>3</v>
      </c>
      <c r="C6">
        <v>5.6</v>
      </c>
      <c r="D6">
        <v>4.8</v>
      </c>
      <c r="E6">
        <v>4.5999999999999996</v>
      </c>
      <c r="F6">
        <f>AVERAGE(B6:E6)</f>
        <v>4.5</v>
      </c>
    </row>
    <row r="7" spans="1:6" x14ac:dyDescent="0.55000000000000004">
      <c r="A7" t="s">
        <v>68</v>
      </c>
      <c r="B7">
        <v>4.5</v>
      </c>
      <c r="C7">
        <v>5.7</v>
      </c>
      <c r="D7">
        <v>4.8</v>
      </c>
      <c r="E7">
        <v>4.3</v>
      </c>
      <c r="F7">
        <f>AVERAGE(B7:E7)</f>
        <v>4.8250000000000002</v>
      </c>
    </row>
    <row r="8" spans="1:6" x14ac:dyDescent="0.55000000000000004">
      <c r="A8" t="s">
        <v>70</v>
      </c>
      <c r="B8">
        <v>3.6</v>
      </c>
      <c r="C8">
        <v>3.9</v>
      </c>
      <c r="D8">
        <v>5.9</v>
      </c>
      <c r="E8">
        <v>6</v>
      </c>
      <c r="F8">
        <f>AVERAGE(B8:E8)</f>
        <v>4.8499999999999996</v>
      </c>
    </row>
    <row r="9" spans="1:6" x14ac:dyDescent="0.55000000000000004">
      <c r="A9" t="s">
        <v>69</v>
      </c>
      <c r="B9">
        <v>4.3</v>
      </c>
      <c r="C9">
        <v>4.7</v>
      </c>
      <c r="D9">
        <v>4.5</v>
      </c>
      <c r="E9">
        <v>4.9000000000000004</v>
      </c>
      <c r="F9">
        <f>AVERAGE(B9:E9)</f>
        <v>4.5999999999999996</v>
      </c>
    </row>
    <row r="11" spans="1:6" x14ac:dyDescent="0.55000000000000004">
      <c r="D11" t="s">
        <v>76</v>
      </c>
      <c r="F11">
        <f>AVERAGE(F5:F9)</f>
        <v>4.5900000000000007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F11"/>
  <sheetViews>
    <sheetView workbookViewId="0">
      <selection activeCell="F12" sqref="A1:F12"/>
    </sheetView>
  </sheetViews>
  <sheetFormatPr baseColWidth="10" defaultRowHeight="14.4" x14ac:dyDescent="0.55000000000000004"/>
  <sheetData>
    <row r="1" spans="1:6" x14ac:dyDescent="0.55000000000000004">
      <c r="A1" t="s">
        <v>65</v>
      </c>
    </row>
    <row r="4" spans="1:6" x14ac:dyDescent="0.55000000000000004">
      <c r="A4" t="s">
        <v>24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</row>
    <row r="5" spans="1:6" x14ac:dyDescent="0.55000000000000004">
      <c r="A5" t="s">
        <v>66</v>
      </c>
      <c r="B5">
        <v>4</v>
      </c>
      <c r="C5">
        <v>4.5999999999999996</v>
      </c>
      <c r="D5">
        <v>2.1</v>
      </c>
      <c r="E5">
        <v>6</v>
      </c>
      <c r="F5">
        <f>AVERAGE(B5:E5)</f>
        <v>4.1749999999999998</v>
      </c>
    </row>
    <row r="6" spans="1:6" x14ac:dyDescent="0.55000000000000004">
      <c r="A6" t="s">
        <v>67</v>
      </c>
      <c r="B6">
        <v>3</v>
      </c>
      <c r="C6">
        <v>5.6</v>
      </c>
      <c r="D6">
        <v>4.8</v>
      </c>
      <c r="E6">
        <v>4.5999999999999996</v>
      </c>
      <c r="F6">
        <f>AVERAGE(B6:E6)</f>
        <v>4.5</v>
      </c>
    </row>
    <row r="7" spans="1:6" x14ac:dyDescent="0.55000000000000004">
      <c r="A7" t="s">
        <v>68</v>
      </c>
      <c r="B7">
        <v>4.5</v>
      </c>
      <c r="C7">
        <v>5.7</v>
      </c>
      <c r="D7">
        <v>4.8</v>
      </c>
      <c r="E7">
        <v>4.3</v>
      </c>
      <c r="F7">
        <f>AVERAGE(B7:E7)</f>
        <v>4.8250000000000002</v>
      </c>
    </row>
    <row r="8" spans="1:6" x14ac:dyDescent="0.55000000000000004">
      <c r="A8" t="s">
        <v>70</v>
      </c>
      <c r="B8">
        <v>3.6</v>
      </c>
      <c r="C8">
        <v>3.9</v>
      </c>
      <c r="D8">
        <v>5.9</v>
      </c>
      <c r="E8">
        <v>6</v>
      </c>
      <c r="F8">
        <f>AVERAGE(B8:E8)</f>
        <v>4.8499999999999996</v>
      </c>
    </row>
    <row r="9" spans="1:6" x14ac:dyDescent="0.55000000000000004">
      <c r="A9" t="s">
        <v>69</v>
      </c>
      <c r="B9">
        <v>4.3</v>
      </c>
      <c r="C9">
        <v>4.7</v>
      </c>
      <c r="D9">
        <v>4.5</v>
      </c>
      <c r="E9">
        <v>4.9000000000000004</v>
      </c>
      <c r="F9">
        <f>AVERAGE(B9:E9)</f>
        <v>4.5999999999999996</v>
      </c>
    </row>
    <row r="11" spans="1:6" x14ac:dyDescent="0.55000000000000004">
      <c r="D11" t="s">
        <v>76</v>
      </c>
      <c r="F11">
        <f>AVERAGE(F5:F9)</f>
        <v>4.5900000000000007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11"/>
  <sheetViews>
    <sheetView workbookViewId="0">
      <selection activeCell="O21" sqref="O21"/>
    </sheetView>
  </sheetViews>
  <sheetFormatPr baseColWidth="10" defaultRowHeight="14.4" x14ac:dyDescent="0.55000000000000004"/>
  <sheetData>
    <row r="1" spans="1:6" x14ac:dyDescent="0.55000000000000004">
      <c r="A1" t="s">
        <v>65</v>
      </c>
    </row>
    <row r="4" spans="1:6" x14ac:dyDescent="0.55000000000000004">
      <c r="A4" t="s">
        <v>24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</row>
    <row r="5" spans="1:6" x14ac:dyDescent="0.55000000000000004">
      <c r="A5" t="s">
        <v>66</v>
      </c>
      <c r="B5">
        <v>4</v>
      </c>
      <c r="C5">
        <v>4.5999999999999996</v>
      </c>
      <c r="D5">
        <v>2.1</v>
      </c>
      <c r="E5">
        <v>6</v>
      </c>
      <c r="F5">
        <f>AVERAGE(B5:E5)</f>
        <v>4.1749999999999998</v>
      </c>
    </row>
    <row r="6" spans="1:6" x14ac:dyDescent="0.55000000000000004">
      <c r="A6" t="s">
        <v>67</v>
      </c>
      <c r="B6">
        <v>3</v>
      </c>
      <c r="C6">
        <v>5.6</v>
      </c>
      <c r="D6">
        <v>4.8</v>
      </c>
      <c r="E6">
        <v>4.5999999999999996</v>
      </c>
      <c r="F6">
        <f>AVERAGE(B6:E6)</f>
        <v>4.5</v>
      </c>
    </row>
    <row r="7" spans="1:6" x14ac:dyDescent="0.55000000000000004">
      <c r="A7" t="s">
        <v>68</v>
      </c>
      <c r="B7">
        <v>4.5</v>
      </c>
      <c r="C7">
        <v>5.7</v>
      </c>
      <c r="D7">
        <v>4.8</v>
      </c>
      <c r="E7">
        <v>4.3</v>
      </c>
      <c r="F7">
        <f>AVERAGE(B7:E7)</f>
        <v>4.8250000000000002</v>
      </c>
    </row>
    <row r="8" spans="1:6" x14ac:dyDescent="0.55000000000000004">
      <c r="A8" t="s">
        <v>70</v>
      </c>
      <c r="B8">
        <v>3.6</v>
      </c>
      <c r="C8">
        <v>3.9</v>
      </c>
      <c r="D8">
        <v>5.9</v>
      </c>
      <c r="E8">
        <v>6</v>
      </c>
      <c r="F8">
        <f>AVERAGE(B8:E8)</f>
        <v>4.8499999999999996</v>
      </c>
    </row>
    <row r="9" spans="1:6" x14ac:dyDescent="0.55000000000000004">
      <c r="A9" t="s">
        <v>69</v>
      </c>
      <c r="B9">
        <v>4.3</v>
      </c>
      <c r="C9">
        <v>4.7</v>
      </c>
      <c r="D9">
        <v>4.5</v>
      </c>
      <c r="E9">
        <v>4.9000000000000004</v>
      </c>
      <c r="F9">
        <f>AVERAGE(B9:E9)</f>
        <v>4.5999999999999996</v>
      </c>
    </row>
    <row r="11" spans="1:6" x14ac:dyDescent="0.55000000000000004">
      <c r="D11" t="s">
        <v>76</v>
      </c>
      <c r="F11">
        <f>AVERAGE(F5:F9)</f>
        <v>4.5900000000000007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</sheetPr>
  <dimension ref="A1:F11"/>
  <sheetViews>
    <sheetView workbookViewId="0">
      <selection activeCell="N15" sqref="N15"/>
    </sheetView>
  </sheetViews>
  <sheetFormatPr baseColWidth="10" defaultRowHeight="14.4" x14ac:dyDescent="0.55000000000000004"/>
  <sheetData>
    <row r="1" spans="1:6" x14ac:dyDescent="0.55000000000000004">
      <c r="A1" t="s">
        <v>65</v>
      </c>
    </row>
    <row r="4" spans="1:6" x14ac:dyDescent="0.55000000000000004">
      <c r="A4" t="s">
        <v>24</v>
      </c>
      <c r="B4" t="s">
        <v>71</v>
      </c>
      <c r="C4" t="s">
        <v>72</v>
      </c>
      <c r="D4" t="s">
        <v>73</v>
      </c>
      <c r="E4" t="s">
        <v>74</v>
      </c>
      <c r="F4" t="s">
        <v>75</v>
      </c>
    </row>
    <row r="5" spans="1:6" x14ac:dyDescent="0.55000000000000004">
      <c r="A5" t="s">
        <v>66</v>
      </c>
      <c r="B5">
        <v>4</v>
      </c>
      <c r="C5">
        <v>4.5999999999999996</v>
      </c>
      <c r="D5">
        <v>2.1</v>
      </c>
      <c r="E5">
        <v>6</v>
      </c>
      <c r="F5">
        <f>AVERAGE(B5:E5)</f>
        <v>4.1749999999999998</v>
      </c>
    </row>
    <row r="6" spans="1:6" x14ac:dyDescent="0.55000000000000004">
      <c r="A6" t="s">
        <v>67</v>
      </c>
      <c r="B6">
        <v>3</v>
      </c>
      <c r="C6">
        <v>5.6</v>
      </c>
      <c r="D6">
        <v>4.8</v>
      </c>
      <c r="E6">
        <v>4.5999999999999996</v>
      </c>
      <c r="F6">
        <f>AVERAGE(B6:E6)</f>
        <v>4.5</v>
      </c>
    </row>
    <row r="7" spans="1:6" x14ac:dyDescent="0.55000000000000004">
      <c r="A7" t="s">
        <v>68</v>
      </c>
      <c r="B7">
        <v>4.5</v>
      </c>
      <c r="C7">
        <v>5.7</v>
      </c>
      <c r="D7">
        <v>4.8</v>
      </c>
      <c r="E7">
        <v>4.3</v>
      </c>
      <c r="F7">
        <f>AVERAGE(B7:E7)</f>
        <v>4.8250000000000002</v>
      </c>
    </row>
    <row r="8" spans="1:6" x14ac:dyDescent="0.55000000000000004">
      <c r="A8" t="s">
        <v>70</v>
      </c>
      <c r="B8">
        <v>3.6</v>
      </c>
      <c r="C8">
        <v>3.9</v>
      </c>
      <c r="D8">
        <v>5.9</v>
      </c>
      <c r="E8">
        <v>6</v>
      </c>
      <c r="F8">
        <f>AVERAGE(B8:E8)</f>
        <v>4.8499999999999996</v>
      </c>
    </row>
    <row r="9" spans="1:6" x14ac:dyDescent="0.55000000000000004">
      <c r="A9" t="s">
        <v>69</v>
      </c>
      <c r="B9">
        <v>4.3</v>
      </c>
      <c r="C9">
        <v>4.7</v>
      </c>
      <c r="D9">
        <v>4.5</v>
      </c>
      <c r="E9">
        <v>4.9000000000000004</v>
      </c>
      <c r="F9">
        <f>AVERAGE(B9:E9)</f>
        <v>4.5999999999999996</v>
      </c>
    </row>
    <row r="11" spans="1:6" x14ac:dyDescent="0.55000000000000004">
      <c r="D11" t="s">
        <v>76</v>
      </c>
      <c r="F11">
        <f>AVERAGE(F5:F9)</f>
        <v>4.5900000000000007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633E-59BB-4F9D-A372-EADEBD5FEB26}">
  <sheetPr>
    <tabColor theme="3" tint="-0.249977111117893"/>
  </sheetPr>
  <dimension ref="A1"/>
  <sheetViews>
    <sheetView workbookViewId="0"/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955A-90CE-415D-B654-12E11F24607E}">
  <sheetPr>
    <tabColor theme="7"/>
  </sheetPr>
  <dimension ref="A1:A10"/>
  <sheetViews>
    <sheetView workbookViewId="0">
      <selection activeCell="A10" sqref="A1:A10"/>
    </sheetView>
  </sheetViews>
  <sheetFormatPr baseColWidth="10" defaultRowHeight="14.4" x14ac:dyDescent="0.55000000000000004"/>
  <sheetData>
    <row r="1" spans="1:1" x14ac:dyDescent="0.55000000000000004">
      <c r="A1">
        <f t="shared" ref="A1:A10" ca="1" si="0">RAND() * 10</f>
        <v>4.6931277331378389</v>
      </c>
    </row>
    <row r="2" spans="1:1" x14ac:dyDescent="0.55000000000000004">
      <c r="A2">
        <f t="shared" ca="1" si="0"/>
        <v>9.7803492964383842</v>
      </c>
    </row>
    <row r="3" spans="1:1" x14ac:dyDescent="0.55000000000000004">
      <c r="A3">
        <f t="shared" ca="1" si="0"/>
        <v>7.3598612062695352</v>
      </c>
    </row>
    <row r="4" spans="1:1" x14ac:dyDescent="0.55000000000000004">
      <c r="A4">
        <f t="shared" ca="1" si="0"/>
        <v>8.6651649114843909E-3</v>
      </c>
    </row>
    <row r="5" spans="1:1" x14ac:dyDescent="0.55000000000000004">
      <c r="A5">
        <f t="shared" ca="1" si="0"/>
        <v>6.4054603737288183</v>
      </c>
    </row>
    <row r="6" spans="1:1" x14ac:dyDescent="0.55000000000000004">
      <c r="A6">
        <f t="shared" ca="1" si="0"/>
        <v>7.9222073268252817</v>
      </c>
    </row>
    <row r="7" spans="1:1" x14ac:dyDescent="0.55000000000000004">
      <c r="A7">
        <f t="shared" ca="1" si="0"/>
        <v>6.0827135488125315</v>
      </c>
    </row>
    <row r="8" spans="1:1" x14ac:dyDescent="0.55000000000000004">
      <c r="A8">
        <f t="shared" ca="1" si="0"/>
        <v>6.2532300925898081</v>
      </c>
    </row>
    <row r="9" spans="1:1" x14ac:dyDescent="0.55000000000000004">
      <c r="A9">
        <f t="shared" ca="1" si="0"/>
        <v>4.8419868400119022</v>
      </c>
    </row>
    <row r="10" spans="1:1" x14ac:dyDescent="0.55000000000000004">
      <c r="A10">
        <f t="shared" ca="1" si="0"/>
        <v>5.5034010245790119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872F-F59D-4FBF-996B-7FAC4620CBDB}">
  <sheetPr>
    <tabColor theme="5" tint="0.39997558519241921"/>
  </sheetPr>
  <dimension ref="A1:E20"/>
  <sheetViews>
    <sheetView workbookViewId="0">
      <selection activeCell="E2" sqref="E2"/>
    </sheetView>
  </sheetViews>
  <sheetFormatPr baseColWidth="10" defaultRowHeight="14.4" x14ac:dyDescent="0.55000000000000004"/>
  <sheetData>
    <row r="1" spans="1:5" x14ac:dyDescent="0.55000000000000004">
      <c r="A1">
        <f t="shared" ref="A1:A20" ca="1" si="0">RAND() * 10</f>
        <v>6.0666414654113368</v>
      </c>
      <c r="B1">
        <f t="shared" ref="B1:B10" ca="1" si="1">ROUND(A1,2)</f>
        <v>6.07</v>
      </c>
      <c r="C1">
        <f ca="1">MAX(B1:B20)</f>
        <v>9.91</v>
      </c>
      <c r="D1">
        <f t="shared" ref="D1:D19" ca="1" si="2">RAND() * (23 - 3) + 3</f>
        <v>11.536486407612136</v>
      </c>
      <c r="E1">
        <f ca="1">AVERAGE(D1:D20)</f>
        <v>14.977253231650337</v>
      </c>
    </row>
    <row r="2" spans="1:5" x14ac:dyDescent="0.55000000000000004">
      <c r="A2">
        <f t="shared" ca="1" si="0"/>
        <v>5.7085133767018341</v>
      </c>
      <c r="B2">
        <f t="shared" ca="1" si="1"/>
        <v>5.71</v>
      </c>
      <c r="C2">
        <f ca="1">MIN(B1:B20)</f>
        <v>0.23</v>
      </c>
      <c r="D2">
        <f t="shared" ca="1" si="2"/>
        <v>11.213390708819752</v>
      </c>
      <c r="E2">
        <f ca="1">SUM(D1:D20)</f>
        <v>299.54506463300675</v>
      </c>
    </row>
    <row r="3" spans="1:5" x14ac:dyDescent="0.55000000000000004">
      <c r="A3">
        <f t="shared" ca="1" si="0"/>
        <v>0.23401950455977816</v>
      </c>
      <c r="B3">
        <f t="shared" ca="1" si="1"/>
        <v>0.23</v>
      </c>
      <c r="D3">
        <f t="shared" ca="1" si="2"/>
        <v>18.778693158034642</v>
      </c>
    </row>
    <row r="4" spans="1:5" x14ac:dyDescent="0.55000000000000004">
      <c r="A4">
        <f t="shared" ca="1" si="0"/>
        <v>7.6664747123032031</v>
      </c>
      <c r="B4">
        <f t="shared" ca="1" si="1"/>
        <v>7.67</v>
      </c>
      <c r="D4">
        <f t="shared" ca="1" si="2"/>
        <v>21.598331351412277</v>
      </c>
    </row>
    <row r="5" spans="1:5" x14ac:dyDescent="0.55000000000000004">
      <c r="A5">
        <f t="shared" ca="1" si="0"/>
        <v>5.8702571734475661</v>
      </c>
      <c r="B5">
        <f t="shared" ca="1" si="1"/>
        <v>5.87</v>
      </c>
      <c r="D5">
        <f t="shared" ca="1" si="2"/>
        <v>17.166836301912884</v>
      </c>
    </row>
    <row r="6" spans="1:5" x14ac:dyDescent="0.55000000000000004">
      <c r="A6">
        <f t="shared" ca="1" si="0"/>
        <v>9.9090696012885502</v>
      </c>
      <c r="B6">
        <f t="shared" ca="1" si="1"/>
        <v>9.91</v>
      </c>
      <c r="D6">
        <f t="shared" ca="1" si="2"/>
        <v>14.232285445458476</v>
      </c>
    </row>
    <row r="7" spans="1:5" x14ac:dyDescent="0.55000000000000004">
      <c r="A7">
        <f t="shared" ca="1" si="0"/>
        <v>8.1584221695197972</v>
      </c>
      <c r="B7">
        <f t="shared" ca="1" si="1"/>
        <v>8.16</v>
      </c>
      <c r="D7">
        <f t="shared" ca="1" si="2"/>
        <v>18.416771953273582</v>
      </c>
    </row>
    <row r="8" spans="1:5" x14ac:dyDescent="0.55000000000000004">
      <c r="A8">
        <f t="shared" ca="1" si="0"/>
        <v>5.1725530491475489</v>
      </c>
      <c r="B8">
        <f t="shared" ca="1" si="1"/>
        <v>5.17</v>
      </c>
      <c r="D8">
        <f t="shared" ca="1" si="2"/>
        <v>9.6759731206226576</v>
      </c>
    </row>
    <row r="9" spans="1:5" x14ac:dyDescent="0.55000000000000004">
      <c r="A9">
        <f t="shared" ca="1" si="0"/>
        <v>2.9300926391145321</v>
      </c>
      <c r="B9">
        <f t="shared" ca="1" si="1"/>
        <v>2.93</v>
      </c>
      <c r="D9">
        <f t="shared" ca="1" si="2"/>
        <v>22.302441817639632</v>
      </c>
    </row>
    <row r="10" spans="1:5" x14ac:dyDescent="0.55000000000000004">
      <c r="A10">
        <f t="shared" ca="1" si="0"/>
        <v>5.385570109487567</v>
      </c>
      <c r="B10">
        <f t="shared" ca="1" si="1"/>
        <v>5.39</v>
      </c>
      <c r="D10">
        <f t="shared" ca="1" si="2"/>
        <v>18.183335519702482</v>
      </c>
    </row>
    <row r="11" spans="1:5" x14ac:dyDescent="0.55000000000000004">
      <c r="A11">
        <f t="shared" ca="1" si="0"/>
        <v>3.6772061877142113</v>
      </c>
      <c r="B11">
        <f t="shared" ref="B11:B20" ca="1" si="3">ROUND(A11,2)</f>
        <v>3.68</v>
      </c>
      <c r="D11">
        <f t="shared" ca="1" si="2"/>
        <v>20.191809411281142</v>
      </c>
    </row>
    <row r="12" spans="1:5" x14ac:dyDescent="0.55000000000000004">
      <c r="A12">
        <f t="shared" ca="1" si="0"/>
        <v>4.5254650817546924</v>
      </c>
      <c r="B12">
        <f t="shared" ca="1" si="3"/>
        <v>4.53</v>
      </c>
      <c r="D12">
        <f t="shared" ca="1" si="2"/>
        <v>12.723842463748708</v>
      </c>
    </row>
    <row r="13" spans="1:5" x14ac:dyDescent="0.55000000000000004">
      <c r="A13">
        <f t="shared" ca="1" si="0"/>
        <v>0.83221921723186987</v>
      </c>
      <c r="B13">
        <f t="shared" ca="1" si="3"/>
        <v>0.83</v>
      </c>
      <c r="D13">
        <f t="shared" ca="1" si="2"/>
        <v>13.206221540530853</v>
      </c>
    </row>
    <row r="14" spans="1:5" x14ac:dyDescent="0.55000000000000004">
      <c r="A14">
        <f t="shared" ca="1" si="0"/>
        <v>3.8173436088147792</v>
      </c>
      <c r="B14">
        <f t="shared" ca="1" si="3"/>
        <v>3.82</v>
      </c>
      <c r="D14">
        <f t="shared" ca="1" si="2"/>
        <v>8.9534854827362143</v>
      </c>
    </row>
    <row r="15" spans="1:5" x14ac:dyDescent="0.55000000000000004">
      <c r="A15">
        <f t="shared" ca="1" si="0"/>
        <v>2.4695073797317946</v>
      </c>
      <c r="B15">
        <f t="shared" ca="1" si="3"/>
        <v>2.4700000000000002</v>
      </c>
      <c r="D15">
        <f t="shared" ca="1" si="2"/>
        <v>12.913670362444808</v>
      </c>
    </row>
    <row r="16" spans="1:5" x14ac:dyDescent="0.55000000000000004">
      <c r="A16">
        <f t="shared" ca="1" si="0"/>
        <v>8.6363684153360527</v>
      </c>
      <c r="B16">
        <f t="shared" ca="1" si="3"/>
        <v>8.64</v>
      </c>
      <c r="D16">
        <f t="shared" ca="1" si="2"/>
        <v>17.974778742015275</v>
      </c>
    </row>
    <row r="17" spans="1:4" x14ac:dyDescent="0.55000000000000004">
      <c r="A17">
        <f t="shared" ca="1" si="0"/>
        <v>4.0522535790841543</v>
      </c>
      <c r="B17">
        <f t="shared" ca="1" si="3"/>
        <v>4.05</v>
      </c>
      <c r="D17">
        <f t="shared" ca="1" si="2"/>
        <v>19.893005268178168</v>
      </c>
    </row>
    <row r="18" spans="1:4" x14ac:dyDescent="0.55000000000000004">
      <c r="A18">
        <f t="shared" ca="1" si="0"/>
        <v>4.945404773910937</v>
      </c>
      <c r="B18">
        <f t="shared" ca="1" si="3"/>
        <v>4.95</v>
      </c>
      <c r="D18">
        <f t="shared" ca="1" si="2"/>
        <v>8.4231612891740628</v>
      </c>
    </row>
    <row r="19" spans="1:4" x14ac:dyDescent="0.55000000000000004">
      <c r="A19">
        <f t="shared" ca="1" si="0"/>
        <v>7.0900411670248626</v>
      </c>
      <c r="B19">
        <f t="shared" ca="1" si="3"/>
        <v>7.09</v>
      </c>
      <c r="D19">
        <f t="shared" ca="1" si="2"/>
        <v>5.5189255662257963</v>
      </c>
    </row>
    <row r="20" spans="1:4" x14ac:dyDescent="0.55000000000000004">
      <c r="A20">
        <f t="shared" ca="1" si="0"/>
        <v>8.0144317094590569</v>
      </c>
      <c r="B20">
        <f t="shared" ca="1" si="3"/>
        <v>8.01</v>
      </c>
      <c r="D20">
        <f ca="1">RAND() * (23 - 3) + 3</f>
        <v>16.641618722183178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BC1C-3BF1-47C2-A0CE-1F49DC3C5D6D}">
  <sheetPr>
    <tabColor theme="1" tint="0.34998626667073579"/>
  </sheetPr>
  <dimension ref="A1"/>
  <sheetViews>
    <sheetView workbookViewId="0"/>
  </sheetViews>
  <sheetFormatPr baseColWidth="10" defaultRowHeight="14.4" x14ac:dyDescent="0.55000000000000004"/>
  <sheetData>
    <row r="1" spans="1:1" x14ac:dyDescent="0.55000000000000004">
      <c r="A1" s="3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D6"/>
  <sheetViews>
    <sheetView workbookViewId="0">
      <selection sqref="A1:D6"/>
    </sheetView>
  </sheetViews>
  <sheetFormatPr baseColWidth="10" defaultRowHeight="14.4" x14ac:dyDescent="0.55000000000000004"/>
  <cols>
    <col min="1" max="1" width="31.3671875" customWidth="1"/>
    <col min="2" max="3" width="10.9453125" customWidth="1"/>
    <col min="4" max="4" width="12.05078125" bestFit="1" customWidth="1"/>
    <col min="5" max="5" width="10.9453125" customWidth="1"/>
  </cols>
  <sheetData>
    <row r="1" spans="1:4" x14ac:dyDescent="0.55000000000000004">
      <c r="A1" t="s">
        <v>2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6</v>
      </c>
      <c r="B2">
        <v>26</v>
      </c>
      <c r="C2" s="5">
        <v>15.95</v>
      </c>
      <c r="D2" s="6">
        <v>414.7</v>
      </c>
    </row>
    <row r="3" spans="1:4" x14ac:dyDescent="0.55000000000000004">
      <c r="A3" t="s">
        <v>7</v>
      </c>
      <c r="B3">
        <v>15</v>
      </c>
      <c r="C3" s="5">
        <v>25.15</v>
      </c>
      <c r="D3" s="6">
        <v>377.25</v>
      </c>
    </row>
    <row r="4" spans="1:4" x14ac:dyDescent="0.55000000000000004">
      <c r="A4" t="s">
        <v>8</v>
      </c>
      <c r="B4">
        <v>21</v>
      </c>
      <c r="C4" s="5">
        <v>85.15</v>
      </c>
      <c r="D4" s="6">
        <v>1788.15</v>
      </c>
    </row>
    <row r="6" spans="1:4" x14ac:dyDescent="0.55000000000000004">
      <c r="A6" t="s">
        <v>9</v>
      </c>
      <c r="D6" s="5">
        <f>SUM(D2:D4)</f>
        <v>2580.1000000000004</v>
      </c>
    </row>
  </sheetData>
  <pageMargins left="0.70000000000000007" right="0.70000000000000007" top="0.78740157500000008" bottom="0.78740157500000008" header="0.30000000000000004" footer="0.3000000000000000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6E2B-81ED-4B91-AE70-E75D4406C970}">
  <sheetPr>
    <tabColor theme="9" tint="0.59999389629810485"/>
  </sheetPr>
  <dimension ref="A4:A5"/>
  <sheetViews>
    <sheetView workbookViewId="0">
      <selection activeCell="A5" sqref="A5"/>
    </sheetView>
  </sheetViews>
  <sheetFormatPr baseColWidth="10" defaultRowHeight="14.4" x14ac:dyDescent="0.55000000000000004"/>
  <sheetData>
    <row r="4" spans="1:1" x14ac:dyDescent="0.55000000000000004">
      <c r="A4" s="18">
        <v>39410</v>
      </c>
    </row>
    <row r="5" spans="1:1" x14ac:dyDescent="0.55000000000000004">
      <c r="A5">
        <f ca="1">TODAY() - A4</f>
        <v>5828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816A-2033-4C94-A152-55DFE614E718}">
  <sheetPr>
    <tabColor rgb="FFFFFF00"/>
  </sheetPr>
  <dimension ref="A2:G13"/>
  <sheetViews>
    <sheetView zoomScale="160" zoomScaleNormal="160" workbookViewId="0">
      <selection activeCell="A2" sqref="A2:H12"/>
    </sheetView>
  </sheetViews>
  <sheetFormatPr baseColWidth="10" defaultRowHeight="14.4" x14ac:dyDescent="0.55000000000000004"/>
  <cols>
    <col min="5" max="5" width="15.3125" customWidth="1"/>
  </cols>
  <sheetData>
    <row r="2" spans="1:7" x14ac:dyDescent="0.55000000000000004">
      <c r="A2" t="s">
        <v>77</v>
      </c>
    </row>
    <row r="4" spans="1:7" x14ac:dyDescent="0.55000000000000004">
      <c r="A4" s="21" t="s">
        <v>83</v>
      </c>
      <c r="B4" s="22">
        <v>23.1</v>
      </c>
    </row>
    <row r="6" spans="1:7" x14ac:dyDescent="0.55000000000000004">
      <c r="B6" t="s">
        <v>79</v>
      </c>
      <c r="C6" t="s">
        <v>79</v>
      </c>
      <c r="D6" t="s">
        <v>80</v>
      </c>
      <c r="E6" t="s">
        <v>80</v>
      </c>
      <c r="F6" t="s">
        <v>81</v>
      </c>
      <c r="G6" t="s">
        <v>82</v>
      </c>
    </row>
    <row r="7" spans="1:7" x14ac:dyDescent="0.55000000000000004">
      <c r="A7" t="s">
        <v>78</v>
      </c>
      <c r="B7" s="19">
        <v>0.32777777777777778</v>
      </c>
      <c r="C7" s="19">
        <v>0.48958333333333331</v>
      </c>
      <c r="D7" s="19">
        <v>0.53125</v>
      </c>
      <c r="E7" s="19">
        <v>0.72916666666666663</v>
      </c>
      <c r="F7" s="19">
        <v>0.35972222222222222</v>
      </c>
      <c r="G7" s="20">
        <f>F7*24*B4</f>
        <v>199.43</v>
      </c>
    </row>
    <row r="8" spans="1:7" x14ac:dyDescent="0.55000000000000004">
      <c r="A8" t="s">
        <v>50</v>
      </c>
      <c r="B8" s="19">
        <v>0.32777777777777778</v>
      </c>
      <c r="C8" s="19">
        <v>0.49652777777777773</v>
      </c>
      <c r="D8" s="19">
        <v>0.53819444444444442</v>
      </c>
      <c r="E8" s="19">
        <v>0.72083333333333333</v>
      </c>
      <c r="F8" s="19">
        <v>0.35138888888888892</v>
      </c>
      <c r="G8">
        <f>F8*24*B4</f>
        <v>194.81000000000003</v>
      </c>
    </row>
    <row r="9" spans="1:7" x14ac:dyDescent="0.55000000000000004">
      <c r="A9" t="s">
        <v>55</v>
      </c>
      <c r="B9" s="19">
        <v>0.32777777777777778</v>
      </c>
      <c r="C9" s="19">
        <v>0.50694444444444442</v>
      </c>
      <c r="D9" s="19">
        <v>0.54861111111111105</v>
      </c>
      <c r="E9" s="19">
        <v>0.70347222222222217</v>
      </c>
      <c r="F9" s="19">
        <v>0.33680555555555558</v>
      </c>
      <c r="G9">
        <f>F9*24*B4</f>
        <v>186.72500000000002</v>
      </c>
    </row>
    <row r="10" spans="1:7" x14ac:dyDescent="0.55000000000000004">
      <c r="A10" t="s">
        <v>51</v>
      </c>
      <c r="B10" s="19">
        <v>0.31597222222222221</v>
      </c>
      <c r="C10" s="19">
        <v>0.4861111111111111</v>
      </c>
      <c r="D10" s="19">
        <v>0.52777777777777779</v>
      </c>
      <c r="E10" s="19">
        <v>0.71527777777777779</v>
      </c>
      <c r="F10" s="19">
        <v>0.34583333333333338</v>
      </c>
      <c r="G10">
        <f>F10*24*B4</f>
        <v>191.73000000000002</v>
      </c>
    </row>
    <row r="11" spans="1:7" x14ac:dyDescent="0.55000000000000004">
      <c r="A11" t="s">
        <v>52</v>
      </c>
      <c r="B11" s="19">
        <v>0.31597222222222221</v>
      </c>
      <c r="C11" s="19">
        <v>0.48819444444444443</v>
      </c>
      <c r="D11" s="19">
        <v>0.48819444444444443</v>
      </c>
      <c r="E11" s="19">
        <v>0.71527777777777779</v>
      </c>
      <c r="F11" s="19">
        <v>0.34583333333333338</v>
      </c>
      <c r="G11">
        <f>F11*24*B4</f>
        <v>191.73000000000002</v>
      </c>
    </row>
    <row r="12" spans="1:7" x14ac:dyDescent="0.55000000000000004">
      <c r="E12" t="s">
        <v>84</v>
      </c>
      <c r="F12" s="23">
        <f>SUM(F7+F8+F9+F10+F11)</f>
        <v>1.7395833333333335</v>
      </c>
      <c r="G12">
        <f>SUM(G7:G11)</f>
        <v>964.42500000000007</v>
      </c>
    </row>
    <row r="13" spans="1:7" x14ac:dyDescent="0.55000000000000004">
      <c r="F13" s="3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DB15-CC87-4602-9571-D6C1ADCFB88C}">
  <sheetPr>
    <tabColor theme="6" tint="0.39997558519241921"/>
  </sheetPr>
  <dimension ref="A1:G11"/>
  <sheetViews>
    <sheetView zoomScaleNormal="100" workbookViewId="0">
      <selection sqref="A1:G11"/>
    </sheetView>
  </sheetViews>
  <sheetFormatPr baseColWidth="10" defaultRowHeight="14.4" x14ac:dyDescent="0.55000000000000004"/>
  <sheetData>
    <row r="1" spans="1:7" x14ac:dyDescent="0.55000000000000004">
      <c r="A1" t="s">
        <v>77</v>
      </c>
    </row>
    <row r="3" spans="1:7" x14ac:dyDescent="0.55000000000000004">
      <c r="A3" s="21" t="s">
        <v>83</v>
      </c>
      <c r="B3" s="22">
        <v>23.1</v>
      </c>
    </row>
    <row r="5" spans="1:7" x14ac:dyDescent="0.55000000000000004">
      <c r="B5" t="s">
        <v>79</v>
      </c>
      <c r="C5" t="s">
        <v>79</v>
      </c>
      <c r="D5" t="s">
        <v>80</v>
      </c>
      <c r="E5" t="s">
        <v>80</v>
      </c>
      <c r="F5" t="s">
        <v>81</v>
      </c>
      <c r="G5" t="s">
        <v>82</v>
      </c>
    </row>
    <row r="6" spans="1:7" x14ac:dyDescent="0.55000000000000004">
      <c r="A6" t="s">
        <v>78</v>
      </c>
      <c r="B6" s="19">
        <v>0.32777777777777778</v>
      </c>
      <c r="C6" s="19">
        <v>0.48958333333333331</v>
      </c>
      <c r="D6" s="19">
        <v>0.53125</v>
      </c>
      <c r="E6" s="19">
        <v>0.72916666666666663</v>
      </c>
      <c r="F6" s="19">
        <v>0.35972222222222222</v>
      </c>
      <c r="G6" s="20">
        <f>F6*24*B3</f>
        <v>199.43</v>
      </c>
    </row>
    <row r="7" spans="1:7" x14ac:dyDescent="0.55000000000000004">
      <c r="A7" t="s">
        <v>50</v>
      </c>
      <c r="B7" s="19">
        <v>0.32777777777777778</v>
      </c>
      <c r="C7" s="19">
        <v>0.49652777777777773</v>
      </c>
      <c r="D7" s="19">
        <v>0.53819444444444442</v>
      </c>
      <c r="E7" s="19">
        <v>0.72083333333333333</v>
      </c>
      <c r="F7" s="19">
        <v>0.35138888888888892</v>
      </c>
      <c r="G7">
        <f>F7*24*B3</f>
        <v>194.81000000000003</v>
      </c>
    </row>
    <row r="8" spans="1:7" x14ac:dyDescent="0.55000000000000004">
      <c r="A8" t="s">
        <v>55</v>
      </c>
      <c r="B8" s="19">
        <v>0.32777777777777778</v>
      </c>
      <c r="C8" s="19">
        <v>0.50694444444444442</v>
      </c>
      <c r="D8" s="19">
        <v>0.54861111111111105</v>
      </c>
      <c r="E8" s="19">
        <v>0.70347222222222217</v>
      </c>
      <c r="F8" s="19">
        <v>0.33680555555555558</v>
      </c>
      <c r="G8">
        <f>F8*24*B3</f>
        <v>186.72500000000002</v>
      </c>
    </row>
    <row r="9" spans="1:7" x14ac:dyDescent="0.55000000000000004">
      <c r="A9" t="s">
        <v>51</v>
      </c>
      <c r="B9" s="19">
        <v>0.31597222222222221</v>
      </c>
      <c r="C9" s="19">
        <v>0.4861111111111111</v>
      </c>
      <c r="D9" s="19">
        <v>0.52777777777777779</v>
      </c>
      <c r="E9" s="19">
        <v>0.71527777777777779</v>
      </c>
      <c r="F9" s="19">
        <v>0.34583333333333338</v>
      </c>
      <c r="G9">
        <f>F9*24*B3</f>
        <v>191.73000000000002</v>
      </c>
    </row>
    <row r="10" spans="1:7" x14ac:dyDescent="0.55000000000000004">
      <c r="A10" t="s">
        <v>52</v>
      </c>
      <c r="B10" s="19">
        <v>0.31597222222222221</v>
      </c>
      <c r="C10" s="19">
        <v>0.48819444444444443</v>
      </c>
      <c r="D10" s="19">
        <v>0.48819444444444443</v>
      </c>
      <c r="E10" s="19">
        <v>0.71527777777777779</v>
      </c>
      <c r="F10" s="19">
        <v>0.34583333333333338</v>
      </c>
      <c r="G10">
        <f>F10*24*B3</f>
        <v>191.73000000000002</v>
      </c>
    </row>
    <row r="11" spans="1:7" x14ac:dyDescent="0.55000000000000004">
      <c r="E11" t="s">
        <v>84</v>
      </c>
      <c r="F11" s="23">
        <f>SUM(F6+F7+F8+F9+F10)</f>
        <v>1.7395833333333335</v>
      </c>
      <c r="G11">
        <f>SUM(G6:G10)</f>
        <v>964.42500000000007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F2CA-3E63-4EC7-BE2F-5F1617860617}">
  <sheetPr>
    <tabColor theme="2" tint="-0.249977111117893"/>
  </sheetPr>
  <dimension ref="A1:G11"/>
  <sheetViews>
    <sheetView workbookViewId="0">
      <selection activeCell="E18" sqref="E18"/>
    </sheetView>
  </sheetViews>
  <sheetFormatPr baseColWidth="10" defaultRowHeight="14.4" x14ac:dyDescent="0.55000000000000004"/>
  <sheetData>
    <row r="1" spans="1:7" x14ac:dyDescent="0.55000000000000004">
      <c r="A1" t="s">
        <v>77</v>
      </c>
    </row>
    <row r="3" spans="1:7" x14ac:dyDescent="0.55000000000000004">
      <c r="A3" s="21" t="s">
        <v>83</v>
      </c>
      <c r="B3" s="22">
        <v>23.1</v>
      </c>
    </row>
    <row r="5" spans="1:7" x14ac:dyDescent="0.55000000000000004">
      <c r="B5" t="s">
        <v>79</v>
      </c>
      <c r="C5" t="s">
        <v>79</v>
      </c>
      <c r="D5" t="s">
        <v>80</v>
      </c>
      <c r="E5" t="s">
        <v>80</v>
      </c>
      <c r="F5" t="s">
        <v>81</v>
      </c>
      <c r="G5" t="s">
        <v>82</v>
      </c>
    </row>
    <row r="6" spans="1:7" x14ac:dyDescent="0.55000000000000004">
      <c r="A6" t="s">
        <v>78</v>
      </c>
      <c r="B6" s="19">
        <v>0.32777777777777778</v>
      </c>
      <c r="C6" s="19">
        <v>0.48958333333333331</v>
      </c>
      <c r="D6" s="19">
        <v>0.53125</v>
      </c>
      <c r="E6" s="19">
        <v>0.72916666666666663</v>
      </c>
      <c r="F6" s="19">
        <v>0.35972222222222222</v>
      </c>
      <c r="G6" s="20">
        <f>F6*24*B3</f>
        <v>199.43</v>
      </c>
    </row>
    <row r="7" spans="1:7" x14ac:dyDescent="0.55000000000000004">
      <c r="A7" t="s">
        <v>50</v>
      </c>
      <c r="B7" s="19">
        <v>0.32777777777777778</v>
      </c>
      <c r="C7" s="19">
        <v>0.49652777777777773</v>
      </c>
      <c r="D7" s="19">
        <v>0.53819444444444442</v>
      </c>
      <c r="E7" s="19">
        <v>0.72083333333333333</v>
      </c>
      <c r="F7" s="19">
        <v>0.35138888888888892</v>
      </c>
      <c r="G7">
        <f>F7*24*B3</f>
        <v>194.81000000000003</v>
      </c>
    </row>
    <row r="8" spans="1:7" x14ac:dyDescent="0.55000000000000004">
      <c r="A8" t="s">
        <v>55</v>
      </c>
      <c r="B8" s="19">
        <v>0.32777777777777778</v>
      </c>
      <c r="C8" s="19">
        <v>0.50694444444444442</v>
      </c>
      <c r="D8" s="19">
        <v>0.54861111111111105</v>
      </c>
      <c r="E8" s="19">
        <v>0.70347222222222217</v>
      </c>
      <c r="F8" s="19">
        <v>0.33680555555555558</v>
      </c>
      <c r="G8">
        <f>F8*24*B3</f>
        <v>186.72500000000002</v>
      </c>
    </row>
    <row r="9" spans="1:7" x14ac:dyDescent="0.55000000000000004">
      <c r="A9" t="s">
        <v>51</v>
      </c>
      <c r="B9" s="19">
        <v>0.31597222222222221</v>
      </c>
      <c r="C9" s="19">
        <v>0.4861111111111111</v>
      </c>
      <c r="D9" s="19">
        <v>0.52777777777777779</v>
      </c>
      <c r="E9" s="19">
        <v>0.71527777777777779</v>
      </c>
      <c r="F9" s="19">
        <v>0.34583333333333338</v>
      </c>
      <c r="G9">
        <f>F9*24*B3</f>
        <v>191.73000000000002</v>
      </c>
    </row>
    <row r="10" spans="1:7" x14ac:dyDescent="0.55000000000000004">
      <c r="A10" t="s">
        <v>52</v>
      </c>
      <c r="B10" s="19">
        <v>0.31597222222222221</v>
      </c>
      <c r="C10" s="19">
        <v>0.48819444444444443</v>
      </c>
      <c r="D10" s="19">
        <v>0.48819444444444443</v>
      </c>
      <c r="E10" s="19">
        <v>0.71527777777777779</v>
      </c>
      <c r="F10" s="19">
        <v>0.34583333333333338</v>
      </c>
      <c r="G10">
        <f>F10*24*B3</f>
        <v>191.73000000000002</v>
      </c>
    </row>
    <row r="11" spans="1:7" x14ac:dyDescent="0.55000000000000004">
      <c r="E11" t="s">
        <v>84</v>
      </c>
      <c r="F11" s="23">
        <f>SUM(F6+F7+F8+F9+F10)</f>
        <v>1.7395833333333335</v>
      </c>
      <c r="G11">
        <f>SUM(G6:G10)</f>
        <v>964.42500000000007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ADA4-0540-48FF-A279-7D33ED1765C6}">
  <sheetPr>
    <tabColor theme="4" tint="-0.499984740745262"/>
  </sheetPr>
  <dimension ref="A1:G11"/>
  <sheetViews>
    <sheetView workbookViewId="0">
      <selection activeCell="K26" sqref="K26"/>
    </sheetView>
  </sheetViews>
  <sheetFormatPr baseColWidth="10" defaultRowHeight="14.4" x14ac:dyDescent="0.55000000000000004"/>
  <sheetData>
    <row r="1" spans="1:7" x14ac:dyDescent="0.55000000000000004">
      <c r="A1" t="s">
        <v>77</v>
      </c>
    </row>
    <row r="3" spans="1:7" x14ac:dyDescent="0.55000000000000004">
      <c r="A3" s="21" t="s">
        <v>83</v>
      </c>
      <c r="B3" s="22">
        <v>23.1</v>
      </c>
    </row>
    <row r="5" spans="1:7" x14ac:dyDescent="0.55000000000000004">
      <c r="B5" t="s">
        <v>79</v>
      </c>
      <c r="C5" t="s">
        <v>79</v>
      </c>
      <c r="D5" t="s">
        <v>80</v>
      </c>
      <c r="E5" t="s">
        <v>80</v>
      </c>
      <c r="F5" t="s">
        <v>81</v>
      </c>
      <c r="G5" t="s">
        <v>82</v>
      </c>
    </row>
    <row r="6" spans="1:7" x14ac:dyDescent="0.55000000000000004">
      <c r="A6" t="s">
        <v>78</v>
      </c>
      <c r="B6" s="19">
        <v>0.32777777777777778</v>
      </c>
      <c r="C6" s="19">
        <v>0.48958333333333331</v>
      </c>
      <c r="D6" s="19">
        <v>0.53125</v>
      </c>
      <c r="E6" s="19">
        <v>0.72916666666666663</v>
      </c>
      <c r="F6" s="19">
        <v>0.35972222222222222</v>
      </c>
      <c r="G6" s="20">
        <f>F6*24*B3</f>
        <v>199.43</v>
      </c>
    </row>
    <row r="7" spans="1:7" x14ac:dyDescent="0.55000000000000004">
      <c r="A7" t="s">
        <v>50</v>
      </c>
      <c r="B7" s="19">
        <v>0.32777777777777778</v>
      </c>
      <c r="C7" s="19">
        <v>0.49652777777777773</v>
      </c>
      <c r="D7" s="19">
        <v>0.53819444444444442</v>
      </c>
      <c r="E7" s="19">
        <v>0.72083333333333333</v>
      </c>
      <c r="F7" s="19">
        <v>0.35138888888888892</v>
      </c>
      <c r="G7">
        <f>F7*24*B3</f>
        <v>194.81000000000003</v>
      </c>
    </row>
    <row r="8" spans="1:7" x14ac:dyDescent="0.55000000000000004">
      <c r="A8" t="s">
        <v>55</v>
      </c>
      <c r="B8" s="19">
        <v>0.32777777777777778</v>
      </c>
      <c r="C8" s="19">
        <v>0.50694444444444442</v>
      </c>
      <c r="D8" s="19">
        <v>0.54861111111111105</v>
      </c>
      <c r="E8" s="19">
        <v>0.70347222222222217</v>
      </c>
      <c r="F8" s="19">
        <v>0.33680555555555558</v>
      </c>
      <c r="G8">
        <f>F8*24*B3</f>
        <v>186.72500000000002</v>
      </c>
    </row>
    <row r="9" spans="1:7" x14ac:dyDescent="0.55000000000000004">
      <c r="A9" t="s">
        <v>51</v>
      </c>
      <c r="B9" s="19">
        <v>0.31597222222222221</v>
      </c>
      <c r="C9" s="19">
        <v>0.4861111111111111</v>
      </c>
      <c r="D9" s="19">
        <v>0.52777777777777779</v>
      </c>
      <c r="E9" s="19">
        <v>0.71527777777777779</v>
      </c>
      <c r="F9" s="19">
        <v>0.34583333333333338</v>
      </c>
      <c r="G9">
        <f>F9*24*B3</f>
        <v>191.73000000000002</v>
      </c>
    </row>
    <row r="10" spans="1:7" x14ac:dyDescent="0.55000000000000004">
      <c r="A10" t="s">
        <v>52</v>
      </c>
      <c r="B10" s="19">
        <v>0.31597222222222221</v>
      </c>
      <c r="C10" s="19">
        <v>0.48819444444444443</v>
      </c>
      <c r="D10" s="19">
        <v>0.48819444444444443</v>
      </c>
      <c r="E10" s="19">
        <v>0.71527777777777779</v>
      </c>
      <c r="F10" s="19">
        <v>0.34583333333333338</v>
      </c>
      <c r="G10">
        <f>F10*24*B3</f>
        <v>191.73000000000002</v>
      </c>
    </row>
    <row r="11" spans="1:7" x14ac:dyDescent="0.55000000000000004">
      <c r="E11" t="s">
        <v>84</v>
      </c>
      <c r="F11" s="23">
        <f>SUM(F6+F7+F8+F9+F10)</f>
        <v>1.7395833333333335</v>
      </c>
      <c r="G11">
        <f>SUM(G6:G10)</f>
        <v>964.42500000000007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D48B-A543-42AC-95BE-00E369721153}">
  <sheetPr>
    <tabColor theme="5" tint="0.59999389629810485"/>
  </sheetPr>
  <dimension ref="A1:G11"/>
  <sheetViews>
    <sheetView tabSelected="1" workbookViewId="0">
      <selection activeCell="D25" sqref="D25"/>
    </sheetView>
  </sheetViews>
  <sheetFormatPr baseColWidth="10" defaultRowHeight="14.4" x14ac:dyDescent="0.55000000000000004"/>
  <sheetData>
    <row r="1" spans="1:7" x14ac:dyDescent="0.55000000000000004">
      <c r="A1" t="s">
        <v>77</v>
      </c>
    </row>
    <row r="3" spans="1:7" x14ac:dyDescent="0.55000000000000004">
      <c r="A3" s="21" t="s">
        <v>83</v>
      </c>
      <c r="B3" s="22">
        <v>23.1</v>
      </c>
    </row>
    <row r="5" spans="1:7" x14ac:dyDescent="0.55000000000000004">
      <c r="B5" t="s">
        <v>79</v>
      </c>
      <c r="C5" t="s">
        <v>79</v>
      </c>
      <c r="D5" t="s">
        <v>80</v>
      </c>
      <c r="E5" t="s">
        <v>80</v>
      </c>
      <c r="F5" t="s">
        <v>81</v>
      </c>
      <c r="G5" t="s">
        <v>82</v>
      </c>
    </row>
    <row r="6" spans="1:7" x14ac:dyDescent="0.55000000000000004">
      <c r="A6" t="s">
        <v>78</v>
      </c>
      <c r="B6" s="19">
        <v>0.32777777777777778</v>
      </c>
      <c r="C6" s="19">
        <v>0.48958333333333331</v>
      </c>
      <c r="D6" s="19">
        <v>0.53125</v>
      </c>
      <c r="E6" s="19">
        <v>0.72916666666666663</v>
      </c>
      <c r="F6" s="19">
        <v>0.35972222222222222</v>
      </c>
      <c r="G6" s="20">
        <f>F6*24*B3</f>
        <v>199.43</v>
      </c>
    </row>
    <row r="7" spans="1:7" x14ac:dyDescent="0.55000000000000004">
      <c r="A7" t="s">
        <v>50</v>
      </c>
      <c r="B7" s="19">
        <v>0.32777777777777778</v>
      </c>
      <c r="C7" s="19">
        <v>0.49652777777777773</v>
      </c>
      <c r="D7" s="19">
        <v>0.53819444444444442</v>
      </c>
      <c r="E7" s="19">
        <v>0.72083333333333333</v>
      </c>
      <c r="F7" s="19">
        <v>0.35138888888888892</v>
      </c>
      <c r="G7">
        <f>F7*24*B3</f>
        <v>194.81000000000003</v>
      </c>
    </row>
    <row r="8" spans="1:7" x14ac:dyDescent="0.55000000000000004">
      <c r="A8" t="s">
        <v>55</v>
      </c>
      <c r="B8" s="19">
        <v>0.32777777777777778</v>
      </c>
      <c r="C8" s="19">
        <v>0.50694444444444442</v>
      </c>
      <c r="D8" s="19">
        <v>0.54861111111111105</v>
      </c>
      <c r="E8" s="19">
        <v>0.70347222222222217</v>
      </c>
      <c r="F8" s="19">
        <v>0.33680555555555558</v>
      </c>
      <c r="G8">
        <f>F8*24*B3</f>
        <v>186.72500000000002</v>
      </c>
    </row>
    <row r="9" spans="1:7" x14ac:dyDescent="0.55000000000000004">
      <c r="A9" t="s">
        <v>51</v>
      </c>
      <c r="B9" s="19">
        <v>0.31597222222222221</v>
      </c>
      <c r="C9" s="19">
        <v>0.4861111111111111</v>
      </c>
      <c r="D9" s="19">
        <v>0.52777777777777779</v>
      </c>
      <c r="E9" s="19">
        <v>0.71527777777777779</v>
      </c>
      <c r="F9" s="19">
        <v>0.34583333333333338</v>
      </c>
      <c r="G9">
        <f>F9*24*B3</f>
        <v>191.73000000000002</v>
      </c>
    </row>
    <row r="10" spans="1:7" x14ac:dyDescent="0.55000000000000004">
      <c r="A10" t="s">
        <v>52</v>
      </c>
      <c r="B10" s="19">
        <v>0.31597222222222221</v>
      </c>
      <c r="C10" s="19">
        <v>0.48819444444444443</v>
      </c>
      <c r="D10" s="19">
        <v>0.48819444444444443</v>
      </c>
      <c r="E10" s="19">
        <v>0.71527777777777779</v>
      </c>
      <c r="F10" s="19">
        <v>0.34583333333333338</v>
      </c>
      <c r="G10">
        <f>F10*24*B3</f>
        <v>191.73000000000002</v>
      </c>
    </row>
    <row r="11" spans="1:7" x14ac:dyDescent="0.55000000000000004">
      <c r="E11" t="s">
        <v>84</v>
      </c>
      <c r="F11" s="23">
        <f>SUM(F6+F7+F8+F9+F10)</f>
        <v>1.7395833333333335</v>
      </c>
      <c r="G11">
        <f>SUM(G6:G10)</f>
        <v>964.42500000000007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899D-9FA3-4D58-925D-061692B86643}">
  <sheetPr>
    <tabColor rgb="FF002060"/>
  </sheetPr>
  <dimension ref="A1:G11"/>
  <sheetViews>
    <sheetView workbookViewId="0">
      <selection sqref="A1:G11"/>
    </sheetView>
  </sheetViews>
  <sheetFormatPr baseColWidth="10" defaultRowHeight="14.4" x14ac:dyDescent="0.55000000000000004"/>
  <sheetData>
    <row r="1" spans="1:7" x14ac:dyDescent="0.55000000000000004">
      <c r="A1" t="s">
        <v>77</v>
      </c>
    </row>
    <row r="3" spans="1:7" x14ac:dyDescent="0.55000000000000004">
      <c r="A3" s="21" t="s">
        <v>83</v>
      </c>
      <c r="B3" s="22">
        <v>23.1</v>
      </c>
    </row>
    <row r="5" spans="1:7" x14ac:dyDescent="0.55000000000000004">
      <c r="B5" t="s">
        <v>79</v>
      </c>
      <c r="C5" t="s">
        <v>79</v>
      </c>
      <c r="D5" t="s">
        <v>80</v>
      </c>
      <c r="E5" t="s">
        <v>80</v>
      </c>
      <c r="F5" t="s">
        <v>81</v>
      </c>
      <c r="G5" t="s">
        <v>82</v>
      </c>
    </row>
    <row r="6" spans="1:7" x14ac:dyDescent="0.55000000000000004">
      <c r="A6" t="s">
        <v>78</v>
      </c>
      <c r="B6" s="19">
        <v>0.32777777777777778</v>
      </c>
      <c r="C6" s="19">
        <v>0.48958333333333331</v>
      </c>
      <c r="D6" s="19">
        <v>0.53125</v>
      </c>
      <c r="E6" s="19">
        <v>0.72916666666666663</v>
      </c>
      <c r="F6" s="19">
        <v>0.35972222222222222</v>
      </c>
      <c r="G6" s="20">
        <f>F6*24*B3</f>
        <v>199.43</v>
      </c>
    </row>
    <row r="7" spans="1:7" x14ac:dyDescent="0.55000000000000004">
      <c r="A7" t="s">
        <v>50</v>
      </c>
      <c r="B7" s="19">
        <v>0.32777777777777778</v>
      </c>
      <c r="C7" s="19">
        <v>0.49652777777777773</v>
      </c>
      <c r="D7" s="19">
        <v>0.53819444444444442</v>
      </c>
      <c r="E7" s="19">
        <v>0.72083333333333333</v>
      </c>
      <c r="F7" s="19">
        <v>0.35138888888888892</v>
      </c>
      <c r="G7">
        <f>F7*24*B3</f>
        <v>194.81000000000003</v>
      </c>
    </row>
    <row r="8" spans="1:7" x14ac:dyDescent="0.55000000000000004">
      <c r="A8" t="s">
        <v>55</v>
      </c>
      <c r="B8" s="19">
        <v>0.32777777777777778</v>
      </c>
      <c r="C8" s="19">
        <v>0.50694444444444442</v>
      </c>
      <c r="D8" s="19">
        <v>0.54861111111111105</v>
      </c>
      <c r="E8" s="19">
        <v>0.70347222222222217</v>
      </c>
      <c r="F8" s="19">
        <v>0.33680555555555558</v>
      </c>
      <c r="G8">
        <f>F8*24*B3</f>
        <v>186.72500000000002</v>
      </c>
    </row>
    <row r="9" spans="1:7" x14ac:dyDescent="0.55000000000000004">
      <c r="A9" t="s">
        <v>51</v>
      </c>
      <c r="B9" s="19">
        <v>0.31597222222222221</v>
      </c>
      <c r="C9" s="19">
        <v>0.4861111111111111</v>
      </c>
      <c r="D9" s="19">
        <v>0.52777777777777779</v>
      </c>
      <c r="E9" s="19">
        <v>0.71527777777777779</v>
      </c>
      <c r="F9" s="19">
        <v>0.34583333333333338</v>
      </c>
      <c r="G9">
        <f>F9*24*B3</f>
        <v>191.73000000000002</v>
      </c>
    </row>
    <row r="10" spans="1:7" x14ac:dyDescent="0.55000000000000004">
      <c r="A10" t="s">
        <v>52</v>
      </c>
      <c r="B10" s="19">
        <v>0.31597222222222221</v>
      </c>
      <c r="C10" s="19">
        <v>0.48819444444444443</v>
      </c>
      <c r="D10" s="19">
        <v>0.48819444444444443</v>
      </c>
      <c r="E10" s="19">
        <v>0.71527777777777779</v>
      </c>
      <c r="F10" s="19">
        <v>0.34583333333333338</v>
      </c>
      <c r="G10">
        <f>F10*24*B3</f>
        <v>191.73000000000002</v>
      </c>
    </row>
    <row r="11" spans="1:7" x14ac:dyDescent="0.55000000000000004">
      <c r="E11" t="s">
        <v>84</v>
      </c>
      <c r="F11" s="23">
        <f>SUM(F6+F7+F8+F9+F10)</f>
        <v>1.7395833333333335</v>
      </c>
      <c r="G11">
        <f>SUM(G6:G10)</f>
        <v>964.42500000000007</v>
      </c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ADA1-E479-4F13-8A08-0813C4BAA2C9}">
  <dimension ref="A1:G11"/>
  <sheetViews>
    <sheetView workbookViewId="0">
      <selection activeCell="K25" sqref="K25"/>
    </sheetView>
  </sheetViews>
  <sheetFormatPr baseColWidth="10" defaultRowHeight="14.4" x14ac:dyDescent="0.55000000000000004"/>
  <sheetData>
    <row r="1" spans="1:7" x14ac:dyDescent="0.55000000000000004">
      <c r="A1" t="s">
        <v>77</v>
      </c>
    </row>
    <row r="3" spans="1:7" x14ac:dyDescent="0.55000000000000004">
      <c r="A3" s="21" t="s">
        <v>83</v>
      </c>
      <c r="B3" s="22">
        <v>23.1</v>
      </c>
    </row>
    <row r="5" spans="1:7" x14ac:dyDescent="0.55000000000000004">
      <c r="B5" t="s">
        <v>79</v>
      </c>
      <c r="C5" t="s">
        <v>79</v>
      </c>
      <c r="D5" t="s">
        <v>80</v>
      </c>
      <c r="E5" t="s">
        <v>80</v>
      </c>
      <c r="F5" t="s">
        <v>81</v>
      </c>
      <c r="G5" t="s">
        <v>82</v>
      </c>
    </row>
    <row r="6" spans="1:7" x14ac:dyDescent="0.55000000000000004">
      <c r="A6" t="s">
        <v>78</v>
      </c>
      <c r="B6" s="19">
        <v>0.32777777777777778</v>
      </c>
      <c r="C6" s="19">
        <v>0.48958333333333331</v>
      </c>
      <c r="D6" s="19">
        <v>0.53125</v>
      </c>
      <c r="E6" s="19">
        <v>0.72916666666666663</v>
      </c>
      <c r="F6" s="19">
        <v>0.35972222222222222</v>
      </c>
      <c r="G6" s="20">
        <f>F6*24*B3</f>
        <v>199.43</v>
      </c>
    </row>
    <row r="7" spans="1:7" x14ac:dyDescent="0.55000000000000004">
      <c r="A7" t="s">
        <v>50</v>
      </c>
      <c r="B7" s="19">
        <v>0.32777777777777778</v>
      </c>
      <c r="C7" s="19">
        <v>0.49652777777777773</v>
      </c>
      <c r="D7" s="19">
        <v>0.53819444444444442</v>
      </c>
      <c r="E7" s="19">
        <v>0.72083333333333333</v>
      </c>
      <c r="F7" s="19">
        <v>0.35138888888888892</v>
      </c>
      <c r="G7">
        <f>F7*24*B3</f>
        <v>194.81000000000003</v>
      </c>
    </row>
    <row r="8" spans="1:7" x14ac:dyDescent="0.55000000000000004">
      <c r="A8" t="s">
        <v>55</v>
      </c>
      <c r="B8" s="19">
        <v>0.32777777777777778</v>
      </c>
      <c r="C8" s="19">
        <v>0.50694444444444442</v>
      </c>
      <c r="D8" s="19">
        <v>0.54861111111111105</v>
      </c>
      <c r="E8" s="19">
        <v>0.70347222222222217</v>
      </c>
      <c r="F8" s="19">
        <v>0.33680555555555558</v>
      </c>
      <c r="G8">
        <f>F8*24*B3</f>
        <v>186.72500000000002</v>
      </c>
    </row>
    <row r="9" spans="1:7" x14ac:dyDescent="0.55000000000000004">
      <c r="A9" t="s">
        <v>51</v>
      </c>
      <c r="B9" s="19">
        <v>0.31597222222222221</v>
      </c>
      <c r="C9" s="19">
        <v>0.4861111111111111</v>
      </c>
      <c r="D9" s="19">
        <v>0.52777777777777779</v>
      </c>
      <c r="E9" s="19">
        <v>0.71527777777777779</v>
      </c>
      <c r="F9" s="19">
        <v>0.34583333333333338</v>
      </c>
      <c r="G9">
        <f>F9*24*B3</f>
        <v>191.73000000000002</v>
      </c>
    </row>
    <row r="10" spans="1:7" x14ac:dyDescent="0.55000000000000004">
      <c r="A10" t="s">
        <v>52</v>
      </c>
      <c r="B10" s="19">
        <v>0.31597222222222221</v>
      </c>
      <c r="C10" s="19">
        <v>0.48819444444444443</v>
      </c>
      <c r="D10" s="19">
        <v>0.48819444444444443</v>
      </c>
      <c r="E10" s="19">
        <v>0.71527777777777779</v>
      </c>
      <c r="F10" s="19">
        <v>0.34583333333333338</v>
      </c>
      <c r="G10">
        <f>F10*24*B3</f>
        <v>191.73000000000002</v>
      </c>
    </row>
    <row r="11" spans="1:7" x14ac:dyDescent="0.55000000000000004">
      <c r="E11" t="s">
        <v>84</v>
      </c>
      <c r="F11" s="23">
        <f>SUM(F6+F7+F8+F9+F10)</f>
        <v>1.7395833333333335</v>
      </c>
      <c r="G11">
        <f>SUM(G6:G10)</f>
        <v>964.42500000000007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2"/>
  <sheetViews>
    <sheetView workbookViewId="0">
      <selection activeCell="D7" sqref="D7"/>
    </sheetView>
  </sheetViews>
  <sheetFormatPr baseColWidth="10" defaultRowHeight="14.4" x14ac:dyDescent="0.55000000000000004"/>
  <cols>
    <col min="1" max="1" width="30.83984375" customWidth="1"/>
    <col min="2" max="3" width="10.9453125" customWidth="1"/>
    <col min="4" max="4" width="12.05078125" bestFit="1" customWidth="1"/>
    <col min="5" max="5" width="10.9453125" customWidth="1"/>
  </cols>
  <sheetData>
    <row r="1" spans="1:4" x14ac:dyDescent="0.55000000000000004">
      <c r="A1" t="s">
        <v>2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6</v>
      </c>
      <c r="B2">
        <v>26</v>
      </c>
      <c r="C2" s="5">
        <v>15.95</v>
      </c>
      <c r="D2" s="6">
        <v>414.7</v>
      </c>
    </row>
    <row r="3" spans="1:4" x14ac:dyDescent="0.55000000000000004">
      <c r="A3" t="s">
        <v>7</v>
      </c>
      <c r="B3">
        <v>15</v>
      </c>
      <c r="C3" s="5">
        <v>25.15</v>
      </c>
      <c r="D3" s="6">
        <v>377.25</v>
      </c>
    </row>
    <row r="4" spans="1:4" x14ac:dyDescent="0.55000000000000004">
      <c r="A4" t="s">
        <v>8</v>
      </c>
      <c r="B4">
        <v>21</v>
      </c>
      <c r="C4" s="5">
        <v>85.15</v>
      </c>
      <c r="D4" s="6">
        <v>1788.15</v>
      </c>
    </row>
    <row r="6" spans="1:4" x14ac:dyDescent="0.55000000000000004">
      <c r="A6" t="s">
        <v>9</v>
      </c>
      <c r="D6" s="5">
        <f>SUM(D2:D4)</f>
        <v>2580.1000000000004</v>
      </c>
    </row>
    <row r="8" spans="1:4" x14ac:dyDescent="0.55000000000000004">
      <c r="A8" t="s">
        <v>10</v>
      </c>
    </row>
    <row r="9" spans="1:4" x14ac:dyDescent="0.55000000000000004">
      <c r="A9" t="s">
        <v>11</v>
      </c>
    </row>
    <row r="10" spans="1:4" x14ac:dyDescent="0.55000000000000004">
      <c r="A10" t="s">
        <v>12</v>
      </c>
    </row>
    <row r="11" spans="1:4" x14ac:dyDescent="0.55000000000000004">
      <c r="A11" t="s">
        <v>13</v>
      </c>
    </row>
    <row r="12" spans="1:4" x14ac:dyDescent="0.55000000000000004">
      <c r="A12" t="s">
        <v>14</v>
      </c>
    </row>
    <row r="13" spans="1:4" x14ac:dyDescent="0.55000000000000004">
      <c r="A13" t="s">
        <v>15</v>
      </c>
    </row>
    <row r="14" spans="1:4" x14ac:dyDescent="0.55000000000000004">
      <c r="A14" t="s">
        <v>16</v>
      </c>
    </row>
    <row r="15" spans="1:4" x14ac:dyDescent="0.55000000000000004">
      <c r="A15" t="s">
        <v>17</v>
      </c>
    </row>
    <row r="16" spans="1:4" x14ac:dyDescent="0.55000000000000004">
      <c r="A16" t="s">
        <v>18</v>
      </c>
    </row>
    <row r="17" spans="1:1" x14ac:dyDescent="0.55000000000000004">
      <c r="A17" t="s">
        <v>19</v>
      </c>
    </row>
    <row r="18" spans="1:1" x14ac:dyDescent="0.55000000000000004">
      <c r="A18" t="s">
        <v>20</v>
      </c>
    </row>
    <row r="19" spans="1:1" x14ac:dyDescent="0.55000000000000004">
      <c r="A19" t="s">
        <v>19</v>
      </c>
    </row>
    <row r="20" spans="1:1" x14ac:dyDescent="0.55000000000000004">
      <c r="A20" t="s">
        <v>21</v>
      </c>
    </row>
    <row r="21" spans="1:1" x14ac:dyDescent="0.55000000000000004">
      <c r="A21" t="s">
        <v>22</v>
      </c>
    </row>
    <row r="22" spans="1:1" x14ac:dyDescent="0.55000000000000004">
      <c r="A22" t="s">
        <v>23</v>
      </c>
    </row>
  </sheetData>
  <pageMargins left="0.70000000000000007" right="0.70000000000000007" top="0.78740157500000008" bottom="0.78740157500000008" header="0.30000000000000004" footer="0.30000000000000004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</sheetPr>
  <dimension ref="A1:E6"/>
  <sheetViews>
    <sheetView workbookViewId="0">
      <selection activeCell="C4" sqref="C4"/>
    </sheetView>
  </sheetViews>
  <sheetFormatPr baseColWidth="10" defaultRowHeight="14.4" x14ac:dyDescent="0.55000000000000004"/>
  <cols>
    <col min="1" max="1" width="10.9453125" customWidth="1"/>
  </cols>
  <sheetData>
    <row r="1" spans="1:5" ht="13.8" customHeight="1" x14ac:dyDescent="0.55000000000000004">
      <c r="A1" s="7"/>
      <c r="B1" s="8"/>
      <c r="C1" s="8"/>
      <c r="D1" s="8"/>
      <c r="E1" s="8"/>
    </row>
    <row r="2" spans="1:5" x14ac:dyDescent="0.55000000000000004">
      <c r="A2" s="9"/>
      <c r="B2" s="9"/>
      <c r="C2" s="9"/>
    </row>
    <row r="3" spans="1:5" x14ac:dyDescent="0.55000000000000004">
      <c r="A3" s="9"/>
      <c r="B3" s="9"/>
      <c r="C3" s="9"/>
    </row>
    <row r="4" spans="1:5" x14ac:dyDescent="0.55000000000000004">
      <c r="A4" s="9"/>
      <c r="B4" s="9"/>
      <c r="C4" s="10">
        <v>0.64178240740740744</v>
      </c>
    </row>
    <row r="5" spans="1:5" x14ac:dyDescent="0.55000000000000004">
      <c r="A5" s="9"/>
      <c r="B5" s="9"/>
      <c r="C5" s="9"/>
    </row>
    <row r="6" spans="1:5" x14ac:dyDescent="0.55000000000000004">
      <c r="A6" s="9"/>
      <c r="B6" s="9"/>
      <c r="C6" s="9"/>
    </row>
  </sheetData>
  <pageMargins left="0.70000000000000007" right="0.70000000000000007" top="0.78740157500000008" bottom="0.78740157500000008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D9"/>
  <sheetViews>
    <sheetView topLeftCell="C1" workbookViewId="0"/>
  </sheetViews>
  <sheetFormatPr baseColWidth="10" defaultRowHeight="14.4" x14ac:dyDescent="0.55000000000000004"/>
  <cols>
    <col min="1" max="1" width="29.62890625" customWidth="1"/>
    <col min="2" max="3" width="10.9453125" customWidth="1"/>
    <col min="4" max="4" width="12.05078125" bestFit="1" customWidth="1"/>
    <col min="5" max="5" width="10.9453125" customWidth="1"/>
  </cols>
  <sheetData>
    <row r="1" spans="1:4" x14ac:dyDescent="0.55000000000000004">
      <c r="A1" s="11" t="s">
        <v>24</v>
      </c>
      <c r="B1" s="12" t="s">
        <v>25</v>
      </c>
      <c r="C1" s="13" t="s">
        <v>26</v>
      </c>
      <c r="D1" s="14" t="s">
        <v>27</v>
      </c>
    </row>
    <row r="2" spans="1:4" ht="15.6" x14ac:dyDescent="0.75">
      <c r="A2" t="s">
        <v>6</v>
      </c>
      <c r="B2">
        <v>26</v>
      </c>
      <c r="C2" s="5">
        <v>15.95</v>
      </c>
      <c r="D2" s="15">
        <v>414.7</v>
      </c>
    </row>
    <row r="3" spans="1:4" x14ac:dyDescent="0.55000000000000004">
      <c r="A3" t="s">
        <v>7</v>
      </c>
      <c r="B3">
        <v>15</v>
      </c>
      <c r="C3" s="5">
        <v>25.15</v>
      </c>
      <c r="D3" s="6">
        <v>377.25</v>
      </c>
    </row>
    <row r="4" spans="1:4" x14ac:dyDescent="0.55000000000000004">
      <c r="A4" t="s">
        <v>8</v>
      </c>
      <c r="B4">
        <v>21</v>
      </c>
      <c r="C4" s="5">
        <v>85.15</v>
      </c>
      <c r="D4" s="6">
        <v>1788.15</v>
      </c>
    </row>
    <row r="6" spans="1:4" x14ac:dyDescent="0.55000000000000004">
      <c r="A6" s="16" t="s">
        <v>9</v>
      </c>
      <c r="D6" s="5">
        <f>SUM(D2:D4)</f>
        <v>2580.1000000000004</v>
      </c>
    </row>
    <row r="8" spans="1:4" x14ac:dyDescent="0.55000000000000004">
      <c r="A8" t="s">
        <v>28</v>
      </c>
    </row>
    <row r="9" spans="1:4" x14ac:dyDescent="0.55000000000000004">
      <c r="A9" t="s">
        <v>29</v>
      </c>
    </row>
  </sheetData>
  <pageMargins left="0.70000000000000007" right="0.70000000000000007" top="0.78740157500000008" bottom="0.78740157500000008" header="0.30000000000000004" footer="0.30000000000000004"/>
  <pageSetup paperSize="0" fitToWidth="0" fitToHeight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D6"/>
  <sheetViews>
    <sheetView workbookViewId="0">
      <selection activeCell="B2" sqref="B2"/>
    </sheetView>
  </sheetViews>
  <sheetFormatPr baseColWidth="10" defaultRowHeight="14.4" x14ac:dyDescent="0.55000000000000004"/>
  <cols>
    <col min="1" max="1" width="28.5234375" bestFit="1" customWidth="1"/>
    <col min="2" max="3" width="10.9453125" customWidth="1"/>
    <col min="4" max="4" width="12.05078125" bestFit="1" customWidth="1"/>
    <col min="5" max="5" width="10.9453125" customWidth="1"/>
  </cols>
  <sheetData>
    <row r="1" spans="1:4" x14ac:dyDescent="0.55000000000000004">
      <c r="A1" t="s">
        <v>2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6</v>
      </c>
      <c r="B2">
        <v>35</v>
      </c>
      <c r="C2" s="5">
        <v>15.95</v>
      </c>
      <c r="D2" s="6">
        <v>414.7</v>
      </c>
    </row>
    <row r="3" spans="1:4" x14ac:dyDescent="0.55000000000000004">
      <c r="A3" t="s">
        <v>7</v>
      </c>
      <c r="B3">
        <v>15</v>
      </c>
      <c r="C3" s="5">
        <v>25.15</v>
      </c>
      <c r="D3" s="6">
        <v>377.25</v>
      </c>
    </row>
    <row r="4" spans="1:4" x14ac:dyDescent="0.55000000000000004">
      <c r="A4" t="s">
        <v>8</v>
      </c>
      <c r="B4">
        <v>21</v>
      </c>
      <c r="C4" s="5">
        <v>85.15</v>
      </c>
      <c r="D4" s="6">
        <v>1788.15</v>
      </c>
    </row>
    <row r="6" spans="1:4" x14ac:dyDescent="0.55000000000000004">
      <c r="A6" t="s">
        <v>9</v>
      </c>
      <c r="D6" s="5">
        <f>SUM(D2:D4)</f>
        <v>2580.1000000000004</v>
      </c>
    </row>
  </sheetData>
  <conditionalFormatting sqref="E6 D2:D4">
    <cfRule type="cellIs" dxfId="1" priority="2" stopIfTrue="1" operator="greaterThan">
      <formula>500</formula>
    </cfRule>
  </conditionalFormatting>
  <conditionalFormatting sqref="E6">
    <cfRule type="cellIs" dxfId="0" priority="1" stopIfTrue="1" operator="greaterThan">
      <formula>"500 CHF"</formula>
    </cfRule>
  </conditionalFormatting>
  <pageMargins left="0.70000000000000007" right="0.70000000000000007" top="0.78740157500000008" bottom="0.78740157500000008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D6"/>
  <sheetViews>
    <sheetView workbookViewId="0">
      <selection activeCell="E13" sqref="E13"/>
    </sheetView>
  </sheetViews>
  <sheetFormatPr baseColWidth="10" defaultRowHeight="14.4" x14ac:dyDescent="0.55000000000000004"/>
  <cols>
    <col min="4" max="4" width="12.05078125" bestFit="1" customWidth="1"/>
  </cols>
  <sheetData>
    <row r="1" spans="1:4" x14ac:dyDescent="0.55000000000000004">
      <c r="A1" t="s">
        <v>2</v>
      </c>
      <c r="B1" t="s">
        <v>3</v>
      </c>
      <c r="C1" t="s">
        <v>4</v>
      </c>
      <c r="D1" t="s">
        <v>5</v>
      </c>
    </row>
    <row r="2" spans="1:4" x14ac:dyDescent="0.55000000000000004">
      <c r="A2" t="s">
        <v>6</v>
      </c>
      <c r="B2">
        <v>26</v>
      </c>
      <c r="C2" s="5">
        <v>15.95</v>
      </c>
      <c r="D2" s="6">
        <v>414.7</v>
      </c>
    </row>
    <row r="3" spans="1:4" x14ac:dyDescent="0.55000000000000004">
      <c r="A3" t="s">
        <v>7</v>
      </c>
      <c r="B3">
        <v>15</v>
      </c>
      <c r="C3" s="5">
        <v>25.15</v>
      </c>
      <c r="D3" s="6">
        <v>377.25</v>
      </c>
    </row>
    <row r="4" spans="1:4" x14ac:dyDescent="0.55000000000000004">
      <c r="A4" t="s">
        <v>8</v>
      </c>
      <c r="B4">
        <v>21</v>
      </c>
      <c r="C4" s="5">
        <v>85.15</v>
      </c>
      <c r="D4" s="6">
        <v>1788.15</v>
      </c>
    </row>
    <row r="6" spans="1:4" x14ac:dyDescent="0.55000000000000004">
      <c r="A6" t="s">
        <v>9</v>
      </c>
      <c r="D6" s="5">
        <f>SUM(D2:D4)</f>
        <v>2580.1000000000004</v>
      </c>
    </row>
  </sheetData>
  <dataValidations count="2">
    <dataValidation allowBlank="1" showInputMessage="1" showErrorMessage="1" errorTitle="Fehler" error="Dies funktioniert nicht_x000a_" sqref="D6" xr:uid="{00000000-0002-0000-0600-000000000000}"/>
    <dataValidation allowBlank="1" showInputMessage="1" showErrorMessage="1" promptTitle="Eingabe" prompt="Geben sie hier etwas ein_x000a_" sqref="D5" xr:uid="{00000000-0002-0000-0600-000001000000}"/>
  </dataValidation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-0.249977111117893"/>
  </sheetPr>
  <dimension ref="A1:M36"/>
  <sheetViews>
    <sheetView topLeftCell="D12" workbookViewId="0">
      <selection activeCell="L36" sqref="L36"/>
    </sheetView>
  </sheetViews>
  <sheetFormatPr baseColWidth="10" defaultRowHeight="14.4" x14ac:dyDescent="0.55000000000000004"/>
  <sheetData>
    <row r="1" spans="1:13" x14ac:dyDescent="0.55000000000000004">
      <c r="B1" t="s">
        <v>38</v>
      </c>
      <c r="M1" t="s">
        <v>41</v>
      </c>
    </row>
    <row r="2" spans="1:13" x14ac:dyDescent="0.55000000000000004">
      <c r="A2" t="s">
        <v>30</v>
      </c>
      <c r="B2">
        <v>0.99</v>
      </c>
      <c r="L2" t="s">
        <v>42</v>
      </c>
      <c r="M2" s="17">
        <v>0.6</v>
      </c>
    </row>
    <row r="3" spans="1:13" x14ac:dyDescent="0.55000000000000004">
      <c r="A3" t="s">
        <v>31</v>
      </c>
      <c r="B3">
        <v>1</v>
      </c>
      <c r="L3" t="s">
        <v>44</v>
      </c>
      <c r="M3" s="17">
        <v>0.2</v>
      </c>
    </row>
    <row r="4" spans="1:13" x14ac:dyDescent="0.55000000000000004">
      <c r="A4" t="s">
        <v>33</v>
      </c>
      <c r="B4">
        <v>1.1000000000000001</v>
      </c>
      <c r="L4" t="s">
        <v>43</v>
      </c>
      <c r="M4" s="17">
        <v>0.1</v>
      </c>
    </row>
    <row r="5" spans="1:13" x14ac:dyDescent="0.55000000000000004">
      <c r="A5" t="s">
        <v>34</v>
      </c>
      <c r="B5">
        <v>0.99</v>
      </c>
      <c r="L5" t="s">
        <v>46</v>
      </c>
      <c r="M5" s="17">
        <v>7.0000000000000007E-2</v>
      </c>
    </row>
    <row r="6" spans="1:13" x14ac:dyDescent="0.55000000000000004">
      <c r="A6" t="s">
        <v>32</v>
      </c>
      <c r="B6">
        <v>0.98</v>
      </c>
      <c r="L6" t="s">
        <v>45</v>
      </c>
      <c r="M6" s="17">
        <v>0.03</v>
      </c>
    </row>
    <row r="7" spans="1:13" x14ac:dyDescent="0.55000000000000004">
      <c r="A7" t="s">
        <v>35</v>
      </c>
      <c r="B7">
        <v>0.97</v>
      </c>
    </row>
    <row r="8" spans="1:13" x14ac:dyDescent="0.55000000000000004">
      <c r="A8" t="s">
        <v>36</v>
      </c>
      <c r="B8">
        <v>0.98</v>
      </c>
    </row>
    <row r="9" spans="1:13" x14ac:dyDescent="0.55000000000000004">
      <c r="A9" t="s">
        <v>37</v>
      </c>
      <c r="B9">
        <v>0.96</v>
      </c>
    </row>
    <row r="11" spans="1:13" x14ac:dyDescent="0.55000000000000004">
      <c r="A11" t="s">
        <v>39</v>
      </c>
    </row>
    <row r="12" spans="1:13" x14ac:dyDescent="0.55000000000000004">
      <c r="A12" t="s">
        <v>40</v>
      </c>
    </row>
    <row r="17" spans="1:13" x14ac:dyDescent="0.55000000000000004">
      <c r="L17" t="s">
        <v>47</v>
      </c>
    </row>
    <row r="18" spans="1:13" x14ac:dyDescent="0.55000000000000004">
      <c r="L18" t="s">
        <v>48</v>
      </c>
    </row>
    <row r="19" spans="1:13" x14ac:dyDescent="0.55000000000000004">
      <c r="L19" t="s">
        <v>49</v>
      </c>
    </row>
    <row r="20" spans="1:13" x14ac:dyDescent="0.55000000000000004">
      <c r="B20" t="s">
        <v>57</v>
      </c>
    </row>
    <row r="21" spans="1:13" x14ac:dyDescent="0.55000000000000004">
      <c r="A21" t="s">
        <v>54</v>
      </c>
      <c r="B21">
        <v>30</v>
      </c>
    </row>
    <row r="22" spans="1:13" x14ac:dyDescent="0.55000000000000004">
      <c r="A22" t="s">
        <v>50</v>
      </c>
      <c r="B22">
        <v>0</v>
      </c>
      <c r="L22">
        <v>0</v>
      </c>
      <c r="M22">
        <v>10</v>
      </c>
    </row>
    <row r="23" spans="1:13" x14ac:dyDescent="0.55000000000000004">
      <c r="A23" t="s">
        <v>55</v>
      </c>
      <c r="B23">
        <v>15</v>
      </c>
      <c r="L23">
        <v>4</v>
      </c>
      <c r="M23">
        <v>3</v>
      </c>
    </row>
    <row r="24" spans="1:13" x14ac:dyDescent="0.55000000000000004">
      <c r="A24" t="s">
        <v>51</v>
      </c>
      <c r="B24">
        <v>20</v>
      </c>
      <c r="L24">
        <v>13</v>
      </c>
      <c r="M24">
        <v>10</v>
      </c>
    </row>
    <row r="25" spans="1:13" x14ac:dyDescent="0.55000000000000004">
      <c r="A25" t="s">
        <v>52</v>
      </c>
      <c r="B25">
        <v>0</v>
      </c>
      <c r="L25">
        <v>3</v>
      </c>
      <c r="M25">
        <v>1</v>
      </c>
    </row>
    <row r="26" spans="1:13" x14ac:dyDescent="0.55000000000000004">
      <c r="A26" t="s">
        <v>53</v>
      </c>
      <c r="B26">
        <v>40</v>
      </c>
      <c r="L26">
        <v>12</v>
      </c>
      <c r="M26">
        <v>5</v>
      </c>
    </row>
    <row r="27" spans="1:13" x14ac:dyDescent="0.55000000000000004">
      <c r="A27" t="s">
        <v>56</v>
      </c>
      <c r="B27">
        <v>10</v>
      </c>
      <c r="L27">
        <v>11</v>
      </c>
      <c r="M27">
        <v>3</v>
      </c>
    </row>
    <row r="28" spans="1:13" x14ac:dyDescent="0.55000000000000004">
      <c r="L28">
        <v>9</v>
      </c>
      <c r="M28">
        <v>6</v>
      </c>
    </row>
    <row r="29" spans="1:13" x14ac:dyDescent="0.55000000000000004">
      <c r="L29">
        <v>14</v>
      </c>
      <c r="M29">
        <v>8</v>
      </c>
    </row>
    <row r="30" spans="1:13" x14ac:dyDescent="0.55000000000000004">
      <c r="L30">
        <v>12</v>
      </c>
      <c r="M30">
        <v>12</v>
      </c>
    </row>
    <row r="31" spans="1:13" x14ac:dyDescent="0.55000000000000004">
      <c r="A31" t="s">
        <v>58</v>
      </c>
    </row>
    <row r="32" spans="1:13" x14ac:dyDescent="0.55000000000000004">
      <c r="A32" t="s">
        <v>59</v>
      </c>
    </row>
    <row r="33" spans="1:12" x14ac:dyDescent="0.55000000000000004">
      <c r="A33" t="s">
        <v>60</v>
      </c>
    </row>
    <row r="34" spans="1:12" x14ac:dyDescent="0.55000000000000004">
      <c r="A34" t="s">
        <v>61</v>
      </c>
      <c r="L34" t="s">
        <v>62</v>
      </c>
    </row>
    <row r="35" spans="1:12" x14ac:dyDescent="0.55000000000000004">
      <c r="L35" t="s">
        <v>63</v>
      </c>
    </row>
    <row r="36" spans="1:12" x14ac:dyDescent="0.55000000000000004">
      <c r="L36" t="s">
        <v>64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4:F14"/>
  <sheetViews>
    <sheetView workbookViewId="0">
      <selection activeCell="A4" sqref="A4:F14"/>
    </sheetView>
  </sheetViews>
  <sheetFormatPr baseColWidth="10" defaultRowHeight="14.4" x14ac:dyDescent="0.55000000000000004"/>
  <sheetData>
    <row r="4" spans="1:6" x14ac:dyDescent="0.55000000000000004">
      <c r="A4" t="s">
        <v>65</v>
      </c>
    </row>
    <row r="7" spans="1:6" x14ac:dyDescent="0.55000000000000004">
      <c r="A7" t="s">
        <v>24</v>
      </c>
      <c r="B7" t="s">
        <v>71</v>
      </c>
      <c r="C7" t="s">
        <v>72</v>
      </c>
      <c r="D7" t="s">
        <v>73</v>
      </c>
      <c r="E7" t="s">
        <v>74</v>
      </c>
      <c r="F7" t="s">
        <v>75</v>
      </c>
    </row>
    <row r="8" spans="1:6" x14ac:dyDescent="0.55000000000000004">
      <c r="A8" t="s">
        <v>66</v>
      </c>
      <c r="B8">
        <v>4</v>
      </c>
      <c r="C8">
        <v>4.5999999999999996</v>
      </c>
      <c r="D8">
        <v>2.1</v>
      </c>
      <c r="E8">
        <v>6</v>
      </c>
      <c r="F8">
        <f>AVERAGE(B8:E8)</f>
        <v>4.1749999999999998</v>
      </c>
    </row>
    <row r="9" spans="1:6" x14ac:dyDescent="0.55000000000000004">
      <c r="A9" t="s">
        <v>67</v>
      </c>
      <c r="B9">
        <v>3</v>
      </c>
      <c r="C9">
        <v>5.6</v>
      </c>
      <c r="D9">
        <v>4.8</v>
      </c>
      <c r="E9">
        <v>4.5999999999999996</v>
      </c>
      <c r="F9">
        <f>AVERAGE(B9:E9)</f>
        <v>4.5</v>
      </c>
    </row>
    <row r="10" spans="1:6" x14ac:dyDescent="0.55000000000000004">
      <c r="A10" t="s">
        <v>68</v>
      </c>
      <c r="B10">
        <v>4.5</v>
      </c>
      <c r="C10">
        <v>5.7</v>
      </c>
      <c r="D10">
        <v>4.8</v>
      </c>
      <c r="E10">
        <v>4.3</v>
      </c>
      <c r="F10">
        <f>AVERAGE(B10:E10)</f>
        <v>4.8250000000000002</v>
      </c>
    </row>
    <row r="11" spans="1:6" x14ac:dyDescent="0.55000000000000004">
      <c r="A11" t="s">
        <v>70</v>
      </c>
      <c r="B11">
        <v>3.6</v>
      </c>
      <c r="C11">
        <v>3.9</v>
      </c>
      <c r="D11">
        <v>5.9</v>
      </c>
      <c r="E11">
        <v>6</v>
      </c>
      <c r="F11">
        <f>AVERAGE(B11:E11)</f>
        <v>4.8499999999999996</v>
      </c>
    </row>
    <row r="12" spans="1:6" x14ac:dyDescent="0.55000000000000004">
      <c r="A12" t="s">
        <v>69</v>
      </c>
      <c r="B12">
        <v>4.3</v>
      </c>
      <c r="C12">
        <v>4.7</v>
      </c>
      <c r="D12">
        <v>4.5</v>
      </c>
      <c r="E12">
        <v>4.9000000000000004</v>
      </c>
      <c r="F12">
        <f>AVERAGE(B12:E12)</f>
        <v>4.5999999999999996</v>
      </c>
    </row>
    <row r="14" spans="1:6" x14ac:dyDescent="0.55000000000000004">
      <c r="D14" t="s">
        <v>76</v>
      </c>
      <c r="F14">
        <f>AVERAGE(F8:F12)</f>
        <v>4.5900000000000007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2</vt:i4>
      </vt:variant>
    </vt:vector>
  </HeadingPairs>
  <TitlesOfParts>
    <vt:vector size="29" baseType="lpstr">
      <vt:lpstr>Aufgabe_2</vt:lpstr>
      <vt:lpstr>Aufgabe_3</vt:lpstr>
      <vt:lpstr>Aufgabe_4</vt:lpstr>
      <vt:lpstr>Tabelle_5</vt:lpstr>
      <vt:lpstr>Tabelle6</vt:lpstr>
      <vt:lpstr>Tabelle7</vt:lpstr>
      <vt:lpstr>Tabelle8</vt:lpstr>
      <vt:lpstr>Tabelle9</vt:lpstr>
      <vt:lpstr>Tabelle10</vt:lpstr>
      <vt:lpstr>Tabelle11</vt:lpstr>
      <vt:lpstr>Tabelle12</vt:lpstr>
      <vt:lpstr>Tabelle13</vt:lpstr>
      <vt:lpstr>Tabelle14</vt:lpstr>
      <vt:lpstr>Tabelle15</vt:lpstr>
      <vt:lpstr>Tabelle16</vt:lpstr>
      <vt:lpstr>Tabelle17</vt:lpstr>
      <vt:lpstr>Tabelle18</vt:lpstr>
      <vt:lpstr>Tabelle19-24</vt:lpstr>
      <vt:lpstr>Tabelle26</vt:lpstr>
      <vt:lpstr>Tabelle27</vt:lpstr>
      <vt:lpstr>Lohnabrechnung</vt:lpstr>
      <vt:lpstr>Arbeitsbaltt29</vt:lpstr>
      <vt:lpstr>Aufgabe30</vt:lpstr>
      <vt:lpstr>Aufgabe31</vt:lpstr>
      <vt:lpstr>Aufgabe32</vt:lpstr>
      <vt:lpstr>Aufgabe33</vt:lpstr>
      <vt:lpstr>Aufgabe34</vt:lpstr>
      <vt:lpstr>Durchschnitt</vt:lpstr>
      <vt:lpstr>Durchschnitt1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Chartron</dc:creator>
  <cp:lastModifiedBy>Janne Chartron</cp:lastModifiedBy>
  <dcterms:created xsi:type="dcterms:W3CDTF">2023-09-07T14:28:51Z</dcterms:created>
  <dcterms:modified xsi:type="dcterms:W3CDTF">2023-11-08T12:24:50Z</dcterms:modified>
</cp:coreProperties>
</file>