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leidenuniv1-my.sharepoint.com/personal/oorschotjvan_vuw_leidenuniv_nl/Documents/Files/PBL (monitoring &amp; sturing CE)/Elektriciteitssysteem/Data/Substation&amp;trafos/Substations &amp; Trafos/"/>
    </mc:Choice>
  </mc:AlternateContent>
  <xr:revisionPtr revIDLastSave="430" documentId="13_ncr:1_{27F89F6F-31A3-4C09-A6B5-CD1EE84333DC}" xr6:coauthVersionLast="46" xr6:coauthVersionMax="46" xr10:uidLastSave="{22F0AFCE-D501-4A4B-9403-166F1DD53CF3}"/>
  <bookViews>
    <workbookView xWindow="57480" yWindow="-120" windowWidth="29040" windowHeight="15840" firstSheet="5" activeTab="5" xr2:uid="{00000000-000D-0000-FFFF-FFFF00000000}"/>
  </bookViews>
  <sheets>
    <sheet name="cable_stock" sheetId="1" r:id="rId1"/>
    <sheet name="st_km" sheetId="2" r:id="rId2"/>
    <sheet name="st_MI" sheetId="6" r:id="rId3"/>
    <sheet name="st_lifespan" sheetId="7" r:id="rId4"/>
    <sheet name="st_stock_H" sheetId="8" r:id="rId5"/>
    <sheet name="st_stock_M" sheetId="9" r:id="rId6"/>
    <sheet name="st_stock_L" sheetId="10" r:id="rId7"/>
    <sheet name="stock_summary" sheetId="11" r:id="rId8"/>
    <sheet name="Basisdocument_energie_infra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9" l="1"/>
  <c r="L4" i="12"/>
  <c r="L2" i="12"/>
  <c r="I5" i="12"/>
  <c r="H7" i="12"/>
  <c r="H6" i="12"/>
  <c r="H5" i="12"/>
  <c r="I4" i="12"/>
  <c r="H4" i="12"/>
  <c r="L3" i="12" s="1"/>
  <c r="I3" i="12"/>
  <c r="H3" i="12"/>
  <c r="I2" i="12"/>
  <c r="H2" i="12"/>
  <c r="I8" i="11"/>
  <c r="I7" i="11"/>
  <c r="I6" i="11"/>
  <c r="I5" i="11"/>
  <c r="I4" i="11"/>
  <c r="I3" i="11"/>
  <c r="G8" i="11"/>
  <c r="G7" i="11"/>
  <c r="G6" i="11"/>
  <c r="G5" i="11"/>
  <c r="G4" i="11"/>
  <c r="G3" i="11"/>
  <c r="H8" i="11"/>
  <c r="H7" i="11"/>
  <c r="H6" i="11"/>
  <c r="H5" i="11"/>
  <c r="H4" i="11"/>
  <c r="H3" i="11"/>
  <c r="F8" i="11"/>
  <c r="F7" i="11"/>
  <c r="F6" i="11"/>
  <c r="D8" i="11"/>
  <c r="D7" i="11"/>
  <c r="D6" i="11"/>
  <c r="E8" i="11"/>
  <c r="D5" i="11"/>
  <c r="F5" i="11"/>
  <c r="F4" i="11"/>
  <c r="D4" i="11"/>
  <c r="D3" i="11"/>
  <c r="F3" i="11"/>
  <c r="E7" i="11"/>
  <c r="E6" i="11"/>
  <c r="E5" i="11"/>
  <c r="E4" i="11"/>
  <c r="E3" i="11"/>
  <c r="C8" i="1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<sst xmlns="http://schemas.openxmlformats.org/spreadsheetml/2006/main" count="145" uniqueCount="80">
  <si>
    <t>Year</t>
  </si>
  <si>
    <t>H</t>
  </si>
  <si>
    <t>M</t>
  </si>
  <si>
    <t>L</t>
  </si>
  <si>
    <t>HS</t>
  </si>
  <si>
    <t>MS</t>
  </si>
  <si>
    <t>LS</t>
  </si>
  <si>
    <t>units/km</t>
  </si>
  <si>
    <t>HV</t>
  </si>
  <si>
    <t>MV</t>
  </si>
  <si>
    <t>LV</t>
  </si>
  <si>
    <t>Source</t>
  </si>
  <si>
    <t>Harrison et al., 2010</t>
  </si>
  <si>
    <t>Turconi et al., 2014</t>
  </si>
  <si>
    <t>Turconi et al., 2015</t>
  </si>
  <si>
    <t>Substation</t>
  </si>
  <si>
    <t>Transformers</t>
  </si>
  <si>
    <t>kg/unit</t>
  </si>
  <si>
    <t>Al</t>
  </si>
  <si>
    <t>Cu</t>
  </si>
  <si>
    <t>Transformer</t>
  </si>
  <si>
    <t>Mean lifespan</t>
  </si>
  <si>
    <t>Std_dev</t>
  </si>
  <si>
    <t>Stock_Sub_HV</t>
  </si>
  <si>
    <t>Stock_Sub_MV</t>
  </si>
  <si>
    <t>Stock_Sub_LV</t>
  </si>
  <si>
    <t>Stock_Trafo_HV</t>
  </si>
  <si>
    <t>Stock_Trafo_MV</t>
  </si>
  <si>
    <t>Stock_Trafo_LV</t>
  </si>
  <si>
    <t>Sub_HV</t>
  </si>
  <si>
    <t>Sub_MV</t>
  </si>
  <si>
    <t>Sub_LV</t>
  </si>
  <si>
    <t>Trafo_HV</t>
  </si>
  <si>
    <t>Trafo_MV</t>
  </si>
  <si>
    <t>Trafo_LV</t>
  </si>
  <si>
    <t>Steel</t>
  </si>
  <si>
    <t>Sub = substation</t>
  </si>
  <si>
    <t>Trafo = transformer</t>
  </si>
  <si>
    <t>HV = high voltage</t>
  </si>
  <si>
    <t>MV = medium voltage</t>
  </si>
  <si>
    <t>LV = low voltage</t>
  </si>
  <si>
    <t>Concrete</t>
  </si>
  <si>
    <t>Tower</t>
  </si>
  <si>
    <t>Substations</t>
  </si>
  <si>
    <t>Technology</t>
  </si>
  <si>
    <t>HS-MS</t>
  </si>
  <si>
    <t>HS-TS</t>
  </si>
  <si>
    <t>EHS-HS</t>
  </si>
  <si>
    <t>220-380</t>
  </si>
  <si>
    <t>110-150</t>
  </si>
  <si>
    <t>25-66</t>
  </si>
  <si>
    <t>3-23</t>
  </si>
  <si>
    <t>TS_MS</t>
  </si>
  <si>
    <t>MS-MS</t>
  </si>
  <si>
    <t>MS-LS</t>
  </si>
  <si>
    <t>10-23</t>
  </si>
  <si>
    <t>Type station</t>
  </si>
  <si>
    <t>Van</t>
  </si>
  <si>
    <t>Naar</t>
  </si>
  <si>
    <t>nr. Laag</t>
  </si>
  <si>
    <t>nr. Hoog</t>
  </si>
  <si>
    <t>eenheid</t>
  </si>
  <si>
    <t>per regio</t>
  </si>
  <si>
    <t>gemiddelde aantal stations in een doorsnee stad van 100.000 inwoners</t>
  </si>
  <si>
    <t>aantal/100.000 inwoners</t>
  </si>
  <si>
    <t>Eenheid rapportage</t>
  </si>
  <si>
    <t>Opschaling heel NL</t>
  </si>
  <si>
    <t>Uitleg</t>
  </si>
  <si>
    <t>gemiddeld aantal stations per regio</t>
  </si>
  <si>
    <t>per doorsnee stad van 100.000 inwoners</t>
  </si>
  <si>
    <t>totaal Laag</t>
  </si>
  <si>
    <t>totaal hoog</t>
  </si>
  <si>
    <t>nr.</t>
  </si>
  <si>
    <t>mijn analyse</t>
  </si>
  <si>
    <t>&gt;550</t>
  </si>
  <si>
    <t>100-300</t>
  </si>
  <si>
    <t>20-100</t>
  </si>
  <si>
    <t>0,2-0,1</t>
  </si>
  <si>
    <t>10-40</t>
  </si>
  <si>
    <t>Vermogen (MVA)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</si>
</sst>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venir Next LT Pro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2" borderId="2" xfId="0" applyFill="1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 applyAlignment="1">
      <alignment horizontal="center" vertical="top" wrapText="1"/>
    </xf>
    <xf numFmtId="0" fontId="0" fillId="0" borderId="11" xfId="0" applyBorder="1"/>
    <xf numFmtId="0" fontId="0" fillId="2" borderId="11" xfId="0" applyFill="1" applyBorder="1"/>
    <xf numFmtId="0" fontId="0" fillId="2" borderId="0" xfId="0" applyFill="1" applyBorder="1"/>
    <xf numFmtId="0" fontId="0" fillId="3" borderId="2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9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12" xfId="0" applyNumberFormat="1" applyFont="1" applyBorder="1"/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0" xfId="0" applyFill="1"/>
    <xf numFmtId="0" fontId="0" fillId="5" borderId="0" xfId="0" applyFill="1"/>
    <xf numFmtId="0" fontId="1" fillId="6" borderId="0" xfId="0" applyFont="1" applyFill="1" applyAlignment="1">
      <alignment horizontal="center"/>
    </xf>
    <xf numFmtId="0" fontId="0" fillId="0" borderId="0" xfId="0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11" xfId="0" applyFill="1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/>
    <xf numFmtId="0" fontId="0" fillId="0" borderId="3" xfId="0" applyBorder="1"/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3" xfId="0" applyNumberFormat="1" applyBorder="1"/>
    <xf numFmtId="1" fontId="0" fillId="0" borderId="19" xfId="0" applyNumberFormat="1" applyBorder="1"/>
    <xf numFmtId="0" fontId="1" fillId="0" borderId="0" xfId="0" applyFont="1"/>
    <xf numFmtId="0" fontId="3" fillId="0" borderId="0" xfId="0" applyFont="1" applyAlignment="1"/>
    <xf numFmtId="0" fontId="3" fillId="0" borderId="0" xfId="0" applyFont="1"/>
    <xf numFmtId="0" fontId="3" fillId="6" borderId="24" xfId="0" applyFont="1" applyFill="1" applyBorder="1"/>
    <xf numFmtId="0" fontId="3" fillId="6" borderId="0" xfId="0" applyFont="1" applyFill="1" applyBorder="1"/>
    <xf numFmtId="1" fontId="3" fillId="6" borderId="21" xfId="0" applyNumberFormat="1" applyFont="1" applyFill="1" applyBorder="1"/>
    <xf numFmtId="0" fontId="3" fillId="0" borderId="0" xfId="0" quotePrefix="1" applyFont="1"/>
    <xf numFmtId="0" fontId="3" fillId="6" borderId="17" xfId="0" applyFont="1" applyFill="1" applyBorder="1"/>
    <xf numFmtId="0" fontId="3" fillId="6" borderId="3" xfId="0" applyFont="1" applyFill="1" applyBorder="1"/>
    <xf numFmtId="1" fontId="3" fillId="6" borderId="19" xfId="0" applyNumberFormat="1" applyFont="1" applyFill="1" applyBorder="1"/>
    <xf numFmtId="17" fontId="3" fillId="0" borderId="0" xfId="0" quotePrefix="1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stock_summary!$A$3:$B$3</c:f>
              <c:strCache>
                <c:ptCount val="2"/>
                <c:pt idx="0">
                  <c:v>LV</c:v>
                </c:pt>
                <c:pt idx="1">
                  <c:v>Substations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stock_summary!$C$1:$I$2</c:f>
              <c:multiLvlStrCache>
                <c:ptCount val="7"/>
                <c:lvl>
                  <c:pt idx="1">
                    <c:v>L</c:v>
                  </c:pt>
                  <c:pt idx="2">
                    <c:v>M</c:v>
                  </c:pt>
                  <c:pt idx="3">
                    <c:v>H</c:v>
                  </c:pt>
                  <c:pt idx="4">
                    <c:v>L</c:v>
                  </c:pt>
                  <c:pt idx="5">
                    <c:v>M</c:v>
                  </c:pt>
                  <c:pt idx="6">
                    <c:v>H</c:v>
                  </c:pt>
                </c:lvl>
                <c:lvl>
                  <c:pt idx="0">
                    <c:v>2020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2050</c:v>
                  </c:pt>
                  <c:pt idx="5">
                    <c:v>2050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stock_summary!$C$3:$I$3</c:f>
              <c:numCache>
                <c:formatCode>0</c:formatCode>
                <c:ptCount val="7"/>
                <c:pt idx="0">
                  <c:v>162018.05837430328</c:v>
                </c:pt>
                <c:pt idx="1">
                  <c:v>180087.94658589404</c:v>
                </c:pt>
                <c:pt idx="2">
                  <c:v>180432.10211733586</c:v>
                </c:pt>
                <c:pt idx="3">
                  <c:v>180776.25764877771</c:v>
                </c:pt>
                <c:pt idx="4">
                  <c:v>216290.29674206502</c:v>
                </c:pt>
                <c:pt idx="5">
                  <c:v>217260.18960340109</c:v>
                </c:pt>
                <c:pt idx="6">
                  <c:v>218230.08246473715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C-408D-AC1A-C5C348B0019E}"/>
            </c:ext>
          </c:extLst>
        </c:ser>
        <c:ser>
          <c:idx val="1"/>
          <c:order val="1"/>
          <c:tx>
            <c:strRef>
              <c:f>stock_summary!$A$4:$B$4</c:f>
              <c:strCache>
                <c:ptCount val="2"/>
                <c:pt idx="0">
                  <c:v>LV</c:v>
                </c:pt>
                <c:pt idx="1">
                  <c:v>Transformers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stock_summary!$C$1:$I$2</c:f>
              <c:multiLvlStrCache>
                <c:ptCount val="7"/>
                <c:lvl>
                  <c:pt idx="1">
                    <c:v>L</c:v>
                  </c:pt>
                  <c:pt idx="2">
                    <c:v>M</c:v>
                  </c:pt>
                  <c:pt idx="3">
                    <c:v>H</c:v>
                  </c:pt>
                  <c:pt idx="4">
                    <c:v>L</c:v>
                  </c:pt>
                  <c:pt idx="5">
                    <c:v>M</c:v>
                  </c:pt>
                  <c:pt idx="6">
                    <c:v>H</c:v>
                  </c:pt>
                </c:lvl>
                <c:lvl>
                  <c:pt idx="0">
                    <c:v>2020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2050</c:v>
                  </c:pt>
                  <c:pt idx="5">
                    <c:v>2050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stock_summary!$C$4:$I$4</c:f>
              <c:numCache>
                <c:formatCode>0</c:formatCode>
                <c:ptCount val="7"/>
                <c:pt idx="0">
                  <c:v>162018.05837430328</c:v>
                </c:pt>
                <c:pt idx="1">
                  <c:v>180087.94658589404</c:v>
                </c:pt>
                <c:pt idx="2">
                  <c:v>180432.10211733586</c:v>
                </c:pt>
                <c:pt idx="3">
                  <c:v>180776.25764877771</c:v>
                </c:pt>
                <c:pt idx="4">
                  <c:v>216290.29674206502</c:v>
                </c:pt>
                <c:pt idx="5">
                  <c:v>217260.18960340109</c:v>
                </c:pt>
                <c:pt idx="6">
                  <c:v>218230.08246473715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C-408D-AC1A-C5C348B0019E}"/>
            </c:ext>
          </c:extLst>
        </c:ser>
        <c:ser>
          <c:idx val="2"/>
          <c:order val="2"/>
          <c:tx>
            <c:strRef>
              <c:f>stock_summary!$A$5:$B$5</c:f>
              <c:strCache>
                <c:ptCount val="2"/>
                <c:pt idx="0">
                  <c:v>MV</c:v>
                </c:pt>
                <c:pt idx="1">
                  <c:v>Substations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stock_summary!$C$1:$I$2</c:f>
              <c:multiLvlStrCache>
                <c:ptCount val="7"/>
                <c:lvl>
                  <c:pt idx="1">
                    <c:v>L</c:v>
                  </c:pt>
                  <c:pt idx="2">
                    <c:v>M</c:v>
                  </c:pt>
                  <c:pt idx="3">
                    <c:v>H</c:v>
                  </c:pt>
                  <c:pt idx="4">
                    <c:v>L</c:v>
                  </c:pt>
                  <c:pt idx="5">
                    <c:v>M</c:v>
                  </c:pt>
                  <c:pt idx="6">
                    <c:v>H</c:v>
                  </c:pt>
                </c:lvl>
                <c:lvl>
                  <c:pt idx="0">
                    <c:v>2020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2050</c:v>
                  </c:pt>
                  <c:pt idx="5">
                    <c:v>2050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stock_summary!$C$5:$I$5</c:f>
              <c:numCache>
                <c:formatCode>0</c:formatCode>
                <c:ptCount val="7"/>
                <c:pt idx="0">
                  <c:v>1319.233709234034</c:v>
                </c:pt>
                <c:pt idx="1">
                  <c:v>1502.9248967356618</c:v>
                </c:pt>
                <c:pt idx="2">
                  <c:v>1501.7708015743717</c:v>
                </c:pt>
                <c:pt idx="3">
                  <c:v>1500.6167064130814</c:v>
                </c:pt>
                <c:pt idx="4">
                  <c:v>1870.0974362550469</c:v>
                </c:pt>
                <c:pt idx="5">
                  <c:v>1866.8449862550467</c:v>
                </c:pt>
                <c:pt idx="6">
                  <c:v>1863.592536255047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C-408D-AC1A-C5C348B0019E}"/>
            </c:ext>
          </c:extLst>
        </c:ser>
        <c:ser>
          <c:idx val="3"/>
          <c:order val="3"/>
          <c:tx>
            <c:strRef>
              <c:f>stock_summary!$A$6:$B$6</c:f>
              <c:strCache>
                <c:ptCount val="2"/>
                <c:pt idx="0">
                  <c:v>MV</c:v>
                </c:pt>
                <c:pt idx="1">
                  <c:v>Transformers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stock_summary!$C$1:$I$2</c:f>
              <c:multiLvlStrCache>
                <c:ptCount val="7"/>
                <c:lvl>
                  <c:pt idx="1">
                    <c:v>L</c:v>
                  </c:pt>
                  <c:pt idx="2">
                    <c:v>M</c:v>
                  </c:pt>
                  <c:pt idx="3">
                    <c:v>H</c:v>
                  </c:pt>
                  <c:pt idx="4">
                    <c:v>L</c:v>
                  </c:pt>
                  <c:pt idx="5">
                    <c:v>M</c:v>
                  </c:pt>
                  <c:pt idx="6">
                    <c:v>H</c:v>
                  </c:pt>
                </c:lvl>
                <c:lvl>
                  <c:pt idx="0">
                    <c:v>2020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2050</c:v>
                  </c:pt>
                  <c:pt idx="5">
                    <c:v>2050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stock_summary!$C$6:$I$6</c:f>
              <c:numCache>
                <c:formatCode>0</c:formatCode>
                <c:ptCount val="7"/>
                <c:pt idx="0">
                  <c:v>2088.7867062872206</c:v>
                </c:pt>
                <c:pt idx="1">
                  <c:v>2379.6310864981315</c:v>
                </c:pt>
                <c:pt idx="2">
                  <c:v>2377.8037691594218</c:v>
                </c:pt>
                <c:pt idx="3">
                  <c:v>2375.9764518207121</c:v>
                </c:pt>
                <c:pt idx="4">
                  <c:v>2960.9876074038239</c:v>
                </c:pt>
                <c:pt idx="5">
                  <c:v>2955.8378949038238</c:v>
                </c:pt>
                <c:pt idx="6">
                  <c:v>2950.6881824038242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EC-408D-AC1A-C5C348B0019E}"/>
            </c:ext>
          </c:extLst>
        </c:ser>
        <c:ser>
          <c:idx val="4"/>
          <c:order val="4"/>
          <c:tx>
            <c:strRef>
              <c:f>stock_summary!$A$7:$B$7</c:f>
              <c:strCache>
                <c:ptCount val="2"/>
                <c:pt idx="0">
                  <c:v>HV</c:v>
                </c:pt>
                <c:pt idx="1">
                  <c:v>Substations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stock_summary!$C$1:$I$2</c:f>
              <c:multiLvlStrCache>
                <c:ptCount val="7"/>
                <c:lvl>
                  <c:pt idx="1">
                    <c:v>L</c:v>
                  </c:pt>
                  <c:pt idx="2">
                    <c:v>M</c:v>
                  </c:pt>
                  <c:pt idx="3">
                    <c:v>H</c:v>
                  </c:pt>
                  <c:pt idx="4">
                    <c:v>L</c:v>
                  </c:pt>
                  <c:pt idx="5">
                    <c:v>M</c:v>
                  </c:pt>
                  <c:pt idx="6">
                    <c:v>H</c:v>
                  </c:pt>
                </c:lvl>
                <c:lvl>
                  <c:pt idx="0">
                    <c:v>2020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2050</c:v>
                  </c:pt>
                  <c:pt idx="5">
                    <c:v>2050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stock_summary!$C$7:$I$7</c:f>
              <c:numCache>
                <c:formatCode>0</c:formatCode>
                <c:ptCount val="7"/>
                <c:pt idx="0">
                  <c:v>866.06408361994045</c:v>
                </c:pt>
                <c:pt idx="1">
                  <c:v>993.39035207065274</c:v>
                </c:pt>
                <c:pt idx="2">
                  <c:v>1056.2522878202069</c:v>
                </c:pt>
                <c:pt idx="3">
                  <c:v>1119.1142235697607</c:v>
                </c:pt>
                <c:pt idx="4">
                  <c:v>1251.4645473445446</c:v>
                </c:pt>
                <c:pt idx="5">
                  <c:v>1436.6286962207394</c:v>
                </c:pt>
                <c:pt idx="6">
                  <c:v>1621.7928450969343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EC-408D-AC1A-C5C348B0019E}"/>
            </c:ext>
          </c:extLst>
        </c:ser>
        <c:ser>
          <c:idx val="5"/>
          <c:order val="5"/>
          <c:tx>
            <c:strRef>
              <c:f>stock_summary!$A$8:$B$8</c:f>
              <c:strCache>
                <c:ptCount val="2"/>
                <c:pt idx="0">
                  <c:v>HV</c:v>
                </c:pt>
                <c:pt idx="1">
                  <c:v>Transformers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stock_summary!$C$1:$I$2</c:f>
              <c:multiLvlStrCache>
                <c:ptCount val="7"/>
                <c:lvl>
                  <c:pt idx="1">
                    <c:v>L</c:v>
                  </c:pt>
                  <c:pt idx="2">
                    <c:v>M</c:v>
                  </c:pt>
                  <c:pt idx="3">
                    <c:v>H</c:v>
                  </c:pt>
                  <c:pt idx="4">
                    <c:v>L</c:v>
                  </c:pt>
                  <c:pt idx="5">
                    <c:v>M</c:v>
                  </c:pt>
                  <c:pt idx="6">
                    <c:v>H</c:v>
                  </c:pt>
                </c:lvl>
                <c:lvl>
                  <c:pt idx="0">
                    <c:v>2020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2050</c:v>
                  </c:pt>
                  <c:pt idx="5">
                    <c:v>2050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stock_summary!$C$8:$I$8</c:f>
              <c:numCache>
                <c:formatCode>0</c:formatCode>
                <c:ptCount val="7"/>
                <c:pt idx="0">
                  <c:v>1456.4261060183082</c:v>
                </c:pt>
                <c:pt idx="1">
                  <c:v>1670.5457131707171</c:v>
                </c:pt>
                <c:pt idx="2">
                  <c:v>1776.2581725973027</c:v>
                </c:pt>
                <c:pt idx="3">
                  <c:v>1881.9706320238881</c:v>
                </c:pt>
                <c:pt idx="4">
                  <c:v>2104.5389965724867</c:v>
                </c:pt>
                <c:pt idx="5">
                  <c:v>2415.9223057552917</c:v>
                </c:pt>
                <c:pt idx="6">
                  <c:v>2727.3056149380973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EC-408D-AC1A-C5C348B00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24063"/>
        <c:axId val="475624479"/>
      </c:barChart>
      <c:catAx>
        <c:axId val="47562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Year and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NL"/>
          </a:p>
        </c:txPr>
        <c:crossAx val="475624479"/>
        <c:crosses val="autoZero"/>
        <c:auto val="1"/>
        <c:lblAlgn val="ctr"/>
        <c:lblOffset val="100"/>
        <c:noMultiLvlLbl val="0"/>
      </c:catAx>
      <c:valAx>
        <c:axId val="4756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NL"/>
          </a:p>
        </c:txPr>
        <c:crossAx val="47562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9</xdr:row>
      <xdr:rowOff>93344</xdr:rowOff>
    </xdr:from>
    <xdr:to>
      <xdr:col>14</xdr:col>
      <xdr:colOff>624840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5585-E5A2-4A29-864B-24FC4FAC5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"/>
  <sheetViews>
    <sheetView workbookViewId="0">
      <selection activeCell="M39" sqref="M39"/>
    </sheetView>
  </sheetViews>
  <sheetFormatPr defaultRowHeight="14.4" x14ac:dyDescent="0.55000000000000004"/>
  <cols>
    <col min="1" max="1" width="8.83984375" style="2"/>
    <col min="2" max="2" width="8.83984375" style="7"/>
    <col min="3" max="3" width="8.83984375" style="4"/>
    <col min="4" max="4" width="8.83984375" style="2"/>
    <col min="5" max="5" width="8.83984375" style="7"/>
    <col min="6" max="6" width="8.83984375" style="4"/>
    <col min="7" max="7" width="8.83984375" style="2"/>
    <col min="8" max="8" width="8.83984375" style="7"/>
    <col min="9" max="9" width="8.83984375" style="4"/>
    <col min="10" max="10" width="8.83984375" style="2"/>
  </cols>
  <sheetData>
    <row r="1" spans="1:10" x14ac:dyDescent="0.55000000000000004">
      <c r="A1" s="5"/>
      <c r="B1" s="11" t="s">
        <v>1</v>
      </c>
      <c r="C1" s="12" t="s">
        <v>2</v>
      </c>
      <c r="D1" s="13" t="s">
        <v>3</v>
      </c>
      <c r="E1" s="11" t="s">
        <v>1</v>
      </c>
      <c r="F1" s="12" t="s">
        <v>2</v>
      </c>
      <c r="G1" s="13" t="s">
        <v>3</v>
      </c>
      <c r="H1" s="11" t="s">
        <v>1</v>
      </c>
      <c r="I1" s="12" t="s">
        <v>2</v>
      </c>
      <c r="J1" s="13" t="s">
        <v>3</v>
      </c>
    </row>
    <row r="2" spans="1:10" s="1" customFormat="1" ht="14.7" thickBot="1" x14ac:dyDescent="0.6">
      <c r="A2" s="6" t="s">
        <v>0</v>
      </c>
      <c r="B2" s="14" t="s">
        <v>4</v>
      </c>
      <c r="C2" s="15" t="s">
        <v>4</v>
      </c>
      <c r="D2" s="16" t="s">
        <v>4</v>
      </c>
      <c r="E2" s="14" t="s">
        <v>5</v>
      </c>
      <c r="F2" s="15" t="s">
        <v>5</v>
      </c>
      <c r="G2" s="16" t="s">
        <v>5</v>
      </c>
      <c r="H2" s="14" t="s">
        <v>6</v>
      </c>
      <c r="I2" s="15" t="s">
        <v>6</v>
      </c>
      <c r="J2" s="16" t="s">
        <v>6</v>
      </c>
    </row>
    <row r="3" spans="1:10" x14ac:dyDescent="0.55000000000000004">
      <c r="A3" s="10">
        <v>1933</v>
      </c>
      <c r="B3" s="7">
        <v>170.58385399773471</v>
      </c>
      <c r="C3" s="4">
        <v>170.58385399773471</v>
      </c>
      <c r="D3" s="2">
        <v>170.58385399773471</v>
      </c>
      <c r="E3" s="7">
        <v>901.93892114042785</v>
      </c>
      <c r="F3" s="4">
        <v>901.93892114042785</v>
      </c>
      <c r="G3" s="2">
        <v>901.93892114042785</v>
      </c>
      <c r="H3" s="7">
        <v>1835.4829334713042</v>
      </c>
      <c r="I3" s="4">
        <v>1835.4829334713042</v>
      </c>
      <c r="J3" s="2">
        <v>1835.4829334713042</v>
      </c>
    </row>
    <row r="4" spans="1:10" x14ac:dyDescent="0.55000000000000004">
      <c r="A4" s="10">
        <v>1934</v>
      </c>
      <c r="B4" s="7">
        <v>170.58385399773471</v>
      </c>
      <c r="C4" s="4">
        <v>170.58385399773471</v>
      </c>
      <c r="D4" s="2">
        <v>170.58385399773471</v>
      </c>
      <c r="E4" s="7">
        <v>901.93892114042785</v>
      </c>
      <c r="F4" s="4">
        <v>901.93892114042785</v>
      </c>
      <c r="G4" s="2">
        <v>901.93892114042785</v>
      </c>
      <c r="H4" s="7">
        <v>1835.4829334713042</v>
      </c>
      <c r="I4" s="4">
        <v>1835.4829334713042</v>
      </c>
      <c r="J4" s="2">
        <v>1835.4829334713042</v>
      </c>
    </row>
    <row r="5" spans="1:10" x14ac:dyDescent="0.55000000000000004">
      <c r="A5" s="10">
        <v>1935</v>
      </c>
      <c r="B5" s="7">
        <v>281.27025225475631</v>
      </c>
      <c r="C5" s="4">
        <v>281.27025225475631</v>
      </c>
      <c r="D5" s="2">
        <v>281.27025225475631</v>
      </c>
      <c r="E5" s="7">
        <v>1489.0374988025101</v>
      </c>
      <c r="F5" s="4">
        <v>1489.0374988025101</v>
      </c>
      <c r="G5" s="2">
        <v>1489.0374988025101</v>
      </c>
      <c r="H5" s="7">
        <v>3030.252772432772</v>
      </c>
      <c r="I5" s="4">
        <v>3030.252772432772</v>
      </c>
      <c r="J5" s="2">
        <v>3030.252772432772</v>
      </c>
    </row>
    <row r="6" spans="1:10" x14ac:dyDescent="0.55000000000000004">
      <c r="A6" s="10">
        <v>1936</v>
      </c>
      <c r="B6" s="7">
        <v>281.27025225475631</v>
      </c>
      <c r="C6" s="4">
        <v>281.27025225475631</v>
      </c>
      <c r="D6" s="2">
        <v>281.27025225475631</v>
      </c>
      <c r="E6" s="7">
        <v>1489.0374988025101</v>
      </c>
      <c r="F6" s="4">
        <v>1489.0374988025101</v>
      </c>
      <c r="G6" s="2">
        <v>1489.0374988025101</v>
      </c>
      <c r="H6" s="7">
        <v>3030.252772432772</v>
      </c>
      <c r="I6" s="4">
        <v>3030.252772432772</v>
      </c>
      <c r="J6" s="2">
        <v>3030.252772432772</v>
      </c>
    </row>
    <row r="7" spans="1:10" x14ac:dyDescent="0.55000000000000004">
      <c r="A7" s="10">
        <v>1937</v>
      </c>
      <c r="B7" s="7">
        <v>281.27025225475631</v>
      </c>
      <c r="C7" s="4">
        <v>281.27025225475631</v>
      </c>
      <c r="D7" s="2">
        <v>281.27025225475631</v>
      </c>
      <c r="E7" s="7">
        <v>1489.0374988025101</v>
      </c>
      <c r="F7" s="4">
        <v>1489.0374988025101</v>
      </c>
      <c r="G7" s="2">
        <v>1489.0374988025101</v>
      </c>
      <c r="H7" s="7">
        <v>3030.252772432772</v>
      </c>
      <c r="I7" s="4">
        <v>3030.252772432772</v>
      </c>
      <c r="J7" s="2">
        <v>3030.252772432772</v>
      </c>
    </row>
    <row r="8" spans="1:10" x14ac:dyDescent="0.55000000000000004">
      <c r="A8" s="10">
        <v>1938</v>
      </c>
      <c r="B8" s="7">
        <v>281.27025225475631</v>
      </c>
      <c r="C8" s="4">
        <v>281.27025225475631</v>
      </c>
      <c r="D8" s="2">
        <v>281.27025225475631</v>
      </c>
      <c r="E8" s="7">
        <v>1489.0374988025101</v>
      </c>
      <c r="F8" s="4">
        <v>1489.0374988025101</v>
      </c>
      <c r="G8" s="2">
        <v>1489.0374988025101</v>
      </c>
      <c r="H8" s="7">
        <v>3030.252772432772</v>
      </c>
      <c r="I8" s="4">
        <v>3030.252772432772</v>
      </c>
      <c r="J8" s="2">
        <v>3030.252772432772</v>
      </c>
    </row>
    <row r="9" spans="1:10" x14ac:dyDescent="0.55000000000000004">
      <c r="A9" s="10">
        <v>1939</v>
      </c>
      <c r="B9" s="7">
        <v>281.27025225475631</v>
      </c>
      <c r="C9" s="4">
        <v>281.27025225475631</v>
      </c>
      <c r="D9" s="2">
        <v>281.27025225475631</v>
      </c>
      <c r="E9" s="7">
        <v>1489.0374988025101</v>
      </c>
      <c r="F9" s="4">
        <v>1489.0374988025101</v>
      </c>
      <c r="G9" s="2">
        <v>1489.0374988025101</v>
      </c>
      <c r="H9" s="7">
        <v>3030.252772432772</v>
      </c>
      <c r="I9" s="4">
        <v>3030.252772432772</v>
      </c>
      <c r="J9" s="2">
        <v>3030.252772432772</v>
      </c>
    </row>
    <row r="10" spans="1:10" x14ac:dyDescent="0.55000000000000004">
      <c r="A10" s="10">
        <v>1940</v>
      </c>
      <c r="B10" s="7">
        <v>456.95843714585288</v>
      </c>
      <c r="C10" s="4">
        <v>456.95843714585288</v>
      </c>
      <c r="D10" s="2">
        <v>456.95843714585288</v>
      </c>
      <c r="E10" s="7">
        <v>2420.9160772533396</v>
      </c>
      <c r="F10" s="4">
        <v>2420.9160772533396</v>
      </c>
      <c r="G10" s="2">
        <v>2420.9160772533396</v>
      </c>
      <c r="H10" s="7">
        <v>4926.6641443372882</v>
      </c>
      <c r="I10" s="4">
        <v>4926.6641443372882</v>
      </c>
      <c r="J10" s="2">
        <v>4926.6641443372882</v>
      </c>
    </row>
    <row r="11" spans="1:10" x14ac:dyDescent="0.55000000000000004">
      <c r="A11" s="10">
        <v>1941</v>
      </c>
      <c r="B11" s="7">
        <v>456.95843714585288</v>
      </c>
      <c r="C11" s="4">
        <v>456.95843714585288</v>
      </c>
      <c r="D11" s="2">
        <v>456.95843714585288</v>
      </c>
      <c r="E11" s="7">
        <v>2420.9160772533396</v>
      </c>
      <c r="F11" s="4">
        <v>2420.9160772533396</v>
      </c>
      <c r="G11" s="2">
        <v>2420.9160772533396</v>
      </c>
      <c r="H11" s="7">
        <v>4926.6641443372882</v>
      </c>
      <c r="I11" s="4">
        <v>4926.6641443372882</v>
      </c>
      <c r="J11" s="2">
        <v>4926.6641443372882</v>
      </c>
    </row>
    <row r="12" spans="1:10" x14ac:dyDescent="0.55000000000000004">
      <c r="A12" s="10">
        <v>1942</v>
      </c>
      <c r="B12" s="7">
        <v>456.95843714585288</v>
      </c>
      <c r="C12" s="4">
        <v>456.95843714585288</v>
      </c>
      <c r="D12" s="2">
        <v>456.95843714585288</v>
      </c>
      <c r="E12" s="7">
        <v>2420.9160772533396</v>
      </c>
      <c r="F12" s="4">
        <v>2420.9160772533396</v>
      </c>
      <c r="G12" s="2">
        <v>2420.9160772533396</v>
      </c>
      <c r="H12" s="7">
        <v>4926.6641443372882</v>
      </c>
      <c r="I12" s="4">
        <v>4926.6641443372882</v>
      </c>
      <c r="J12" s="2">
        <v>4926.6641443372882</v>
      </c>
    </row>
    <row r="13" spans="1:10" x14ac:dyDescent="0.55000000000000004">
      <c r="A13" s="10">
        <v>1943</v>
      </c>
      <c r="B13" s="7">
        <v>550.15264040486784</v>
      </c>
      <c r="C13" s="4">
        <v>550.15264040486784</v>
      </c>
      <c r="D13" s="2">
        <v>550.15264040486784</v>
      </c>
      <c r="E13" s="7">
        <v>2915.2332204733079</v>
      </c>
      <c r="F13" s="4">
        <v>2915.2332204733079</v>
      </c>
      <c r="G13" s="2">
        <v>2915.2332204733079</v>
      </c>
      <c r="H13" s="7">
        <v>5932.6199345091136</v>
      </c>
      <c r="I13" s="4">
        <v>5932.6199345091136</v>
      </c>
      <c r="J13" s="2">
        <v>5932.6199345091136</v>
      </c>
    </row>
    <row r="14" spans="1:10" x14ac:dyDescent="0.55000000000000004">
      <c r="A14" s="10">
        <v>1944</v>
      </c>
      <c r="B14" s="7">
        <v>641.47535792913072</v>
      </c>
      <c r="C14" s="4">
        <v>641.47535792913072</v>
      </c>
      <c r="D14" s="2">
        <v>641.47535792913072</v>
      </c>
      <c r="E14" s="7">
        <v>3399.6237003426772</v>
      </c>
      <c r="F14" s="4">
        <v>3399.6237003426772</v>
      </c>
      <c r="G14" s="2">
        <v>3399.6237003426772</v>
      </c>
      <c r="H14" s="7">
        <v>6918.3745550237936</v>
      </c>
      <c r="I14" s="4">
        <v>6918.3745550237936</v>
      </c>
      <c r="J14" s="2">
        <v>6918.3745550237936</v>
      </c>
    </row>
    <row r="15" spans="1:10" x14ac:dyDescent="0.55000000000000004">
      <c r="A15" s="10">
        <v>1945</v>
      </c>
      <c r="B15" s="7">
        <v>641.47535792913072</v>
      </c>
      <c r="C15" s="4">
        <v>641.47535792913072</v>
      </c>
      <c r="D15" s="2">
        <v>641.47535792913072</v>
      </c>
      <c r="E15" s="7">
        <v>3399.6237003426772</v>
      </c>
      <c r="F15" s="4">
        <v>3399.6237003426772</v>
      </c>
      <c r="G15" s="2">
        <v>3399.6237003426772</v>
      </c>
      <c r="H15" s="7">
        <v>6918.3745550237936</v>
      </c>
      <c r="I15" s="4">
        <v>6918.3745550237936</v>
      </c>
      <c r="J15" s="2">
        <v>6918.3745550237936</v>
      </c>
    </row>
    <row r="16" spans="1:10" x14ac:dyDescent="0.55000000000000004">
      <c r="A16" s="10">
        <v>1946</v>
      </c>
      <c r="B16" s="7">
        <v>756.06897564859867</v>
      </c>
      <c r="C16" s="4">
        <v>756.06897564859867</v>
      </c>
      <c r="D16" s="2">
        <v>756.06897564859867</v>
      </c>
      <c r="E16" s="7">
        <v>4007.4468026540226</v>
      </c>
      <c r="F16" s="4">
        <v>4007.4468026540226</v>
      </c>
      <c r="G16" s="2">
        <v>4007.4468026540226</v>
      </c>
      <c r="H16" s="7">
        <v>8155.3196570839318</v>
      </c>
      <c r="I16" s="4">
        <v>8155.3196570839318</v>
      </c>
      <c r="J16" s="2">
        <v>8155.3196570839318</v>
      </c>
    </row>
    <row r="17" spans="1:10" x14ac:dyDescent="0.55000000000000004">
      <c r="A17" s="10">
        <v>1947</v>
      </c>
      <c r="B17" s="7">
        <v>756.06897564859867</v>
      </c>
      <c r="C17" s="4">
        <v>756.06897564859867</v>
      </c>
      <c r="D17" s="2">
        <v>756.06897564859867</v>
      </c>
      <c r="E17" s="7">
        <v>4007.4468026540226</v>
      </c>
      <c r="F17" s="4">
        <v>4007.4468026540226</v>
      </c>
      <c r="G17" s="2">
        <v>4007.4468026540226</v>
      </c>
      <c r="H17" s="7">
        <v>8155.3196570839318</v>
      </c>
      <c r="I17" s="4">
        <v>8155.3196570839318</v>
      </c>
      <c r="J17" s="2">
        <v>8155.3196570839318</v>
      </c>
    </row>
    <row r="18" spans="1:10" x14ac:dyDescent="0.55000000000000004">
      <c r="A18" s="10">
        <v>1948</v>
      </c>
      <c r="B18" s="7">
        <v>805.22237308550496</v>
      </c>
      <c r="C18" s="4">
        <v>805.22237308550496</v>
      </c>
      <c r="D18" s="2">
        <v>805.22237308550496</v>
      </c>
      <c r="E18" s="7">
        <v>4268.1643811179692</v>
      </c>
      <c r="F18" s="4">
        <v>4268.1643811179692</v>
      </c>
      <c r="G18" s="2">
        <v>4268.1643811179692</v>
      </c>
      <c r="H18" s="7">
        <v>8685.8906907870369</v>
      </c>
      <c r="I18" s="4">
        <v>8685.8906907870369</v>
      </c>
      <c r="J18" s="2">
        <v>8685.8906907870369</v>
      </c>
    </row>
    <row r="19" spans="1:10" x14ac:dyDescent="0.55000000000000004">
      <c r="A19" s="10">
        <v>1949</v>
      </c>
      <c r="B19" s="7">
        <v>1035.6389126796951</v>
      </c>
      <c r="C19" s="4">
        <v>1035.6389126796951</v>
      </c>
      <c r="D19" s="2">
        <v>1035.6389126796951</v>
      </c>
      <c r="E19" s="7">
        <v>5490.3310140175654</v>
      </c>
      <c r="F19" s="4">
        <v>5490.3310140175654</v>
      </c>
      <c r="G19" s="2">
        <v>5490.3310140175654</v>
      </c>
      <c r="H19" s="7">
        <v>11173.050235591769</v>
      </c>
      <c r="I19" s="4">
        <v>11173.050235591769</v>
      </c>
      <c r="J19" s="2">
        <v>11173.050235591769</v>
      </c>
    </row>
    <row r="20" spans="1:10" x14ac:dyDescent="0.55000000000000004">
      <c r="A20" s="10">
        <v>1950</v>
      </c>
      <c r="B20" s="7">
        <v>1035.6389126796951</v>
      </c>
      <c r="C20" s="4">
        <v>1035.6389126796951</v>
      </c>
      <c r="D20" s="2">
        <v>1035.6389126796951</v>
      </c>
      <c r="E20" s="7">
        <v>5490.3310140175654</v>
      </c>
      <c r="F20" s="4">
        <v>5490.3310140175654</v>
      </c>
      <c r="G20" s="2">
        <v>5490.3310140175654</v>
      </c>
      <c r="H20" s="7">
        <v>11173.050235591769</v>
      </c>
      <c r="I20" s="4">
        <v>11173.050235591769</v>
      </c>
      <c r="J20" s="2">
        <v>11173.050235591769</v>
      </c>
    </row>
    <row r="21" spans="1:10" x14ac:dyDescent="0.55000000000000004">
      <c r="A21" s="10">
        <v>1951</v>
      </c>
      <c r="B21" s="7">
        <v>1072.6637607446676</v>
      </c>
      <c r="C21" s="4">
        <v>1072.6637607446676</v>
      </c>
      <c r="D21" s="2">
        <v>1072.6637607446676</v>
      </c>
      <c r="E21" s="7">
        <v>5686.7168028714459</v>
      </c>
      <c r="F21" s="4">
        <v>5686.7168028714459</v>
      </c>
      <c r="G21" s="2">
        <v>5686.7168028714459</v>
      </c>
      <c r="H21" s="7">
        <v>11572.703422042377</v>
      </c>
      <c r="I21" s="4">
        <v>11572.703422042377</v>
      </c>
      <c r="J21" s="2">
        <v>11572.703422042377</v>
      </c>
    </row>
    <row r="22" spans="1:10" x14ac:dyDescent="0.55000000000000004">
      <c r="A22" s="10">
        <v>1952</v>
      </c>
      <c r="B22" s="7">
        <v>1283.1168840354342</v>
      </c>
      <c r="C22" s="4">
        <v>1283.1168840354342</v>
      </c>
      <c r="D22" s="2">
        <v>1283.1168840354342</v>
      </c>
      <c r="E22" s="7">
        <v>6802.9942434079476</v>
      </c>
      <c r="F22" s="4">
        <v>6802.9942434079476</v>
      </c>
      <c r="G22" s="2">
        <v>6802.9942434079476</v>
      </c>
      <c r="H22" s="7">
        <v>13844.374089644904</v>
      </c>
      <c r="I22" s="4">
        <v>13844.374089644904</v>
      </c>
      <c r="J22" s="2">
        <v>13844.374089644904</v>
      </c>
    </row>
    <row r="23" spans="1:10" x14ac:dyDescent="0.55000000000000004">
      <c r="A23" s="10">
        <v>1953</v>
      </c>
      <c r="B23" s="7">
        <v>1697.1228423542123</v>
      </c>
      <c r="C23" s="4">
        <v>1697.1228423542123</v>
      </c>
      <c r="D23" s="2">
        <v>1697.1228423542123</v>
      </c>
      <c r="E23" s="7">
        <v>8998.9488783051274</v>
      </c>
      <c r="F23" s="4">
        <v>8998.9488783051274</v>
      </c>
      <c r="G23" s="2">
        <v>8998.9488783051274</v>
      </c>
      <c r="H23" s="7">
        <v>18313.232413149308</v>
      </c>
      <c r="I23" s="4">
        <v>18313.232413149308</v>
      </c>
      <c r="J23" s="2">
        <v>18313.232413149308</v>
      </c>
    </row>
    <row r="24" spans="1:10" x14ac:dyDescent="0.55000000000000004">
      <c r="A24" s="10">
        <v>1954</v>
      </c>
      <c r="B24" s="7">
        <v>1697.1228423542123</v>
      </c>
      <c r="C24" s="4">
        <v>1697.1228423542123</v>
      </c>
      <c r="D24" s="2">
        <v>1697.1228423542123</v>
      </c>
      <c r="E24" s="7">
        <v>8998.9488783051274</v>
      </c>
      <c r="F24" s="4">
        <v>8998.9488783051274</v>
      </c>
      <c r="G24" s="2">
        <v>8998.9488783051274</v>
      </c>
      <c r="H24" s="7">
        <v>18313.232413149308</v>
      </c>
      <c r="I24" s="4">
        <v>18313.232413149308</v>
      </c>
      <c r="J24" s="2">
        <v>18313.232413149308</v>
      </c>
    </row>
    <row r="25" spans="1:10" x14ac:dyDescent="0.55000000000000004">
      <c r="A25" s="10">
        <v>1955</v>
      </c>
      <c r="B25" s="7">
        <v>2005.094189818599</v>
      </c>
      <c r="C25" s="4">
        <v>2005.094189818599</v>
      </c>
      <c r="D25" s="2">
        <v>2005.094189818599</v>
      </c>
      <c r="E25" s="7">
        <v>10632.478769097703</v>
      </c>
      <c r="F25" s="4">
        <v>10632.478769097703</v>
      </c>
      <c r="G25" s="2">
        <v>10632.478769097703</v>
      </c>
      <c r="H25" s="7">
        <v>21637.533167433081</v>
      </c>
      <c r="I25" s="4">
        <v>21637.533167433081</v>
      </c>
      <c r="J25" s="2">
        <v>21637.533167433081</v>
      </c>
    </row>
    <row r="26" spans="1:10" x14ac:dyDescent="0.55000000000000004">
      <c r="A26" s="10">
        <v>1956</v>
      </c>
      <c r="B26" s="7">
        <v>2005.094189818599</v>
      </c>
      <c r="C26" s="4">
        <v>2005.094189818599</v>
      </c>
      <c r="D26" s="2">
        <v>2005.094189818599</v>
      </c>
      <c r="E26" s="7">
        <v>10632.478769097703</v>
      </c>
      <c r="F26" s="4">
        <v>10632.478769097703</v>
      </c>
      <c r="G26" s="2">
        <v>10632.478769097703</v>
      </c>
      <c r="H26" s="7">
        <v>21637.533167433081</v>
      </c>
      <c r="I26" s="4">
        <v>21637.533167433081</v>
      </c>
      <c r="J26" s="2">
        <v>21637.533167433081</v>
      </c>
    </row>
    <row r="27" spans="1:10" x14ac:dyDescent="0.55000000000000004">
      <c r="A27" s="10">
        <v>1957</v>
      </c>
      <c r="B27" s="7">
        <v>2005.094189818599</v>
      </c>
      <c r="C27" s="4">
        <v>2005.094189818599</v>
      </c>
      <c r="D27" s="2">
        <v>2005.094189818599</v>
      </c>
      <c r="E27" s="7">
        <v>10632.478769097703</v>
      </c>
      <c r="F27" s="4">
        <v>10632.478769097703</v>
      </c>
      <c r="G27" s="2">
        <v>10632.478769097703</v>
      </c>
      <c r="H27" s="7">
        <v>21637.533167433081</v>
      </c>
      <c r="I27" s="4">
        <v>21637.533167433081</v>
      </c>
      <c r="J27" s="2">
        <v>21637.533167433081</v>
      </c>
    </row>
    <row r="28" spans="1:10" x14ac:dyDescent="0.55000000000000004">
      <c r="A28" s="10">
        <v>1958</v>
      </c>
      <c r="B28" s="7">
        <v>2162.4269895695111</v>
      </c>
      <c r="C28" s="4">
        <v>2162.4269895695111</v>
      </c>
      <c r="D28" s="2">
        <v>2162.4269895695111</v>
      </c>
      <c r="E28" s="7">
        <v>11466.99741283263</v>
      </c>
      <c r="F28" s="4">
        <v>11466.99741283263</v>
      </c>
      <c r="G28" s="2">
        <v>11466.99741283263</v>
      </c>
      <c r="H28" s="7">
        <v>23335.813053505979</v>
      </c>
      <c r="I28" s="4">
        <v>23335.813053505979</v>
      </c>
      <c r="J28" s="2">
        <v>23335.813053505979</v>
      </c>
    </row>
    <row r="29" spans="1:10" x14ac:dyDescent="0.55000000000000004">
      <c r="A29" s="10">
        <v>1959</v>
      </c>
      <c r="B29" s="7">
        <v>2467.04884205795</v>
      </c>
      <c r="C29" s="4">
        <v>2467.04884205795</v>
      </c>
      <c r="D29" s="2">
        <v>2467.04884205795</v>
      </c>
      <c r="E29" s="7">
        <v>13082.761039953866</v>
      </c>
      <c r="F29" s="4">
        <v>13082.761039953866</v>
      </c>
      <c r="G29" s="2">
        <v>13082.761039953866</v>
      </c>
      <c r="H29" s="7">
        <v>26623.958727888039</v>
      </c>
      <c r="I29" s="4">
        <v>26623.958727888039</v>
      </c>
      <c r="J29" s="2">
        <v>26623.958727888039</v>
      </c>
    </row>
    <row r="30" spans="1:10" x14ac:dyDescent="0.55000000000000004">
      <c r="A30" s="10">
        <v>1960</v>
      </c>
      <c r="B30" s="7">
        <v>2849.1462862405619</v>
      </c>
      <c r="C30" s="4">
        <v>2849.1462862405619</v>
      </c>
      <c r="D30" s="2">
        <v>2849.1462862405619</v>
      </c>
      <c r="E30" s="7">
        <v>15109.467749544514</v>
      </c>
      <c r="F30" s="4">
        <v>15109.467749544514</v>
      </c>
      <c r="G30" s="2">
        <v>15109.467749544514</v>
      </c>
      <c r="H30" s="7">
        <v>30748.390537418778</v>
      </c>
      <c r="I30" s="4">
        <v>30748.390537418778</v>
      </c>
      <c r="J30" s="2">
        <v>30748.390537418778</v>
      </c>
    </row>
    <row r="31" spans="1:10" x14ac:dyDescent="0.55000000000000004">
      <c r="A31" s="10">
        <v>1961</v>
      </c>
      <c r="B31" s="7">
        <v>3053.54356050763</v>
      </c>
      <c r="C31" s="4">
        <v>3053.54356050763</v>
      </c>
      <c r="D31" s="2">
        <v>3053.54356050763</v>
      </c>
      <c r="E31" s="7">
        <v>16193.623986352857</v>
      </c>
      <c r="F31" s="4">
        <v>16193.623986352857</v>
      </c>
      <c r="G31" s="2">
        <v>16193.623986352857</v>
      </c>
      <c r="H31" s="7">
        <v>32954.693229581193</v>
      </c>
      <c r="I31" s="4">
        <v>32954.693229581193</v>
      </c>
      <c r="J31" s="2">
        <v>32954.693229581193</v>
      </c>
    </row>
    <row r="32" spans="1:10" x14ac:dyDescent="0.55000000000000004">
      <c r="A32" s="10">
        <v>1962</v>
      </c>
      <c r="B32" s="7">
        <v>3378.6083446475841</v>
      </c>
      <c r="C32" s="4">
        <v>3378.6083446475841</v>
      </c>
      <c r="D32" s="2">
        <v>3378.6083446475841</v>
      </c>
      <c r="E32" s="7">
        <v>17917.82023288211</v>
      </c>
      <c r="F32" s="4">
        <v>17917.82023288211</v>
      </c>
      <c r="G32" s="2">
        <v>17917.82023288211</v>
      </c>
      <c r="H32" s="7">
        <v>36463.503760185835</v>
      </c>
      <c r="I32" s="4">
        <v>36463.503760185835</v>
      </c>
      <c r="J32" s="2">
        <v>36463.503760185835</v>
      </c>
    </row>
    <row r="33" spans="1:10" x14ac:dyDescent="0.55000000000000004">
      <c r="A33" s="10">
        <v>1963</v>
      </c>
      <c r="B33" s="7">
        <v>3512.660512055445</v>
      </c>
      <c r="C33" s="4">
        <v>3512.660512055445</v>
      </c>
      <c r="D33" s="2">
        <v>3512.660512055445</v>
      </c>
      <c r="E33" s="7">
        <v>18628.854633287145</v>
      </c>
      <c r="F33" s="4">
        <v>18628.854633287145</v>
      </c>
      <c r="G33" s="2">
        <v>18628.854633287145</v>
      </c>
      <c r="H33" s="7">
        <v>37910.488114075633</v>
      </c>
      <c r="I33" s="4">
        <v>37910.488114075633</v>
      </c>
      <c r="J33" s="2">
        <v>37910.488114075633</v>
      </c>
    </row>
    <row r="34" spans="1:10" x14ac:dyDescent="0.55000000000000004">
      <c r="A34" s="10">
        <v>1964</v>
      </c>
      <c r="B34" s="7">
        <v>4225.8126239626254</v>
      </c>
      <c r="C34" s="4">
        <v>4225.8126239626254</v>
      </c>
      <c r="D34" s="2">
        <v>4225.8126239626254</v>
      </c>
      <c r="E34" s="7">
        <v>22411.528901765792</v>
      </c>
      <c r="F34" s="4">
        <v>22411.528901765792</v>
      </c>
      <c r="G34" s="2">
        <v>22411.528901765792</v>
      </c>
      <c r="H34" s="7">
        <v>45608.386386272061</v>
      </c>
      <c r="I34" s="4">
        <v>45608.386386272061</v>
      </c>
      <c r="J34" s="2">
        <v>45608.386386272061</v>
      </c>
    </row>
    <row r="35" spans="1:10" x14ac:dyDescent="0.55000000000000004">
      <c r="A35" s="10">
        <v>1965</v>
      </c>
      <c r="B35" s="7">
        <v>5113.5851152466366</v>
      </c>
      <c r="C35" s="4">
        <v>5113.5851152466366</v>
      </c>
      <c r="D35" s="2">
        <v>5113.5851152466366</v>
      </c>
      <c r="E35" s="7">
        <v>27120.41793535852</v>
      </c>
      <c r="F35" s="4">
        <v>27120.41793535852</v>
      </c>
      <c r="G35" s="2">
        <v>27120.41793535852</v>
      </c>
      <c r="H35" s="7">
        <v>55191.1699364499</v>
      </c>
      <c r="I35" s="4">
        <v>55191.1699364499</v>
      </c>
      <c r="J35" s="2">
        <v>55191.1699364499</v>
      </c>
    </row>
    <row r="36" spans="1:10" x14ac:dyDescent="0.55000000000000004">
      <c r="A36" s="10">
        <v>1966</v>
      </c>
      <c r="B36" s="7">
        <v>5832.8807000006491</v>
      </c>
      <c r="C36" s="4">
        <v>5832.8807000006491</v>
      </c>
      <c r="D36" s="2">
        <v>5832.8807000006491</v>
      </c>
      <c r="E36" s="7">
        <v>30935.678178510458</v>
      </c>
      <c r="F36" s="4">
        <v>30935.678178510458</v>
      </c>
      <c r="G36" s="2">
        <v>30935.678178510458</v>
      </c>
      <c r="H36" s="7">
        <v>62955.382012143935</v>
      </c>
      <c r="I36" s="4">
        <v>62955.382012143935</v>
      </c>
      <c r="J36" s="2">
        <v>62955.382012143935</v>
      </c>
    </row>
    <row r="37" spans="1:10" x14ac:dyDescent="0.55000000000000004">
      <c r="A37" s="10">
        <v>1967</v>
      </c>
      <c r="B37" s="7">
        <v>6394.1138352074822</v>
      </c>
      <c r="C37" s="4">
        <v>6394.1138352074822</v>
      </c>
      <c r="D37" s="2">
        <v>6394.1138352074822</v>
      </c>
      <c r="E37" s="7">
        <v>33912.549597269986</v>
      </c>
      <c r="F37" s="4">
        <v>33912.549597269986</v>
      </c>
      <c r="G37" s="2">
        <v>33912.549597269986</v>
      </c>
      <c r="H37" s="7">
        <v>69013.438224379293</v>
      </c>
      <c r="I37" s="4">
        <v>69013.438224379293</v>
      </c>
      <c r="J37" s="2">
        <v>69013.438224379293</v>
      </c>
    </row>
    <row r="38" spans="1:10" x14ac:dyDescent="0.55000000000000004">
      <c r="A38" s="10">
        <v>1968</v>
      </c>
      <c r="B38" s="7">
        <v>7433.585984033527</v>
      </c>
      <c r="C38" s="4">
        <v>7433.585984033527</v>
      </c>
      <c r="D38" s="2">
        <v>7433.585984033527</v>
      </c>
      <c r="E38" s="7">
        <v>36376.201702400736</v>
      </c>
      <c r="F38" s="4">
        <v>36376.201702400736</v>
      </c>
      <c r="G38" s="2">
        <v>36376.201702400736</v>
      </c>
      <c r="H38" s="7">
        <v>74027.071949444027</v>
      </c>
      <c r="I38" s="4">
        <v>74027.071949444027</v>
      </c>
      <c r="J38" s="2">
        <v>74027.071949444027</v>
      </c>
    </row>
    <row r="39" spans="1:10" x14ac:dyDescent="0.55000000000000004">
      <c r="A39" s="10">
        <v>1969</v>
      </c>
      <c r="B39" s="7">
        <v>9915.9697745514586</v>
      </c>
      <c r="C39" s="4">
        <v>9915.9697745514586</v>
      </c>
      <c r="D39" s="2">
        <v>9915.9697745514586</v>
      </c>
      <c r="E39" s="7">
        <v>41607.233091211427</v>
      </c>
      <c r="F39" s="4">
        <v>41607.233091211427</v>
      </c>
      <c r="G39" s="2">
        <v>41607.233091211427</v>
      </c>
      <c r="H39" s="7">
        <v>84672.436744739083</v>
      </c>
      <c r="I39" s="4">
        <v>84672.436744739083</v>
      </c>
      <c r="J39" s="2">
        <v>84672.436744739083</v>
      </c>
    </row>
    <row r="40" spans="1:10" x14ac:dyDescent="0.55000000000000004">
      <c r="A40" s="10">
        <v>1970</v>
      </c>
      <c r="B40" s="7">
        <v>10319.169727569884</v>
      </c>
      <c r="C40" s="4">
        <v>10319.169727569884</v>
      </c>
      <c r="D40" s="2">
        <v>10319.169727569884</v>
      </c>
      <c r="E40" s="7">
        <v>43745.870924388182</v>
      </c>
      <c r="F40" s="4">
        <v>43745.870924388182</v>
      </c>
      <c r="G40" s="2">
        <v>43745.870924388182</v>
      </c>
      <c r="H40" s="7">
        <v>89024.653010901093</v>
      </c>
      <c r="I40" s="4">
        <v>89024.653010901093</v>
      </c>
      <c r="J40" s="2">
        <v>89024.653010901093</v>
      </c>
    </row>
    <row r="41" spans="1:10" x14ac:dyDescent="0.55000000000000004">
      <c r="A41" s="10">
        <v>1971</v>
      </c>
      <c r="B41" s="7">
        <v>10865.76173117188</v>
      </c>
      <c r="C41" s="4">
        <v>10865.76173117188</v>
      </c>
      <c r="D41" s="2">
        <v>10865.76173117188</v>
      </c>
      <c r="E41" s="7">
        <v>46173.013913562478</v>
      </c>
      <c r="F41" s="4">
        <v>46173.013913562478</v>
      </c>
      <c r="G41" s="2">
        <v>46173.013913562478</v>
      </c>
      <c r="H41" s="7">
        <v>93963.989178023126</v>
      </c>
      <c r="I41" s="4">
        <v>93963.989178023126</v>
      </c>
      <c r="J41" s="2">
        <v>93963.989178023126</v>
      </c>
    </row>
    <row r="42" spans="1:10" x14ac:dyDescent="0.55000000000000004">
      <c r="A42" s="10">
        <v>1972</v>
      </c>
      <c r="B42" s="7">
        <v>12313.91790531964</v>
      </c>
      <c r="C42" s="4">
        <v>12313.91790531964</v>
      </c>
      <c r="D42" s="2">
        <v>12313.91790531964</v>
      </c>
      <c r="E42" s="7">
        <v>50028.348405148048</v>
      </c>
      <c r="F42" s="4">
        <v>50028.348405148048</v>
      </c>
      <c r="G42" s="2">
        <v>50028.348405148048</v>
      </c>
      <c r="H42" s="7">
        <v>101809.75400340738</v>
      </c>
      <c r="I42" s="4">
        <v>101809.75400340738</v>
      </c>
      <c r="J42" s="2">
        <v>101809.75400340738</v>
      </c>
    </row>
    <row r="43" spans="1:10" x14ac:dyDescent="0.55000000000000004">
      <c r="A43" s="10">
        <v>1973</v>
      </c>
      <c r="B43" s="7">
        <v>14287.51592389036</v>
      </c>
      <c r="C43" s="4">
        <v>14287.51592389036</v>
      </c>
      <c r="D43" s="2">
        <v>14287.51592389036</v>
      </c>
      <c r="E43" s="7">
        <v>55450.562967664955</v>
      </c>
      <c r="F43" s="4">
        <v>55450.562967664955</v>
      </c>
      <c r="G43" s="2">
        <v>55450.562967664955</v>
      </c>
      <c r="H43" s="7">
        <v>112844.18444858141</v>
      </c>
      <c r="I43" s="4">
        <v>112844.18444858141</v>
      </c>
      <c r="J43" s="2">
        <v>112844.18444858141</v>
      </c>
    </row>
    <row r="44" spans="1:10" x14ac:dyDescent="0.55000000000000004">
      <c r="A44" s="10">
        <v>1974</v>
      </c>
      <c r="B44" s="7">
        <v>15686.139281393527</v>
      </c>
      <c r="C44" s="4">
        <v>15686.139281393527</v>
      </c>
      <c r="D44" s="2">
        <v>15686.139281393527</v>
      </c>
      <c r="E44" s="7">
        <v>60768.317878964852</v>
      </c>
      <c r="F44" s="4">
        <v>60768.317878964852</v>
      </c>
      <c r="G44" s="2">
        <v>60768.317878964852</v>
      </c>
      <c r="H44" s="7">
        <v>123666.03519179208</v>
      </c>
      <c r="I44" s="4">
        <v>123666.03519179208</v>
      </c>
      <c r="J44" s="2">
        <v>123666.03519179208</v>
      </c>
    </row>
    <row r="45" spans="1:10" x14ac:dyDescent="0.55000000000000004">
      <c r="A45" s="10">
        <v>1975</v>
      </c>
      <c r="B45" s="7">
        <v>15848.5438495178</v>
      </c>
      <c r="C45" s="4">
        <v>15848.5438495178</v>
      </c>
      <c r="D45" s="2">
        <v>15848.5438495178</v>
      </c>
      <c r="E45" s="7">
        <v>61606.775758576288</v>
      </c>
      <c r="F45" s="4">
        <v>61606.775758576288</v>
      </c>
      <c r="G45" s="2">
        <v>61606.775758576288</v>
      </c>
      <c r="H45" s="7">
        <v>125372.33158547185</v>
      </c>
      <c r="I45" s="4">
        <v>125372.33158547185</v>
      </c>
      <c r="J45" s="2">
        <v>125372.33158547185</v>
      </c>
    </row>
    <row r="46" spans="1:10" x14ac:dyDescent="0.55000000000000004">
      <c r="A46" s="10">
        <v>1976</v>
      </c>
      <c r="B46" s="7">
        <v>16338.356705893015</v>
      </c>
      <c r="C46" s="4">
        <v>16338.356705893015</v>
      </c>
      <c r="D46" s="2">
        <v>16338.356705893015</v>
      </c>
      <c r="E46" s="7">
        <v>62280.121891445116</v>
      </c>
      <c r="F46" s="4">
        <v>62280.121891445116</v>
      </c>
      <c r="G46" s="2">
        <v>62280.121891445116</v>
      </c>
      <c r="H46" s="7">
        <v>126742.61875928284</v>
      </c>
      <c r="I46" s="4">
        <v>126742.61875928284</v>
      </c>
      <c r="J46" s="2">
        <v>126742.61875928284</v>
      </c>
    </row>
    <row r="47" spans="1:10" x14ac:dyDescent="0.55000000000000004">
      <c r="A47" s="10">
        <v>1977</v>
      </c>
      <c r="B47" s="7">
        <v>16776.962245220904</v>
      </c>
      <c r="C47" s="4">
        <v>16776.962245220904</v>
      </c>
      <c r="D47" s="2">
        <v>16776.962245220904</v>
      </c>
      <c r="E47" s="7">
        <v>62349.413725002705</v>
      </c>
      <c r="F47" s="4">
        <v>62349.413725002705</v>
      </c>
      <c r="G47" s="2">
        <v>62349.413725002705</v>
      </c>
      <c r="H47" s="7">
        <v>126883.63050070217</v>
      </c>
      <c r="I47" s="4">
        <v>126883.63050070217</v>
      </c>
      <c r="J47" s="2">
        <v>126883.63050070217</v>
      </c>
    </row>
    <row r="48" spans="1:10" x14ac:dyDescent="0.55000000000000004">
      <c r="A48" s="10">
        <v>1978</v>
      </c>
      <c r="B48" s="7">
        <v>17211.51366440301</v>
      </c>
      <c r="C48" s="4">
        <v>17211.51366440301</v>
      </c>
      <c r="D48" s="2">
        <v>17211.51366440301</v>
      </c>
      <c r="E48" s="7">
        <v>64654.344810847935</v>
      </c>
      <c r="F48" s="4">
        <v>64654.344810847935</v>
      </c>
      <c r="G48" s="2">
        <v>64654.344810847935</v>
      </c>
      <c r="H48" s="7">
        <v>131574.26040006062</v>
      </c>
      <c r="I48" s="4">
        <v>131574.26040006062</v>
      </c>
      <c r="J48" s="2">
        <v>131574.26040006062</v>
      </c>
    </row>
    <row r="49" spans="1:10" x14ac:dyDescent="0.55000000000000004">
      <c r="A49" s="10">
        <v>1979</v>
      </c>
      <c r="B49" s="7">
        <v>17647.15127705508</v>
      </c>
      <c r="C49" s="4">
        <v>17647.15127705508</v>
      </c>
      <c r="D49" s="2">
        <v>17647.15127705508</v>
      </c>
      <c r="E49" s="7">
        <v>66965.037242724138</v>
      </c>
      <c r="F49" s="4">
        <v>66965.037242724138</v>
      </c>
      <c r="G49" s="2">
        <v>66965.037242724138</v>
      </c>
      <c r="H49" s="7">
        <v>136276.61487640074</v>
      </c>
      <c r="I49" s="4">
        <v>136276.61487640074</v>
      </c>
      <c r="J49" s="2">
        <v>136276.61487640074</v>
      </c>
    </row>
    <row r="50" spans="1:10" x14ac:dyDescent="0.55000000000000004">
      <c r="A50" s="10">
        <v>1980</v>
      </c>
      <c r="B50" s="7">
        <v>18081.060418079742</v>
      </c>
      <c r="C50" s="4">
        <v>18081.060418079742</v>
      </c>
      <c r="D50" s="2">
        <v>18081.060418079742</v>
      </c>
      <c r="E50" s="7">
        <v>69266.561581230606</v>
      </c>
      <c r="F50" s="4">
        <v>69266.561581230606</v>
      </c>
      <c r="G50" s="2">
        <v>69266.561581230606</v>
      </c>
      <c r="H50" s="7">
        <v>140960.31190430594</v>
      </c>
      <c r="I50" s="4">
        <v>140960.31190430594</v>
      </c>
      <c r="J50" s="2">
        <v>140960.31190430594</v>
      </c>
    </row>
    <row r="51" spans="1:10" x14ac:dyDescent="0.55000000000000004">
      <c r="A51" s="10">
        <v>1981</v>
      </c>
      <c r="B51" s="7">
        <v>18230.248062185867</v>
      </c>
      <c r="C51" s="4">
        <v>18230.248062185867</v>
      </c>
      <c r="D51" s="2">
        <v>18230.248062185867</v>
      </c>
      <c r="E51" s="7">
        <v>70057.877000638124</v>
      </c>
      <c r="F51" s="4">
        <v>70057.877000638124</v>
      </c>
      <c r="G51" s="2">
        <v>70057.877000638124</v>
      </c>
      <c r="H51" s="7">
        <v>142570.6714455914</v>
      </c>
      <c r="I51" s="4">
        <v>142570.6714455914</v>
      </c>
      <c r="J51" s="2">
        <v>142570.6714455914</v>
      </c>
    </row>
    <row r="52" spans="1:10" x14ac:dyDescent="0.55000000000000004">
      <c r="A52" s="10">
        <v>1982</v>
      </c>
      <c r="B52" s="7">
        <v>18437.818344263167</v>
      </c>
      <c r="C52" s="4">
        <v>18437.818344263167</v>
      </c>
      <c r="D52" s="2">
        <v>18437.818344263167</v>
      </c>
      <c r="E52" s="7">
        <v>70586.180731771223</v>
      </c>
      <c r="F52" s="4">
        <v>70586.180731771223</v>
      </c>
      <c r="G52" s="2">
        <v>70586.180731771223</v>
      </c>
      <c r="H52" s="7">
        <v>143645.79134501642</v>
      </c>
      <c r="I52" s="4">
        <v>143645.79134501642</v>
      </c>
      <c r="J52" s="2">
        <v>143645.79134501642</v>
      </c>
    </row>
    <row r="53" spans="1:10" x14ac:dyDescent="0.55000000000000004">
      <c r="A53" s="10">
        <v>1983</v>
      </c>
      <c r="B53" s="7">
        <v>18517.27489833242</v>
      </c>
      <c r="C53" s="4">
        <v>18517.27489833242</v>
      </c>
      <c r="D53" s="2">
        <v>18517.27489833242</v>
      </c>
      <c r="E53" s="7">
        <v>71007.631159416967</v>
      </c>
      <c r="F53" s="4">
        <v>71007.631159416967</v>
      </c>
      <c r="G53" s="2">
        <v>71007.631159416967</v>
      </c>
      <c r="H53" s="7">
        <v>144503.46036130618</v>
      </c>
      <c r="I53" s="4">
        <v>144503.46036130618</v>
      </c>
      <c r="J53" s="2">
        <v>144503.46036130618</v>
      </c>
    </row>
    <row r="54" spans="1:10" x14ac:dyDescent="0.55000000000000004">
      <c r="A54" s="10">
        <v>1984</v>
      </c>
      <c r="B54" s="7">
        <v>18711.149505067355</v>
      </c>
      <c r="C54" s="4">
        <v>18711.149505067355</v>
      </c>
      <c r="D54" s="2">
        <v>18711.149505067355</v>
      </c>
      <c r="E54" s="7">
        <v>71363.966697625598</v>
      </c>
      <c r="F54" s="4">
        <v>71363.966697625598</v>
      </c>
      <c r="G54" s="2">
        <v>71363.966697625598</v>
      </c>
      <c r="H54" s="7">
        <v>145228.6178898717</v>
      </c>
      <c r="I54" s="4">
        <v>145228.6178898717</v>
      </c>
      <c r="J54" s="2">
        <v>145228.6178898717</v>
      </c>
    </row>
    <row r="55" spans="1:10" x14ac:dyDescent="0.55000000000000004">
      <c r="A55" s="10">
        <v>1985</v>
      </c>
      <c r="B55" s="7">
        <v>18813.312207938849</v>
      </c>
      <c r="C55" s="4">
        <v>18813.312207938849</v>
      </c>
      <c r="D55" s="2">
        <v>18813.312207938849</v>
      </c>
      <c r="E55" s="7">
        <v>71840.329010951318</v>
      </c>
      <c r="F55" s="4">
        <v>71840.329010951318</v>
      </c>
      <c r="G55" s="2">
        <v>71840.329010951318</v>
      </c>
      <c r="H55" s="7">
        <v>146198.03486009483</v>
      </c>
      <c r="I55" s="4">
        <v>146198.03486009483</v>
      </c>
      <c r="J55" s="2">
        <v>146198.03486009483</v>
      </c>
    </row>
    <row r="56" spans="1:10" x14ac:dyDescent="0.55000000000000004">
      <c r="A56" s="10">
        <v>1986</v>
      </c>
      <c r="B56" s="7">
        <v>18994.153371488592</v>
      </c>
      <c r="C56" s="4">
        <v>18994.153371488592</v>
      </c>
      <c r="D56" s="2">
        <v>18994.153371488592</v>
      </c>
      <c r="E56" s="7">
        <v>72606.525637582148</v>
      </c>
      <c r="F56" s="4">
        <v>72606.525637582148</v>
      </c>
      <c r="G56" s="2">
        <v>72606.525637582148</v>
      </c>
      <c r="H56" s="7">
        <v>147757.27662126196</v>
      </c>
      <c r="I56" s="4">
        <v>147757.27662126196</v>
      </c>
      <c r="J56" s="2">
        <v>147757.27662126196</v>
      </c>
    </row>
    <row r="57" spans="1:10" x14ac:dyDescent="0.55000000000000004">
      <c r="A57" s="10">
        <v>1987</v>
      </c>
      <c r="B57" s="7">
        <v>19160.243633604729</v>
      </c>
      <c r="C57" s="4">
        <v>19160.243633604729</v>
      </c>
      <c r="D57" s="2">
        <v>19160.243633604729</v>
      </c>
      <c r="E57" s="7">
        <v>72928.316338237462</v>
      </c>
      <c r="F57" s="4">
        <v>72928.316338237462</v>
      </c>
      <c r="G57" s="2">
        <v>72928.316338237462</v>
      </c>
      <c r="H57" s="7">
        <v>148412.13397951386</v>
      </c>
      <c r="I57" s="4">
        <v>148412.13397951386</v>
      </c>
      <c r="J57" s="2">
        <v>148412.13397951386</v>
      </c>
    </row>
    <row r="58" spans="1:10" x14ac:dyDescent="0.55000000000000004">
      <c r="A58" s="10">
        <v>1988</v>
      </c>
      <c r="B58" s="7">
        <v>19980.346182812962</v>
      </c>
      <c r="C58" s="4">
        <v>19980.346182812962</v>
      </c>
      <c r="D58" s="2">
        <v>19980.346182812962</v>
      </c>
      <c r="E58" s="7">
        <v>74202.030639893565</v>
      </c>
      <c r="F58" s="4">
        <v>74202.030639893565</v>
      </c>
      <c r="G58" s="2">
        <v>74202.030639893565</v>
      </c>
      <c r="H58" s="7">
        <v>151004.19515794938</v>
      </c>
      <c r="I58" s="4">
        <v>151004.19515794938</v>
      </c>
      <c r="J58" s="2">
        <v>151004.19515794938</v>
      </c>
    </row>
    <row r="59" spans="1:10" x14ac:dyDescent="0.55000000000000004">
      <c r="A59" s="10">
        <v>1989</v>
      </c>
      <c r="B59" s="7">
        <v>20337.72296906128</v>
      </c>
      <c r="C59" s="4">
        <v>20337.72296906128</v>
      </c>
      <c r="D59" s="2">
        <v>20337.72296906128</v>
      </c>
      <c r="E59" s="7">
        <v>74677.255662308336</v>
      </c>
      <c r="F59" s="4">
        <v>74677.255662308336</v>
      </c>
      <c r="G59" s="2">
        <v>74677.255662308336</v>
      </c>
      <c r="H59" s="7">
        <v>151971.29769422527</v>
      </c>
      <c r="I59" s="4">
        <v>151971.29769422527</v>
      </c>
      <c r="J59" s="2">
        <v>151971.29769422527</v>
      </c>
    </row>
    <row r="60" spans="1:10" x14ac:dyDescent="0.55000000000000004">
      <c r="A60" s="10">
        <v>1990</v>
      </c>
      <c r="B60" s="7">
        <v>20386.663382663897</v>
      </c>
      <c r="C60" s="4">
        <v>20386.663382663897</v>
      </c>
      <c r="D60" s="2">
        <v>20386.663382663897</v>
      </c>
      <c r="E60" s="7">
        <v>74936.843540030881</v>
      </c>
      <c r="F60" s="4">
        <v>74936.843540030881</v>
      </c>
      <c r="G60" s="2">
        <v>74936.843540030881</v>
      </c>
      <c r="H60" s="7">
        <v>152499.56974028944</v>
      </c>
      <c r="I60" s="4">
        <v>152499.56974028944</v>
      </c>
      <c r="J60" s="2">
        <v>152499.56974028944</v>
      </c>
    </row>
    <row r="61" spans="1:10" x14ac:dyDescent="0.55000000000000004">
      <c r="A61" s="10">
        <v>1991</v>
      </c>
      <c r="B61" s="7">
        <v>20786.966692272479</v>
      </c>
      <c r="C61" s="4">
        <v>20786.966692272479</v>
      </c>
      <c r="D61" s="2">
        <v>20786.966692272479</v>
      </c>
      <c r="E61" s="7">
        <v>75193.09700168726</v>
      </c>
      <c r="F61" s="4">
        <v>75193.09700168726</v>
      </c>
      <c r="G61" s="2">
        <v>75193.09700168726</v>
      </c>
      <c r="H61" s="7">
        <v>153021.05611202569</v>
      </c>
      <c r="I61" s="4">
        <v>153021.05611202569</v>
      </c>
      <c r="J61" s="2">
        <v>153021.05611202569</v>
      </c>
    </row>
    <row r="62" spans="1:10" x14ac:dyDescent="0.55000000000000004">
      <c r="A62" s="10">
        <v>1992</v>
      </c>
      <c r="B62" s="7">
        <v>21171.239282799819</v>
      </c>
      <c r="C62" s="4">
        <v>21171.239282799819</v>
      </c>
      <c r="D62" s="2">
        <v>21171.239282799819</v>
      </c>
      <c r="E62" s="7">
        <v>77231.341039669685</v>
      </c>
      <c r="F62" s="4">
        <v>77231.341039669685</v>
      </c>
      <c r="G62" s="2">
        <v>77231.341039669685</v>
      </c>
      <c r="H62" s="7">
        <v>157168.96686105512</v>
      </c>
      <c r="I62" s="4">
        <v>157168.96686105512</v>
      </c>
      <c r="J62" s="2">
        <v>157168.96686105512</v>
      </c>
    </row>
    <row r="63" spans="1:10" x14ac:dyDescent="0.55000000000000004">
      <c r="A63" s="10">
        <v>1993</v>
      </c>
      <c r="B63" s="7">
        <v>21332.118252686905</v>
      </c>
      <c r="C63" s="4">
        <v>21332.118252686905</v>
      </c>
      <c r="D63" s="2">
        <v>21332.118252686905</v>
      </c>
      <c r="E63" s="7">
        <v>78084.669143969615</v>
      </c>
      <c r="F63" s="4">
        <v>78084.669143969615</v>
      </c>
      <c r="G63" s="2">
        <v>78084.669143969615</v>
      </c>
      <c r="H63" s="7">
        <v>158905.52477576793</v>
      </c>
      <c r="I63" s="4">
        <v>158905.52477576793</v>
      </c>
      <c r="J63" s="2">
        <v>158905.52477576793</v>
      </c>
    </row>
    <row r="64" spans="1:10" x14ac:dyDescent="0.55000000000000004">
      <c r="A64" s="10">
        <v>1994</v>
      </c>
      <c r="B64" s="7">
        <v>21396.695594327481</v>
      </c>
      <c r="C64" s="4">
        <v>21396.695594327481</v>
      </c>
      <c r="D64" s="2">
        <v>21396.695594327481</v>
      </c>
      <c r="E64" s="7">
        <v>78427.197819790657</v>
      </c>
      <c r="F64" s="4">
        <v>78427.197819790657</v>
      </c>
      <c r="G64" s="2">
        <v>78427.197819790657</v>
      </c>
      <c r="H64" s="7">
        <v>159602.58476947472</v>
      </c>
      <c r="I64" s="4">
        <v>159602.58476947472</v>
      </c>
      <c r="J64" s="2">
        <v>159602.58476947472</v>
      </c>
    </row>
    <row r="65" spans="1:10" x14ac:dyDescent="0.55000000000000004">
      <c r="A65" s="10">
        <v>1995</v>
      </c>
      <c r="B65" s="7">
        <v>22700.419246371857</v>
      </c>
      <c r="C65" s="4">
        <v>22700.419246371857</v>
      </c>
      <c r="D65" s="2">
        <v>22700.419246371857</v>
      </c>
      <c r="E65" s="7">
        <v>79517.533051340215</v>
      </c>
      <c r="F65" s="4">
        <v>79517.533051340215</v>
      </c>
      <c r="G65" s="2">
        <v>79517.533051340215</v>
      </c>
      <c r="H65" s="7">
        <v>161821.46197098325</v>
      </c>
      <c r="I65" s="4">
        <v>161821.46197098325</v>
      </c>
      <c r="J65" s="2">
        <v>161821.46197098325</v>
      </c>
    </row>
    <row r="66" spans="1:10" x14ac:dyDescent="0.55000000000000004">
      <c r="A66" s="10">
        <v>1996</v>
      </c>
      <c r="B66" s="7">
        <v>23013.933628522933</v>
      </c>
      <c r="C66" s="4">
        <v>23013.933628522933</v>
      </c>
      <c r="D66" s="2">
        <v>23013.933628522933</v>
      </c>
      <c r="E66" s="7">
        <v>81180.464095587347</v>
      </c>
      <c r="F66" s="4">
        <v>81180.464095587347</v>
      </c>
      <c r="G66" s="2">
        <v>81180.464095587347</v>
      </c>
      <c r="H66" s="7">
        <v>165205.59528612599</v>
      </c>
      <c r="I66" s="4">
        <v>165205.59528612599</v>
      </c>
      <c r="J66" s="2">
        <v>165205.59528612599</v>
      </c>
    </row>
    <row r="67" spans="1:10" x14ac:dyDescent="0.55000000000000004">
      <c r="A67" s="10">
        <v>1997</v>
      </c>
      <c r="B67" s="7">
        <v>23330.413557374286</v>
      </c>
      <c r="C67" s="4">
        <v>23330.413557374286</v>
      </c>
      <c r="D67" s="2">
        <v>23330.413557374286</v>
      </c>
      <c r="E67" s="7">
        <v>82859.124879686351</v>
      </c>
      <c r="F67" s="4">
        <v>82859.124879686351</v>
      </c>
      <c r="G67" s="2">
        <v>82859.124879686351</v>
      </c>
      <c r="H67" s="7">
        <v>168621.73927113708</v>
      </c>
      <c r="I67" s="4">
        <v>168621.73927113708</v>
      </c>
      <c r="J67" s="2">
        <v>168621.73927113708</v>
      </c>
    </row>
    <row r="68" spans="1:10" x14ac:dyDescent="0.55000000000000004">
      <c r="A68" s="10">
        <v>1998</v>
      </c>
      <c r="B68" s="7">
        <v>23592.725800160602</v>
      </c>
      <c r="C68" s="4">
        <v>23592.725800160602</v>
      </c>
      <c r="D68" s="2">
        <v>23592.725800160602</v>
      </c>
      <c r="E68" s="7">
        <v>84250.471486571056</v>
      </c>
      <c r="F68" s="4">
        <v>84250.471486571056</v>
      </c>
      <c r="G68" s="2">
        <v>84250.471486571056</v>
      </c>
      <c r="H68" s="7">
        <v>171453.1870461716</v>
      </c>
      <c r="I68" s="4">
        <v>171453.1870461716</v>
      </c>
      <c r="J68" s="2">
        <v>171453.1870461716</v>
      </c>
    </row>
    <row r="69" spans="1:10" x14ac:dyDescent="0.55000000000000004">
      <c r="A69" s="10">
        <v>1999</v>
      </c>
      <c r="B69" s="7">
        <v>23875.078004027782</v>
      </c>
      <c r="C69" s="4">
        <v>23875.078004027782</v>
      </c>
      <c r="D69" s="2">
        <v>23875.078004027782</v>
      </c>
      <c r="E69" s="7">
        <v>85748.113291711823</v>
      </c>
      <c r="F69" s="4">
        <v>85748.113291711823</v>
      </c>
      <c r="G69" s="2">
        <v>85748.113291711823</v>
      </c>
      <c r="H69" s="7">
        <v>174500.94993715905</v>
      </c>
      <c r="I69" s="4">
        <v>174500.94993715905</v>
      </c>
      <c r="J69" s="2">
        <v>174500.94993715905</v>
      </c>
    </row>
    <row r="70" spans="1:10" x14ac:dyDescent="0.55000000000000004">
      <c r="A70" s="10">
        <v>2000</v>
      </c>
      <c r="B70" s="7">
        <v>24004.931975885946</v>
      </c>
      <c r="C70" s="4">
        <v>24004.931975885946</v>
      </c>
      <c r="D70" s="2">
        <v>24004.931975885946</v>
      </c>
      <c r="E70" s="7">
        <v>86436.879783188677</v>
      </c>
      <c r="F70" s="4">
        <v>86436.879783188677</v>
      </c>
      <c r="G70" s="2">
        <v>86436.879783188677</v>
      </c>
      <c r="H70" s="7">
        <v>175902.61817723696</v>
      </c>
      <c r="I70" s="4">
        <v>175902.61817723696</v>
      </c>
      <c r="J70" s="2">
        <v>175902.61817723696</v>
      </c>
    </row>
    <row r="71" spans="1:10" x14ac:dyDescent="0.55000000000000004">
      <c r="A71" s="10">
        <v>2001</v>
      </c>
      <c r="B71" s="7">
        <v>24032.597701497689</v>
      </c>
      <c r="C71" s="4">
        <v>24032.597701497689</v>
      </c>
      <c r="D71" s="2">
        <v>24032.597701497689</v>
      </c>
      <c r="E71" s="7">
        <v>86583.623271209028</v>
      </c>
      <c r="F71" s="4">
        <v>86583.623271209028</v>
      </c>
      <c r="G71" s="2">
        <v>86583.623271209028</v>
      </c>
      <c r="H71" s="7">
        <v>176201.24723242712</v>
      </c>
      <c r="I71" s="4">
        <v>176201.24723242712</v>
      </c>
      <c r="J71" s="2">
        <v>176201.24723242712</v>
      </c>
    </row>
    <row r="72" spans="1:10" x14ac:dyDescent="0.55000000000000004">
      <c r="A72" s="10">
        <v>2002</v>
      </c>
      <c r="B72" s="7">
        <v>24185.240275049677</v>
      </c>
      <c r="C72" s="4">
        <v>24185.240275049677</v>
      </c>
      <c r="D72" s="2">
        <v>24185.240275049677</v>
      </c>
      <c r="E72" s="7">
        <v>87393.264195787284</v>
      </c>
      <c r="F72" s="4">
        <v>87393.264195787284</v>
      </c>
      <c r="G72" s="2">
        <v>87393.264195787284</v>
      </c>
      <c r="H72" s="7">
        <v>177848.89993314911</v>
      </c>
      <c r="I72" s="4">
        <v>177848.89993314911</v>
      </c>
      <c r="J72" s="2">
        <v>177848.89993314911</v>
      </c>
    </row>
    <row r="73" spans="1:10" x14ac:dyDescent="0.55000000000000004">
      <c r="A73" s="10">
        <v>2003</v>
      </c>
      <c r="B73" s="7">
        <v>24408.966282562062</v>
      </c>
      <c r="C73" s="4">
        <v>24408.966282562062</v>
      </c>
      <c r="D73" s="2">
        <v>24408.966282562062</v>
      </c>
      <c r="E73" s="7">
        <v>88579.943163256583</v>
      </c>
      <c r="F73" s="4">
        <v>88579.943163256583</v>
      </c>
      <c r="G73" s="2">
        <v>88579.943163256583</v>
      </c>
      <c r="H73" s="7">
        <v>180263.84061399385</v>
      </c>
      <c r="I73" s="4">
        <v>180263.84061399385</v>
      </c>
      <c r="J73" s="2">
        <v>180263.84061399385</v>
      </c>
    </row>
    <row r="74" spans="1:10" x14ac:dyDescent="0.55000000000000004">
      <c r="A74" s="10">
        <v>2004</v>
      </c>
      <c r="B74" s="7">
        <v>24562.610817704201</v>
      </c>
      <c r="C74" s="4">
        <v>24562.610817704201</v>
      </c>
      <c r="D74" s="2">
        <v>24562.610817704201</v>
      </c>
      <c r="E74" s="7">
        <v>89394.898654337259</v>
      </c>
      <c r="F74" s="4">
        <v>89394.898654337259</v>
      </c>
      <c r="G74" s="2">
        <v>89394.898654337259</v>
      </c>
      <c r="H74" s="7">
        <v>181922.30867691539</v>
      </c>
      <c r="I74" s="4">
        <v>181922.30867691539</v>
      </c>
      <c r="J74" s="2">
        <v>181922.30867691539</v>
      </c>
    </row>
    <row r="75" spans="1:10" x14ac:dyDescent="0.55000000000000004">
      <c r="A75" s="10">
        <v>2005</v>
      </c>
      <c r="B75" s="7">
        <v>24865.268367972429</v>
      </c>
      <c r="C75" s="4">
        <v>24865.268367972429</v>
      </c>
      <c r="D75" s="2">
        <v>24865.268367972429</v>
      </c>
      <c r="E75" s="7">
        <v>90916.321301402248</v>
      </c>
      <c r="F75" s="4">
        <v>90916.321301402248</v>
      </c>
      <c r="G75" s="2">
        <v>90916.321301402248</v>
      </c>
      <c r="H75" s="7">
        <v>185018.46656281035</v>
      </c>
      <c r="I75" s="4">
        <v>185018.46656281035</v>
      </c>
      <c r="J75" s="2">
        <v>185018.46656281035</v>
      </c>
    </row>
    <row r="76" spans="1:10" x14ac:dyDescent="0.55000000000000004">
      <c r="A76" s="10">
        <v>2006</v>
      </c>
      <c r="B76" s="7">
        <v>25068.828078428436</v>
      </c>
      <c r="C76" s="4">
        <v>25068.828078428436</v>
      </c>
      <c r="D76" s="2">
        <v>25068.828078428436</v>
      </c>
      <c r="E76" s="7">
        <v>91974.706173827944</v>
      </c>
      <c r="F76" s="4">
        <v>91974.706173827944</v>
      </c>
      <c r="G76" s="2">
        <v>91974.706173827944</v>
      </c>
      <c r="H76" s="7">
        <v>187172.3234647004</v>
      </c>
      <c r="I76" s="4">
        <v>187172.3234647004</v>
      </c>
      <c r="J76" s="2">
        <v>187172.3234647004</v>
      </c>
    </row>
    <row r="77" spans="1:10" x14ac:dyDescent="0.55000000000000004">
      <c r="A77" s="10">
        <v>2007</v>
      </c>
      <c r="B77" s="7">
        <v>25218.821112867812</v>
      </c>
      <c r="C77" s="4">
        <v>25218.821112867812</v>
      </c>
      <c r="D77" s="2">
        <v>25218.821112867812</v>
      </c>
      <c r="E77" s="7">
        <v>92609.263475698011</v>
      </c>
      <c r="F77" s="4">
        <v>92609.263475698011</v>
      </c>
      <c r="G77" s="2">
        <v>92609.263475698011</v>
      </c>
      <c r="H77" s="7">
        <v>188463.67376635876</v>
      </c>
      <c r="I77" s="4">
        <v>188463.67376635876</v>
      </c>
      <c r="J77" s="2">
        <v>188463.67376635876</v>
      </c>
    </row>
    <row r="78" spans="1:10" x14ac:dyDescent="0.55000000000000004">
      <c r="A78" s="10">
        <v>2008</v>
      </c>
      <c r="B78" s="7">
        <v>25445.127399600929</v>
      </c>
      <c r="C78" s="4">
        <v>25445.127399600929</v>
      </c>
      <c r="D78" s="2">
        <v>25445.127399600929</v>
      </c>
      <c r="E78" s="7">
        <v>93625.097349174146</v>
      </c>
      <c r="F78" s="4">
        <v>93625.097349174146</v>
      </c>
      <c r="G78" s="2">
        <v>93625.097349174146</v>
      </c>
      <c r="H78" s="7">
        <v>190530.93762902688</v>
      </c>
      <c r="I78" s="4">
        <v>190530.93762902688</v>
      </c>
      <c r="J78" s="2">
        <v>190530.93762902688</v>
      </c>
    </row>
    <row r="79" spans="1:10" x14ac:dyDescent="0.55000000000000004">
      <c r="A79" s="10">
        <v>2009</v>
      </c>
      <c r="B79" s="7">
        <v>25676.130469825599</v>
      </c>
      <c r="C79" s="4">
        <v>25676.130469825599</v>
      </c>
      <c r="D79" s="2">
        <v>25676.130469825599</v>
      </c>
      <c r="E79" s="7">
        <v>94850.37503550337</v>
      </c>
      <c r="F79" s="4">
        <v>94850.37503550337</v>
      </c>
      <c r="G79" s="2">
        <v>94850.37503550337</v>
      </c>
      <c r="H79" s="7">
        <v>193024.42829597453</v>
      </c>
      <c r="I79" s="4">
        <v>193024.42829597453</v>
      </c>
      <c r="J79" s="2">
        <v>193024.42829597453</v>
      </c>
    </row>
    <row r="80" spans="1:10" x14ac:dyDescent="0.55000000000000004">
      <c r="A80" s="10">
        <v>2010</v>
      </c>
      <c r="B80" s="7">
        <v>25951.750563244568</v>
      </c>
      <c r="C80" s="4">
        <v>25951.750563244568</v>
      </c>
      <c r="D80" s="2">
        <v>25951.750563244568</v>
      </c>
      <c r="E80" s="7">
        <v>95872.523155742223</v>
      </c>
      <c r="F80" s="4">
        <v>95872.523155742223</v>
      </c>
      <c r="G80" s="2">
        <v>95872.523155742223</v>
      </c>
      <c r="H80" s="7">
        <v>195104.54191143528</v>
      </c>
      <c r="I80" s="4">
        <v>195104.54191143528</v>
      </c>
      <c r="J80" s="2">
        <v>195104.54191143528</v>
      </c>
    </row>
    <row r="81" spans="1:10" x14ac:dyDescent="0.55000000000000004">
      <c r="A81" s="10">
        <v>2011</v>
      </c>
      <c r="B81" s="7">
        <v>27053.419770742195</v>
      </c>
      <c r="C81" s="4">
        <v>27053.419770742195</v>
      </c>
      <c r="D81" s="2">
        <v>27053.419770742195</v>
      </c>
      <c r="E81" s="7">
        <v>98208.338530473513</v>
      </c>
      <c r="F81" s="4">
        <v>98208.338530473513</v>
      </c>
      <c r="G81" s="2">
        <v>98208.338530473513</v>
      </c>
      <c r="H81" s="7">
        <v>199858.02261347458</v>
      </c>
      <c r="I81" s="4">
        <v>199858.02261347458</v>
      </c>
      <c r="J81" s="2">
        <v>199858.02261347458</v>
      </c>
    </row>
    <row r="82" spans="1:10" x14ac:dyDescent="0.55000000000000004">
      <c r="A82" s="10">
        <v>2012</v>
      </c>
      <c r="B82" s="7">
        <v>27649.276587089793</v>
      </c>
      <c r="C82" s="4">
        <v>27649.276587089793</v>
      </c>
      <c r="D82" s="2">
        <v>27649.276587089793</v>
      </c>
      <c r="E82" s="7">
        <v>100101.53316042999</v>
      </c>
      <c r="F82" s="4">
        <v>100101.53316042999</v>
      </c>
      <c r="G82" s="2">
        <v>100101.53316042999</v>
      </c>
      <c r="H82" s="7">
        <v>203710.75183002825</v>
      </c>
      <c r="I82" s="4">
        <v>203710.75183002825</v>
      </c>
      <c r="J82" s="2">
        <v>203710.75183002825</v>
      </c>
    </row>
    <row r="83" spans="1:10" x14ac:dyDescent="0.55000000000000004">
      <c r="A83" s="10">
        <v>2013</v>
      </c>
      <c r="B83" s="7">
        <v>27870.09055557313</v>
      </c>
      <c r="C83" s="4">
        <v>27870.09055557313</v>
      </c>
      <c r="D83" s="2">
        <v>27870.09055557313</v>
      </c>
      <c r="E83" s="7">
        <v>101249.33554138409</v>
      </c>
      <c r="F83" s="4">
        <v>101249.33554138409</v>
      </c>
      <c r="G83" s="2">
        <v>101249.33554138409</v>
      </c>
      <c r="H83" s="7">
        <v>206046.57705262219</v>
      </c>
      <c r="I83" s="4">
        <v>206046.57705262219</v>
      </c>
      <c r="J83" s="2">
        <v>206046.57705262219</v>
      </c>
    </row>
    <row r="84" spans="1:10" x14ac:dyDescent="0.55000000000000004">
      <c r="A84" s="10">
        <v>2014</v>
      </c>
      <c r="B84" s="7">
        <v>28396.465401285775</v>
      </c>
      <c r="C84" s="4">
        <v>28396.465401285775</v>
      </c>
      <c r="D84" s="2">
        <v>28396.465401285775</v>
      </c>
      <c r="E84" s="7">
        <v>103868.54586346367</v>
      </c>
      <c r="F84" s="4">
        <v>103868.54586346367</v>
      </c>
      <c r="G84" s="2">
        <v>103868.54586346367</v>
      </c>
      <c r="H84" s="7">
        <v>211376.77817008839</v>
      </c>
      <c r="I84" s="4">
        <v>211376.77817008839</v>
      </c>
      <c r="J84" s="2">
        <v>211376.77817008839</v>
      </c>
    </row>
    <row r="85" spans="1:10" x14ac:dyDescent="0.55000000000000004">
      <c r="A85" s="10">
        <v>2015</v>
      </c>
      <c r="B85" s="7">
        <v>28526.71213615765</v>
      </c>
      <c r="C85" s="4">
        <v>28526.71213615765</v>
      </c>
      <c r="D85" s="2">
        <v>28526.71213615765</v>
      </c>
      <c r="E85" s="7">
        <v>104339.52630866398</v>
      </c>
      <c r="F85" s="4">
        <v>104339.52630866398</v>
      </c>
      <c r="G85" s="2">
        <v>104339.52630866398</v>
      </c>
      <c r="H85" s="7">
        <v>212335.24281653122</v>
      </c>
      <c r="I85" s="4">
        <v>212335.24281653122</v>
      </c>
      <c r="J85" s="2">
        <v>212335.24281653122</v>
      </c>
    </row>
    <row r="86" spans="1:10" x14ac:dyDescent="0.55000000000000004">
      <c r="A86" s="10">
        <v>2016</v>
      </c>
      <c r="B86" s="7">
        <v>29022.891692752968</v>
      </c>
      <c r="C86" s="4">
        <v>29022.891692752968</v>
      </c>
      <c r="D86" s="2">
        <v>29022.891692752968</v>
      </c>
      <c r="E86" s="7">
        <v>106005.48114466012</v>
      </c>
      <c r="F86" s="4">
        <v>106005.48114466012</v>
      </c>
      <c r="G86" s="2">
        <v>106005.48114466012</v>
      </c>
      <c r="H86" s="7">
        <v>215725.52967269497</v>
      </c>
      <c r="I86" s="4">
        <v>215725.52967269497</v>
      </c>
      <c r="J86" s="2">
        <v>215725.52967269497</v>
      </c>
    </row>
    <row r="87" spans="1:10" x14ac:dyDescent="0.55000000000000004">
      <c r="A87" s="10">
        <v>2017</v>
      </c>
      <c r="B87" s="7">
        <v>29531.736961525894</v>
      </c>
      <c r="C87" s="4">
        <v>29531.736961525894</v>
      </c>
      <c r="D87" s="2">
        <v>29531.736961525894</v>
      </c>
      <c r="E87" s="7">
        <v>107165.49252955412</v>
      </c>
      <c r="F87" s="4">
        <v>107165.49252955412</v>
      </c>
      <c r="G87" s="2">
        <v>107165.49252955412</v>
      </c>
      <c r="H87" s="7">
        <v>218086.20072225246</v>
      </c>
      <c r="I87" s="4">
        <v>218086.20072225246</v>
      </c>
      <c r="J87" s="2">
        <v>218086.20072225246</v>
      </c>
    </row>
    <row r="88" spans="1:10" x14ac:dyDescent="0.55000000000000004">
      <c r="A88" s="10">
        <v>2018</v>
      </c>
      <c r="B88" s="7">
        <v>29653.520486600759</v>
      </c>
      <c r="C88" s="4">
        <v>29653.520486600759</v>
      </c>
      <c r="D88" s="2">
        <v>29653.520486600759</v>
      </c>
      <c r="E88" s="7">
        <v>107688.29203895689</v>
      </c>
      <c r="F88" s="4">
        <v>107688.29203895689</v>
      </c>
      <c r="G88" s="2">
        <v>107688.29203895689</v>
      </c>
      <c r="H88" s="7">
        <v>219150.11930326081</v>
      </c>
      <c r="I88" s="4">
        <v>219150.11930326081</v>
      </c>
      <c r="J88" s="2">
        <v>219150.11930326081</v>
      </c>
    </row>
    <row r="89" spans="1:10" x14ac:dyDescent="0.55000000000000004">
      <c r="A89" s="10">
        <v>2019</v>
      </c>
      <c r="B89" s="7">
        <v>29797.227052099504</v>
      </c>
      <c r="C89" s="4">
        <v>29797.227052099504</v>
      </c>
      <c r="D89" s="2">
        <v>29797.227052099504</v>
      </c>
      <c r="E89" s="8">
        <v>108415.00000000001</v>
      </c>
      <c r="F89" s="9">
        <v>108415.00000000001</v>
      </c>
      <c r="G89" s="3">
        <v>108415.00000000001</v>
      </c>
      <c r="H89" s="7">
        <v>220629.00000000003</v>
      </c>
      <c r="I89" s="4">
        <v>220629.00000000003</v>
      </c>
      <c r="J89" s="2">
        <v>220629.00000000003</v>
      </c>
    </row>
    <row r="90" spans="1:10" x14ac:dyDescent="0.55000000000000004">
      <c r="A90" s="10">
        <v>2020</v>
      </c>
      <c r="B90" s="7">
        <v>30026.81359190914</v>
      </c>
      <c r="C90" s="4">
        <v>29967.615350170952</v>
      </c>
      <c r="D90" s="2">
        <v>29908.417108432772</v>
      </c>
      <c r="E90" s="7">
        <v>109927.3992910082</v>
      </c>
      <c r="F90" s="4">
        <v>109936.1424361695</v>
      </c>
      <c r="G90" s="2">
        <v>109944.88558133079</v>
      </c>
      <c r="H90" s="7">
        <v>223208.4645190055</v>
      </c>
      <c r="I90" s="4">
        <v>223165.36966157478</v>
      </c>
      <c r="J90" s="2">
        <v>223122.27480414402</v>
      </c>
    </row>
    <row r="91" spans="1:10" x14ac:dyDescent="0.55000000000000004">
      <c r="A91" s="10">
        <v>2021</v>
      </c>
      <c r="B91" s="7">
        <v>30896.499788322937</v>
      </c>
      <c r="C91" s="4">
        <v>30625.706022144193</v>
      </c>
      <c r="D91" s="2">
        <v>30354.912255965453</v>
      </c>
      <c r="E91" s="7">
        <v>111439.79858201639</v>
      </c>
      <c r="F91" s="4">
        <v>111457.28487233896</v>
      </c>
      <c r="G91" s="2">
        <v>111474.77116266155</v>
      </c>
      <c r="H91" s="7">
        <v>225787.92903801097</v>
      </c>
      <c r="I91" s="4">
        <v>225701.73932314949</v>
      </c>
      <c r="J91" s="2">
        <v>225615.54960828804</v>
      </c>
    </row>
    <row r="92" spans="1:10" x14ac:dyDescent="0.55000000000000004">
      <c r="A92" s="10">
        <v>2022</v>
      </c>
      <c r="B92" s="7">
        <v>31766.185984736734</v>
      </c>
      <c r="C92" s="4">
        <v>31283.796694117435</v>
      </c>
      <c r="D92" s="2">
        <v>30801.407403498142</v>
      </c>
      <c r="E92" s="7">
        <v>112952.19787302459</v>
      </c>
      <c r="F92" s="4">
        <v>112978.42730850846</v>
      </c>
      <c r="G92" s="2">
        <v>113004.65674399232</v>
      </c>
      <c r="H92" s="7">
        <v>228367.39355701645</v>
      </c>
      <c r="I92" s="4">
        <v>228238.10898472424</v>
      </c>
      <c r="J92" s="2">
        <v>228108.82441243203</v>
      </c>
    </row>
    <row r="93" spans="1:10" x14ac:dyDescent="0.55000000000000004">
      <c r="A93" s="10">
        <v>2023</v>
      </c>
      <c r="B93" s="7">
        <v>32635.87218115052</v>
      </c>
      <c r="C93" s="4">
        <v>31941.887366090676</v>
      </c>
      <c r="D93" s="2">
        <v>31247.902551030824</v>
      </c>
      <c r="E93" s="7">
        <v>114464.59716403278</v>
      </c>
      <c r="F93" s="4">
        <v>114499.56974467794</v>
      </c>
      <c r="G93" s="2">
        <v>114534.5423253231</v>
      </c>
      <c r="H93" s="7">
        <v>230946.85807602192</v>
      </c>
      <c r="I93" s="4">
        <v>230774.47864629899</v>
      </c>
      <c r="J93" s="2">
        <v>230602.09921657605</v>
      </c>
    </row>
    <row r="94" spans="1:10" x14ac:dyDescent="0.55000000000000004">
      <c r="A94" s="10">
        <v>2024</v>
      </c>
      <c r="B94" s="7">
        <v>33505.558377564317</v>
      </c>
      <c r="C94" s="4">
        <v>32599.978038063913</v>
      </c>
      <c r="D94" s="2">
        <v>31694.397698563513</v>
      </c>
      <c r="E94" s="7">
        <v>115976.99645504096</v>
      </c>
      <c r="F94" s="4">
        <v>116020.71218084742</v>
      </c>
      <c r="G94" s="2">
        <v>116064.42790665387</v>
      </c>
      <c r="H94" s="7">
        <v>233526.32259502739</v>
      </c>
      <c r="I94" s="4">
        <v>233310.8483078737</v>
      </c>
      <c r="J94" s="2">
        <v>233095.37402072005</v>
      </c>
    </row>
    <row r="95" spans="1:10" x14ac:dyDescent="0.55000000000000004">
      <c r="A95" s="10">
        <v>2025</v>
      </c>
      <c r="B95" s="7">
        <v>34375.244573978111</v>
      </c>
      <c r="C95" s="4">
        <v>33258.068710037158</v>
      </c>
      <c r="D95" s="2">
        <v>32140.892846096198</v>
      </c>
      <c r="E95" s="7">
        <v>117489.39574604915</v>
      </c>
      <c r="F95" s="4">
        <v>117541.85461701688</v>
      </c>
      <c r="G95" s="2">
        <v>117594.31348798463</v>
      </c>
      <c r="H95" s="7">
        <v>236105.78711403286</v>
      </c>
      <c r="I95" s="4">
        <v>235847.21796944848</v>
      </c>
      <c r="J95" s="2">
        <v>235588.64882486407</v>
      </c>
    </row>
    <row r="96" spans="1:10" x14ac:dyDescent="0.55000000000000004">
      <c r="A96" s="10">
        <v>2026</v>
      </c>
      <c r="B96" s="7">
        <v>35244.930770391904</v>
      </c>
      <c r="C96" s="4">
        <v>33916.159382010395</v>
      </c>
      <c r="D96" s="2">
        <v>32587.387993628883</v>
      </c>
      <c r="E96" s="7">
        <v>119001.79503705734</v>
      </c>
      <c r="F96" s="4">
        <v>119062.99705318638</v>
      </c>
      <c r="G96" s="2">
        <v>119124.19906931541</v>
      </c>
      <c r="H96" s="7">
        <v>238685.25163303834</v>
      </c>
      <c r="I96" s="4">
        <v>238383.5876310232</v>
      </c>
      <c r="J96" s="2">
        <v>238081.92362900806</v>
      </c>
    </row>
    <row r="97" spans="1:10" x14ac:dyDescent="0.55000000000000004">
      <c r="A97" s="10">
        <v>2027</v>
      </c>
      <c r="B97" s="7">
        <v>36114.616966805705</v>
      </c>
      <c r="C97" s="4">
        <v>34574.250053983626</v>
      </c>
      <c r="D97" s="2">
        <v>33033.883141161561</v>
      </c>
      <c r="E97" s="7">
        <v>120514.19432806554</v>
      </c>
      <c r="F97" s="4">
        <v>120584.13948935586</v>
      </c>
      <c r="G97" s="2">
        <v>120654.08465064618</v>
      </c>
      <c r="H97" s="7">
        <v>241264.71615204378</v>
      </c>
      <c r="I97" s="4">
        <v>240919.95729259792</v>
      </c>
      <c r="J97" s="2">
        <v>240575.19843315208</v>
      </c>
    </row>
    <row r="98" spans="1:10" x14ac:dyDescent="0.55000000000000004">
      <c r="A98" s="10">
        <v>2028</v>
      </c>
      <c r="B98" s="7">
        <v>36984.303163219498</v>
      </c>
      <c r="C98" s="4">
        <v>35232.340725956863</v>
      </c>
      <c r="D98" s="2">
        <v>33480.378288694257</v>
      </c>
      <c r="E98" s="7">
        <v>122026.59361907373</v>
      </c>
      <c r="F98" s="4">
        <v>122105.28192552534</v>
      </c>
      <c r="G98" s="2">
        <v>122183.97023197694</v>
      </c>
      <c r="H98" s="7">
        <v>243844.18067104928</v>
      </c>
      <c r="I98" s="4">
        <v>243456.32695417269</v>
      </c>
      <c r="J98" s="2">
        <v>243068.47323729607</v>
      </c>
    </row>
    <row r="99" spans="1:10" x14ac:dyDescent="0.55000000000000004">
      <c r="A99" s="10">
        <v>2029</v>
      </c>
      <c r="B99" s="7">
        <v>37853.989359633291</v>
      </c>
      <c r="C99" s="4">
        <v>35890.431397930108</v>
      </c>
      <c r="D99" s="2">
        <v>33926.873436226924</v>
      </c>
      <c r="E99" s="7">
        <v>123538.99291008191</v>
      </c>
      <c r="F99" s="4">
        <v>123626.42436169481</v>
      </c>
      <c r="G99" s="2">
        <v>123713.85581330772</v>
      </c>
      <c r="H99" s="7">
        <v>246423.64519005473</v>
      </c>
      <c r="I99" s="4">
        <v>245992.69661574741</v>
      </c>
      <c r="J99" s="2">
        <v>245561.74804144009</v>
      </c>
    </row>
    <row r="100" spans="1:10" x14ac:dyDescent="0.55000000000000004">
      <c r="A100" s="10">
        <v>2030</v>
      </c>
      <c r="B100" s="7">
        <v>38723.675556047085</v>
      </c>
      <c r="C100" s="4">
        <v>36548.522069903353</v>
      </c>
      <c r="D100" s="2">
        <v>34373.368583759613</v>
      </c>
      <c r="E100" s="7">
        <v>125051.39220109012</v>
      </c>
      <c r="F100" s="4">
        <v>125147.5667978643</v>
      </c>
      <c r="G100" s="2">
        <v>125243.74139463849</v>
      </c>
      <c r="H100" s="7">
        <v>249003.1097090602</v>
      </c>
      <c r="I100" s="4">
        <v>248529.06627732213</v>
      </c>
      <c r="J100" s="2">
        <v>248055.02284558408</v>
      </c>
    </row>
    <row r="101" spans="1:10" x14ac:dyDescent="0.55000000000000004">
      <c r="A101" s="10">
        <v>2031</v>
      </c>
      <c r="B101" s="7">
        <v>39593.361752460885</v>
      </c>
      <c r="C101" s="4">
        <v>37206.612741876597</v>
      </c>
      <c r="D101" s="2">
        <v>34819.863731292302</v>
      </c>
      <c r="E101" s="7">
        <v>126563.7914920983</v>
      </c>
      <c r="F101" s="4">
        <v>126668.70923403378</v>
      </c>
      <c r="G101" s="2">
        <v>126773.62697596927</v>
      </c>
      <c r="H101" s="7">
        <v>251582.57422806567</v>
      </c>
      <c r="I101" s="4">
        <v>251065.4359388969</v>
      </c>
      <c r="J101" s="2">
        <v>250548.29764972811</v>
      </c>
    </row>
    <row r="102" spans="1:10" x14ac:dyDescent="0.55000000000000004">
      <c r="A102" s="10">
        <v>2032</v>
      </c>
      <c r="B102" s="7">
        <v>40463.047948874679</v>
      </c>
      <c r="C102" s="4">
        <v>37864.703413849835</v>
      </c>
      <c r="D102" s="2">
        <v>35266.358878824984</v>
      </c>
      <c r="E102" s="7">
        <v>128076.19078310649</v>
      </c>
      <c r="F102" s="4">
        <v>128189.85167020326</v>
      </c>
      <c r="G102" s="2">
        <v>128303.51255730003</v>
      </c>
      <c r="H102" s="7">
        <v>254162.03874707114</v>
      </c>
      <c r="I102" s="4">
        <v>253601.80560047162</v>
      </c>
      <c r="J102" s="2">
        <v>253041.5724538721</v>
      </c>
    </row>
    <row r="103" spans="1:10" x14ac:dyDescent="0.55000000000000004">
      <c r="A103" s="10">
        <v>2033</v>
      </c>
      <c r="B103" s="7">
        <v>41332.734145288465</v>
      </c>
      <c r="C103" s="4">
        <v>38522.794085823072</v>
      </c>
      <c r="D103" s="2">
        <v>35712.854026357672</v>
      </c>
      <c r="E103" s="7">
        <v>129588.59007411468</v>
      </c>
      <c r="F103" s="4">
        <v>129710.99410637273</v>
      </c>
      <c r="G103" s="2">
        <v>129833.3981386308</v>
      </c>
      <c r="H103" s="7">
        <v>256741.50326607662</v>
      </c>
      <c r="I103" s="4">
        <v>256138.17526204637</v>
      </c>
      <c r="J103" s="2">
        <v>255534.84725801612</v>
      </c>
    </row>
    <row r="104" spans="1:10" x14ac:dyDescent="0.55000000000000004">
      <c r="A104" s="10">
        <v>2034</v>
      </c>
      <c r="B104" s="7">
        <v>42202.420341702265</v>
      </c>
      <c r="C104" s="4">
        <v>39180.884757796317</v>
      </c>
      <c r="D104" s="2">
        <v>36159.349173890354</v>
      </c>
      <c r="E104" s="7">
        <v>131100.98936512286</v>
      </c>
      <c r="F104" s="4">
        <v>131232.1365425422</v>
      </c>
      <c r="G104" s="2">
        <v>131363.28371996156</v>
      </c>
      <c r="H104" s="7">
        <v>259320.96778508209</v>
      </c>
      <c r="I104" s="4">
        <v>258674.54492362111</v>
      </c>
      <c r="J104" s="2">
        <v>258028.12206216011</v>
      </c>
    </row>
    <row r="105" spans="1:10" x14ac:dyDescent="0.55000000000000004">
      <c r="A105" s="10">
        <v>2035</v>
      </c>
      <c r="B105" s="7">
        <v>43072.106538116059</v>
      </c>
      <c r="C105" s="4">
        <v>39838.975429769547</v>
      </c>
      <c r="D105" s="2">
        <v>36605.844321423043</v>
      </c>
      <c r="E105" s="7">
        <v>132613.38865613105</v>
      </c>
      <c r="F105" s="4">
        <v>132753.27897871169</v>
      </c>
      <c r="G105" s="2">
        <v>132893.16930129234</v>
      </c>
      <c r="H105" s="7">
        <v>261900.43230408756</v>
      </c>
      <c r="I105" s="4">
        <v>261210.91458519583</v>
      </c>
      <c r="J105" s="2">
        <v>260521.39686630413</v>
      </c>
    </row>
    <row r="106" spans="1:10" x14ac:dyDescent="0.55000000000000004">
      <c r="A106" s="10">
        <v>2036</v>
      </c>
      <c r="B106" s="7">
        <v>43941.792734529852</v>
      </c>
      <c r="C106" s="4">
        <v>40497.066101742792</v>
      </c>
      <c r="D106" s="2">
        <v>37052.339468955724</v>
      </c>
      <c r="E106" s="7">
        <v>134125.78794713924</v>
      </c>
      <c r="F106" s="4">
        <v>134274.42141488119</v>
      </c>
      <c r="G106" s="2">
        <v>134423.05488262311</v>
      </c>
      <c r="H106" s="7">
        <v>264479.89682309306</v>
      </c>
      <c r="I106" s="4">
        <v>263747.28424677061</v>
      </c>
      <c r="J106" s="2">
        <v>263014.67167044815</v>
      </c>
    </row>
    <row r="107" spans="1:10" x14ac:dyDescent="0.55000000000000004">
      <c r="A107" s="10">
        <v>2037</v>
      </c>
      <c r="B107" s="7">
        <v>44811.478930943646</v>
      </c>
      <c r="C107" s="4">
        <v>41155.156773716029</v>
      </c>
      <c r="D107" s="2">
        <v>37498.834616488406</v>
      </c>
      <c r="E107" s="7">
        <v>135638.18723814742</v>
      </c>
      <c r="F107" s="4">
        <v>135795.56385105065</v>
      </c>
      <c r="G107" s="2">
        <v>135952.94046395388</v>
      </c>
      <c r="H107" s="7">
        <v>267059.36134209851</v>
      </c>
      <c r="I107" s="4">
        <v>266283.65390834532</v>
      </c>
      <c r="J107" s="2">
        <v>265507.94647459214</v>
      </c>
    </row>
    <row r="108" spans="1:10" x14ac:dyDescent="0.55000000000000004">
      <c r="A108" s="10">
        <v>2038</v>
      </c>
      <c r="B108" s="7">
        <v>45681.165127357439</v>
      </c>
      <c r="C108" s="4">
        <v>41813.247445689274</v>
      </c>
      <c r="D108" s="2">
        <v>37945.329764021095</v>
      </c>
      <c r="E108" s="7">
        <v>137150.58652915564</v>
      </c>
      <c r="F108" s="4">
        <v>137316.70628722015</v>
      </c>
      <c r="G108" s="2">
        <v>137482.82604528466</v>
      </c>
      <c r="H108" s="7">
        <v>269638.82586110395</v>
      </c>
      <c r="I108" s="4">
        <v>268820.02356992004</v>
      </c>
      <c r="J108" s="2">
        <v>268001.22127873613</v>
      </c>
    </row>
    <row r="109" spans="1:10" x14ac:dyDescent="0.55000000000000004">
      <c r="A109" s="10">
        <v>2039</v>
      </c>
      <c r="B109" s="7">
        <v>46550.851323771247</v>
      </c>
      <c r="C109" s="4">
        <v>42471.338117662512</v>
      </c>
      <c r="D109" s="2">
        <v>38391.824911553776</v>
      </c>
      <c r="E109" s="7">
        <v>138662.98582016383</v>
      </c>
      <c r="F109" s="4">
        <v>138837.84872338962</v>
      </c>
      <c r="G109" s="2">
        <v>139012.71162661543</v>
      </c>
      <c r="H109" s="7">
        <v>272218.29038010945</v>
      </c>
      <c r="I109" s="4">
        <v>271356.39323149482</v>
      </c>
      <c r="J109" s="2">
        <v>270494.49608288013</v>
      </c>
    </row>
    <row r="110" spans="1:10" x14ac:dyDescent="0.55000000000000004">
      <c r="A110" s="10">
        <v>2040</v>
      </c>
      <c r="B110" s="7">
        <v>47420.53752018504</v>
      </c>
      <c r="C110" s="4">
        <v>43129.428789635749</v>
      </c>
      <c r="D110" s="2">
        <v>38838.320059086465</v>
      </c>
      <c r="E110" s="7">
        <v>140175.38511117201</v>
      </c>
      <c r="F110" s="4">
        <v>140358.99115955911</v>
      </c>
      <c r="G110" s="2">
        <v>140542.59720794618</v>
      </c>
      <c r="H110" s="7">
        <v>274797.75489911489</v>
      </c>
      <c r="I110" s="4">
        <v>273892.76289306954</v>
      </c>
      <c r="J110" s="2">
        <v>272987.77088702418</v>
      </c>
    </row>
    <row r="111" spans="1:10" x14ac:dyDescent="0.55000000000000004">
      <c r="A111" s="10">
        <v>2041</v>
      </c>
      <c r="B111" s="7">
        <v>48290.223716598841</v>
      </c>
      <c r="C111" s="4">
        <v>43787.519461608994</v>
      </c>
      <c r="D111" s="2">
        <v>39284.815206619154</v>
      </c>
      <c r="E111" s="7">
        <v>141687.7844021802</v>
      </c>
      <c r="F111" s="4">
        <v>141880.13359572858</v>
      </c>
      <c r="G111" s="2">
        <v>142072.48278927695</v>
      </c>
      <c r="H111" s="7">
        <v>277377.2194181204</v>
      </c>
      <c r="I111" s="4">
        <v>276429.13255464425</v>
      </c>
      <c r="J111" s="2">
        <v>275481.04569116817</v>
      </c>
    </row>
    <row r="112" spans="1:10" x14ac:dyDescent="0.55000000000000004">
      <c r="A112" s="10">
        <v>2042</v>
      </c>
      <c r="B112" s="7">
        <v>49159.909913012627</v>
      </c>
      <c r="C112" s="4">
        <v>44445.610133582231</v>
      </c>
      <c r="D112" s="2">
        <v>39731.310354151836</v>
      </c>
      <c r="E112" s="7">
        <v>143200.18369318839</v>
      </c>
      <c r="F112" s="4">
        <v>143401.27603189804</v>
      </c>
      <c r="G112" s="2">
        <v>143602.36837060773</v>
      </c>
      <c r="H112" s="7">
        <v>279956.68393712584</v>
      </c>
      <c r="I112" s="4">
        <v>278965.50221621897</v>
      </c>
      <c r="J112" s="2">
        <v>277974.32049531216</v>
      </c>
    </row>
    <row r="113" spans="1:10" x14ac:dyDescent="0.55000000000000004">
      <c r="A113" s="10">
        <v>2043</v>
      </c>
      <c r="B113" s="7">
        <v>50029.59610942642</v>
      </c>
      <c r="C113" s="4">
        <v>45103.700805555476</v>
      </c>
      <c r="D113" s="2">
        <v>40177.805501684517</v>
      </c>
      <c r="E113" s="7">
        <v>144712.58298419658</v>
      </c>
      <c r="F113" s="4">
        <v>144922.41846806754</v>
      </c>
      <c r="G113" s="2">
        <v>145132.2539519385</v>
      </c>
      <c r="H113" s="7">
        <v>282536.14845613134</v>
      </c>
      <c r="I113" s="4">
        <v>281501.87187779375</v>
      </c>
      <c r="J113" s="2">
        <v>280467.59529945615</v>
      </c>
    </row>
    <row r="114" spans="1:10" x14ac:dyDescent="0.55000000000000004">
      <c r="A114" s="10">
        <v>2044</v>
      </c>
      <c r="B114" s="7">
        <v>50899.282305840214</v>
      </c>
      <c r="C114" s="4">
        <v>45761.791477528714</v>
      </c>
      <c r="D114" s="2">
        <v>40624.300649217199</v>
      </c>
      <c r="E114" s="7">
        <v>146224.98227520476</v>
      </c>
      <c r="F114" s="4">
        <v>146443.56090423703</v>
      </c>
      <c r="G114" s="2">
        <v>146662.13953326928</v>
      </c>
      <c r="H114" s="7">
        <v>285115.61297513678</v>
      </c>
      <c r="I114" s="4">
        <v>284038.24153936852</v>
      </c>
      <c r="J114" s="2">
        <v>282960.8701036002</v>
      </c>
    </row>
    <row r="115" spans="1:10" x14ac:dyDescent="0.55000000000000004">
      <c r="A115" s="10">
        <v>2045</v>
      </c>
      <c r="B115" s="7">
        <v>51768.968502254007</v>
      </c>
      <c r="C115" s="4">
        <v>46419.882149501951</v>
      </c>
      <c r="D115" s="2">
        <v>41070.795796749888</v>
      </c>
      <c r="E115" s="7">
        <v>147737.38156621295</v>
      </c>
      <c r="F115" s="4">
        <v>147964.7033404065</v>
      </c>
      <c r="G115" s="2">
        <v>148192.02511460005</v>
      </c>
      <c r="H115" s="7">
        <v>287695.07749414229</v>
      </c>
      <c r="I115" s="4">
        <v>286574.61120094324</v>
      </c>
      <c r="J115" s="2">
        <v>285454.14490774419</v>
      </c>
    </row>
    <row r="116" spans="1:10" x14ac:dyDescent="0.55000000000000004">
      <c r="A116" s="10">
        <v>2046</v>
      </c>
      <c r="B116" s="7">
        <v>52638.654698667808</v>
      </c>
      <c r="C116" s="4">
        <v>47077.972821475196</v>
      </c>
      <c r="D116" s="2">
        <v>41517.290944282569</v>
      </c>
      <c r="E116" s="7">
        <v>149249.78085722117</v>
      </c>
      <c r="F116" s="4">
        <v>149485.845776576</v>
      </c>
      <c r="G116" s="2">
        <v>149721.91069593083</v>
      </c>
      <c r="H116" s="7">
        <v>290274.54201314773</v>
      </c>
      <c r="I116" s="4">
        <v>289110.98086251796</v>
      </c>
      <c r="J116" s="2">
        <v>287947.41971188819</v>
      </c>
    </row>
    <row r="117" spans="1:10" x14ac:dyDescent="0.55000000000000004">
      <c r="A117" s="10">
        <v>2047</v>
      </c>
      <c r="B117" s="7">
        <v>53508.340895081601</v>
      </c>
      <c r="C117" s="4">
        <v>47736.063493448433</v>
      </c>
      <c r="D117" s="2">
        <v>41963.786091815251</v>
      </c>
      <c r="E117" s="7">
        <v>150762.18014822935</v>
      </c>
      <c r="F117" s="4">
        <v>151006.98821274546</v>
      </c>
      <c r="G117" s="2">
        <v>151251.79627726157</v>
      </c>
      <c r="H117" s="7">
        <v>292854.00653215323</v>
      </c>
      <c r="I117" s="4">
        <v>291647.35052409268</v>
      </c>
      <c r="J117" s="2">
        <v>290440.69451603218</v>
      </c>
    </row>
    <row r="118" spans="1:10" x14ac:dyDescent="0.55000000000000004">
      <c r="A118" s="10">
        <v>2048</v>
      </c>
      <c r="B118" s="7">
        <v>54378.027091495402</v>
      </c>
      <c r="C118" s="4">
        <v>48394.154165421671</v>
      </c>
      <c r="D118" s="2">
        <v>42410.28123934794</v>
      </c>
      <c r="E118" s="7">
        <v>152274.57943923754</v>
      </c>
      <c r="F118" s="4">
        <v>152528.13064891496</v>
      </c>
      <c r="G118" s="2">
        <v>152781.68185859235</v>
      </c>
      <c r="H118" s="7">
        <v>295433.47105115867</v>
      </c>
      <c r="I118" s="4">
        <v>294183.72018566739</v>
      </c>
      <c r="J118" s="2">
        <v>292933.96932017617</v>
      </c>
    </row>
    <row r="119" spans="1:10" x14ac:dyDescent="0.55000000000000004">
      <c r="A119" s="10">
        <v>2049</v>
      </c>
      <c r="B119" s="7">
        <v>55247.713287909195</v>
      </c>
      <c r="C119" s="4">
        <v>49052.244837394916</v>
      </c>
      <c r="D119" s="2">
        <v>42856.776386880629</v>
      </c>
      <c r="E119" s="7">
        <v>153786.97873024573</v>
      </c>
      <c r="F119" s="4">
        <v>154049.27308508442</v>
      </c>
      <c r="G119" s="2">
        <v>154311.56743992312</v>
      </c>
      <c r="H119" s="7">
        <v>298012.93557016412</v>
      </c>
      <c r="I119" s="4">
        <v>296720.08984724217</v>
      </c>
      <c r="J119" s="2">
        <v>295427.24412432022</v>
      </c>
    </row>
    <row r="120" spans="1:10" x14ac:dyDescent="0.55000000000000004">
      <c r="A120" s="10">
        <v>2050</v>
      </c>
      <c r="B120" s="7">
        <v>56117.399484322988</v>
      </c>
      <c r="C120" s="4">
        <v>49710.335509368146</v>
      </c>
      <c r="D120" s="2">
        <v>43303.27153441331</v>
      </c>
      <c r="E120" s="7">
        <v>155299.37802125391</v>
      </c>
      <c r="F120" s="4">
        <v>155570.41552125389</v>
      </c>
      <c r="G120" s="2">
        <v>155841.4530212539</v>
      </c>
      <c r="H120" s="7">
        <v>300592.40008916962</v>
      </c>
      <c r="I120" s="4">
        <v>299256.45950881694</v>
      </c>
      <c r="J120" s="2">
        <v>297920.51892846421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9413-C1BC-4199-940F-139B846293F0}">
  <dimension ref="A1:D9"/>
  <sheetViews>
    <sheetView workbookViewId="0">
      <selection activeCell="A7" sqref="A7"/>
    </sheetView>
  </sheetViews>
  <sheetFormatPr defaultRowHeight="14.4" x14ac:dyDescent="0.55000000000000004"/>
  <cols>
    <col min="1" max="1" width="12.9453125" customWidth="1"/>
  </cols>
  <sheetData>
    <row r="1" spans="1:4" x14ac:dyDescent="0.55000000000000004">
      <c r="A1" s="17" t="s">
        <v>7</v>
      </c>
      <c r="B1" s="18" t="s">
        <v>8</v>
      </c>
      <c r="C1" s="18" t="s">
        <v>9</v>
      </c>
      <c r="D1" s="19" t="s">
        <v>10</v>
      </c>
    </row>
    <row r="2" spans="1:4" ht="43.2" x14ac:dyDescent="0.55000000000000004">
      <c r="A2" s="7" t="s">
        <v>11</v>
      </c>
      <c r="B2" s="27" t="s">
        <v>12</v>
      </c>
      <c r="C2" s="27" t="s">
        <v>13</v>
      </c>
      <c r="D2" s="28" t="s">
        <v>14</v>
      </c>
    </row>
    <row r="3" spans="1:4" x14ac:dyDescent="0.55000000000000004">
      <c r="A3" s="7" t="s">
        <v>15</v>
      </c>
      <c r="B3" s="23">
        <v>2.8899999999999999E-2</v>
      </c>
      <c r="C3" s="24">
        <v>1.2E-2</v>
      </c>
      <c r="D3" s="25">
        <v>0.72599999999999998</v>
      </c>
    </row>
    <row r="4" spans="1:4" x14ac:dyDescent="0.55000000000000004">
      <c r="A4" s="20" t="s">
        <v>16</v>
      </c>
      <c r="B4" s="26">
        <v>4.8599999999999997E-2</v>
      </c>
      <c r="C4" s="21">
        <v>1.9E-2</v>
      </c>
      <c r="D4" s="22">
        <v>0.72599999999999998</v>
      </c>
    </row>
    <row r="5" spans="1:4" x14ac:dyDescent="0.55000000000000004">
      <c r="A5" s="34" t="s">
        <v>42</v>
      </c>
    </row>
    <row r="7" spans="1:4" x14ac:dyDescent="0.55000000000000004">
      <c r="B7" s="55"/>
      <c r="C7" s="55"/>
      <c r="D7" s="55"/>
    </row>
    <row r="8" spans="1:4" x14ac:dyDescent="0.55000000000000004">
      <c r="B8" s="55"/>
      <c r="C8" s="55"/>
      <c r="D8" s="55"/>
    </row>
    <row r="9" spans="1:4" x14ac:dyDescent="0.55000000000000004">
      <c r="B9" s="55"/>
      <c r="C9" s="55"/>
      <c r="D9" s="55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D3CF-44EC-43DA-B365-D3834DBA2779}">
  <dimension ref="A1:E13"/>
  <sheetViews>
    <sheetView workbookViewId="0">
      <selection activeCell="A16" sqref="A16"/>
    </sheetView>
  </sheetViews>
  <sheetFormatPr defaultRowHeight="14.4" x14ac:dyDescent="0.55000000000000004"/>
  <cols>
    <col min="1" max="1" width="18.3671875" customWidth="1"/>
  </cols>
  <sheetData>
    <row r="1" spans="1:5" x14ac:dyDescent="0.55000000000000004">
      <c r="A1" t="s">
        <v>17</v>
      </c>
      <c r="B1" s="31" t="s">
        <v>41</v>
      </c>
      <c r="C1" s="31" t="s">
        <v>35</v>
      </c>
      <c r="D1" s="31" t="s">
        <v>18</v>
      </c>
      <c r="E1" s="31" t="s">
        <v>19</v>
      </c>
    </row>
    <row r="2" spans="1:5" x14ac:dyDescent="0.55000000000000004">
      <c r="A2" s="30" t="s">
        <v>29</v>
      </c>
      <c r="B2">
        <v>123900</v>
      </c>
      <c r="C2">
        <v>14652</v>
      </c>
      <c r="D2">
        <v>33204</v>
      </c>
      <c r="E2">
        <v>4611</v>
      </c>
    </row>
    <row r="3" spans="1:5" x14ac:dyDescent="0.55000000000000004">
      <c r="A3" s="30" t="s">
        <v>30</v>
      </c>
      <c r="B3">
        <v>127021</v>
      </c>
      <c r="C3">
        <v>1815</v>
      </c>
      <c r="D3">
        <v>1228</v>
      </c>
      <c r="E3">
        <v>279.2</v>
      </c>
    </row>
    <row r="4" spans="1:5" x14ac:dyDescent="0.55000000000000004">
      <c r="A4" s="30" t="s">
        <v>31</v>
      </c>
      <c r="B4">
        <v>476</v>
      </c>
      <c r="C4">
        <v>38</v>
      </c>
      <c r="D4">
        <v>1228</v>
      </c>
      <c r="E4">
        <v>1</v>
      </c>
    </row>
    <row r="5" spans="1:5" x14ac:dyDescent="0.55000000000000004">
      <c r="A5" s="30" t="s">
        <v>32</v>
      </c>
      <c r="B5">
        <v>648000</v>
      </c>
      <c r="C5">
        <v>296000</v>
      </c>
      <c r="D5">
        <v>497</v>
      </c>
      <c r="E5">
        <v>76047</v>
      </c>
    </row>
    <row r="6" spans="1:5" x14ac:dyDescent="0.55000000000000004">
      <c r="A6" s="30" t="s">
        <v>33</v>
      </c>
      <c r="B6">
        <v>46826</v>
      </c>
      <c r="C6">
        <v>22659</v>
      </c>
      <c r="D6">
        <v>21</v>
      </c>
      <c r="E6">
        <v>6877</v>
      </c>
    </row>
    <row r="7" spans="1:5" x14ac:dyDescent="0.55000000000000004">
      <c r="A7" s="30" t="s">
        <v>34</v>
      </c>
      <c r="B7">
        <v>176</v>
      </c>
      <c r="C7">
        <v>480</v>
      </c>
      <c r="D7">
        <v>85</v>
      </c>
      <c r="E7">
        <v>13</v>
      </c>
    </row>
    <row r="9" spans="1:5" x14ac:dyDescent="0.55000000000000004">
      <c r="A9" s="29" t="s">
        <v>36</v>
      </c>
    </row>
    <row r="10" spans="1:5" x14ac:dyDescent="0.55000000000000004">
      <c r="A10" s="29" t="s">
        <v>37</v>
      </c>
    </row>
    <row r="11" spans="1:5" x14ac:dyDescent="0.55000000000000004">
      <c r="A11" s="29" t="s">
        <v>38</v>
      </c>
    </row>
    <row r="12" spans="1:5" x14ac:dyDescent="0.55000000000000004">
      <c r="A12" s="29" t="s">
        <v>39</v>
      </c>
    </row>
    <row r="13" spans="1:5" x14ac:dyDescent="0.55000000000000004">
      <c r="A13" s="29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0189-DE45-406C-B7F9-14CB7B7EF907}">
  <dimension ref="A1:C3"/>
  <sheetViews>
    <sheetView workbookViewId="0">
      <selection activeCell="B18" sqref="B18"/>
    </sheetView>
  </sheetViews>
  <sheetFormatPr defaultRowHeight="14.4" x14ac:dyDescent="0.55000000000000004"/>
  <sheetData>
    <row r="1" spans="1:3" x14ac:dyDescent="0.55000000000000004">
      <c r="B1" t="s">
        <v>21</v>
      </c>
      <c r="C1" t="s">
        <v>22</v>
      </c>
    </row>
    <row r="2" spans="1:3" x14ac:dyDescent="0.55000000000000004">
      <c r="A2" t="s">
        <v>15</v>
      </c>
      <c r="B2">
        <v>40</v>
      </c>
    </row>
    <row r="3" spans="1:3" x14ac:dyDescent="0.55000000000000004">
      <c r="A3" t="s">
        <v>20</v>
      </c>
      <c r="B3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9CB6-B668-4000-8D80-A609CB957729}">
  <dimension ref="A1:G119"/>
  <sheetViews>
    <sheetView topLeftCell="A17" workbookViewId="0">
      <selection activeCell="M23" sqref="M23"/>
    </sheetView>
  </sheetViews>
  <sheetFormatPr defaultRowHeight="14.4" x14ac:dyDescent="0.55000000000000004"/>
  <sheetData>
    <row r="1" spans="1:7" x14ac:dyDescent="0.55000000000000004">
      <c r="A1" s="4" t="s">
        <v>0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 x14ac:dyDescent="0.55000000000000004">
      <c r="A2">
        <v>1933</v>
      </c>
      <c r="B2">
        <v>4.9298733805345325</v>
      </c>
      <c r="C2">
        <v>10.823267053685134</v>
      </c>
      <c r="D2">
        <v>1332.5606097001669</v>
      </c>
      <c r="E2">
        <v>8.2903753042899062</v>
      </c>
      <c r="F2">
        <v>17.136839501668128</v>
      </c>
      <c r="G2">
        <v>1332.5606097001669</v>
      </c>
    </row>
    <row r="3" spans="1:7" x14ac:dyDescent="0.55000000000000004">
      <c r="A3">
        <v>1934</v>
      </c>
      <c r="B3">
        <v>4.9298733805345325</v>
      </c>
      <c r="C3">
        <v>10.823267053685134</v>
      </c>
      <c r="D3">
        <v>1332.5606097001669</v>
      </c>
      <c r="E3">
        <v>8.2903753042899062</v>
      </c>
      <c r="F3">
        <v>17.136839501668128</v>
      </c>
      <c r="G3">
        <v>1332.5606097001669</v>
      </c>
    </row>
    <row r="4" spans="1:7" x14ac:dyDescent="0.55000000000000004">
      <c r="A4">
        <v>1935</v>
      </c>
      <c r="B4">
        <v>8.1287102901624575</v>
      </c>
      <c r="C4">
        <v>17.868449985630122</v>
      </c>
      <c r="D4">
        <v>2199.9635127861925</v>
      </c>
      <c r="E4">
        <v>13.669734259581157</v>
      </c>
      <c r="F4">
        <v>28.291712477247689</v>
      </c>
      <c r="G4">
        <v>2199.9635127861925</v>
      </c>
    </row>
    <row r="5" spans="1:7" x14ac:dyDescent="0.55000000000000004">
      <c r="A5">
        <v>1936</v>
      </c>
      <c r="B5">
        <v>8.1287102901624575</v>
      </c>
      <c r="C5">
        <v>17.868449985630122</v>
      </c>
      <c r="D5">
        <v>2199.9635127861925</v>
      </c>
      <c r="E5">
        <v>13.669734259581157</v>
      </c>
      <c r="F5">
        <v>28.291712477247689</v>
      </c>
      <c r="G5">
        <v>2199.9635127861925</v>
      </c>
    </row>
    <row r="6" spans="1:7" x14ac:dyDescent="0.55000000000000004">
      <c r="A6">
        <v>1937</v>
      </c>
      <c r="B6">
        <v>8.1287102901624575</v>
      </c>
      <c r="C6">
        <v>17.868449985630122</v>
      </c>
      <c r="D6">
        <v>2199.9635127861925</v>
      </c>
      <c r="E6">
        <v>13.669734259581157</v>
      </c>
      <c r="F6">
        <v>28.291712477247689</v>
      </c>
      <c r="G6">
        <v>2199.9635127861925</v>
      </c>
    </row>
    <row r="7" spans="1:7" x14ac:dyDescent="0.55000000000000004">
      <c r="A7">
        <v>1938</v>
      </c>
      <c r="B7">
        <v>8.1287102901624575</v>
      </c>
      <c r="C7">
        <v>17.868449985630122</v>
      </c>
      <c r="D7">
        <v>2199.9635127861925</v>
      </c>
      <c r="E7">
        <v>13.669734259581157</v>
      </c>
      <c r="F7">
        <v>28.291712477247689</v>
      </c>
      <c r="G7">
        <v>2199.9635127861925</v>
      </c>
    </row>
    <row r="8" spans="1:7" x14ac:dyDescent="0.55000000000000004">
      <c r="A8">
        <v>1939</v>
      </c>
      <c r="B8">
        <v>8.1287102901624575</v>
      </c>
      <c r="C8">
        <v>17.868449985630122</v>
      </c>
      <c r="D8">
        <v>2199.9635127861925</v>
      </c>
      <c r="E8">
        <v>13.669734259581157</v>
      </c>
      <c r="F8">
        <v>28.291712477247689</v>
      </c>
      <c r="G8">
        <v>2199.9635127861925</v>
      </c>
    </row>
    <row r="9" spans="1:7" x14ac:dyDescent="0.55000000000000004">
      <c r="A9">
        <v>1940</v>
      </c>
      <c r="B9">
        <v>13.206098833515147</v>
      </c>
      <c r="C9">
        <v>29.050992927040078</v>
      </c>
      <c r="D9">
        <v>3576.758168788871</v>
      </c>
      <c r="E9">
        <v>22.208180045288447</v>
      </c>
      <c r="F9">
        <v>45.997405467813451</v>
      </c>
      <c r="G9">
        <v>3576.758168788871</v>
      </c>
    </row>
    <row r="10" spans="1:7" x14ac:dyDescent="0.55000000000000004">
      <c r="A10">
        <v>1941</v>
      </c>
      <c r="B10">
        <v>13.206098833515147</v>
      </c>
      <c r="C10">
        <v>29.050992927040078</v>
      </c>
      <c r="D10">
        <v>3576.758168788871</v>
      </c>
      <c r="E10">
        <v>22.208180045288447</v>
      </c>
      <c r="F10">
        <v>45.997405467813451</v>
      </c>
      <c r="G10">
        <v>3576.758168788871</v>
      </c>
    </row>
    <row r="11" spans="1:7" x14ac:dyDescent="0.55000000000000004">
      <c r="A11">
        <v>1942</v>
      </c>
      <c r="B11">
        <v>13.206098833515147</v>
      </c>
      <c r="C11">
        <v>29.050992927040078</v>
      </c>
      <c r="D11">
        <v>3576.758168788871</v>
      </c>
      <c r="E11">
        <v>22.208180045288447</v>
      </c>
      <c r="F11">
        <v>45.997405467813451</v>
      </c>
      <c r="G11">
        <v>3576.758168788871</v>
      </c>
    </row>
    <row r="12" spans="1:7" x14ac:dyDescent="0.55000000000000004">
      <c r="A12">
        <v>1943</v>
      </c>
      <c r="B12">
        <v>15.89941130770068</v>
      </c>
      <c r="C12">
        <v>34.982798645679694</v>
      </c>
      <c r="D12">
        <v>4307.0820724536161</v>
      </c>
      <c r="E12">
        <v>26.737418323676575</v>
      </c>
      <c r="F12">
        <v>55.389431188992852</v>
      </c>
      <c r="G12">
        <v>4307.0820724536161</v>
      </c>
    </row>
    <row r="13" spans="1:7" x14ac:dyDescent="0.55000000000000004">
      <c r="A13">
        <v>1944</v>
      </c>
      <c r="B13">
        <v>18.538637844151879</v>
      </c>
      <c r="C13">
        <v>40.795484404112131</v>
      </c>
      <c r="D13">
        <v>5022.7399269472744</v>
      </c>
      <c r="E13">
        <v>31.175702395355753</v>
      </c>
      <c r="F13">
        <v>64.592850306510869</v>
      </c>
      <c r="G13">
        <v>5022.7399269472744</v>
      </c>
    </row>
    <row r="14" spans="1:7" x14ac:dyDescent="0.55000000000000004">
      <c r="A14">
        <v>1945</v>
      </c>
      <c r="B14">
        <v>18.538637844151879</v>
      </c>
      <c r="C14">
        <v>40.795484404112131</v>
      </c>
      <c r="D14">
        <v>5022.7399269472744</v>
      </c>
      <c r="E14">
        <v>31.175702395355753</v>
      </c>
      <c r="F14">
        <v>64.592850306510869</v>
      </c>
      <c r="G14">
        <v>5022.7399269472744</v>
      </c>
    </row>
    <row r="15" spans="1:7" x14ac:dyDescent="0.55000000000000004">
      <c r="A15">
        <v>1946</v>
      </c>
      <c r="B15">
        <v>21.850393396244499</v>
      </c>
      <c r="C15">
        <v>48.08936163184827</v>
      </c>
      <c r="D15">
        <v>5920.7620710429346</v>
      </c>
      <c r="E15">
        <v>36.744952216521895</v>
      </c>
      <c r="F15">
        <v>76.141489250426432</v>
      </c>
      <c r="G15">
        <v>5920.7620710429346</v>
      </c>
    </row>
    <row r="16" spans="1:7" x14ac:dyDescent="0.55000000000000004">
      <c r="A16">
        <v>1947</v>
      </c>
      <c r="B16">
        <v>21.850393396244499</v>
      </c>
      <c r="C16">
        <v>48.08936163184827</v>
      </c>
      <c r="D16">
        <v>5920.7620710429346</v>
      </c>
      <c r="E16">
        <v>36.744952216521895</v>
      </c>
      <c r="F16">
        <v>76.141489250426432</v>
      </c>
      <c r="G16">
        <v>5920.7620710429346</v>
      </c>
    </row>
    <row r="17" spans="1:7" x14ac:dyDescent="0.55000000000000004">
      <c r="A17">
        <v>1948</v>
      </c>
      <c r="B17">
        <v>23.270926582171093</v>
      </c>
      <c r="C17">
        <v>51.217972573415629</v>
      </c>
      <c r="D17">
        <v>6305.9566415113886</v>
      </c>
      <c r="E17">
        <v>39.133807331955538</v>
      </c>
      <c r="F17">
        <v>81.09512324124141</v>
      </c>
      <c r="G17">
        <v>6305.9566415113886</v>
      </c>
    </row>
    <row r="18" spans="1:7" x14ac:dyDescent="0.55000000000000004">
      <c r="A18">
        <v>1949</v>
      </c>
      <c r="B18">
        <v>29.929964576443187</v>
      </c>
      <c r="C18">
        <v>65.883972168210789</v>
      </c>
      <c r="D18">
        <v>8111.6344710396243</v>
      </c>
      <c r="E18">
        <v>50.332051156233177</v>
      </c>
      <c r="F18">
        <v>104.31628926633374</v>
      </c>
      <c r="G18">
        <v>8111.6344710396243</v>
      </c>
    </row>
    <row r="19" spans="1:7" x14ac:dyDescent="0.55000000000000004">
      <c r="A19">
        <v>1950</v>
      </c>
      <c r="B19">
        <v>29.929964576443187</v>
      </c>
      <c r="C19">
        <v>65.883972168210789</v>
      </c>
      <c r="D19">
        <v>8111.6344710396243</v>
      </c>
      <c r="E19">
        <v>50.332051156233177</v>
      </c>
      <c r="F19">
        <v>104.31628926633374</v>
      </c>
      <c r="G19">
        <v>8111.6344710396243</v>
      </c>
    </row>
    <row r="20" spans="1:7" x14ac:dyDescent="0.55000000000000004">
      <c r="A20">
        <v>1951</v>
      </c>
      <c r="B20">
        <v>30.999982685520891</v>
      </c>
      <c r="C20">
        <v>68.240601634457349</v>
      </c>
      <c r="D20">
        <v>8401.7826844027659</v>
      </c>
      <c r="E20">
        <v>52.13145877219084</v>
      </c>
      <c r="F20">
        <v>108.04761925455747</v>
      </c>
      <c r="G20">
        <v>8401.7826844027659</v>
      </c>
    </row>
    <row r="21" spans="1:7" x14ac:dyDescent="0.55000000000000004">
      <c r="A21">
        <v>1952</v>
      </c>
      <c r="B21">
        <v>37.082077948624047</v>
      </c>
      <c r="C21">
        <v>81.635930920895376</v>
      </c>
      <c r="D21">
        <v>10051.015589082199</v>
      </c>
      <c r="E21">
        <v>62.359480564122094</v>
      </c>
      <c r="F21">
        <v>129.25689062475101</v>
      </c>
      <c r="G21">
        <v>10051.015589082199</v>
      </c>
    </row>
    <row r="22" spans="1:7" x14ac:dyDescent="0.55000000000000004">
      <c r="A22">
        <v>1953</v>
      </c>
      <c r="B22">
        <v>49.046850144036732</v>
      </c>
      <c r="C22">
        <v>107.98738653966153</v>
      </c>
      <c r="D22">
        <v>13295.406731946397</v>
      </c>
      <c r="E22">
        <v>82.480170138414707</v>
      </c>
      <c r="F22">
        <v>170.98002868779741</v>
      </c>
      <c r="G22">
        <v>13295.406731946397</v>
      </c>
    </row>
    <row r="23" spans="1:7" x14ac:dyDescent="0.55000000000000004">
      <c r="A23">
        <v>1954</v>
      </c>
      <c r="B23">
        <v>49.046850144036732</v>
      </c>
      <c r="C23">
        <v>107.98738653966153</v>
      </c>
      <c r="D23">
        <v>13295.406731946397</v>
      </c>
      <c r="E23">
        <v>82.480170138414707</v>
      </c>
      <c r="F23">
        <v>170.98002868779741</v>
      </c>
      <c r="G23">
        <v>13295.406731946397</v>
      </c>
    </row>
    <row r="24" spans="1:7" x14ac:dyDescent="0.55000000000000004">
      <c r="A24">
        <v>1955</v>
      </c>
      <c r="B24">
        <v>57.94722208575751</v>
      </c>
      <c r="C24">
        <v>127.58974522917244</v>
      </c>
      <c r="D24">
        <v>15708.849079556416</v>
      </c>
      <c r="E24">
        <v>97.447577625183911</v>
      </c>
      <c r="F24">
        <v>202.01709661285634</v>
      </c>
      <c r="G24">
        <v>15708.849079556416</v>
      </c>
    </row>
    <row r="25" spans="1:7" x14ac:dyDescent="0.55000000000000004">
      <c r="A25">
        <v>1956</v>
      </c>
      <c r="B25">
        <v>57.94722208575751</v>
      </c>
      <c r="C25">
        <v>127.58974522917244</v>
      </c>
      <c r="D25">
        <v>15708.849079556416</v>
      </c>
      <c r="E25">
        <v>97.447577625183911</v>
      </c>
      <c r="F25">
        <v>202.01709661285634</v>
      </c>
      <c r="G25">
        <v>15708.849079556416</v>
      </c>
    </row>
    <row r="26" spans="1:7" x14ac:dyDescent="0.55000000000000004">
      <c r="A26">
        <v>1957</v>
      </c>
      <c r="B26">
        <v>57.94722208575751</v>
      </c>
      <c r="C26">
        <v>127.58974522917244</v>
      </c>
      <c r="D26">
        <v>15708.849079556416</v>
      </c>
      <c r="E26">
        <v>97.447577625183911</v>
      </c>
      <c r="F26">
        <v>202.01709661285634</v>
      </c>
      <c r="G26">
        <v>15708.849079556416</v>
      </c>
    </row>
    <row r="27" spans="1:7" x14ac:dyDescent="0.55000000000000004">
      <c r="A27">
        <v>1958</v>
      </c>
      <c r="B27">
        <v>62.494139998558865</v>
      </c>
      <c r="C27">
        <v>137.60396895399157</v>
      </c>
      <c r="D27">
        <v>16941.800276845341</v>
      </c>
      <c r="E27">
        <v>105.09395169307824</v>
      </c>
      <c r="F27">
        <v>217.87295084381998</v>
      </c>
      <c r="G27">
        <v>16941.800276845341</v>
      </c>
    </row>
    <row r="28" spans="1:7" x14ac:dyDescent="0.55000000000000004">
      <c r="A28">
        <v>1959</v>
      </c>
      <c r="B28">
        <v>71.297711535474747</v>
      </c>
      <c r="C28">
        <v>156.99313247944639</v>
      </c>
      <c r="D28">
        <v>19328.994036446715</v>
      </c>
      <c r="E28">
        <v>119.89857372401636</v>
      </c>
      <c r="F28">
        <v>248.57245975912346</v>
      </c>
      <c r="G28">
        <v>19328.994036446715</v>
      </c>
    </row>
    <row r="29" spans="1:7" x14ac:dyDescent="0.55000000000000004">
      <c r="A29">
        <v>1960</v>
      </c>
      <c r="B29">
        <v>82.340327672352231</v>
      </c>
      <c r="C29">
        <v>181.31361299453417</v>
      </c>
      <c r="D29">
        <v>22323.331530166033</v>
      </c>
      <c r="E29">
        <v>138.4685095112913</v>
      </c>
      <c r="F29">
        <v>287.07988724134577</v>
      </c>
      <c r="G29">
        <v>22323.331530166033</v>
      </c>
    </row>
    <row r="30" spans="1:7" x14ac:dyDescent="0.55000000000000004">
      <c r="A30">
        <v>1961</v>
      </c>
      <c r="B30">
        <v>88.2474088986705</v>
      </c>
      <c r="C30">
        <v>194.32348783623428</v>
      </c>
      <c r="D30">
        <v>23925.107284675945</v>
      </c>
      <c r="E30">
        <v>148.40221704067082</v>
      </c>
      <c r="F30">
        <v>307.67885574070425</v>
      </c>
      <c r="G30">
        <v>23925.107284675945</v>
      </c>
    </row>
    <row r="31" spans="1:7" x14ac:dyDescent="0.55000000000000004">
      <c r="A31">
        <v>1962</v>
      </c>
      <c r="B31">
        <v>97.641781160315176</v>
      </c>
      <c r="C31">
        <v>215.01384279458532</v>
      </c>
      <c r="D31">
        <v>26472.503729894914</v>
      </c>
      <c r="E31">
        <v>164.20036554987257</v>
      </c>
      <c r="F31">
        <v>340.43858442476005</v>
      </c>
      <c r="G31">
        <v>26472.503729894914</v>
      </c>
    </row>
    <row r="32" spans="1:7" x14ac:dyDescent="0.55000000000000004">
      <c r="A32">
        <v>1963</v>
      </c>
      <c r="B32">
        <v>101.51588879840236</v>
      </c>
      <c r="C32">
        <v>223.54625559944574</v>
      </c>
      <c r="D32">
        <v>27523.01437081891</v>
      </c>
      <c r="E32">
        <v>170.71530088589461</v>
      </c>
      <c r="F32">
        <v>353.94823803245572</v>
      </c>
      <c r="G32">
        <v>27523.01437081891</v>
      </c>
    </row>
    <row r="33" spans="1:7" x14ac:dyDescent="0.55000000000000004">
      <c r="A33">
        <v>1964</v>
      </c>
      <c r="B33">
        <v>122.12598483251986</v>
      </c>
      <c r="C33">
        <v>268.9383468211895</v>
      </c>
      <c r="D33">
        <v>33111.688516433518</v>
      </c>
      <c r="E33">
        <v>205.37449352458358</v>
      </c>
      <c r="F33">
        <v>425.81904913355004</v>
      </c>
      <c r="G33">
        <v>33111.688516433518</v>
      </c>
    </row>
    <row r="34" spans="1:7" x14ac:dyDescent="0.55000000000000004">
      <c r="A34">
        <v>1965</v>
      </c>
      <c r="B34">
        <v>147.78260983062779</v>
      </c>
      <c r="C34">
        <v>325.44501522430227</v>
      </c>
      <c r="D34">
        <v>40068.789373862623</v>
      </c>
      <c r="E34">
        <v>248.52023660098652</v>
      </c>
      <c r="F34">
        <v>515.28794077181192</v>
      </c>
      <c r="G34">
        <v>40068.789373862623</v>
      </c>
    </row>
    <row r="35" spans="1:7" x14ac:dyDescent="0.55000000000000004">
      <c r="A35">
        <v>1966</v>
      </c>
      <c r="B35">
        <v>168.57025223001875</v>
      </c>
      <c r="C35">
        <v>371.22813814212549</v>
      </c>
      <c r="D35">
        <v>45705.607340816496</v>
      </c>
      <c r="E35">
        <v>283.47800202003151</v>
      </c>
      <c r="F35">
        <v>587.77788539169865</v>
      </c>
      <c r="G35">
        <v>45705.607340816496</v>
      </c>
    </row>
    <row r="36" spans="1:7" x14ac:dyDescent="0.55000000000000004">
      <c r="A36">
        <v>1967</v>
      </c>
      <c r="B36">
        <v>184.78988983749622</v>
      </c>
      <c r="C36">
        <v>406.95059516723984</v>
      </c>
      <c r="D36">
        <v>50103.756150899368</v>
      </c>
      <c r="E36">
        <v>310.75393239108359</v>
      </c>
      <c r="F36">
        <v>644.33844234812977</v>
      </c>
      <c r="G36">
        <v>50103.756150899368</v>
      </c>
    </row>
    <row r="37" spans="1:7" x14ac:dyDescent="0.55000000000000004">
      <c r="A37">
        <v>1968</v>
      </c>
      <c r="B37">
        <v>214.83063493856892</v>
      </c>
      <c r="C37">
        <v>436.51442042880882</v>
      </c>
      <c r="D37">
        <v>53743.654235296359</v>
      </c>
      <c r="E37">
        <v>361.2722788240294</v>
      </c>
      <c r="F37">
        <v>691.14783234561401</v>
      </c>
      <c r="G37">
        <v>53743.654235296359</v>
      </c>
    </row>
    <row r="38" spans="1:7" x14ac:dyDescent="0.55000000000000004">
      <c r="A38">
        <v>1969</v>
      </c>
      <c r="B38">
        <v>286.57152648453712</v>
      </c>
      <c r="C38">
        <v>499.28679709453712</v>
      </c>
      <c r="D38">
        <v>61472.189076680574</v>
      </c>
      <c r="E38">
        <v>481.91613104320083</v>
      </c>
      <c r="F38">
        <v>790.53742873301712</v>
      </c>
      <c r="G38">
        <v>61472.189076680574</v>
      </c>
    </row>
    <row r="39" spans="1:7" x14ac:dyDescent="0.55000000000000004">
      <c r="A39">
        <v>1970</v>
      </c>
      <c r="B39">
        <v>298.22400512676967</v>
      </c>
      <c r="C39">
        <v>524.95045109265823</v>
      </c>
      <c r="D39">
        <v>64631.898085914188</v>
      </c>
      <c r="E39">
        <v>501.51164875989633</v>
      </c>
      <c r="F39">
        <v>831.17154756337538</v>
      </c>
      <c r="G39">
        <v>64631.898085914188</v>
      </c>
    </row>
    <row r="40" spans="1:7" x14ac:dyDescent="0.55000000000000004">
      <c r="A40">
        <v>1971</v>
      </c>
      <c r="B40">
        <v>314.02051403086733</v>
      </c>
      <c r="C40">
        <v>554.07616696274977</v>
      </c>
      <c r="D40">
        <v>68217.85614324479</v>
      </c>
      <c r="E40">
        <v>528.07602013495341</v>
      </c>
      <c r="F40">
        <v>877.28726435768704</v>
      </c>
      <c r="G40">
        <v>68217.85614324479</v>
      </c>
    </row>
    <row r="41" spans="1:7" x14ac:dyDescent="0.55000000000000004">
      <c r="A41">
        <v>1972</v>
      </c>
      <c r="B41">
        <v>355.8722274637376</v>
      </c>
      <c r="C41">
        <v>600.34018086177662</v>
      </c>
      <c r="D41">
        <v>73913.881406473753</v>
      </c>
      <c r="E41">
        <v>598.45641019853451</v>
      </c>
      <c r="F41">
        <v>950.53861969781292</v>
      </c>
      <c r="G41">
        <v>73913.881406473753</v>
      </c>
    </row>
    <row r="42" spans="1:7" x14ac:dyDescent="0.55000000000000004">
      <c r="A42">
        <v>1973</v>
      </c>
      <c r="B42">
        <v>412.9092102004314</v>
      </c>
      <c r="C42">
        <v>665.40675561197952</v>
      </c>
      <c r="D42">
        <v>81924.877909670104</v>
      </c>
      <c r="E42">
        <v>694.37327390107146</v>
      </c>
      <c r="F42">
        <v>1053.5606963856342</v>
      </c>
      <c r="G42">
        <v>81924.877909670104</v>
      </c>
    </row>
    <row r="43" spans="1:7" x14ac:dyDescent="0.55000000000000004">
      <c r="A43">
        <v>1974</v>
      </c>
      <c r="B43">
        <v>453.32942523227291</v>
      </c>
      <c r="C43">
        <v>729.21981454757827</v>
      </c>
      <c r="D43">
        <v>89781.541549241039</v>
      </c>
      <c r="E43">
        <v>762.34636907572542</v>
      </c>
      <c r="F43">
        <v>1154.5980397003323</v>
      </c>
      <c r="G43">
        <v>89781.541549241039</v>
      </c>
    </row>
    <row r="44" spans="1:7" x14ac:dyDescent="0.55000000000000004">
      <c r="A44">
        <v>1975</v>
      </c>
      <c r="B44">
        <v>458.02291725106443</v>
      </c>
      <c r="C44">
        <v>739.28130910291543</v>
      </c>
      <c r="D44">
        <v>91020.31273105256</v>
      </c>
      <c r="E44">
        <v>770.23923108656504</v>
      </c>
      <c r="F44">
        <v>1170.5287394129496</v>
      </c>
      <c r="G44">
        <v>91020.31273105256</v>
      </c>
    </row>
    <row r="45" spans="1:7" x14ac:dyDescent="0.55000000000000004">
      <c r="A45">
        <v>1976</v>
      </c>
      <c r="B45">
        <v>472.17850880030812</v>
      </c>
      <c r="C45">
        <v>747.36146269734138</v>
      </c>
      <c r="D45">
        <v>92015.141219239333</v>
      </c>
      <c r="E45">
        <v>794.04413590640047</v>
      </c>
      <c r="F45">
        <v>1183.3223159374572</v>
      </c>
      <c r="G45">
        <v>92015.141219239333</v>
      </c>
    </row>
    <row r="46" spans="1:7" x14ac:dyDescent="0.55000000000000004">
      <c r="A46">
        <v>1977</v>
      </c>
      <c r="B46">
        <v>484.85420888688412</v>
      </c>
      <c r="C46">
        <v>748.19296470003246</v>
      </c>
      <c r="D46">
        <v>92117.515743509779</v>
      </c>
      <c r="E46">
        <v>815.36036511773591</v>
      </c>
      <c r="F46">
        <v>1184.6388607750514</v>
      </c>
      <c r="G46">
        <v>92117.515743509779</v>
      </c>
    </row>
    <row r="47" spans="1:7" x14ac:dyDescent="0.55000000000000004">
      <c r="A47">
        <v>1978</v>
      </c>
      <c r="B47">
        <v>497.41274490124698</v>
      </c>
      <c r="C47">
        <v>775.85213773017529</v>
      </c>
      <c r="D47">
        <v>95522.913050444011</v>
      </c>
      <c r="E47">
        <v>836.47956408998618</v>
      </c>
      <c r="F47">
        <v>1228.4325514061106</v>
      </c>
      <c r="G47">
        <v>95522.913050444011</v>
      </c>
    </row>
    <row r="48" spans="1:7" x14ac:dyDescent="0.55000000000000004">
      <c r="A48">
        <v>1979</v>
      </c>
      <c r="B48">
        <v>510.00267190689181</v>
      </c>
      <c r="C48">
        <v>803.58044691268969</v>
      </c>
      <c r="D48">
        <v>98936.82240026693</v>
      </c>
      <c r="E48">
        <v>857.6515520648768</v>
      </c>
      <c r="F48">
        <v>1272.3357076117586</v>
      </c>
      <c r="G48">
        <v>98936.82240026693</v>
      </c>
    </row>
    <row r="49" spans="1:7" x14ac:dyDescent="0.55000000000000004">
      <c r="A49">
        <v>1980</v>
      </c>
      <c r="B49">
        <v>522.54264608250446</v>
      </c>
      <c r="C49">
        <v>831.19873897476725</v>
      </c>
      <c r="D49">
        <v>102337.18644252612</v>
      </c>
      <c r="E49">
        <v>878.73953631867539</v>
      </c>
      <c r="F49">
        <v>1316.0646700433815</v>
      </c>
      <c r="G49">
        <v>102337.18644252612</v>
      </c>
    </row>
    <row r="50" spans="1:7" x14ac:dyDescent="0.55000000000000004">
      <c r="A50">
        <v>1981</v>
      </c>
      <c r="B50">
        <v>526.85416899717154</v>
      </c>
      <c r="C50">
        <v>840.69452400765749</v>
      </c>
      <c r="D50">
        <v>103506.30746949936</v>
      </c>
      <c r="E50">
        <v>885.9900558222331</v>
      </c>
      <c r="F50">
        <v>1331.0996630121242</v>
      </c>
      <c r="G50">
        <v>103506.30746949936</v>
      </c>
    </row>
    <row r="51" spans="1:7" x14ac:dyDescent="0.55000000000000004">
      <c r="A51">
        <v>1982</v>
      </c>
      <c r="B51">
        <v>532.85295014920553</v>
      </c>
      <c r="C51">
        <v>847.03416878125472</v>
      </c>
      <c r="D51">
        <v>104286.84451648191</v>
      </c>
      <c r="E51">
        <v>896.07797153118986</v>
      </c>
      <c r="F51">
        <v>1341.1374339036531</v>
      </c>
      <c r="G51">
        <v>104286.84451648191</v>
      </c>
    </row>
    <row r="52" spans="1:7" x14ac:dyDescent="0.55000000000000004">
      <c r="A52">
        <v>1983</v>
      </c>
      <c r="B52">
        <v>535.14924456180688</v>
      </c>
      <c r="C52">
        <v>852.09157391300357</v>
      </c>
      <c r="D52">
        <v>104909.51222230829</v>
      </c>
      <c r="E52">
        <v>899.93956005895552</v>
      </c>
      <c r="F52">
        <v>1349.1449920289224</v>
      </c>
      <c r="G52">
        <v>104909.51222230829</v>
      </c>
    </row>
    <row r="53" spans="1:7" x14ac:dyDescent="0.55000000000000004">
      <c r="A53">
        <v>1984</v>
      </c>
      <c r="B53">
        <v>540.75222069644656</v>
      </c>
      <c r="C53">
        <v>856.36760037150714</v>
      </c>
      <c r="D53">
        <v>105435.97658804685</v>
      </c>
      <c r="E53">
        <v>909.36186594627338</v>
      </c>
      <c r="F53">
        <v>1355.9153672548864</v>
      </c>
      <c r="G53">
        <v>105435.97658804685</v>
      </c>
    </row>
    <row r="54" spans="1:7" x14ac:dyDescent="0.55000000000000004">
      <c r="A54">
        <v>1985</v>
      </c>
      <c r="B54">
        <v>543.70472280943272</v>
      </c>
      <c r="C54">
        <v>862.08394813141581</v>
      </c>
      <c r="D54">
        <v>106139.77330842885</v>
      </c>
      <c r="E54">
        <v>914.32697330582801</v>
      </c>
      <c r="F54">
        <v>1364.9662512080749</v>
      </c>
      <c r="G54">
        <v>106139.77330842885</v>
      </c>
    </row>
    <row r="55" spans="1:7" x14ac:dyDescent="0.55000000000000004">
      <c r="A55">
        <v>1986</v>
      </c>
      <c r="B55">
        <v>548.93103243602025</v>
      </c>
      <c r="C55">
        <v>871.27830765098577</v>
      </c>
      <c r="D55">
        <v>107271.78282703618</v>
      </c>
      <c r="E55">
        <v>923.11585385434546</v>
      </c>
      <c r="F55">
        <v>1379.5239871140607</v>
      </c>
      <c r="G55">
        <v>107271.78282703618</v>
      </c>
    </row>
    <row r="56" spans="1:7" x14ac:dyDescent="0.55000000000000004">
      <c r="A56">
        <v>1987</v>
      </c>
      <c r="B56">
        <v>553.73104101117667</v>
      </c>
      <c r="C56">
        <v>875.13979605884958</v>
      </c>
      <c r="D56">
        <v>107747.20926912707</v>
      </c>
      <c r="E56">
        <v>931.18784059318978</v>
      </c>
      <c r="F56">
        <v>1385.6380104265118</v>
      </c>
      <c r="G56">
        <v>107747.20926912707</v>
      </c>
    </row>
    <row r="57" spans="1:7" x14ac:dyDescent="0.55000000000000004">
      <c r="A57">
        <v>1988</v>
      </c>
      <c r="B57">
        <v>577.43200468329462</v>
      </c>
      <c r="C57">
        <v>890.42436767872277</v>
      </c>
      <c r="D57">
        <v>109629.04568467125</v>
      </c>
      <c r="E57">
        <v>971.04482448470992</v>
      </c>
      <c r="F57">
        <v>1409.8385821579777</v>
      </c>
      <c r="G57">
        <v>109629.04568467125</v>
      </c>
    </row>
    <row r="58" spans="1:7" x14ac:dyDescent="0.55000000000000004">
      <c r="A58">
        <v>1989</v>
      </c>
      <c r="B58">
        <v>587.76019380587093</v>
      </c>
      <c r="C58">
        <v>896.12706794770008</v>
      </c>
      <c r="D58">
        <v>110331.16212600755</v>
      </c>
      <c r="E58">
        <v>988.41333629637813</v>
      </c>
      <c r="F58">
        <v>1418.8678575838583</v>
      </c>
      <c r="G58">
        <v>110331.16212600755</v>
      </c>
    </row>
    <row r="59" spans="1:7" x14ac:dyDescent="0.55000000000000004">
      <c r="A59">
        <v>1990</v>
      </c>
      <c r="B59">
        <v>589.17457175898664</v>
      </c>
      <c r="C59">
        <v>899.24212248037054</v>
      </c>
      <c r="D59">
        <v>110714.68763145013</v>
      </c>
      <c r="E59">
        <v>990.79184039746531</v>
      </c>
      <c r="F59">
        <v>1423.8000272605866</v>
      </c>
      <c r="G59">
        <v>110714.68763145013</v>
      </c>
    </row>
    <row r="60" spans="1:7" x14ac:dyDescent="0.55000000000000004">
      <c r="A60">
        <v>1991</v>
      </c>
      <c r="B60">
        <v>600.74333740667464</v>
      </c>
      <c r="C60">
        <v>902.31716402024711</v>
      </c>
      <c r="D60">
        <v>111093.28673733065</v>
      </c>
      <c r="E60">
        <v>1010.2465812444424</v>
      </c>
      <c r="F60">
        <v>1428.6688430320578</v>
      </c>
      <c r="G60">
        <v>111093.28673733065</v>
      </c>
    </row>
    <row r="61" spans="1:7" x14ac:dyDescent="0.55000000000000004">
      <c r="A61">
        <v>1992</v>
      </c>
      <c r="B61">
        <v>611.84881527291475</v>
      </c>
      <c r="C61">
        <v>926.7760924760363</v>
      </c>
      <c r="D61">
        <v>114104.66994112601</v>
      </c>
      <c r="E61">
        <v>1028.9222291440713</v>
      </c>
      <c r="F61">
        <v>1467.395479753724</v>
      </c>
      <c r="G61">
        <v>114104.66994112601</v>
      </c>
    </row>
    <row r="62" spans="1:7" x14ac:dyDescent="0.55000000000000004">
      <c r="A62">
        <v>1993</v>
      </c>
      <c r="B62">
        <v>616.49821750265153</v>
      </c>
      <c r="C62">
        <v>937.01602972763544</v>
      </c>
      <c r="D62">
        <v>115365.41098720752</v>
      </c>
      <c r="E62">
        <v>1036.7409470805835</v>
      </c>
      <c r="F62">
        <v>1483.6087137354227</v>
      </c>
      <c r="G62">
        <v>115365.41098720752</v>
      </c>
    </row>
    <row r="63" spans="1:7" x14ac:dyDescent="0.55000000000000004">
      <c r="A63">
        <v>1994</v>
      </c>
      <c r="B63">
        <v>618.36450267606415</v>
      </c>
      <c r="C63">
        <v>941.1263738374879</v>
      </c>
      <c r="D63">
        <v>115871.47654263864</v>
      </c>
      <c r="E63">
        <v>1039.8794058843155</v>
      </c>
      <c r="F63">
        <v>1490.1167585760224</v>
      </c>
      <c r="G63">
        <v>115871.47654263864</v>
      </c>
    </row>
    <row r="64" spans="1:7" x14ac:dyDescent="0.55000000000000004">
      <c r="A64">
        <v>1995</v>
      </c>
      <c r="B64">
        <v>656.04211622014668</v>
      </c>
      <c r="C64">
        <v>954.21039661608256</v>
      </c>
      <c r="D64">
        <v>117482.38139093384</v>
      </c>
      <c r="E64">
        <v>1103.2403753736721</v>
      </c>
      <c r="F64">
        <v>1510.8331279754641</v>
      </c>
      <c r="G64">
        <v>117482.38139093384</v>
      </c>
    </row>
    <row r="65" spans="1:7" x14ac:dyDescent="0.55000000000000004">
      <c r="A65">
        <v>1996</v>
      </c>
      <c r="B65">
        <v>665.10268186431267</v>
      </c>
      <c r="C65">
        <v>974.16556914704825</v>
      </c>
      <c r="D65">
        <v>119939.26217772746</v>
      </c>
      <c r="E65">
        <v>1118.4771743462145</v>
      </c>
      <c r="F65">
        <v>1542.4288178161596</v>
      </c>
      <c r="G65">
        <v>119939.26217772746</v>
      </c>
    </row>
    <row r="66" spans="1:7" x14ac:dyDescent="0.55000000000000004">
      <c r="A66">
        <v>1997</v>
      </c>
      <c r="B66">
        <v>674.24895180811689</v>
      </c>
      <c r="C66">
        <v>994.30949855623624</v>
      </c>
      <c r="D66">
        <v>122419.38271084552</v>
      </c>
      <c r="E66">
        <v>1133.8580988883903</v>
      </c>
      <c r="F66">
        <v>1574.3233727140407</v>
      </c>
      <c r="G66">
        <v>122419.38271084552</v>
      </c>
    </row>
    <row r="67" spans="1:7" x14ac:dyDescent="0.55000000000000004">
      <c r="A67">
        <v>1998</v>
      </c>
      <c r="B67">
        <v>681.82977562464134</v>
      </c>
      <c r="C67">
        <v>1011.0056578388527</v>
      </c>
      <c r="D67">
        <v>124475.01379552059</v>
      </c>
      <c r="E67">
        <v>1146.6064738878051</v>
      </c>
      <c r="F67">
        <v>1600.75895824485</v>
      </c>
      <c r="G67">
        <v>124475.01379552059</v>
      </c>
    </row>
    <row r="68" spans="1:7" x14ac:dyDescent="0.55000000000000004">
      <c r="A68">
        <v>1999</v>
      </c>
      <c r="B68">
        <v>689.98975431640292</v>
      </c>
      <c r="C68">
        <v>1028.977359500542</v>
      </c>
      <c r="D68">
        <v>126687.68965437746</v>
      </c>
      <c r="E68">
        <v>1160.3287909957501</v>
      </c>
      <c r="F68">
        <v>1629.2141525425245</v>
      </c>
      <c r="G68">
        <v>126687.68965437746</v>
      </c>
    </row>
    <row r="69" spans="1:7" x14ac:dyDescent="0.55000000000000004">
      <c r="A69">
        <v>2000</v>
      </c>
      <c r="B69">
        <v>693.74253410310382</v>
      </c>
      <c r="C69">
        <v>1037.2425573982641</v>
      </c>
      <c r="D69">
        <v>127705.30079667403</v>
      </c>
      <c r="E69">
        <v>1166.639694028057</v>
      </c>
      <c r="F69">
        <v>1642.3007158805849</v>
      </c>
      <c r="G69">
        <v>127705.30079667403</v>
      </c>
    </row>
    <row r="70" spans="1:7" x14ac:dyDescent="0.55000000000000004">
      <c r="A70">
        <v>2001</v>
      </c>
      <c r="B70">
        <v>694.54207357328312</v>
      </c>
      <c r="C70">
        <v>1039.0034792545084</v>
      </c>
      <c r="D70">
        <v>127922.10549074209</v>
      </c>
      <c r="E70">
        <v>1167.9842482927877</v>
      </c>
      <c r="F70">
        <v>1645.0888421529714</v>
      </c>
      <c r="G70">
        <v>127922.10549074209</v>
      </c>
    </row>
    <row r="71" spans="1:7" x14ac:dyDescent="0.55000000000000004">
      <c r="A71">
        <v>2002</v>
      </c>
      <c r="B71">
        <v>698.95344394893561</v>
      </c>
      <c r="C71">
        <v>1048.7191703494475</v>
      </c>
      <c r="D71">
        <v>129118.30135146625</v>
      </c>
      <c r="E71">
        <v>1175.4026773674143</v>
      </c>
      <c r="F71">
        <v>1660.4720197199583</v>
      </c>
      <c r="G71">
        <v>129118.30135146625</v>
      </c>
    </row>
    <row r="72" spans="1:7" x14ac:dyDescent="0.55000000000000004">
      <c r="A72">
        <v>2003</v>
      </c>
      <c r="B72">
        <v>705.41912556604359</v>
      </c>
      <c r="C72">
        <v>1062.959317959079</v>
      </c>
      <c r="D72">
        <v>130871.54828575953</v>
      </c>
      <c r="E72">
        <v>1186.2757613325161</v>
      </c>
      <c r="F72">
        <v>1683.018920101875</v>
      </c>
      <c r="G72">
        <v>130871.54828575953</v>
      </c>
    </row>
    <row r="73" spans="1:7" x14ac:dyDescent="0.55000000000000004">
      <c r="A73">
        <v>2004</v>
      </c>
      <c r="B73">
        <v>709.85945263165138</v>
      </c>
      <c r="C73">
        <v>1072.7387838520472</v>
      </c>
      <c r="D73">
        <v>132075.59609944056</v>
      </c>
      <c r="E73">
        <v>1193.7428857404241</v>
      </c>
      <c r="F73">
        <v>1698.5030744324079</v>
      </c>
      <c r="G73">
        <v>132075.59609944056</v>
      </c>
    </row>
    <row r="74" spans="1:7" x14ac:dyDescent="0.55000000000000004">
      <c r="A74">
        <v>2005</v>
      </c>
      <c r="B74">
        <v>718.6062558344031</v>
      </c>
      <c r="C74">
        <v>1090.9958556168269</v>
      </c>
      <c r="D74">
        <v>134323.40672460033</v>
      </c>
      <c r="E74">
        <v>1208.4520426834599</v>
      </c>
      <c r="F74">
        <v>1727.4101047266427</v>
      </c>
      <c r="G74">
        <v>134323.40672460033</v>
      </c>
    </row>
    <row r="75" spans="1:7" x14ac:dyDescent="0.55000000000000004">
      <c r="A75">
        <v>2006</v>
      </c>
      <c r="B75">
        <v>724.48913146658174</v>
      </c>
      <c r="C75">
        <v>1103.6964740859353</v>
      </c>
      <c r="D75">
        <v>135887.10683537248</v>
      </c>
      <c r="E75">
        <v>1218.3450446116219</v>
      </c>
      <c r="F75">
        <v>1747.519417302731</v>
      </c>
      <c r="G75">
        <v>135887.10683537248</v>
      </c>
    </row>
    <row r="76" spans="1:7" x14ac:dyDescent="0.55000000000000004">
      <c r="A76">
        <v>2007</v>
      </c>
      <c r="B76">
        <v>728.82393016187973</v>
      </c>
      <c r="C76">
        <v>1111.3111617083762</v>
      </c>
      <c r="D76">
        <v>136824.62715437645</v>
      </c>
      <c r="E76">
        <v>1225.6347060853757</v>
      </c>
      <c r="F76">
        <v>1759.5760060382622</v>
      </c>
      <c r="G76">
        <v>136824.62715437645</v>
      </c>
    </row>
    <row r="77" spans="1:7" x14ac:dyDescent="0.55000000000000004">
      <c r="A77">
        <v>2008</v>
      </c>
      <c r="B77">
        <v>735.36418184846684</v>
      </c>
      <c r="C77">
        <v>1123.5011681900899</v>
      </c>
      <c r="D77">
        <v>138325.46071867351</v>
      </c>
      <c r="E77">
        <v>1236.6331916206052</v>
      </c>
      <c r="F77">
        <v>1778.8768496343087</v>
      </c>
      <c r="G77">
        <v>138325.46071867351</v>
      </c>
    </row>
    <row r="78" spans="1:7" x14ac:dyDescent="0.55000000000000004">
      <c r="A78">
        <v>2009</v>
      </c>
      <c r="B78">
        <v>742.04017057795977</v>
      </c>
      <c r="C78">
        <v>1138.2045004260406</v>
      </c>
      <c r="D78">
        <v>140135.73494287752</v>
      </c>
      <c r="E78">
        <v>1247.859940833524</v>
      </c>
      <c r="F78">
        <v>1802.157125674564</v>
      </c>
      <c r="G78">
        <v>140135.73494287752</v>
      </c>
    </row>
    <row r="79" spans="1:7" x14ac:dyDescent="0.55000000000000004">
      <c r="A79">
        <v>2010</v>
      </c>
      <c r="B79">
        <v>750.00559127776796</v>
      </c>
      <c r="C79">
        <v>1150.4702778689068</v>
      </c>
      <c r="D79">
        <v>141645.897427702</v>
      </c>
      <c r="E79">
        <v>1261.2550773736859</v>
      </c>
      <c r="F79">
        <v>1821.5779399591022</v>
      </c>
      <c r="G79">
        <v>141645.897427702</v>
      </c>
    </row>
    <row r="80" spans="1:7" x14ac:dyDescent="0.55000000000000004">
      <c r="A80">
        <v>2011</v>
      </c>
      <c r="B80">
        <v>781.84383137444945</v>
      </c>
      <c r="C80">
        <v>1178.5000623656822</v>
      </c>
      <c r="D80">
        <v>145096.92441738254</v>
      </c>
      <c r="E80">
        <v>1314.7962008580707</v>
      </c>
      <c r="F80">
        <v>1865.9584320789968</v>
      </c>
      <c r="G80">
        <v>145096.92441738254</v>
      </c>
    </row>
    <row r="81" spans="1:7" x14ac:dyDescent="0.55000000000000004">
      <c r="A81">
        <v>2012</v>
      </c>
      <c r="B81">
        <v>799.06409336689501</v>
      </c>
      <c r="C81">
        <v>1201.2183979251599</v>
      </c>
      <c r="D81">
        <v>147894.00582860049</v>
      </c>
      <c r="E81">
        <v>1343.7548421325639</v>
      </c>
      <c r="F81">
        <v>1901.9291300481698</v>
      </c>
      <c r="G81">
        <v>147894.00582860049</v>
      </c>
    </row>
    <row r="82" spans="1:7" x14ac:dyDescent="0.55000000000000004">
      <c r="A82">
        <v>2013</v>
      </c>
      <c r="B82">
        <v>805.44561705606338</v>
      </c>
      <c r="C82">
        <v>1214.992026496609</v>
      </c>
      <c r="D82">
        <v>149589.81494020371</v>
      </c>
      <c r="E82">
        <v>1354.4864010008541</v>
      </c>
      <c r="F82">
        <v>1923.7373752862977</v>
      </c>
      <c r="G82">
        <v>149589.81494020371</v>
      </c>
    </row>
    <row r="83" spans="1:7" x14ac:dyDescent="0.55000000000000004">
      <c r="A83">
        <v>2014</v>
      </c>
      <c r="B83">
        <v>820.65785009715887</v>
      </c>
      <c r="C83">
        <v>1246.4225503615642</v>
      </c>
      <c r="D83">
        <v>153459.54095148417</v>
      </c>
      <c r="E83">
        <v>1380.0682185024887</v>
      </c>
      <c r="F83">
        <v>1973.5023714058098</v>
      </c>
      <c r="G83">
        <v>153459.54095148417</v>
      </c>
    </row>
    <row r="84" spans="1:7" x14ac:dyDescent="0.55000000000000004">
      <c r="A84">
        <v>2015</v>
      </c>
      <c r="B84">
        <v>824.42198073495604</v>
      </c>
      <c r="C84">
        <v>1252.0743157039678</v>
      </c>
      <c r="D84">
        <v>154155.38628480167</v>
      </c>
      <c r="E84">
        <v>1386.3982098172617</v>
      </c>
      <c r="F84">
        <v>1982.4509998646154</v>
      </c>
      <c r="G84">
        <v>154155.38628480167</v>
      </c>
    </row>
    <row r="85" spans="1:7" x14ac:dyDescent="0.55000000000000004">
      <c r="A85">
        <v>2016</v>
      </c>
      <c r="B85">
        <v>838.76156992056076</v>
      </c>
      <c r="C85">
        <v>1272.0657737359215</v>
      </c>
      <c r="D85">
        <v>156616.73454237654</v>
      </c>
      <c r="E85">
        <v>1410.5125362677941</v>
      </c>
      <c r="F85">
        <v>2014.1041417485424</v>
      </c>
      <c r="G85">
        <v>156616.73454237654</v>
      </c>
    </row>
    <row r="86" spans="1:7" x14ac:dyDescent="0.55000000000000004">
      <c r="A86">
        <v>2017</v>
      </c>
      <c r="B86">
        <v>853.46719818809834</v>
      </c>
      <c r="C86">
        <v>1285.9859103546494</v>
      </c>
      <c r="D86">
        <v>158330.58172435529</v>
      </c>
      <c r="E86">
        <v>1435.2424163301584</v>
      </c>
      <c r="F86">
        <v>2036.1443580615282</v>
      </c>
      <c r="G86">
        <v>158330.58172435529</v>
      </c>
    </row>
    <row r="87" spans="1:7" x14ac:dyDescent="0.55000000000000004">
      <c r="A87">
        <v>2018</v>
      </c>
      <c r="B87">
        <v>856.98674206276189</v>
      </c>
      <c r="C87">
        <v>1292.2595044674827</v>
      </c>
      <c r="D87">
        <v>159102.98661416734</v>
      </c>
      <c r="E87">
        <v>1441.1610956487968</v>
      </c>
      <c r="F87">
        <v>2046.0775487401809</v>
      </c>
      <c r="G87">
        <v>159102.98661416734</v>
      </c>
    </row>
    <row r="88" spans="1:7" x14ac:dyDescent="0.55000000000000004">
      <c r="A88">
        <v>2019</v>
      </c>
      <c r="B88">
        <v>861.13986180567565</v>
      </c>
      <c r="C88">
        <v>1300.9800000000002</v>
      </c>
      <c r="D88">
        <v>160176.65400000001</v>
      </c>
      <c r="E88">
        <v>1448.1452347320358</v>
      </c>
      <c r="F88">
        <v>2059.8850000000002</v>
      </c>
      <c r="G88">
        <v>160176.65400000001</v>
      </c>
    </row>
    <row r="89" spans="1:7" x14ac:dyDescent="0.55000000000000004">
      <c r="A89">
        <v>2020</v>
      </c>
      <c r="B89">
        <v>867.77491280617414</v>
      </c>
      <c r="C89">
        <v>1319.1287914920983</v>
      </c>
      <c r="D89">
        <v>162049.34524079799</v>
      </c>
      <c r="E89">
        <v>1459.3031405667841</v>
      </c>
      <c r="F89">
        <v>2088.6205865291558</v>
      </c>
      <c r="G89">
        <v>162049.34524079799</v>
      </c>
    </row>
    <row r="90" spans="1:7" x14ac:dyDescent="0.55000000000000004">
      <c r="A90">
        <v>2021</v>
      </c>
      <c r="B90">
        <v>892.90884388253289</v>
      </c>
      <c r="C90">
        <v>1337.2775829841967</v>
      </c>
      <c r="D90">
        <v>163922.03648159598</v>
      </c>
      <c r="E90">
        <v>1501.5698897124946</v>
      </c>
      <c r="F90">
        <v>2117.3561730583115</v>
      </c>
      <c r="G90">
        <v>163922.03648159598</v>
      </c>
    </row>
    <row r="91" spans="1:7" x14ac:dyDescent="0.55000000000000004">
      <c r="A91">
        <v>2022</v>
      </c>
      <c r="B91">
        <v>918.04277495889153</v>
      </c>
      <c r="C91">
        <v>1355.4263744762952</v>
      </c>
      <c r="D91">
        <v>165794.72772239393</v>
      </c>
      <c r="E91">
        <v>1543.8366388582051</v>
      </c>
      <c r="F91">
        <v>2146.0917595874671</v>
      </c>
      <c r="G91">
        <v>165794.72772239393</v>
      </c>
    </row>
    <row r="92" spans="1:7" x14ac:dyDescent="0.55000000000000004">
      <c r="A92">
        <v>2023</v>
      </c>
      <c r="B92">
        <v>943.17670603524994</v>
      </c>
      <c r="C92">
        <v>1373.5751659683933</v>
      </c>
      <c r="D92">
        <v>167667.41896319191</v>
      </c>
      <c r="E92">
        <v>1586.1033880039151</v>
      </c>
      <c r="F92">
        <v>2174.8273461166227</v>
      </c>
      <c r="G92">
        <v>167667.41896319191</v>
      </c>
    </row>
    <row r="93" spans="1:7" x14ac:dyDescent="0.55000000000000004">
      <c r="A93">
        <v>2024</v>
      </c>
      <c r="B93">
        <v>968.31063711160868</v>
      </c>
      <c r="C93">
        <v>1391.7239574604916</v>
      </c>
      <c r="D93">
        <v>169540.11020398987</v>
      </c>
      <c r="E93">
        <v>1628.3701371496256</v>
      </c>
      <c r="F93">
        <v>2203.5629326457783</v>
      </c>
      <c r="G93">
        <v>169540.11020398987</v>
      </c>
    </row>
    <row r="94" spans="1:7" x14ac:dyDescent="0.55000000000000004">
      <c r="A94">
        <v>2025</v>
      </c>
      <c r="B94">
        <v>993.44456818796732</v>
      </c>
      <c r="C94">
        <v>1409.8727489525897</v>
      </c>
      <c r="D94">
        <v>171412.80144478785</v>
      </c>
      <c r="E94">
        <v>1670.6368862953361</v>
      </c>
      <c r="F94">
        <v>2232.298519174934</v>
      </c>
      <c r="G94">
        <v>171412.80144478785</v>
      </c>
    </row>
    <row r="95" spans="1:7" x14ac:dyDescent="0.55000000000000004">
      <c r="A95">
        <v>2026</v>
      </c>
      <c r="B95">
        <v>1018.578499264326</v>
      </c>
      <c r="C95">
        <v>1428.0215404446881</v>
      </c>
      <c r="D95">
        <v>173285.49268558584</v>
      </c>
      <c r="E95">
        <v>1712.9036354410464</v>
      </c>
      <c r="F95">
        <v>2261.0341057040891</v>
      </c>
      <c r="G95">
        <v>173285.49268558584</v>
      </c>
    </row>
    <row r="96" spans="1:7" x14ac:dyDescent="0.55000000000000004">
      <c r="A96">
        <v>2027</v>
      </c>
      <c r="B96">
        <v>1043.7124303406847</v>
      </c>
      <c r="C96">
        <v>1446.1703319367864</v>
      </c>
      <c r="D96">
        <v>175158.18392638379</v>
      </c>
      <c r="E96">
        <v>1755.1703845867571</v>
      </c>
      <c r="F96">
        <v>2289.7696922332452</v>
      </c>
      <c r="G96">
        <v>175158.18392638379</v>
      </c>
    </row>
    <row r="97" spans="1:7" x14ac:dyDescent="0.55000000000000004">
      <c r="A97">
        <v>2028</v>
      </c>
      <c r="B97">
        <v>1068.8463614170435</v>
      </c>
      <c r="C97">
        <v>1464.3191234288847</v>
      </c>
      <c r="D97">
        <v>177030.87516718177</v>
      </c>
      <c r="E97">
        <v>1797.4371337324676</v>
      </c>
      <c r="F97">
        <v>2318.5052787624008</v>
      </c>
      <c r="G97">
        <v>177030.87516718177</v>
      </c>
    </row>
    <row r="98" spans="1:7" x14ac:dyDescent="0.55000000000000004">
      <c r="A98">
        <v>2029</v>
      </c>
      <c r="B98">
        <v>1093.980292493402</v>
      </c>
      <c r="C98">
        <v>1482.467914920983</v>
      </c>
      <c r="D98">
        <v>178903.56640797973</v>
      </c>
      <c r="E98">
        <v>1839.7038828781779</v>
      </c>
      <c r="F98">
        <v>2347.2408652915565</v>
      </c>
      <c r="G98">
        <v>178903.56640797973</v>
      </c>
    </row>
    <row r="99" spans="1:7" x14ac:dyDescent="0.55000000000000004">
      <c r="A99">
        <v>2030</v>
      </c>
      <c r="B99">
        <v>1119.1142235697607</v>
      </c>
      <c r="C99">
        <v>1500.6167064130814</v>
      </c>
      <c r="D99">
        <v>180776.25764877771</v>
      </c>
      <c r="E99">
        <v>1881.9706320238881</v>
      </c>
      <c r="F99">
        <v>2375.9764518207121</v>
      </c>
      <c r="G99">
        <v>180776.25764877771</v>
      </c>
    </row>
    <row r="100" spans="1:7" x14ac:dyDescent="0.55000000000000004">
      <c r="A100">
        <v>2031</v>
      </c>
      <c r="B100">
        <v>1144.2481546461195</v>
      </c>
      <c r="C100">
        <v>1518.7654979051797</v>
      </c>
      <c r="D100">
        <v>182648.94888957567</v>
      </c>
      <c r="E100">
        <v>1924.2373811695988</v>
      </c>
      <c r="F100">
        <v>2404.7120383498677</v>
      </c>
      <c r="G100">
        <v>182648.94888957567</v>
      </c>
    </row>
    <row r="101" spans="1:7" x14ac:dyDescent="0.55000000000000004">
      <c r="A101">
        <v>2032</v>
      </c>
      <c r="B101">
        <v>1169.3820857224782</v>
      </c>
      <c r="C101">
        <v>1536.9142893972778</v>
      </c>
      <c r="D101">
        <v>184521.64013037365</v>
      </c>
      <c r="E101">
        <v>1966.5041303153093</v>
      </c>
      <c r="F101">
        <v>2433.4476248790234</v>
      </c>
      <c r="G101">
        <v>184521.64013037365</v>
      </c>
    </row>
    <row r="102" spans="1:7" x14ac:dyDescent="0.55000000000000004">
      <c r="A102">
        <v>2033</v>
      </c>
      <c r="B102">
        <v>1194.5160167988365</v>
      </c>
      <c r="C102">
        <v>1555.0630808893761</v>
      </c>
      <c r="D102">
        <v>186394.3313711716</v>
      </c>
      <c r="E102">
        <v>2008.7708794610194</v>
      </c>
      <c r="F102">
        <v>2462.183211408179</v>
      </c>
      <c r="G102">
        <v>186394.3313711716</v>
      </c>
    </row>
    <row r="103" spans="1:7" x14ac:dyDescent="0.55000000000000004">
      <c r="A103">
        <v>2034</v>
      </c>
      <c r="B103">
        <v>1219.6499478751955</v>
      </c>
      <c r="C103">
        <v>1573.2118723814744</v>
      </c>
      <c r="D103">
        <v>188267.02261196959</v>
      </c>
      <c r="E103">
        <v>2051.0376286067299</v>
      </c>
      <c r="F103">
        <v>2490.9187979373341</v>
      </c>
      <c r="G103">
        <v>188267.02261196959</v>
      </c>
    </row>
    <row r="104" spans="1:7" x14ac:dyDescent="0.55000000000000004">
      <c r="A104">
        <v>2035</v>
      </c>
      <c r="B104">
        <v>1244.783878951554</v>
      </c>
      <c r="C104">
        <v>1591.3606638735725</v>
      </c>
      <c r="D104">
        <v>190139.71385276757</v>
      </c>
      <c r="E104">
        <v>2093.3043777524404</v>
      </c>
      <c r="F104">
        <v>2519.6543844664898</v>
      </c>
      <c r="G104">
        <v>190139.71385276757</v>
      </c>
    </row>
    <row r="105" spans="1:7" x14ac:dyDescent="0.55000000000000004">
      <c r="A105">
        <v>2036</v>
      </c>
      <c r="B105">
        <v>1269.9178100279128</v>
      </c>
      <c r="C105">
        <v>1609.5094553656709</v>
      </c>
      <c r="D105">
        <v>192012.40509356555</v>
      </c>
      <c r="E105">
        <v>2135.5711268981509</v>
      </c>
      <c r="F105">
        <v>2548.3899709956454</v>
      </c>
      <c r="G105">
        <v>192012.40509356555</v>
      </c>
    </row>
    <row r="106" spans="1:7" x14ac:dyDescent="0.55000000000000004">
      <c r="A106">
        <v>2037</v>
      </c>
      <c r="B106">
        <v>1295.0517411042713</v>
      </c>
      <c r="C106">
        <v>1627.6582468577692</v>
      </c>
      <c r="D106">
        <v>193885.09633436351</v>
      </c>
      <c r="E106">
        <v>2177.8378760438609</v>
      </c>
      <c r="F106">
        <v>2577.125557524801</v>
      </c>
      <c r="G106">
        <v>193885.09633436351</v>
      </c>
    </row>
    <row r="107" spans="1:7" x14ac:dyDescent="0.55000000000000004">
      <c r="A107">
        <v>2038</v>
      </c>
      <c r="B107">
        <v>1320.1856721806298</v>
      </c>
      <c r="C107">
        <v>1645.8070383498678</v>
      </c>
      <c r="D107">
        <v>195757.78757516146</v>
      </c>
      <c r="E107">
        <v>2220.1046251895714</v>
      </c>
      <c r="F107">
        <v>2605.8611440539571</v>
      </c>
      <c r="G107">
        <v>195757.78757516146</v>
      </c>
    </row>
    <row r="108" spans="1:7" x14ac:dyDescent="0.55000000000000004">
      <c r="A108">
        <v>2039</v>
      </c>
      <c r="B108">
        <v>1345.319603256989</v>
      </c>
      <c r="C108">
        <v>1663.9558298419659</v>
      </c>
      <c r="D108">
        <v>197630.47881595945</v>
      </c>
      <c r="E108">
        <v>2262.3713743352823</v>
      </c>
      <c r="F108">
        <v>2634.5967305831127</v>
      </c>
      <c r="G108">
        <v>197630.47881595945</v>
      </c>
    </row>
    <row r="109" spans="1:7" x14ac:dyDescent="0.55000000000000004">
      <c r="A109">
        <v>2040</v>
      </c>
      <c r="B109">
        <v>1370.4535343333475</v>
      </c>
      <c r="C109">
        <v>1682.1046213340642</v>
      </c>
      <c r="D109">
        <v>199503.1700567574</v>
      </c>
      <c r="E109">
        <v>2304.6381234809928</v>
      </c>
      <c r="F109">
        <v>2663.3323171122684</v>
      </c>
      <c r="G109">
        <v>199503.1700567574</v>
      </c>
    </row>
    <row r="110" spans="1:7" x14ac:dyDescent="0.55000000000000004">
      <c r="A110">
        <v>2041</v>
      </c>
      <c r="B110">
        <v>1395.5874654097065</v>
      </c>
      <c r="C110">
        <v>1700.2534128261625</v>
      </c>
      <c r="D110">
        <v>201375.86129755541</v>
      </c>
      <c r="E110">
        <v>2346.9048726267038</v>
      </c>
      <c r="F110">
        <v>2692.067903641424</v>
      </c>
      <c r="G110">
        <v>201375.86129755541</v>
      </c>
    </row>
    <row r="111" spans="1:7" x14ac:dyDescent="0.55000000000000004">
      <c r="A111">
        <v>2042</v>
      </c>
      <c r="B111">
        <v>1420.7213964860648</v>
      </c>
      <c r="C111">
        <v>1718.4022043182606</v>
      </c>
      <c r="D111">
        <v>203248.55253835337</v>
      </c>
      <c r="E111">
        <v>2389.1716217724133</v>
      </c>
      <c r="F111">
        <v>2720.8034901705792</v>
      </c>
      <c r="G111">
        <v>203248.55253835337</v>
      </c>
    </row>
    <row r="112" spans="1:7" x14ac:dyDescent="0.55000000000000004">
      <c r="A112">
        <v>2043</v>
      </c>
      <c r="B112">
        <v>1445.8553275624236</v>
      </c>
      <c r="C112">
        <v>1736.5509958103589</v>
      </c>
      <c r="D112">
        <v>205121.24377915135</v>
      </c>
      <c r="E112">
        <v>2431.4383709181238</v>
      </c>
      <c r="F112">
        <v>2749.5390766997348</v>
      </c>
      <c r="G112">
        <v>205121.24377915135</v>
      </c>
    </row>
    <row r="113" spans="1:7" x14ac:dyDescent="0.55000000000000004">
      <c r="A113">
        <v>2044</v>
      </c>
      <c r="B113">
        <v>1470.9892586387821</v>
      </c>
      <c r="C113">
        <v>1754.6997873024573</v>
      </c>
      <c r="D113">
        <v>206993.93501994931</v>
      </c>
      <c r="E113">
        <v>2473.7051200638343</v>
      </c>
      <c r="F113">
        <v>2778.2746632288904</v>
      </c>
      <c r="G113">
        <v>206993.93501994931</v>
      </c>
    </row>
    <row r="114" spans="1:7" x14ac:dyDescent="0.55000000000000004">
      <c r="A114">
        <v>2045</v>
      </c>
      <c r="B114">
        <v>1496.1231897151408</v>
      </c>
      <c r="C114">
        <v>1772.8485787945554</v>
      </c>
      <c r="D114">
        <v>208866.62626074729</v>
      </c>
      <c r="E114">
        <v>2515.9718692095448</v>
      </c>
      <c r="F114">
        <v>2807.010249758046</v>
      </c>
      <c r="G114">
        <v>208866.62626074729</v>
      </c>
    </row>
    <row r="115" spans="1:7" x14ac:dyDescent="0.55000000000000004">
      <c r="A115">
        <v>2046</v>
      </c>
      <c r="B115">
        <v>1521.2571207914996</v>
      </c>
      <c r="C115">
        <v>1790.9973702866541</v>
      </c>
      <c r="D115">
        <v>210739.31750154524</v>
      </c>
      <c r="E115">
        <v>2558.2386183552553</v>
      </c>
      <c r="F115">
        <v>2835.7458362872021</v>
      </c>
      <c r="G115">
        <v>210739.31750154524</v>
      </c>
    </row>
    <row r="116" spans="1:7" x14ac:dyDescent="0.55000000000000004">
      <c r="A116">
        <v>2047</v>
      </c>
      <c r="B116">
        <v>1546.3910518678581</v>
      </c>
      <c r="C116">
        <v>1809.1461617787522</v>
      </c>
      <c r="D116">
        <v>212612.00874234323</v>
      </c>
      <c r="E116">
        <v>2600.5053675009658</v>
      </c>
      <c r="F116">
        <v>2864.4814228163577</v>
      </c>
      <c r="G116">
        <v>212612.00874234323</v>
      </c>
    </row>
    <row r="117" spans="1:7" x14ac:dyDescent="0.55000000000000004">
      <c r="A117">
        <v>2048</v>
      </c>
      <c r="B117">
        <v>1571.5249829442171</v>
      </c>
      <c r="C117">
        <v>1827.2949532708506</v>
      </c>
      <c r="D117">
        <v>214484.69998314118</v>
      </c>
      <c r="E117">
        <v>2642.7721166466763</v>
      </c>
      <c r="F117">
        <v>2893.2170093455134</v>
      </c>
      <c r="G117">
        <v>214484.69998314118</v>
      </c>
    </row>
    <row r="118" spans="1:7" x14ac:dyDescent="0.55000000000000004">
      <c r="A118">
        <v>2049</v>
      </c>
      <c r="B118">
        <v>1596.6589140205756</v>
      </c>
      <c r="C118">
        <v>1845.4437447629487</v>
      </c>
      <c r="D118">
        <v>216357.39122393914</v>
      </c>
      <c r="E118">
        <v>2685.0388657923868</v>
      </c>
      <c r="F118">
        <v>2921.9525958746685</v>
      </c>
      <c r="G118">
        <v>216357.39122393914</v>
      </c>
    </row>
    <row r="119" spans="1:7" x14ac:dyDescent="0.55000000000000004">
      <c r="A119">
        <v>2050</v>
      </c>
      <c r="B119">
        <v>1621.7928450969343</v>
      </c>
      <c r="C119">
        <v>1863.592536255047</v>
      </c>
      <c r="D119">
        <v>218230.08246473715</v>
      </c>
      <c r="E119">
        <v>2727.3056149380973</v>
      </c>
      <c r="F119">
        <v>2950.6881824038242</v>
      </c>
      <c r="G119">
        <v>218230.08246473715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DE01-2AF4-41C7-A90E-A64C2A74D043}">
  <dimension ref="A1:N119"/>
  <sheetViews>
    <sheetView tabSelected="1" topLeftCell="A58" workbookViewId="0">
      <selection activeCell="H87" sqref="H87"/>
    </sheetView>
  </sheetViews>
  <sheetFormatPr defaultRowHeight="14.4" x14ac:dyDescent="0.55000000000000004"/>
  <cols>
    <col min="2" max="2" width="12.3125" customWidth="1"/>
    <col min="4" max="4" width="9.578125" customWidth="1"/>
    <col min="9" max="10" width="8.89453125" bestFit="1" customWidth="1"/>
    <col min="11" max="11" width="10.15625" bestFit="1" customWidth="1"/>
    <col min="12" max="13" width="8.89453125" bestFit="1" customWidth="1"/>
    <col min="14" max="14" width="10.15625" bestFit="1" customWidth="1"/>
  </cols>
  <sheetData>
    <row r="1" spans="1:14" x14ac:dyDescent="0.55000000000000004">
      <c r="A1" s="4" t="s">
        <v>0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14" ht="28.8" x14ac:dyDescent="0.55000000000000004">
      <c r="A2">
        <v>1933</v>
      </c>
      <c r="B2">
        <v>4.9298733805345325</v>
      </c>
      <c r="C2">
        <v>10.823267053685134</v>
      </c>
      <c r="D2">
        <v>1332.5606097001669</v>
      </c>
      <c r="E2">
        <v>8.2903753042899062</v>
      </c>
      <c r="F2">
        <v>17.136839501668128</v>
      </c>
      <c r="G2">
        <v>1332.5606097001669</v>
      </c>
      <c r="I2" s="32" t="s">
        <v>23</v>
      </c>
      <c r="J2" s="32" t="s">
        <v>24</v>
      </c>
      <c r="K2" s="32" t="s">
        <v>25</v>
      </c>
      <c r="L2" s="32" t="s">
        <v>26</v>
      </c>
      <c r="M2" s="32" t="s">
        <v>27</v>
      </c>
      <c r="N2" s="32" t="s">
        <v>28</v>
      </c>
    </row>
    <row r="3" spans="1:14" x14ac:dyDescent="0.55000000000000004">
      <c r="A3">
        <v>1934</v>
      </c>
      <c r="B3">
        <v>4.9298733805345325</v>
      </c>
      <c r="C3">
        <v>10.823267053685134</v>
      </c>
      <c r="D3">
        <v>1332.5606097001669</v>
      </c>
      <c r="E3">
        <v>8.2903753042899062</v>
      </c>
      <c r="F3">
        <v>17.136839501668128</v>
      </c>
      <c r="G3">
        <v>1332.5606097001669</v>
      </c>
      <c r="I3" s="33">
        <v>856.98674206276189</v>
      </c>
      <c r="J3" s="33">
        <v>1292.2595044674827</v>
      </c>
      <c r="K3" s="33">
        <v>159102.98661416734</v>
      </c>
      <c r="L3" s="33">
        <v>1441.1610956487968</v>
      </c>
      <c r="M3" s="33">
        <v>2046.0775487401809</v>
      </c>
      <c r="N3" s="33">
        <v>159102.98661416734</v>
      </c>
    </row>
    <row r="4" spans="1:14" x14ac:dyDescent="0.55000000000000004">
      <c r="A4">
        <v>1935</v>
      </c>
      <c r="B4">
        <v>8.1287102901624575</v>
      </c>
      <c r="C4">
        <v>17.868449985630122</v>
      </c>
      <c r="D4">
        <v>2199.9635127861925</v>
      </c>
      <c r="E4">
        <v>13.669734259581157</v>
      </c>
      <c r="F4">
        <v>28.291712477247689</v>
      </c>
      <c r="G4">
        <v>2199.9635127861925</v>
      </c>
    </row>
    <row r="5" spans="1:14" x14ac:dyDescent="0.55000000000000004">
      <c r="A5">
        <v>1936</v>
      </c>
      <c r="B5">
        <v>8.1287102901624575</v>
      </c>
      <c r="C5">
        <v>17.868449985630122</v>
      </c>
      <c r="D5">
        <v>2199.9635127861925</v>
      </c>
      <c r="E5">
        <v>13.669734259581157</v>
      </c>
      <c r="F5">
        <v>28.291712477247689</v>
      </c>
      <c r="G5">
        <v>2199.9635127861925</v>
      </c>
    </row>
    <row r="6" spans="1:14" x14ac:dyDescent="0.55000000000000004">
      <c r="A6">
        <v>1937</v>
      </c>
      <c r="B6">
        <v>8.1287102901624575</v>
      </c>
      <c r="C6">
        <v>17.868449985630122</v>
      </c>
      <c r="D6">
        <v>2199.9635127861925</v>
      </c>
      <c r="E6">
        <v>13.669734259581157</v>
      </c>
      <c r="F6">
        <v>28.291712477247689</v>
      </c>
      <c r="G6">
        <v>2199.9635127861925</v>
      </c>
    </row>
    <row r="7" spans="1:14" x14ac:dyDescent="0.55000000000000004">
      <c r="A7">
        <v>1938</v>
      </c>
      <c r="B7">
        <v>8.1287102901624575</v>
      </c>
      <c r="C7">
        <v>17.868449985630122</v>
      </c>
      <c r="D7">
        <v>2199.9635127861925</v>
      </c>
      <c r="E7">
        <v>13.669734259581157</v>
      </c>
      <c r="F7">
        <v>28.291712477247689</v>
      </c>
      <c r="G7">
        <v>2199.9635127861925</v>
      </c>
    </row>
    <row r="8" spans="1:14" x14ac:dyDescent="0.55000000000000004">
      <c r="A8">
        <v>1939</v>
      </c>
      <c r="B8">
        <v>8.1287102901624575</v>
      </c>
      <c r="C8">
        <v>17.868449985630122</v>
      </c>
      <c r="D8">
        <v>2199.9635127861925</v>
      </c>
      <c r="E8">
        <v>13.669734259581157</v>
      </c>
      <c r="F8">
        <v>28.291712477247689</v>
      </c>
      <c r="G8">
        <v>2199.9635127861925</v>
      </c>
    </row>
    <row r="9" spans="1:14" x14ac:dyDescent="0.55000000000000004">
      <c r="A9">
        <v>1940</v>
      </c>
      <c r="B9">
        <v>13.206098833515147</v>
      </c>
      <c r="C9">
        <v>29.050992927040078</v>
      </c>
      <c r="D9">
        <v>3576.758168788871</v>
      </c>
      <c r="E9">
        <v>22.208180045288447</v>
      </c>
      <c r="F9">
        <v>45.997405467813451</v>
      </c>
      <c r="G9">
        <v>3576.758168788871</v>
      </c>
    </row>
    <row r="10" spans="1:14" x14ac:dyDescent="0.55000000000000004">
      <c r="A10">
        <v>1941</v>
      </c>
      <c r="B10">
        <v>13.206098833515147</v>
      </c>
      <c r="C10">
        <v>29.050992927040078</v>
      </c>
      <c r="D10">
        <v>3576.758168788871</v>
      </c>
      <c r="E10">
        <v>22.208180045288447</v>
      </c>
      <c r="F10">
        <v>45.997405467813451</v>
      </c>
      <c r="G10">
        <v>3576.758168788871</v>
      </c>
    </row>
    <row r="11" spans="1:14" x14ac:dyDescent="0.55000000000000004">
      <c r="A11">
        <v>1942</v>
      </c>
      <c r="B11">
        <v>13.206098833515147</v>
      </c>
      <c r="C11">
        <v>29.050992927040078</v>
      </c>
      <c r="D11">
        <v>3576.758168788871</v>
      </c>
      <c r="E11">
        <v>22.208180045288447</v>
      </c>
      <c r="F11">
        <v>45.997405467813451</v>
      </c>
      <c r="G11">
        <v>3576.758168788871</v>
      </c>
    </row>
    <row r="12" spans="1:14" x14ac:dyDescent="0.55000000000000004">
      <c r="A12">
        <v>1943</v>
      </c>
      <c r="B12">
        <v>15.89941130770068</v>
      </c>
      <c r="C12">
        <v>34.982798645679694</v>
      </c>
      <c r="D12">
        <v>4307.0820724536161</v>
      </c>
      <c r="E12">
        <v>26.737418323676575</v>
      </c>
      <c r="F12">
        <v>55.389431188992852</v>
      </c>
      <c r="G12">
        <v>4307.0820724536161</v>
      </c>
    </row>
    <row r="13" spans="1:14" x14ac:dyDescent="0.55000000000000004">
      <c r="A13">
        <v>1944</v>
      </c>
      <c r="B13">
        <v>18.538637844151879</v>
      </c>
      <c r="C13">
        <v>40.795484404112131</v>
      </c>
      <c r="D13">
        <v>5022.7399269472744</v>
      </c>
      <c r="E13">
        <v>31.175702395355753</v>
      </c>
      <c r="F13">
        <v>64.592850306510869</v>
      </c>
      <c r="G13">
        <v>5022.7399269472744</v>
      </c>
    </row>
    <row r="14" spans="1:14" x14ac:dyDescent="0.55000000000000004">
      <c r="A14">
        <v>1945</v>
      </c>
      <c r="B14">
        <v>18.538637844151879</v>
      </c>
      <c r="C14">
        <v>40.795484404112131</v>
      </c>
      <c r="D14">
        <v>5022.7399269472744</v>
      </c>
      <c r="E14">
        <v>31.175702395355753</v>
      </c>
      <c r="F14">
        <v>64.592850306510869</v>
      </c>
      <c r="G14">
        <v>5022.7399269472744</v>
      </c>
    </row>
    <row r="15" spans="1:14" x14ac:dyDescent="0.55000000000000004">
      <c r="A15">
        <v>1946</v>
      </c>
      <c r="B15">
        <v>21.850393396244499</v>
      </c>
      <c r="C15">
        <v>48.08936163184827</v>
      </c>
      <c r="D15">
        <v>5920.7620710429346</v>
      </c>
      <c r="E15">
        <v>36.744952216521895</v>
      </c>
      <c r="F15">
        <v>76.141489250426432</v>
      </c>
      <c r="G15">
        <v>5920.7620710429346</v>
      </c>
    </row>
    <row r="16" spans="1:14" x14ac:dyDescent="0.55000000000000004">
      <c r="A16">
        <v>1947</v>
      </c>
      <c r="B16">
        <v>21.850393396244499</v>
      </c>
      <c r="C16">
        <v>48.08936163184827</v>
      </c>
      <c r="D16">
        <v>5920.7620710429346</v>
      </c>
      <c r="E16">
        <v>36.744952216521895</v>
      </c>
      <c r="F16">
        <v>76.141489250426432</v>
      </c>
      <c r="G16">
        <v>5920.7620710429346</v>
      </c>
    </row>
    <row r="17" spans="1:7" x14ac:dyDescent="0.55000000000000004">
      <c r="A17">
        <v>1948</v>
      </c>
      <c r="B17">
        <v>23.270926582171093</v>
      </c>
      <c r="C17">
        <v>51.217972573415629</v>
      </c>
      <c r="D17">
        <v>6305.9566415113886</v>
      </c>
      <c r="E17">
        <v>39.133807331955538</v>
      </c>
      <c r="F17">
        <v>81.09512324124141</v>
      </c>
      <c r="G17">
        <v>6305.9566415113886</v>
      </c>
    </row>
    <row r="18" spans="1:7" x14ac:dyDescent="0.55000000000000004">
      <c r="A18">
        <v>1949</v>
      </c>
      <c r="B18">
        <v>29.929964576443187</v>
      </c>
      <c r="C18">
        <v>65.883972168210789</v>
      </c>
      <c r="D18">
        <v>8111.6344710396243</v>
      </c>
      <c r="E18">
        <v>50.332051156233177</v>
      </c>
      <c r="F18">
        <v>104.31628926633374</v>
      </c>
      <c r="G18">
        <v>8111.6344710396243</v>
      </c>
    </row>
    <row r="19" spans="1:7" x14ac:dyDescent="0.55000000000000004">
      <c r="A19">
        <v>1950</v>
      </c>
      <c r="B19">
        <v>29.929964576443187</v>
      </c>
      <c r="C19">
        <v>65.883972168210789</v>
      </c>
      <c r="D19">
        <v>8111.6344710396243</v>
      </c>
      <c r="E19">
        <v>50.332051156233177</v>
      </c>
      <c r="F19">
        <v>104.31628926633374</v>
      </c>
      <c r="G19">
        <v>8111.6344710396243</v>
      </c>
    </row>
    <row r="20" spans="1:7" x14ac:dyDescent="0.55000000000000004">
      <c r="A20">
        <v>1951</v>
      </c>
      <c r="B20">
        <v>30.999982685520891</v>
      </c>
      <c r="C20">
        <v>68.240601634457349</v>
      </c>
      <c r="D20">
        <v>8401.7826844027659</v>
      </c>
      <c r="E20">
        <v>52.13145877219084</v>
      </c>
      <c r="F20">
        <v>108.04761925455747</v>
      </c>
      <c r="G20">
        <v>8401.7826844027659</v>
      </c>
    </row>
    <row r="21" spans="1:7" x14ac:dyDescent="0.55000000000000004">
      <c r="A21">
        <v>1952</v>
      </c>
      <c r="B21">
        <v>37.082077948624047</v>
      </c>
      <c r="C21">
        <v>81.635930920895376</v>
      </c>
      <c r="D21">
        <v>10051.015589082199</v>
      </c>
      <c r="E21">
        <v>62.359480564122094</v>
      </c>
      <c r="F21">
        <v>129.25689062475101</v>
      </c>
      <c r="G21">
        <v>10051.015589082199</v>
      </c>
    </row>
    <row r="22" spans="1:7" x14ac:dyDescent="0.55000000000000004">
      <c r="A22">
        <v>1953</v>
      </c>
      <c r="B22">
        <v>49.046850144036732</v>
      </c>
      <c r="C22">
        <v>107.98738653966153</v>
      </c>
      <c r="D22">
        <v>13295.406731946397</v>
      </c>
      <c r="E22">
        <v>82.480170138414707</v>
      </c>
      <c r="F22">
        <v>170.98002868779741</v>
      </c>
      <c r="G22">
        <v>13295.406731946397</v>
      </c>
    </row>
    <row r="23" spans="1:7" x14ac:dyDescent="0.55000000000000004">
      <c r="A23">
        <v>1954</v>
      </c>
      <c r="B23">
        <v>49.046850144036732</v>
      </c>
      <c r="C23">
        <v>107.98738653966153</v>
      </c>
      <c r="D23">
        <v>13295.406731946399</v>
      </c>
      <c r="E23">
        <v>82.480170138414707</v>
      </c>
      <c r="F23">
        <v>170.98002868779741</v>
      </c>
      <c r="G23">
        <v>13295.406731946397</v>
      </c>
    </row>
    <row r="24" spans="1:7" x14ac:dyDescent="0.55000000000000004">
      <c r="A24">
        <v>1955</v>
      </c>
      <c r="B24">
        <v>57.94722208575751</v>
      </c>
      <c r="C24">
        <v>127.58974522917244</v>
      </c>
      <c r="D24">
        <v>15708.849079556416</v>
      </c>
      <c r="E24">
        <v>97.447577625183911</v>
      </c>
      <c r="F24">
        <v>202.01709661285634</v>
      </c>
      <c r="G24">
        <v>15708.849079556416</v>
      </c>
    </row>
    <row r="25" spans="1:7" x14ac:dyDescent="0.55000000000000004">
      <c r="A25">
        <v>1956</v>
      </c>
      <c r="B25">
        <v>57.94722208575751</v>
      </c>
      <c r="C25">
        <v>127.58974522917244</v>
      </c>
      <c r="D25">
        <v>15708.849079556416</v>
      </c>
      <c r="E25">
        <v>97.447577625183911</v>
      </c>
      <c r="F25">
        <v>202.01709661285634</v>
      </c>
      <c r="G25">
        <v>15708.849079556416</v>
      </c>
    </row>
    <row r="26" spans="1:7" x14ac:dyDescent="0.55000000000000004">
      <c r="A26">
        <v>1957</v>
      </c>
      <c r="B26">
        <v>57.94722208575751</v>
      </c>
      <c r="C26">
        <v>127.58974522917244</v>
      </c>
      <c r="D26">
        <v>15708.849079556416</v>
      </c>
      <c r="E26">
        <v>97.447577625183911</v>
      </c>
      <c r="F26">
        <v>202.01709661285634</v>
      </c>
      <c r="G26">
        <v>15708.849079556416</v>
      </c>
    </row>
    <row r="27" spans="1:7" x14ac:dyDescent="0.55000000000000004">
      <c r="A27">
        <v>1958</v>
      </c>
      <c r="B27">
        <v>62.494139998558865</v>
      </c>
      <c r="C27">
        <v>137.60396895399157</v>
      </c>
      <c r="D27">
        <v>16941.800276845341</v>
      </c>
      <c r="E27">
        <v>105.09395169307824</v>
      </c>
      <c r="F27">
        <v>217.87295084381998</v>
      </c>
      <c r="G27">
        <v>16941.800276845341</v>
      </c>
    </row>
    <row r="28" spans="1:7" x14ac:dyDescent="0.55000000000000004">
      <c r="A28">
        <v>1959</v>
      </c>
      <c r="B28">
        <v>71.297711535474747</v>
      </c>
      <c r="C28">
        <v>156.99313247944639</v>
      </c>
      <c r="D28">
        <v>19328.994036446715</v>
      </c>
      <c r="E28">
        <v>119.89857372401636</v>
      </c>
      <c r="F28">
        <v>248.57245975912346</v>
      </c>
      <c r="G28">
        <v>19328.994036446715</v>
      </c>
    </row>
    <row r="29" spans="1:7" x14ac:dyDescent="0.55000000000000004">
      <c r="A29">
        <v>1960</v>
      </c>
      <c r="B29">
        <v>82.340327672352231</v>
      </c>
      <c r="C29">
        <v>181.31361299453417</v>
      </c>
      <c r="D29">
        <v>22323.331530166033</v>
      </c>
      <c r="E29">
        <v>138.4685095112913</v>
      </c>
      <c r="F29">
        <v>287.07988724134577</v>
      </c>
      <c r="G29">
        <v>22323.331530166033</v>
      </c>
    </row>
    <row r="30" spans="1:7" x14ac:dyDescent="0.55000000000000004">
      <c r="A30">
        <v>1961</v>
      </c>
      <c r="B30">
        <v>88.2474088986705</v>
      </c>
      <c r="C30">
        <v>194.32348783623428</v>
      </c>
      <c r="D30">
        <v>23925.107284675945</v>
      </c>
      <c r="E30">
        <v>148.40221704067082</v>
      </c>
      <c r="F30">
        <v>307.67885574070425</v>
      </c>
      <c r="G30">
        <v>23925.107284675945</v>
      </c>
    </row>
    <row r="31" spans="1:7" x14ac:dyDescent="0.55000000000000004">
      <c r="A31">
        <v>1962</v>
      </c>
      <c r="B31">
        <v>97.641781160315176</v>
      </c>
      <c r="C31">
        <v>215.01384279458532</v>
      </c>
      <c r="D31">
        <v>26472.503729894914</v>
      </c>
      <c r="E31">
        <v>164.20036554987257</v>
      </c>
      <c r="F31">
        <v>340.43858442476005</v>
      </c>
      <c r="G31">
        <v>26472.503729894914</v>
      </c>
    </row>
    <row r="32" spans="1:7" x14ac:dyDescent="0.55000000000000004">
      <c r="A32">
        <v>1963</v>
      </c>
      <c r="B32">
        <v>101.51588879840236</v>
      </c>
      <c r="C32">
        <v>223.54625559944574</v>
      </c>
      <c r="D32">
        <v>27523.01437081891</v>
      </c>
      <c r="E32">
        <v>170.71530088589461</v>
      </c>
      <c r="F32">
        <v>353.94823803245572</v>
      </c>
      <c r="G32">
        <v>27523.01437081891</v>
      </c>
    </row>
    <row r="33" spans="1:7" x14ac:dyDescent="0.55000000000000004">
      <c r="A33">
        <v>1964</v>
      </c>
      <c r="B33">
        <v>122.12598483251986</v>
      </c>
      <c r="C33">
        <v>268.9383468211895</v>
      </c>
      <c r="D33">
        <v>33111.688516433518</v>
      </c>
      <c r="E33">
        <v>205.37449352458358</v>
      </c>
      <c r="F33">
        <v>425.81904913355004</v>
      </c>
      <c r="G33">
        <v>33111.688516433518</v>
      </c>
    </row>
    <row r="34" spans="1:7" x14ac:dyDescent="0.55000000000000004">
      <c r="A34">
        <v>1965</v>
      </c>
      <c r="B34">
        <v>147.78260983062779</v>
      </c>
      <c r="C34">
        <v>325.44501522430227</v>
      </c>
      <c r="D34">
        <v>40068.789373862623</v>
      </c>
      <c r="E34">
        <v>248.52023660098652</v>
      </c>
      <c r="F34">
        <v>515.28794077181192</v>
      </c>
      <c r="G34">
        <v>40068.789373862623</v>
      </c>
    </row>
    <row r="35" spans="1:7" x14ac:dyDescent="0.55000000000000004">
      <c r="A35">
        <v>1966</v>
      </c>
      <c r="B35">
        <v>168.57025223001875</v>
      </c>
      <c r="C35">
        <v>371.22813814212549</v>
      </c>
      <c r="D35">
        <v>45705.607340816496</v>
      </c>
      <c r="E35">
        <v>283.47800202003151</v>
      </c>
      <c r="F35">
        <v>587.77788539169865</v>
      </c>
      <c r="G35">
        <v>45705.607340816496</v>
      </c>
    </row>
    <row r="36" spans="1:7" x14ac:dyDescent="0.55000000000000004">
      <c r="A36">
        <v>1967</v>
      </c>
      <c r="B36">
        <v>184.78988983749622</v>
      </c>
      <c r="C36">
        <v>406.95059516723984</v>
      </c>
      <c r="D36">
        <v>50103.756150899368</v>
      </c>
      <c r="E36">
        <v>310.75393239108359</v>
      </c>
      <c r="F36">
        <v>644.33844234812977</v>
      </c>
      <c r="G36">
        <v>50103.756150899368</v>
      </c>
    </row>
    <row r="37" spans="1:7" x14ac:dyDescent="0.55000000000000004">
      <c r="A37">
        <v>1968</v>
      </c>
      <c r="B37">
        <v>214.83063493856892</v>
      </c>
      <c r="C37">
        <v>436.51442042880882</v>
      </c>
      <c r="D37">
        <v>53743.654235296359</v>
      </c>
      <c r="E37">
        <v>361.2722788240294</v>
      </c>
      <c r="F37">
        <v>691.14783234561401</v>
      </c>
      <c r="G37">
        <v>53743.654235296359</v>
      </c>
    </row>
    <row r="38" spans="1:7" x14ac:dyDescent="0.55000000000000004">
      <c r="A38">
        <v>1969</v>
      </c>
      <c r="B38">
        <v>286.57152648453712</v>
      </c>
      <c r="C38">
        <v>499.28679709453712</v>
      </c>
      <c r="D38">
        <v>61472.189076680574</v>
      </c>
      <c r="E38">
        <v>481.91613104320083</v>
      </c>
      <c r="F38">
        <v>790.53742873301712</v>
      </c>
      <c r="G38">
        <v>61472.189076680574</v>
      </c>
    </row>
    <row r="39" spans="1:7" x14ac:dyDescent="0.55000000000000004">
      <c r="A39">
        <v>1970</v>
      </c>
      <c r="B39">
        <v>298.22400512676967</v>
      </c>
      <c r="C39">
        <v>524.95045109265823</v>
      </c>
      <c r="D39">
        <v>64631.898085914188</v>
      </c>
      <c r="E39">
        <v>501.51164875989633</v>
      </c>
      <c r="F39">
        <v>831.17154756337538</v>
      </c>
      <c r="G39">
        <v>64631.898085914188</v>
      </c>
    </row>
    <row r="40" spans="1:7" x14ac:dyDescent="0.55000000000000004">
      <c r="A40">
        <v>1971</v>
      </c>
      <c r="B40">
        <v>314.02051403086733</v>
      </c>
      <c r="C40">
        <v>554.07616696274977</v>
      </c>
      <c r="D40">
        <v>68217.85614324479</v>
      </c>
      <c r="E40">
        <v>528.07602013495341</v>
      </c>
      <c r="F40">
        <v>877.28726435768704</v>
      </c>
      <c r="G40">
        <v>68217.85614324479</v>
      </c>
    </row>
    <row r="41" spans="1:7" x14ac:dyDescent="0.55000000000000004">
      <c r="A41">
        <v>1972</v>
      </c>
      <c r="B41">
        <v>355.8722274637376</v>
      </c>
      <c r="C41">
        <v>600.34018086177662</v>
      </c>
      <c r="D41">
        <v>73913.881406473753</v>
      </c>
      <c r="E41">
        <v>598.45641019853451</v>
      </c>
      <c r="F41">
        <v>950.53861969781292</v>
      </c>
      <c r="G41">
        <v>73913.881406473753</v>
      </c>
    </row>
    <row r="42" spans="1:7" x14ac:dyDescent="0.55000000000000004">
      <c r="A42">
        <v>1973</v>
      </c>
      <c r="B42">
        <v>412.9092102004314</v>
      </c>
      <c r="C42">
        <v>665.40675561197952</v>
      </c>
      <c r="D42">
        <v>81924.877909670104</v>
      </c>
      <c r="E42">
        <v>694.37327390107146</v>
      </c>
      <c r="F42">
        <v>1053.5606963856342</v>
      </c>
      <c r="G42">
        <v>81924.877909670104</v>
      </c>
    </row>
    <row r="43" spans="1:7" x14ac:dyDescent="0.55000000000000004">
      <c r="A43">
        <v>1974</v>
      </c>
      <c r="B43">
        <v>453.32942523227291</v>
      </c>
      <c r="C43">
        <v>729.21981454757827</v>
      </c>
      <c r="D43">
        <v>89781.541549241039</v>
      </c>
      <c r="E43">
        <v>762.34636907572542</v>
      </c>
      <c r="F43">
        <v>1154.5980397003323</v>
      </c>
      <c r="G43">
        <v>89781.541549241039</v>
      </c>
    </row>
    <row r="44" spans="1:7" x14ac:dyDescent="0.55000000000000004">
      <c r="A44">
        <v>1975</v>
      </c>
      <c r="B44">
        <v>458.02291725106443</v>
      </c>
      <c r="C44">
        <v>739.28130910291543</v>
      </c>
      <c r="D44">
        <v>91020.31273105256</v>
      </c>
      <c r="E44">
        <v>770.23923108656504</v>
      </c>
      <c r="F44">
        <v>1170.5287394129496</v>
      </c>
      <c r="G44">
        <v>91020.31273105256</v>
      </c>
    </row>
    <row r="45" spans="1:7" x14ac:dyDescent="0.55000000000000004">
      <c r="A45">
        <v>1976</v>
      </c>
      <c r="B45">
        <v>472.17850880030812</v>
      </c>
      <c r="C45">
        <v>747.36146269734138</v>
      </c>
      <c r="D45">
        <v>92015.141219239333</v>
      </c>
      <c r="E45">
        <v>794.04413590640047</v>
      </c>
      <c r="F45">
        <v>1183.3223159374572</v>
      </c>
      <c r="G45">
        <v>92015.141219239333</v>
      </c>
    </row>
    <row r="46" spans="1:7" x14ac:dyDescent="0.55000000000000004">
      <c r="A46">
        <v>1977</v>
      </c>
      <c r="B46">
        <v>484.85420888688412</v>
      </c>
      <c r="C46">
        <v>748.19296470003246</v>
      </c>
      <c r="D46">
        <v>92117.515743509779</v>
      </c>
      <c r="E46">
        <v>815.36036511773591</v>
      </c>
      <c r="F46">
        <v>1184.6388607750514</v>
      </c>
      <c r="G46">
        <v>92117.515743509779</v>
      </c>
    </row>
    <row r="47" spans="1:7" x14ac:dyDescent="0.55000000000000004">
      <c r="A47">
        <v>1978</v>
      </c>
      <c r="B47">
        <v>497.41274490124698</v>
      </c>
      <c r="C47">
        <v>775.85213773017529</v>
      </c>
      <c r="D47">
        <v>95522.913050444011</v>
      </c>
      <c r="E47">
        <v>836.47956408998618</v>
      </c>
      <c r="F47">
        <v>1228.4325514061106</v>
      </c>
      <c r="G47">
        <v>95522.913050444011</v>
      </c>
    </row>
    <row r="48" spans="1:7" x14ac:dyDescent="0.55000000000000004">
      <c r="A48">
        <v>1979</v>
      </c>
      <c r="B48">
        <v>510.00267190689181</v>
      </c>
      <c r="C48">
        <v>803.58044691268969</v>
      </c>
      <c r="D48">
        <v>98936.82240026693</v>
      </c>
      <c r="E48">
        <v>857.6515520648768</v>
      </c>
      <c r="F48">
        <v>1272.3357076117586</v>
      </c>
      <c r="G48">
        <v>98936.82240026693</v>
      </c>
    </row>
    <row r="49" spans="1:7" x14ac:dyDescent="0.55000000000000004">
      <c r="A49">
        <v>1980</v>
      </c>
      <c r="B49">
        <v>522.54264608250446</v>
      </c>
      <c r="C49">
        <v>831.19873897476725</v>
      </c>
      <c r="D49">
        <v>102337.18644252612</v>
      </c>
      <c r="E49">
        <v>878.73953631867539</v>
      </c>
      <c r="F49">
        <v>1316.0646700433815</v>
      </c>
      <c r="G49">
        <v>102337.18644252612</v>
      </c>
    </row>
    <row r="50" spans="1:7" x14ac:dyDescent="0.55000000000000004">
      <c r="A50">
        <v>1981</v>
      </c>
      <c r="B50">
        <v>526.85416899717154</v>
      </c>
      <c r="C50">
        <v>840.69452400765749</v>
      </c>
      <c r="D50">
        <v>103506.30746949936</v>
      </c>
      <c r="E50">
        <v>885.9900558222331</v>
      </c>
      <c r="F50">
        <v>1331.0996630121242</v>
      </c>
      <c r="G50">
        <v>103506.30746949936</v>
      </c>
    </row>
    <row r="51" spans="1:7" x14ac:dyDescent="0.55000000000000004">
      <c r="A51">
        <v>1982</v>
      </c>
      <c r="B51">
        <v>532.85295014920553</v>
      </c>
      <c r="C51">
        <v>847.03416878125472</v>
      </c>
      <c r="D51">
        <v>104286.84451648191</v>
      </c>
      <c r="E51">
        <v>896.07797153118986</v>
      </c>
      <c r="F51">
        <v>1341.1374339036531</v>
      </c>
      <c r="G51">
        <v>104286.84451648191</v>
      </c>
    </row>
    <row r="52" spans="1:7" x14ac:dyDescent="0.55000000000000004">
      <c r="A52">
        <v>1983</v>
      </c>
      <c r="B52">
        <v>535.14924456180688</v>
      </c>
      <c r="C52">
        <v>852.09157391300357</v>
      </c>
      <c r="D52">
        <v>104909.51222230829</v>
      </c>
      <c r="E52">
        <v>899.93956005895552</v>
      </c>
      <c r="F52">
        <v>1349.1449920289224</v>
      </c>
      <c r="G52">
        <v>104909.51222230829</v>
      </c>
    </row>
    <row r="53" spans="1:7" x14ac:dyDescent="0.55000000000000004">
      <c r="A53">
        <v>1984</v>
      </c>
      <c r="B53">
        <v>540.75222069644656</v>
      </c>
      <c r="C53">
        <v>856.36760037150714</v>
      </c>
      <c r="D53">
        <v>105435.97658804685</v>
      </c>
      <c r="E53">
        <v>909.36186594627338</v>
      </c>
      <c r="F53">
        <v>1355.9153672548864</v>
      </c>
      <c r="G53">
        <v>105435.97658804685</v>
      </c>
    </row>
    <row r="54" spans="1:7" x14ac:dyDescent="0.55000000000000004">
      <c r="A54">
        <v>1985</v>
      </c>
      <c r="B54">
        <v>543.70472280943272</v>
      </c>
      <c r="C54">
        <v>862.08394813141581</v>
      </c>
      <c r="D54">
        <v>106139.77330842885</v>
      </c>
      <c r="E54">
        <v>914.32697330582801</v>
      </c>
      <c r="F54">
        <v>1364.9662512080749</v>
      </c>
      <c r="G54">
        <v>106139.77330842885</v>
      </c>
    </row>
    <row r="55" spans="1:7" x14ac:dyDescent="0.55000000000000004">
      <c r="A55">
        <v>1986</v>
      </c>
      <c r="B55">
        <v>548.93103243602025</v>
      </c>
      <c r="C55">
        <v>871.27830765098577</v>
      </c>
      <c r="D55">
        <v>107271.78282703618</v>
      </c>
      <c r="E55">
        <v>923.11585385434546</v>
      </c>
      <c r="F55">
        <v>1379.5239871140607</v>
      </c>
      <c r="G55">
        <v>107271.78282703618</v>
      </c>
    </row>
    <row r="56" spans="1:7" x14ac:dyDescent="0.55000000000000004">
      <c r="A56">
        <v>1987</v>
      </c>
      <c r="B56">
        <v>553.73104101117667</v>
      </c>
      <c r="C56">
        <v>875.13979605884958</v>
      </c>
      <c r="D56">
        <v>107747.20926912707</v>
      </c>
      <c r="E56">
        <v>931.18784059318978</v>
      </c>
      <c r="F56">
        <v>1385.6380104265118</v>
      </c>
      <c r="G56">
        <v>107747.20926912707</v>
      </c>
    </row>
    <row r="57" spans="1:7" x14ac:dyDescent="0.55000000000000004">
      <c r="A57">
        <v>1988</v>
      </c>
      <c r="B57">
        <v>577.43200468329462</v>
      </c>
      <c r="C57">
        <v>890.42436767872277</v>
      </c>
      <c r="D57">
        <v>109629.04568467125</v>
      </c>
      <c r="E57">
        <v>971.04482448470992</v>
      </c>
      <c r="F57">
        <v>1409.8385821579777</v>
      </c>
      <c r="G57">
        <v>109629.04568467125</v>
      </c>
    </row>
    <row r="58" spans="1:7" x14ac:dyDescent="0.55000000000000004">
      <c r="A58">
        <v>1989</v>
      </c>
      <c r="B58">
        <v>587.76019380587093</v>
      </c>
      <c r="C58">
        <v>896.12706794770008</v>
      </c>
      <c r="D58">
        <v>110331.16212600755</v>
      </c>
      <c r="E58">
        <v>988.41333629637813</v>
      </c>
      <c r="F58">
        <v>1418.8678575838583</v>
      </c>
      <c r="G58">
        <v>110331.16212600755</v>
      </c>
    </row>
    <row r="59" spans="1:7" x14ac:dyDescent="0.55000000000000004">
      <c r="A59">
        <v>1990</v>
      </c>
      <c r="B59">
        <v>589.17457175898664</v>
      </c>
      <c r="C59">
        <v>899.24212248037054</v>
      </c>
      <c r="D59">
        <v>110714.68763145013</v>
      </c>
      <c r="E59">
        <v>990.79184039746531</v>
      </c>
      <c r="F59">
        <v>1423.8000272605866</v>
      </c>
      <c r="G59">
        <v>110714.68763145013</v>
      </c>
    </row>
    <row r="60" spans="1:7" x14ac:dyDescent="0.55000000000000004">
      <c r="A60">
        <v>1991</v>
      </c>
      <c r="B60">
        <v>600.74333740667464</v>
      </c>
      <c r="C60">
        <v>902.31716402024711</v>
      </c>
      <c r="D60">
        <v>111093.28673733065</v>
      </c>
      <c r="E60">
        <v>1010.2465812444424</v>
      </c>
      <c r="F60">
        <v>1428.6688430320578</v>
      </c>
      <c r="G60">
        <v>111093.28673733065</v>
      </c>
    </row>
    <row r="61" spans="1:7" x14ac:dyDescent="0.55000000000000004">
      <c r="A61">
        <v>1992</v>
      </c>
      <c r="B61">
        <v>611.84881527291475</v>
      </c>
      <c r="C61">
        <v>926.7760924760363</v>
      </c>
      <c r="D61">
        <v>114104.66994112601</v>
      </c>
      <c r="E61">
        <v>1028.9222291440713</v>
      </c>
      <c r="F61">
        <v>1467.395479753724</v>
      </c>
      <c r="G61">
        <v>114104.66994112601</v>
      </c>
    </row>
    <row r="62" spans="1:7" x14ac:dyDescent="0.55000000000000004">
      <c r="A62">
        <v>1993</v>
      </c>
      <c r="B62">
        <v>616.49821750265153</v>
      </c>
      <c r="C62">
        <v>937.01602972763544</v>
      </c>
      <c r="D62">
        <v>115365.41098720752</v>
      </c>
      <c r="E62">
        <v>1036.7409470805835</v>
      </c>
      <c r="F62">
        <v>1483.6087137354227</v>
      </c>
      <c r="G62">
        <v>115365.41098720752</v>
      </c>
    </row>
    <row r="63" spans="1:7" x14ac:dyDescent="0.55000000000000004">
      <c r="A63">
        <v>1994</v>
      </c>
      <c r="B63">
        <v>618.36450267606415</v>
      </c>
      <c r="C63">
        <v>941.1263738374879</v>
      </c>
      <c r="D63">
        <v>115871.47654263864</v>
      </c>
      <c r="E63">
        <v>1039.8794058843155</v>
      </c>
      <c r="F63">
        <v>1490.1167585760224</v>
      </c>
      <c r="G63">
        <v>115871.47654263864</v>
      </c>
    </row>
    <row r="64" spans="1:7" x14ac:dyDescent="0.55000000000000004">
      <c r="A64">
        <v>1995</v>
      </c>
      <c r="B64">
        <v>656.04211622014668</v>
      </c>
      <c r="C64">
        <v>954.21039661608256</v>
      </c>
      <c r="D64">
        <v>117482.38139093384</v>
      </c>
      <c r="E64">
        <v>1103.2403753736721</v>
      </c>
      <c r="F64">
        <v>1510.8331279754641</v>
      </c>
      <c r="G64">
        <v>117482.38139093384</v>
      </c>
    </row>
    <row r="65" spans="1:7" x14ac:dyDescent="0.55000000000000004">
      <c r="A65">
        <v>1996</v>
      </c>
      <c r="B65">
        <v>665.10268186431267</v>
      </c>
      <c r="C65">
        <v>974.16556914704825</v>
      </c>
      <c r="D65">
        <v>119939.26217772746</v>
      </c>
      <c r="E65">
        <v>1118.4771743462145</v>
      </c>
      <c r="F65">
        <v>1542.4288178161596</v>
      </c>
      <c r="G65">
        <v>119939.26217772746</v>
      </c>
    </row>
    <row r="66" spans="1:7" x14ac:dyDescent="0.55000000000000004">
      <c r="A66">
        <v>1997</v>
      </c>
      <c r="B66">
        <v>674.24895180811689</v>
      </c>
      <c r="C66">
        <v>994.30949855623624</v>
      </c>
      <c r="D66">
        <v>122419.38271084552</v>
      </c>
      <c r="E66">
        <v>1133.8580988883903</v>
      </c>
      <c r="F66">
        <v>1574.3233727140407</v>
      </c>
      <c r="G66">
        <v>122419.38271084552</v>
      </c>
    </row>
    <row r="67" spans="1:7" x14ac:dyDescent="0.55000000000000004">
      <c r="A67">
        <v>1998</v>
      </c>
      <c r="B67">
        <v>681.82977562464134</v>
      </c>
      <c r="C67">
        <v>1011.0056578388527</v>
      </c>
      <c r="D67">
        <v>124475.01379552059</v>
      </c>
      <c r="E67">
        <v>1146.6064738878051</v>
      </c>
      <c r="F67">
        <v>1600.75895824485</v>
      </c>
      <c r="G67">
        <v>124475.01379552059</v>
      </c>
    </row>
    <row r="68" spans="1:7" x14ac:dyDescent="0.55000000000000004">
      <c r="A68">
        <v>1999</v>
      </c>
      <c r="B68">
        <v>689.98975431640292</v>
      </c>
      <c r="C68">
        <v>1028.977359500542</v>
      </c>
      <c r="D68">
        <v>126687.68965437746</v>
      </c>
      <c r="E68">
        <v>1160.3287909957501</v>
      </c>
      <c r="F68">
        <v>1629.2141525425245</v>
      </c>
      <c r="G68">
        <v>126687.68965437746</v>
      </c>
    </row>
    <row r="69" spans="1:7" x14ac:dyDescent="0.55000000000000004">
      <c r="A69">
        <v>2000</v>
      </c>
      <c r="B69">
        <v>693.74253410310382</v>
      </c>
      <c r="C69">
        <v>1037.2425573982641</v>
      </c>
      <c r="D69">
        <v>127705.30079667403</v>
      </c>
      <c r="E69">
        <v>1166.639694028057</v>
      </c>
      <c r="F69">
        <v>1642.3007158805849</v>
      </c>
      <c r="G69">
        <v>127705.30079667403</v>
      </c>
    </row>
    <row r="70" spans="1:7" x14ac:dyDescent="0.55000000000000004">
      <c r="A70">
        <v>2001</v>
      </c>
      <c r="B70">
        <v>694.54207357328312</v>
      </c>
      <c r="C70">
        <v>1039.0034792545084</v>
      </c>
      <c r="D70">
        <v>127922.10549074209</v>
      </c>
      <c r="E70">
        <v>1167.9842482927877</v>
      </c>
      <c r="F70">
        <v>1645.0888421529714</v>
      </c>
      <c r="G70">
        <v>127922.10549074209</v>
      </c>
    </row>
    <row r="71" spans="1:7" x14ac:dyDescent="0.55000000000000004">
      <c r="A71">
        <v>2002</v>
      </c>
      <c r="B71">
        <v>698.95344394893561</v>
      </c>
      <c r="C71">
        <v>1048.7191703494475</v>
      </c>
      <c r="D71">
        <v>129118.30135146625</v>
      </c>
      <c r="E71">
        <v>1175.4026773674143</v>
      </c>
      <c r="F71">
        <v>1660.4720197199583</v>
      </c>
      <c r="G71">
        <v>129118.30135146625</v>
      </c>
    </row>
    <row r="72" spans="1:7" x14ac:dyDescent="0.55000000000000004">
      <c r="A72">
        <v>2003</v>
      </c>
      <c r="B72">
        <v>705.41912556604359</v>
      </c>
      <c r="C72">
        <v>1062.959317959079</v>
      </c>
      <c r="D72">
        <v>130871.54828575953</v>
      </c>
      <c r="E72">
        <v>1186.2757613325161</v>
      </c>
      <c r="F72">
        <v>1683.018920101875</v>
      </c>
      <c r="G72">
        <v>130871.54828575953</v>
      </c>
    </row>
    <row r="73" spans="1:7" x14ac:dyDescent="0.55000000000000004">
      <c r="A73">
        <v>2004</v>
      </c>
      <c r="B73">
        <v>709.85945263165138</v>
      </c>
      <c r="C73">
        <v>1072.7387838520472</v>
      </c>
      <c r="D73">
        <v>132075.59609944056</v>
      </c>
      <c r="E73">
        <v>1193.7428857404241</v>
      </c>
      <c r="F73">
        <v>1698.5030744324079</v>
      </c>
      <c r="G73">
        <v>132075.59609944056</v>
      </c>
    </row>
    <row r="74" spans="1:7" x14ac:dyDescent="0.55000000000000004">
      <c r="A74">
        <v>2005</v>
      </c>
      <c r="B74">
        <v>718.6062558344031</v>
      </c>
      <c r="C74">
        <v>1090.9958556168269</v>
      </c>
      <c r="D74">
        <v>134323.40672460033</v>
      </c>
      <c r="E74">
        <v>1208.4520426834599</v>
      </c>
      <c r="F74">
        <v>1727.4101047266427</v>
      </c>
      <c r="G74">
        <v>134323.40672460033</v>
      </c>
    </row>
    <row r="75" spans="1:7" x14ac:dyDescent="0.55000000000000004">
      <c r="A75">
        <v>2006</v>
      </c>
      <c r="B75">
        <v>724.48913146658174</v>
      </c>
      <c r="C75">
        <v>1103.6964740859353</v>
      </c>
      <c r="D75">
        <v>135887.10683537248</v>
      </c>
      <c r="E75">
        <v>1218.3450446116219</v>
      </c>
      <c r="F75">
        <v>1747.519417302731</v>
      </c>
      <c r="G75">
        <v>135887.10683537248</v>
      </c>
    </row>
    <row r="76" spans="1:7" x14ac:dyDescent="0.55000000000000004">
      <c r="A76">
        <v>2007</v>
      </c>
      <c r="B76">
        <v>728.82393016187973</v>
      </c>
      <c r="C76">
        <v>1111.3111617083762</v>
      </c>
      <c r="D76">
        <v>136824.62715437645</v>
      </c>
      <c r="E76">
        <v>1225.6347060853757</v>
      </c>
      <c r="F76">
        <v>1759.5760060382622</v>
      </c>
      <c r="G76">
        <v>136824.62715437645</v>
      </c>
    </row>
    <row r="77" spans="1:7" x14ac:dyDescent="0.55000000000000004">
      <c r="A77">
        <v>2008</v>
      </c>
      <c r="B77">
        <v>735.36418184846684</v>
      </c>
      <c r="C77">
        <v>1123.5011681900899</v>
      </c>
      <c r="D77">
        <v>138325.46071867351</v>
      </c>
      <c r="E77">
        <v>1236.6331916206052</v>
      </c>
      <c r="F77">
        <v>1778.8768496343087</v>
      </c>
      <c r="G77">
        <v>138325.46071867351</v>
      </c>
    </row>
    <row r="78" spans="1:7" x14ac:dyDescent="0.55000000000000004">
      <c r="A78">
        <v>2009</v>
      </c>
      <c r="B78">
        <v>742.04017057795977</v>
      </c>
      <c r="C78">
        <v>1138.2045004260406</v>
      </c>
      <c r="D78">
        <v>140135.73494287752</v>
      </c>
      <c r="E78">
        <v>1247.859940833524</v>
      </c>
      <c r="F78">
        <v>1802.157125674564</v>
      </c>
      <c r="G78">
        <v>140135.73494287752</v>
      </c>
    </row>
    <row r="79" spans="1:7" x14ac:dyDescent="0.55000000000000004">
      <c r="A79">
        <v>2010</v>
      </c>
      <c r="B79">
        <v>750.00559127776796</v>
      </c>
      <c r="C79">
        <v>1150.4702778689068</v>
      </c>
      <c r="D79">
        <v>141645.897427702</v>
      </c>
      <c r="E79">
        <v>1261.2550773736859</v>
      </c>
      <c r="F79">
        <v>1821.5779399591022</v>
      </c>
      <c r="G79">
        <v>141645.897427702</v>
      </c>
    </row>
    <row r="80" spans="1:7" x14ac:dyDescent="0.55000000000000004">
      <c r="A80">
        <v>2011</v>
      </c>
      <c r="B80">
        <v>781.84383137444945</v>
      </c>
      <c r="C80">
        <v>1178.5000623656822</v>
      </c>
      <c r="D80">
        <v>145096.92441738254</v>
      </c>
      <c r="E80">
        <v>1314.7962008580707</v>
      </c>
      <c r="F80">
        <v>1865.9584320789968</v>
      </c>
      <c r="G80">
        <v>145096.92441738254</v>
      </c>
    </row>
    <row r="81" spans="1:8" x14ac:dyDescent="0.55000000000000004">
      <c r="A81">
        <v>2012</v>
      </c>
      <c r="B81">
        <v>799.06409336689501</v>
      </c>
      <c r="C81">
        <v>1201.2183979251599</v>
      </c>
      <c r="D81">
        <v>147894.00582860049</v>
      </c>
      <c r="E81">
        <v>1343.7548421325639</v>
      </c>
      <c r="F81">
        <v>1901.9291300481698</v>
      </c>
      <c r="G81">
        <v>147894.00582860049</v>
      </c>
    </row>
    <row r="82" spans="1:8" x14ac:dyDescent="0.55000000000000004">
      <c r="A82">
        <v>2013</v>
      </c>
      <c r="B82">
        <v>805.44561705606338</v>
      </c>
      <c r="C82">
        <v>1214.992026496609</v>
      </c>
      <c r="D82">
        <v>149589.81494020371</v>
      </c>
      <c r="E82">
        <v>1354.4864010008541</v>
      </c>
      <c r="F82">
        <v>1923.7373752862977</v>
      </c>
      <c r="G82">
        <v>149589.81494020371</v>
      </c>
    </row>
    <row r="83" spans="1:8" x14ac:dyDescent="0.55000000000000004">
      <c r="A83">
        <v>2014</v>
      </c>
      <c r="B83">
        <v>820.65785009715887</v>
      </c>
      <c r="C83">
        <v>1246.4225503615642</v>
      </c>
      <c r="D83">
        <v>153459.54095148417</v>
      </c>
      <c r="E83">
        <v>1380.0682185024887</v>
      </c>
      <c r="F83">
        <v>1973.5023714058098</v>
      </c>
      <c r="G83">
        <v>153459.54095148417</v>
      </c>
    </row>
    <row r="84" spans="1:8" x14ac:dyDescent="0.55000000000000004">
      <c r="A84">
        <v>2015</v>
      </c>
      <c r="B84">
        <v>824.42198073495604</v>
      </c>
      <c r="C84">
        <v>1252.0743157039678</v>
      </c>
      <c r="D84">
        <v>154155.38628480167</v>
      </c>
      <c r="E84">
        <v>1386.3982098172617</v>
      </c>
      <c r="F84">
        <v>1982.4509998646154</v>
      </c>
      <c r="G84">
        <v>154155.38628480167</v>
      </c>
    </row>
    <row r="85" spans="1:8" x14ac:dyDescent="0.55000000000000004">
      <c r="A85">
        <v>2016</v>
      </c>
      <c r="B85">
        <v>838.76156992056076</v>
      </c>
      <c r="C85">
        <v>1272.0657737359215</v>
      </c>
      <c r="D85">
        <v>156616.73454237654</v>
      </c>
      <c r="E85">
        <v>1410.5125362677941</v>
      </c>
      <c r="F85">
        <v>2014.1041417485424</v>
      </c>
      <c r="G85">
        <v>156616.73454237654</v>
      </c>
    </row>
    <row r="86" spans="1:8" x14ac:dyDescent="0.55000000000000004">
      <c r="A86">
        <v>2017</v>
      </c>
      <c r="B86">
        <v>853.46719818809834</v>
      </c>
      <c r="C86">
        <v>1285.9859103546494</v>
      </c>
      <c r="D86">
        <v>158330.58172435529</v>
      </c>
      <c r="E86">
        <v>1435.2424163301584</v>
      </c>
      <c r="F86">
        <v>2036.1443580615282</v>
      </c>
      <c r="G86">
        <v>158330.58172435529</v>
      </c>
    </row>
    <row r="87" spans="1:8" x14ac:dyDescent="0.55000000000000004">
      <c r="A87">
        <v>2018</v>
      </c>
      <c r="B87">
        <v>856.98674206276189</v>
      </c>
      <c r="C87">
        <v>1292.2595044674827</v>
      </c>
      <c r="D87">
        <v>159102.98661416734</v>
      </c>
      <c r="E87">
        <v>1441.1610956487968</v>
      </c>
      <c r="F87">
        <v>2046.0775487401809</v>
      </c>
      <c r="G87">
        <v>159102.98661416734</v>
      </c>
      <c r="H87">
        <f>SUM(B87:G87)</f>
        <v>323842.45811925386</v>
      </c>
    </row>
    <row r="88" spans="1:8" x14ac:dyDescent="0.55000000000000004">
      <c r="A88">
        <v>2019</v>
      </c>
      <c r="B88">
        <v>861.13986180567565</v>
      </c>
      <c r="C88">
        <v>1300.9800000000002</v>
      </c>
      <c r="D88">
        <v>160176.65400000001</v>
      </c>
      <c r="E88">
        <v>1448.1452347320358</v>
      </c>
      <c r="F88">
        <v>2059.8850000000002</v>
      </c>
      <c r="G88">
        <v>160176.65400000001</v>
      </c>
    </row>
    <row r="89" spans="1:8" x14ac:dyDescent="0.55000000000000004">
      <c r="A89">
        <v>2020</v>
      </c>
      <c r="B89">
        <v>866.06408361994045</v>
      </c>
      <c r="C89">
        <v>1319.233709234034</v>
      </c>
      <c r="D89">
        <v>162018.05837430328</v>
      </c>
      <c r="E89">
        <v>1456.4261060183082</v>
      </c>
      <c r="F89">
        <v>2088.7867062872206</v>
      </c>
      <c r="G89">
        <v>162018.05837430328</v>
      </c>
    </row>
    <row r="90" spans="1:8" x14ac:dyDescent="0.55000000000000004">
      <c r="A90">
        <v>2021</v>
      </c>
      <c r="B90">
        <v>885.08290403996716</v>
      </c>
      <c r="C90">
        <v>1337.4874184680675</v>
      </c>
      <c r="D90">
        <v>163859.46274860651</v>
      </c>
      <c r="E90">
        <v>1488.4093126762077</v>
      </c>
      <c r="F90">
        <v>2117.68841257444</v>
      </c>
      <c r="G90">
        <v>163859.46274860651</v>
      </c>
    </row>
    <row r="91" spans="1:8" x14ac:dyDescent="0.55000000000000004">
      <c r="A91">
        <v>2022</v>
      </c>
      <c r="B91">
        <v>904.10172445999376</v>
      </c>
      <c r="C91">
        <v>1355.7411277021015</v>
      </c>
      <c r="D91">
        <v>165700.86712290978</v>
      </c>
      <c r="E91">
        <v>1520.3925193341072</v>
      </c>
      <c r="F91">
        <v>2146.5901188616608</v>
      </c>
      <c r="G91">
        <v>165700.86712290978</v>
      </c>
    </row>
    <row r="92" spans="1:8" x14ac:dyDescent="0.55000000000000004">
      <c r="A92">
        <v>2023</v>
      </c>
      <c r="B92">
        <v>923.12054488002047</v>
      </c>
      <c r="C92">
        <v>1373.9948369361352</v>
      </c>
      <c r="D92">
        <v>167542.27149721305</v>
      </c>
      <c r="E92">
        <v>1552.3757259920067</v>
      </c>
      <c r="F92">
        <v>2175.4918251488807</v>
      </c>
      <c r="G92">
        <v>167542.27149721305</v>
      </c>
    </row>
    <row r="93" spans="1:8" x14ac:dyDescent="0.55000000000000004">
      <c r="A93">
        <v>2024</v>
      </c>
      <c r="B93">
        <v>942.13936530004707</v>
      </c>
      <c r="C93">
        <v>1392.248546170169</v>
      </c>
      <c r="D93">
        <v>169383.67587151632</v>
      </c>
      <c r="E93">
        <v>1584.3589326499061</v>
      </c>
      <c r="F93">
        <v>2204.3935314361011</v>
      </c>
      <c r="G93">
        <v>169383.67587151632</v>
      </c>
    </row>
    <row r="94" spans="1:8" x14ac:dyDescent="0.55000000000000004">
      <c r="A94">
        <v>2025</v>
      </c>
      <c r="B94">
        <v>961.15818572007379</v>
      </c>
      <c r="C94">
        <v>1410.5022554042027</v>
      </c>
      <c r="D94">
        <v>171225.08024581958</v>
      </c>
      <c r="E94">
        <v>1616.3421393078058</v>
      </c>
      <c r="F94">
        <v>2233.295237723321</v>
      </c>
      <c r="G94">
        <v>171225.08024581958</v>
      </c>
    </row>
    <row r="95" spans="1:8" x14ac:dyDescent="0.55000000000000004">
      <c r="A95">
        <v>2026</v>
      </c>
      <c r="B95">
        <v>980.17700614010039</v>
      </c>
      <c r="C95">
        <v>1428.7559646382365</v>
      </c>
      <c r="D95">
        <v>173066.48462012285</v>
      </c>
      <c r="E95">
        <v>1648.3253459657051</v>
      </c>
      <c r="F95">
        <v>2262.1969440105413</v>
      </c>
      <c r="G95">
        <v>173066.48462012285</v>
      </c>
    </row>
    <row r="96" spans="1:8" x14ac:dyDescent="0.55000000000000004">
      <c r="A96">
        <v>2027</v>
      </c>
      <c r="B96">
        <v>999.19582656012676</v>
      </c>
      <c r="C96">
        <v>1447.0096738722705</v>
      </c>
      <c r="D96">
        <v>174907.88899442609</v>
      </c>
      <c r="E96">
        <v>1680.3085526236041</v>
      </c>
      <c r="F96">
        <v>2291.0986502977612</v>
      </c>
      <c r="G96">
        <v>174907.88899442609</v>
      </c>
    </row>
    <row r="97" spans="1:7" x14ac:dyDescent="0.55000000000000004">
      <c r="A97">
        <v>2028</v>
      </c>
      <c r="B97">
        <v>1018.2146469801532</v>
      </c>
      <c r="C97">
        <v>1465.2633831063042</v>
      </c>
      <c r="D97">
        <v>176749.29336872936</v>
      </c>
      <c r="E97">
        <v>1712.2917592815033</v>
      </c>
      <c r="F97">
        <v>2320.0003565849815</v>
      </c>
      <c r="G97">
        <v>176749.29336872936</v>
      </c>
    </row>
    <row r="98" spans="1:7" x14ac:dyDescent="0.55000000000000004">
      <c r="A98">
        <v>2029</v>
      </c>
      <c r="B98">
        <v>1037.23346740018</v>
      </c>
      <c r="C98">
        <v>1483.5170923403377</v>
      </c>
      <c r="D98">
        <v>178590.69774303262</v>
      </c>
      <c r="E98">
        <v>1744.274965939403</v>
      </c>
      <c r="F98">
        <v>2348.9020628722014</v>
      </c>
      <c r="G98">
        <v>178590.69774303262</v>
      </c>
    </row>
    <row r="99" spans="1:7" x14ac:dyDescent="0.55000000000000004">
      <c r="A99">
        <v>2030</v>
      </c>
      <c r="B99">
        <v>1056.2522878202069</v>
      </c>
      <c r="C99">
        <v>1501.7708015743717</v>
      </c>
      <c r="D99">
        <v>180432.10211733586</v>
      </c>
      <c r="E99">
        <v>1776.2581725973027</v>
      </c>
      <c r="F99">
        <v>2377.8037691594218</v>
      </c>
      <c r="G99">
        <v>180432.10211733586</v>
      </c>
    </row>
    <row r="100" spans="1:7" x14ac:dyDescent="0.55000000000000004">
      <c r="A100">
        <v>2031</v>
      </c>
      <c r="B100">
        <v>1075.2711082402336</v>
      </c>
      <c r="C100">
        <v>1520.0245108084055</v>
      </c>
      <c r="D100">
        <v>182273.50649163916</v>
      </c>
      <c r="E100">
        <v>1808.2413792552024</v>
      </c>
      <c r="F100">
        <v>2406.7054754466417</v>
      </c>
      <c r="G100">
        <v>182273.50649163916</v>
      </c>
    </row>
    <row r="101" spans="1:7" x14ac:dyDescent="0.55000000000000004">
      <c r="A101">
        <v>2032</v>
      </c>
      <c r="B101">
        <v>1094.2899286602601</v>
      </c>
      <c r="C101">
        <v>1538.2782200424392</v>
      </c>
      <c r="D101">
        <v>184114.91086594239</v>
      </c>
      <c r="E101">
        <v>1840.2245859131019</v>
      </c>
      <c r="F101">
        <v>2435.607181733862</v>
      </c>
      <c r="G101">
        <v>184114.91086594239</v>
      </c>
    </row>
    <row r="102" spans="1:7" x14ac:dyDescent="0.55000000000000004">
      <c r="A102">
        <v>2033</v>
      </c>
      <c r="B102">
        <v>1113.3087490802868</v>
      </c>
      <c r="C102">
        <v>1556.5319292764727</v>
      </c>
      <c r="D102">
        <v>185956.31524024566</v>
      </c>
      <c r="E102">
        <v>1872.2077925710012</v>
      </c>
      <c r="F102">
        <v>2464.5088880210819</v>
      </c>
      <c r="G102">
        <v>185956.31524024566</v>
      </c>
    </row>
    <row r="103" spans="1:7" x14ac:dyDescent="0.55000000000000004">
      <c r="A103">
        <v>2034</v>
      </c>
      <c r="B103">
        <v>1132.3275695003135</v>
      </c>
      <c r="C103">
        <v>1574.7856385105065</v>
      </c>
      <c r="D103">
        <v>187797.71961454893</v>
      </c>
      <c r="E103">
        <v>1904.1909992289009</v>
      </c>
      <c r="F103">
        <v>2493.4105943083018</v>
      </c>
      <c r="G103">
        <v>187797.71961454893</v>
      </c>
    </row>
    <row r="104" spans="1:7" x14ac:dyDescent="0.55000000000000004">
      <c r="A104">
        <v>2035</v>
      </c>
      <c r="B104">
        <v>1151.3463899203398</v>
      </c>
      <c r="C104">
        <v>1593.0393477445402</v>
      </c>
      <c r="D104">
        <v>189639.12398885217</v>
      </c>
      <c r="E104">
        <v>1936.1742058867999</v>
      </c>
      <c r="F104">
        <v>2522.3123005955222</v>
      </c>
      <c r="G104">
        <v>189639.12398885217</v>
      </c>
    </row>
    <row r="105" spans="1:7" x14ac:dyDescent="0.55000000000000004">
      <c r="A105">
        <v>2036</v>
      </c>
      <c r="B105">
        <v>1170.3652103403667</v>
      </c>
      <c r="C105">
        <v>1611.2930569785742</v>
      </c>
      <c r="D105">
        <v>191480.52836315546</v>
      </c>
      <c r="E105">
        <v>1968.1574125446996</v>
      </c>
      <c r="F105">
        <v>2551.2140068827425</v>
      </c>
      <c r="G105">
        <v>191480.52836315546</v>
      </c>
    </row>
    <row r="106" spans="1:7" x14ac:dyDescent="0.55000000000000004">
      <c r="A106">
        <v>2037</v>
      </c>
      <c r="B106">
        <v>1189.3840307603932</v>
      </c>
      <c r="C106">
        <v>1629.546766212608</v>
      </c>
      <c r="D106">
        <v>193321.9327374587</v>
      </c>
      <c r="E106">
        <v>2000.1406192025988</v>
      </c>
      <c r="F106">
        <v>2580.1157131699624</v>
      </c>
      <c r="G106">
        <v>193321.9327374587</v>
      </c>
    </row>
    <row r="107" spans="1:7" x14ac:dyDescent="0.55000000000000004">
      <c r="A107">
        <v>2038</v>
      </c>
      <c r="B107">
        <v>1208.4028511804199</v>
      </c>
      <c r="C107">
        <v>1647.8004754466419</v>
      </c>
      <c r="D107">
        <v>195163.33711176194</v>
      </c>
      <c r="E107">
        <v>2032.1238258604985</v>
      </c>
      <c r="F107">
        <v>2609.0174194571828</v>
      </c>
      <c r="G107">
        <v>195163.33711176194</v>
      </c>
    </row>
    <row r="108" spans="1:7" x14ac:dyDescent="0.55000000000000004">
      <c r="A108">
        <v>2039</v>
      </c>
      <c r="B108">
        <v>1227.4216716004464</v>
      </c>
      <c r="C108">
        <v>1666.0541846806755</v>
      </c>
      <c r="D108">
        <v>197004.74148606524</v>
      </c>
      <c r="E108">
        <v>2064.1070325183978</v>
      </c>
      <c r="F108">
        <v>2637.9191257444027</v>
      </c>
      <c r="G108">
        <v>197004.74148606524</v>
      </c>
    </row>
    <row r="109" spans="1:7" x14ac:dyDescent="0.55000000000000004">
      <c r="A109">
        <v>2040</v>
      </c>
      <c r="B109">
        <v>1246.4404920204731</v>
      </c>
      <c r="C109">
        <v>1684.3078939147094</v>
      </c>
      <c r="D109">
        <v>198846.14586036847</v>
      </c>
      <c r="E109">
        <v>2096.0902391762975</v>
      </c>
      <c r="F109">
        <v>2666.820832031623</v>
      </c>
      <c r="G109">
        <v>198846.14586036847</v>
      </c>
    </row>
    <row r="110" spans="1:7" x14ac:dyDescent="0.55000000000000004">
      <c r="A110">
        <v>2041</v>
      </c>
      <c r="B110">
        <v>1265.4593124404998</v>
      </c>
      <c r="C110">
        <v>1702.561603148743</v>
      </c>
      <c r="D110">
        <v>200687.55023467171</v>
      </c>
      <c r="E110">
        <v>2128.0734458341972</v>
      </c>
      <c r="F110">
        <v>2695.7225383188429</v>
      </c>
      <c r="G110">
        <v>200687.55023467171</v>
      </c>
    </row>
    <row r="111" spans="1:7" x14ac:dyDescent="0.55000000000000004">
      <c r="A111">
        <v>2042</v>
      </c>
      <c r="B111">
        <v>1284.4781328605263</v>
      </c>
      <c r="C111">
        <v>1720.8153123827765</v>
      </c>
      <c r="D111">
        <v>202528.95460897498</v>
      </c>
      <c r="E111">
        <v>2160.0566524920964</v>
      </c>
      <c r="F111">
        <v>2724.6242446060628</v>
      </c>
      <c r="G111">
        <v>202528.95460897498</v>
      </c>
    </row>
    <row r="112" spans="1:7" x14ac:dyDescent="0.55000000000000004">
      <c r="A112">
        <v>2043</v>
      </c>
      <c r="B112">
        <v>1303.4969532805533</v>
      </c>
      <c r="C112">
        <v>1739.0690216168105</v>
      </c>
      <c r="D112">
        <v>204370.35898327825</v>
      </c>
      <c r="E112">
        <v>2192.0398591499961</v>
      </c>
      <c r="F112">
        <v>2753.5259508932832</v>
      </c>
      <c r="G112">
        <v>204370.35898327825</v>
      </c>
    </row>
    <row r="113" spans="1:7" x14ac:dyDescent="0.55000000000000004">
      <c r="A113">
        <v>2044</v>
      </c>
      <c r="B113">
        <v>1322.5157737005798</v>
      </c>
      <c r="C113">
        <v>1757.3227308508444</v>
      </c>
      <c r="D113">
        <v>206211.76335758154</v>
      </c>
      <c r="E113">
        <v>2224.0230658078954</v>
      </c>
      <c r="F113">
        <v>2782.4276571805035</v>
      </c>
      <c r="G113">
        <v>206211.76335758154</v>
      </c>
    </row>
    <row r="114" spans="1:7" x14ac:dyDescent="0.55000000000000004">
      <c r="A114">
        <v>2045</v>
      </c>
      <c r="B114">
        <v>1341.5345941206062</v>
      </c>
      <c r="C114">
        <v>1775.576440084878</v>
      </c>
      <c r="D114">
        <v>208053.16773188478</v>
      </c>
      <c r="E114">
        <v>2256.0062724657946</v>
      </c>
      <c r="F114">
        <v>2811.3293634677234</v>
      </c>
      <c r="G114">
        <v>208053.16773188478</v>
      </c>
    </row>
    <row r="115" spans="1:7" x14ac:dyDescent="0.55000000000000004">
      <c r="A115">
        <v>2046</v>
      </c>
      <c r="B115">
        <v>1360.5534145406332</v>
      </c>
      <c r="C115">
        <v>1793.8301493189119</v>
      </c>
      <c r="D115">
        <v>209894.57210618802</v>
      </c>
      <c r="E115">
        <v>2287.9894791236943</v>
      </c>
      <c r="F115">
        <v>2840.2310697549437</v>
      </c>
      <c r="G115">
        <v>209894.57210618802</v>
      </c>
    </row>
    <row r="116" spans="1:7" x14ac:dyDescent="0.55000000000000004">
      <c r="A116">
        <v>2047</v>
      </c>
      <c r="B116">
        <v>1379.5722349606597</v>
      </c>
      <c r="C116">
        <v>1812.0838585529457</v>
      </c>
      <c r="D116">
        <v>211735.97648049128</v>
      </c>
      <c r="E116">
        <v>2319.9726857815936</v>
      </c>
      <c r="F116">
        <v>2869.1327760421636</v>
      </c>
      <c r="G116">
        <v>211735.97648049128</v>
      </c>
    </row>
    <row r="117" spans="1:7" x14ac:dyDescent="0.55000000000000004">
      <c r="A117">
        <v>2048</v>
      </c>
      <c r="B117">
        <v>1398.5910553806862</v>
      </c>
      <c r="C117">
        <v>1830.3375677869794</v>
      </c>
      <c r="D117">
        <v>213577.38085479452</v>
      </c>
      <c r="E117">
        <v>2351.9558924394933</v>
      </c>
      <c r="F117">
        <v>2898.034482329384</v>
      </c>
      <c r="G117">
        <v>213577.38085479452</v>
      </c>
    </row>
    <row r="118" spans="1:7" x14ac:dyDescent="0.55000000000000004">
      <c r="A118">
        <v>2049</v>
      </c>
      <c r="B118">
        <v>1417.6098758007131</v>
      </c>
      <c r="C118">
        <v>1848.5912770210132</v>
      </c>
      <c r="D118">
        <v>215418.78522909782</v>
      </c>
      <c r="E118">
        <v>2383.939099097393</v>
      </c>
      <c r="F118">
        <v>2926.9361886166039</v>
      </c>
      <c r="G118">
        <v>215418.78522909782</v>
      </c>
    </row>
    <row r="119" spans="1:7" x14ac:dyDescent="0.55000000000000004">
      <c r="A119">
        <v>2050</v>
      </c>
      <c r="B119">
        <v>1436.6286962207394</v>
      </c>
      <c r="C119">
        <v>1866.8449862550467</v>
      </c>
      <c r="D119">
        <v>217260.18960340109</v>
      </c>
      <c r="E119">
        <v>2415.9223057552917</v>
      </c>
      <c r="F119">
        <v>2955.8378949038238</v>
      </c>
      <c r="G119">
        <v>217260.18960340109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BEF3-7B9E-4EDA-966A-08C09EDC1879}">
  <dimension ref="A1:G119"/>
  <sheetViews>
    <sheetView topLeftCell="A79" workbookViewId="0">
      <selection activeCell="B87" sqref="B87"/>
    </sheetView>
  </sheetViews>
  <sheetFormatPr defaultRowHeight="14.4" x14ac:dyDescent="0.55000000000000004"/>
  <cols>
    <col min="7" max="7" width="18.89453125" customWidth="1"/>
  </cols>
  <sheetData>
    <row r="1" spans="1:7" s="1" customFormat="1" ht="28.8" x14ac:dyDescent="0.55000000000000004">
      <c r="A1" s="27" t="s">
        <v>0</v>
      </c>
      <c r="B1" s="27" t="s">
        <v>23</v>
      </c>
      <c r="C1" s="27" t="s">
        <v>24</v>
      </c>
      <c r="D1" s="27" t="s">
        <v>25</v>
      </c>
      <c r="E1" s="27" t="s">
        <v>26</v>
      </c>
      <c r="F1" s="27" t="s">
        <v>27</v>
      </c>
      <c r="G1" s="27" t="s">
        <v>28</v>
      </c>
    </row>
    <row r="2" spans="1:7" x14ac:dyDescent="0.55000000000000004">
      <c r="A2">
        <v>1933</v>
      </c>
      <c r="B2">
        <v>4.9298733805345325</v>
      </c>
      <c r="C2">
        <v>10.823267053685134</v>
      </c>
      <c r="D2">
        <v>1332.5606097001669</v>
      </c>
      <c r="E2">
        <v>8.2903753042899062</v>
      </c>
      <c r="F2">
        <v>17.136839501668128</v>
      </c>
      <c r="G2">
        <v>1332.5606097001669</v>
      </c>
    </row>
    <row r="3" spans="1:7" x14ac:dyDescent="0.55000000000000004">
      <c r="A3">
        <v>1934</v>
      </c>
      <c r="B3">
        <v>4.9298733805345325</v>
      </c>
      <c r="C3">
        <v>10.823267053685134</v>
      </c>
      <c r="D3">
        <v>1332.5606097001669</v>
      </c>
      <c r="E3">
        <v>8.2903753042899062</v>
      </c>
      <c r="F3">
        <v>17.136839501668128</v>
      </c>
      <c r="G3">
        <v>1332.5606097001669</v>
      </c>
    </row>
    <row r="4" spans="1:7" x14ac:dyDescent="0.55000000000000004">
      <c r="A4">
        <v>1935</v>
      </c>
      <c r="B4">
        <v>8.1287102901624575</v>
      </c>
      <c r="C4">
        <v>17.868449985630122</v>
      </c>
      <c r="D4">
        <v>2199.9635127861925</v>
      </c>
      <c r="E4">
        <v>13.669734259581157</v>
      </c>
      <c r="F4">
        <v>28.291712477247689</v>
      </c>
      <c r="G4">
        <v>2199.9635127861925</v>
      </c>
    </row>
    <row r="5" spans="1:7" x14ac:dyDescent="0.55000000000000004">
      <c r="A5">
        <v>1936</v>
      </c>
      <c r="B5">
        <v>8.1287102901624575</v>
      </c>
      <c r="C5">
        <v>17.868449985630122</v>
      </c>
      <c r="D5">
        <v>2199.9635127861925</v>
      </c>
      <c r="E5">
        <v>13.669734259581157</v>
      </c>
      <c r="F5">
        <v>28.291712477247689</v>
      </c>
      <c r="G5">
        <v>2199.9635127861925</v>
      </c>
    </row>
    <row r="6" spans="1:7" x14ac:dyDescent="0.55000000000000004">
      <c r="A6">
        <v>1937</v>
      </c>
      <c r="B6">
        <v>8.1287102901624575</v>
      </c>
      <c r="C6">
        <v>17.868449985630122</v>
      </c>
      <c r="D6">
        <v>2199.9635127861925</v>
      </c>
      <c r="E6">
        <v>13.669734259581157</v>
      </c>
      <c r="F6">
        <v>28.291712477247689</v>
      </c>
      <c r="G6">
        <v>2199.9635127861925</v>
      </c>
    </row>
    <row r="7" spans="1:7" x14ac:dyDescent="0.55000000000000004">
      <c r="A7">
        <v>1938</v>
      </c>
      <c r="B7">
        <v>8.1287102901624575</v>
      </c>
      <c r="C7">
        <v>17.868449985630122</v>
      </c>
      <c r="D7">
        <v>2199.9635127861925</v>
      </c>
      <c r="E7">
        <v>13.669734259581157</v>
      </c>
      <c r="F7">
        <v>28.291712477247689</v>
      </c>
      <c r="G7">
        <v>2199.9635127861925</v>
      </c>
    </row>
    <row r="8" spans="1:7" x14ac:dyDescent="0.55000000000000004">
      <c r="A8">
        <v>1939</v>
      </c>
      <c r="B8">
        <v>8.1287102901624575</v>
      </c>
      <c r="C8">
        <v>17.868449985630122</v>
      </c>
      <c r="D8">
        <v>2199.9635127861925</v>
      </c>
      <c r="E8">
        <v>13.669734259581157</v>
      </c>
      <c r="F8">
        <v>28.291712477247689</v>
      </c>
      <c r="G8">
        <v>2199.9635127861925</v>
      </c>
    </row>
    <row r="9" spans="1:7" x14ac:dyDescent="0.55000000000000004">
      <c r="A9">
        <v>1940</v>
      </c>
      <c r="B9">
        <v>13.206098833515147</v>
      </c>
      <c r="C9">
        <v>29.050992927040078</v>
      </c>
      <c r="D9">
        <v>3576.758168788871</v>
      </c>
      <c r="E9">
        <v>22.208180045288447</v>
      </c>
      <c r="F9">
        <v>45.997405467813451</v>
      </c>
      <c r="G9">
        <v>3576.758168788871</v>
      </c>
    </row>
    <row r="10" spans="1:7" x14ac:dyDescent="0.55000000000000004">
      <c r="A10">
        <v>1941</v>
      </c>
      <c r="B10">
        <v>13.206098833515147</v>
      </c>
      <c r="C10">
        <v>29.050992927040078</v>
      </c>
      <c r="D10">
        <v>3576.758168788871</v>
      </c>
      <c r="E10">
        <v>22.208180045288447</v>
      </c>
      <c r="F10">
        <v>45.997405467813451</v>
      </c>
      <c r="G10">
        <v>3576.758168788871</v>
      </c>
    </row>
    <row r="11" spans="1:7" x14ac:dyDescent="0.55000000000000004">
      <c r="A11">
        <v>1942</v>
      </c>
      <c r="B11">
        <v>13.206098833515147</v>
      </c>
      <c r="C11">
        <v>29.050992927040078</v>
      </c>
      <c r="D11">
        <v>3576.758168788871</v>
      </c>
      <c r="E11">
        <v>22.208180045288447</v>
      </c>
      <c r="F11">
        <v>45.997405467813451</v>
      </c>
      <c r="G11">
        <v>3576.758168788871</v>
      </c>
    </row>
    <row r="12" spans="1:7" x14ac:dyDescent="0.55000000000000004">
      <c r="A12">
        <v>1943</v>
      </c>
      <c r="B12">
        <v>15.89941130770068</v>
      </c>
      <c r="C12">
        <v>34.982798645679694</v>
      </c>
      <c r="D12">
        <v>4307.0820724536161</v>
      </c>
      <c r="E12">
        <v>26.737418323676575</v>
      </c>
      <c r="F12">
        <v>55.389431188992852</v>
      </c>
      <c r="G12">
        <v>4307.0820724536161</v>
      </c>
    </row>
    <row r="13" spans="1:7" x14ac:dyDescent="0.55000000000000004">
      <c r="A13">
        <v>1944</v>
      </c>
      <c r="B13">
        <v>18.538637844151879</v>
      </c>
      <c r="C13">
        <v>40.795484404112131</v>
      </c>
      <c r="D13">
        <v>5022.7399269472744</v>
      </c>
      <c r="E13">
        <v>31.175702395355753</v>
      </c>
      <c r="F13">
        <v>64.592850306510869</v>
      </c>
      <c r="G13">
        <v>5022.7399269472744</v>
      </c>
    </row>
    <row r="14" spans="1:7" x14ac:dyDescent="0.55000000000000004">
      <c r="A14">
        <v>1945</v>
      </c>
      <c r="B14">
        <v>18.538637844151879</v>
      </c>
      <c r="C14">
        <v>40.795484404112131</v>
      </c>
      <c r="D14">
        <v>5022.7399269472744</v>
      </c>
      <c r="E14">
        <v>31.175702395355753</v>
      </c>
      <c r="F14">
        <v>64.592850306510869</v>
      </c>
      <c r="G14">
        <v>5022.7399269472744</v>
      </c>
    </row>
    <row r="15" spans="1:7" x14ac:dyDescent="0.55000000000000004">
      <c r="A15">
        <v>1946</v>
      </c>
      <c r="B15">
        <v>21.850393396244499</v>
      </c>
      <c r="C15">
        <v>48.08936163184827</v>
      </c>
      <c r="D15">
        <v>5920.7620710429346</v>
      </c>
      <c r="E15">
        <v>36.744952216521895</v>
      </c>
      <c r="F15">
        <v>76.141489250426432</v>
      </c>
      <c r="G15">
        <v>5920.7620710429346</v>
      </c>
    </row>
    <row r="16" spans="1:7" x14ac:dyDescent="0.55000000000000004">
      <c r="A16">
        <v>1947</v>
      </c>
      <c r="B16">
        <v>21.850393396244499</v>
      </c>
      <c r="C16">
        <v>48.08936163184827</v>
      </c>
      <c r="D16">
        <v>5920.7620710429346</v>
      </c>
      <c r="E16">
        <v>36.744952216521895</v>
      </c>
      <c r="F16">
        <v>76.141489250426432</v>
      </c>
      <c r="G16">
        <v>5920.7620710429346</v>
      </c>
    </row>
    <row r="17" spans="1:7" x14ac:dyDescent="0.55000000000000004">
      <c r="A17">
        <v>1948</v>
      </c>
      <c r="B17">
        <v>23.270926582171093</v>
      </c>
      <c r="C17">
        <v>51.217972573415629</v>
      </c>
      <c r="D17">
        <v>6305.9566415113886</v>
      </c>
      <c r="E17">
        <v>39.133807331955538</v>
      </c>
      <c r="F17">
        <v>81.09512324124141</v>
      </c>
      <c r="G17">
        <v>6305.9566415113886</v>
      </c>
    </row>
    <row r="18" spans="1:7" x14ac:dyDescent="0.55000000000000004">
      <c r="A18">
        <v>1949</v>
      </c>
      <c r="B18">
        <v>29.929964576443187</v>
      </c>
      <c r="C18">
        <v>65.883972168210789</v>
      </c>
      <c r="D18">
        <v>8111.6344710396243</v>
      </c>
      <c r="E18">
        <v>50.332051156233177</v>
      </c>
      <c r="F18">
        <v>104.31628926633374</v>
      </c>
      <c r="G18">
        <v>8111.6344710396243</v>
      </c>
    </row>
    <row r="19" spans="1:7" x14ac:dyDescent="0.55000000000000004">
      <c r="A19">
        <v>1950</v>
      </c>
      <c r="B19">
        <v>29.929964576443187</v>
      </c>
      <c r="C19">
        <v>65.883972168210789</v>
      </c>
      <c r="D19">
        <v>8111.6344710396243</v>
      </c>
      <c r="E19">
        <v>50.332051156233177</v>
      </c>
      <c r="F19">
        <v>104.31628926633374</v>
      </c>
      <c r="G19">
        <v>8111.6344710396243</v>
      </c>
    </row>
    <row r="20" spans="1:7" x14ac:dyDescent="0.55000000000000004">
      <c r="A20">
        <v>1951</v>
      </c>
      <c r="B20">
        <v>30.999982685520891</v>
      </c>
      <c r="C20">
        <v>68.240601634457349</v>
      </c>
      <c r="D20">
        <v>8401.7826844027659</v>
      </c>
      <c r="E20">
        <v>52.13145877219084</v>
      </c>
      <c r="F20">
        <v>108.04761925455747</v>
      </c>
      <c r="G20">
        <v>8401.7826844027659</v>
      </c>
    </row>
    <row r="21" spans="1:7" x14ac:dyDescent="0.55000000000000004">
      <c r="A21">
        <v>1952</v>
      </c>
      <c r="B21">
        <v>37.082077948624047</v>
      </c>
      <c r="C21">
        <v>81.635930920895376</v>
      </c>
      <c r="D21">
        <v>10051.015589082199</v>
      </c>
      <c r="E21">
        <v>62.359480564122094</v>
      </c>
      <c r="F21">
        <v>129.25689062475101</v>
      </c>
      <c r="G21">
        <v>10051.015589082199</v>
      </c>
    </row>
    <row r="22" spans="1:7" x14ac:dyDescent="0.55000000000000004">
      <c r="A22">
        <v>1953</v>
      </c>
      <c r="B22">
        <v>49.046850144036732</v>
      </c>
      <c r="C22">
        <v>107.98738653966153</v>
      </c>
      <c r="D22">
        <v>13295.406731946397</v>
      </c>
      <c r="E22">
        <v>82.480170138414707</v>
      </c>
      <c r="F22">
        <v>170.98002868779741</v>
      </c>
      <c r="G22">
        <v>13295.406731946397</v>
      </c>
    </row>
    <row r="23" spans="1:7" x14ac:dyDescent="0.55000000000000004">
      <c r="A23">
        <v>1954</v>
      </c>
      <c r="B23">
        <v>49.046850144036732</v>
      </c>
      <c r="C23">
        <v>107.98738653966153</v>
      </c>
      <c r="D23">
        <v>13295.406731946397</v>
      </c>
      <c r="E23">
        <v>82.480170138414707</v>
      </c>
      <c r="F23">
        <v>170.98002868779741</v>
      </c>
      <c r="G23">
        <v>13295.406731946397</v>
      </c>
    </row>
    <row r="24" spans="1:7" x14ac:dyDescent="0.55000000000000004">
      <c r="A24">
        <v>1955</v>
      </c>
      <c r="B24">
        <v>57.94722208575751</v>
      </c>
      <c r="C24">
        <v>127.58974522917244</v>
      </c>
      <c r="D24">
        <v>15708.849079556416</v>
      </c>
      <c r="E24">
        <v>97.447577625183911</v>
      </c>
      <c r="F24">
        <v>202.01709661285634</v>
      </c>
      <c r="G24">
        <v>15708.849079556416</v>
      </c>
    </row>
    <row r="25" spans="1:7" x14ac:dyDescent="0.55000000000000004">
      <c r="A25">
        <v>1956</v>
      </c>
      <c r="B25">
        <v>57.94722208575751</v>
      </c>
      <c r="C25">
        <v>127.58974522917244</v>
      </c>
      <c r="D25">
        <v>15708.849079556416</v>
      </c>
      <c r="E25">
        <v>97.447577625183911</v>
      </c>
      <c r="F25">
        <v>202.01709661285634</v>
      </c>
      <c r="G25">
        <v>15708.849079556416</v>
      </c>
    </row>
    <row r="26" spans="1:7" x14ac:dyDescent="0.55000000000000004">
      <c r="A26">
        <v>1957</v>
      </c>
      <c r="B26">
        <v>57.94722208575751</v>
      </c>
      <c r="C26">
        <v>127.58974522917244</v>
      </c>
      <c r="D26">
        <v>15708.849079556416</v>
      </c>
      <c r="E26">
        <v>97.447577625183911</v>
      </c>
      <c r="F26">
        <v>202.01709661285634</v>
      </c>
      <c r="G26">
        <v>15708.849079556416</v>
      </c>
    </row>
    <row r="27" spans="1:7" x14ac:dyDescent="0.55000000000000004">
      <c r="A27">
        <v>1958</v>
      </c>
      <c r="B27">
        <v>62.494139998558865</v>
      </c>
      <c r="C27">
        <v>137.60396895399157</v>
      </c>
      <c r="D27">
        <v>16941.800276845341</v>
      </c>
      <c r="E27">
        <v>105.09395169307824</v>
      </c>
      <c r="F27">
        <v>217.87295084381998</v>
      </c>
      <c r="G27">
        <v>16941.800276845341</v>
      </c>
    </row>
    <row r="28" spans="1:7" x14ac:dyDescent="0.55000000000000004">
      <c r="A28">
        <v>1959</v>
      </c>
      <c r="B28">
        <v>71.297711535474747</v>
      </c>
      <c r="C28">
        <v>156.99313247944639</v>
      </c>
      <c r="D28">
        <v>19328.994036446715</v>
      </c>
      <c r="E28">
        <v>119.89857372401636</v>
      </c>
      <c r="F28">
        <v>248.57245975912346</v>
      </c>
      <c r="G28">
        <v>19328.994036446715</v>
      </c>
    </row>
    <row r="29" spans="1:7" x14ac:dyDescent="0.55000000000000004">
      <c r="A29">
        <v>1960</v>
      </c>
      <c r="B29">
        <v>82.340327672352231</v>
      </c>
      <c r="C29">
        <v>181.31361299453417</v>
      </c>
      <c r="D29">
        <v>22323.331530166033</v>
      </c>
      <c r="E29">
        <v>138.4685095112913</v>
      </c>
      <c r="F29">
        <v>287.07988724134577</v>
      </c>
      <c r="G29">
        <v>22323.331530166033</v>
      </c>
    </row>
    <row r="30" spans="1:7" x14ac:dyDescent="0.55000000000000004">
      <c r="A30">
        <v>1961</v>
      </c>
      <c r="B30">
        <v>88.2474088986705</v>
      </c>
      <c r="C30">
        <v>194.32348783623428</v>
      </c>
      <c r="D30">
        <v>23925.107284675945</v>
      </c>
      <c r="E30">
        <v>148.40221704067082</v>
      </c>
      <c r="F30">
        <v>307.67885574070425</v>
      </c>
      <c r="G30">
        <v>23925.107284675945</v>
      </c>
    </row>
    <row r="31" spans="1:7" x14ac:dyDescent="0.55000000000000004">
      <c r="A31">
        <v>1962</v>
      </c>
      <c r="B31">
        <v>97.641781160315176</v>
      </c>
      <c r="C31">
        <v>215.01384279458532</v>
      </c>
      <c r="D31">
        <v>26472.503729894914</v>
      </c>
      <c r="E31">
        <v>164.20036554987257</v>
      </c>
      <c r="F31">
        <v>340.43858442476005</v>
      </c>
      <c r="G31">
        <v>26472.503729894914</v>
      </c>
    </row>
    <row r="32" spans="1:7" x14ac:dyDescent="0.55000000000000004">
      <c r="A32">
        <v>1963</v>
      </c>
      <c r="B32">
        <v>101.51588879840236</v>
      </c>
      <c r="C32">
        <v>223.54625559944574</v>
      </c>
      <c r="D32">
        <v>27523.01437081891</v>
      </c>
      <c r="E32">
        <v>170.71530088589461</v>
      </c>
      <c r="F32">
        <v>353.94823803245572</v>
      </c>
      <c r="G32">
        <v>27523.01437081891</v>
      </c>
    </row>
    <row r="33" spans="1:7" x14ac:dyDescent="0.55000000000000004">
      <c r="A33">
        <v>1964</v>
      </c>
      <c r="B33">
        <v>122.12598483251986</v>
      </c>
      <c r="C33">
        <v>268.9383468211895</v>
      </c>
      <c r="D33">
        <v>33111.688516433518</v>
      </c>
      <c r="E33">
        <v>205.37449352458358</v>
      </c>
      <c r="F33">
        <v>425.81904913355004</v>
      </c>
      <c r="G33">
        <v>33111.688516433518</v>
      </c>
    </row>
    <row r="34" spans="1:7" x14ac:dyDescent="0.55000000000000004">
      <c r="A34">
        <v>1965</v>
      </c>
      <c r="B34">
        <v>147.78260983062779</v>
      </c>
      <c r="C34">
        <v>325.44501522430227</v>
      </c>
      <c r="D34">
        <v>40068.789373862623</v>
      </c>
      <c r="E34">
        <v>248.52023660098652</v>
      </c>
      <c r="F34">
        <v>515.28794077181192</v>
      </c>
      <c r="G34">
        <v>40068.789373862623</v>
      </c>
    </row>
    <row r="35" spans="1:7" x14ac:dyDescent="0.55000000000000004">
      <c r="A35">
        <v>1966</v>
      </c>
      <c r="B35">
        <v>168.57025223001875</v>
      </c>
      <c r="C35">
        <v>371.22813814212549</v>
      </c>
      <c r="D35">
        <v>45705.607340816496</v>
      </c>
      <c r="E35">
        <v>283.47800202003151</v>
      </c>
      <c r="F35">
        <v>587.77788539169865</v>
      </c>
      <c r="G35">
        <v>45705.607340816496</v>
      </c>
    </row>
    <row r="36" spans="1:7" x14ac:dyDescent="0.55000000000000004">
      <c r="A36">
        <v>1967</v>
      </c>
      <c r="B36">
        <v>184.78988983749622</v>
      </c>
      <c r="C36">
        <v>406.95059516723984</v>
      </c>
      <c r="D36">
        <v>50103.756150899368</v>
      </c>
      <c r="E36">
        <v>310.75393239108359</v>
      </c>
      <c r="F36">
        <v>644.33844234812977</v>
      </c>
      <c r="G36">
        <v>50103.756150899368</v>
      </c>
    </row>
    <row r="37" spans="1:7" x14ac:dyDescent="0.55000000000000004">
      <c r="A37">
        <v>1968</v>
      </c>
      <c r="B37">
        <v>214.83063493856892</v>
      </c>
      <c r="C37">
        <v>436.51442042880882</v>
      </c>
      <c r="D37">
        <v>53743.654235296359</v>
      </c>
      <c r="E37">
        <v>361.2722788240294</v>
      </c>
      <c r="F37">
        <v>691.14783234561401</v>
      </c>
      <c r="G37">
        <v>53743.654235296359</v>
      </c>
    </row>
    <row r="38" spans="1:7" x14ac:dyDescent="0.55000000000000004">
      <c r="A38">
        <v>1969</v>
      </c>
      <c r="B38">
        <v>286.57152648453712</v>
      </c>
      <c r="C38">
        <v>499.28679709453712</v>
      </c>
      <c r="D38">
        <v>61472.189076680574</v>
      </c>
      <c r="E38">
        <v>481.91613104320083</v>
      </c>
      <c r="F38">
        <v>790.53742873301712</v>
      </c>
      <c r="G38">
        <v>61472.189076680574</v>
      </c>
    </row>
    <row r="39" spans="1:7" x14ac:dyDescent="0.55000000000000004">
      <c r="A39">
        <v>1970</v>
      </c>
      <c r="B39">
        <v>298.22400512676967</v>
      </c>
      <c r="C39">
        <v>524.95045109265823</v>
      </c>
      <c r="D39">
        <v>64631.898085914188</v>
      </c>
      <c r="E39">
        <v>501.51164875989633</v>
      </c>
      <c r="F39">
        <v>831.17154756337538</v>
      </c>
      <c r="G39">
        <v>64631.898085914188</v>
      </c>
    </row>
    <row r="40" spans="1:7" x14ac:dyDescent="0.55000000000000004">
      <c r="A40">
        <v>1971</v>
      </c>
      <c r="B40">
        <v>314.02051403086733</v>
      </c>
      <c r="C40">
        <v>554.07616696274977</v>
      </c>
      <c r="D40">
        <v>68217.85614324479</v>
      </c>
      <c r="E40">
        <v>528.07602013495341</v>
      </c>
      <c r="F40">
        <v>877.28726435768704</v>
      </c>
      <c r="G40">
        <v>68217.85614324479</v>
      </c>
    </row>
    <row r="41" spans="1:7" x14ac:dyDescent="0.55000000000000004">
      <c r="A41">
        <v>1972</v>
      </c>
      <c r="B41">
        <v>355.8722274637376</v>
      </c>
      <c r="C41">
        <v>600.34018086177662</v>
      </c>
      <c r="D41">
        <v>73913.881406473753</v>
      </c>
      <c r="E41">
        <v>598.45641019853451</v>
      </c>
      <c r="F41">
        <v>950.53861969781292</v>
      </c>
      <c r="G41">
        <v>73913.881406473753</v>
      </c>
    </row>
    <row r="42" spans="1:7" x14ac:dyDescent="0.55000000000000004">
      <c r="A42">
        <v>1973</v>
      </c>
      <c r="B42">
        <v>412.9092102004314</v>
      </c>
      <c r="C42">
        <v>665.40675561197952</v>
      </c>
      <c r="D42">
        <v>81924.877909670104</v>
      </c>
      <c r="E42">
        <v>694.37327390107146</v>
      </c>
      <c r="F42">
        <v>1053.5606963856342</v>
      </c>
      <c r="G42">
        <v>81924.877909670104</v>
      </c>
    </row>
    <row r="43" spans="1:7" x14ac:dyDescent="0.55000000000000004">
      <c r="A43">
        <v>1974</v>
      </c>
      <c r="B43">
        <v>453.32942523227291</v>
      </c>
      <c r="C43">
        <v>729.21981454757827</v>
      </c>
      <c r="D43">
        <v>89781.541549241039</v>
      </c>
      <c r="E43">
        <v>762.34636907572542</v>
      </c>
      <c r="F43">
        <v>1154.5980397003323</v>
      </c>
      <c r="G43">
        <v>89781.541549241039</v>
      </c>
    </row>
    <row r="44" spans="1:7" x14ac:dyDescent="0.55000000000000004">
      <c r="A44">
        <v>1975</v>
      </c>
      <c r="B44">
        <v>458.02291725106443</v>
      </c>
      <c r="C44">
        <v>739.28130910291543</v>
      </c>
      <c r="D44">
        <v>91020.31273105256</v>
      </c>
      <c r="E44">
        <v>770.23923108656504</v>
      </c>
      <c r="F44">
        <v>1170.5287394129496</v>
      </c>
      <c r="G44">
        <v>91020.31273105256</v>
      </c>
    </row>
    <row r="45" spans="1:7" x14ac:dyDescent="0.55000000000000004">
      <c r="A45">
        <v>1976</v>
      </c>
      <c r="B45">
        <v>472.17850880030812</v>
      </c>
      <c r="C45">
        <v>747.36146269734138</v>
      </c>
      <c r="D45">
        <v>92015.141219239333</v>
      </c>
      <c r="E45">
        <v>794.04413590640047</v>
      </c>
      <c r="F45">
        <v>1183.3223159374572</v>
      </c>
      <c r="G45">
        <v>92015.141219239333</v>
      </c>
    </row>
    <row r="46" spans="1:7" x14ac:dyDescent="0.55000000000000004">
      <c r="A46">
        <v>1977</v>
      </c>
      <c r="B46">
        <v>484.85420888688412</v>
      </c>
      <c r="C46">
        <v>748.19296470003246</v>
      </c>
      <c r="D46">
        <v>92117.515743509779</v>
      </c>
      <c r="E46">
        <v>815.36036511773591</v>
      </c>
      <c r="F46">
        <v>1184.6388607750514</v>
      </c>
      <c r="G46">
        <v>92117.515743509779</v>
      </c>
    </row>
    <row r="47" spans="1:7" x14ac:dyDescent="0.55000000000000004">
      <c r="A47">
        <v>1978</v>
      </c>
      <c r="B47">
        <v>497.41274490124698</v>
      </c>
      <c r="C47">
        <v>775.85213773017529</v>
      </c>
      <c r="D47">
        <v>95522.913050444011</v>
      </c>
      <c r="E47">
        <v>836.47956408998618</v>
      </c>
      <c r="F47">
        <v>1228.4325514061106</v>
      </c>
      <c r="G47">
        <v>95522.913050444011</v>
      </c>
    </row>
    <row r="48" spans="1:7" x14ac:dyDescent="0.55000000000000004">
      <c r="A48">
        <v>1979</v>
      </c>
      <c r="B48">
        <v>510.00267190689181</v>
      </c>
      <c r="C48">
        <v>803.58044691268969</v>
      </c>
      <c r="D48">
        <v>98936.82240026693</v>
      </c>
      <c r="E48">
        <v>857.6515520648768</v>
      </c>
      <c r="F48">
        <v>1272.3357076117586</v>
      </c>
      <c r="G48">
        <v>98936.82240026693</v>
      </c>
    </row>
    <row r="49" spans="1:7" x14ac:dyDescent="0.55000000000000004">
      <c r="A49">
        <v>1980</v>
      </c>
      <c r="B49">
        <v>522.54264608250446</v>
      </c>
      <c r="C49">
        <v>831.19873897476725</v>
      </c>
      <c r="D49">
        <v>102337.18644252612</v>
      </c>
      <c r="E49">
        <v>878.73953631867539</v>
      </c>
      <c r="F49">
        <v>1316.0646700433815</v>
      </c>
      <c r="G49">
        <v>102337.18644252612</v>
      </c>
    </row>
    <row r="50" spans="1:7" x14ac:dyDescent="0.55000000000000004">
      <c r="A50">
        <v>1981</v>
      </c>
      <c r="B50">
        <v>526.85416899717154</v>
      </c>
      <c r="C50">
        <v>840.69452400765749</v>
      </c>
      <c r="D50">
        <v>103506.30746949936</v>
      </c>
      <c r="E50">
        <v>885.9900558222331</v>
      </c>
      <c r="F50">
        <v>1331.0996630121242</v>
      </c>
      <c r="G50">
        <v>103506.30746949936</v>
      </c>
    </row>
    <row r="51" spans="1:7" x14ac:dyDescent="0.55000000000000004">
      <c r="A51">
        <v>1982</v>
      </c>
      <c r="B51">
        <v>532.85295014920553</v>
      </c>
      <c r="C51">
        <v>847.03416878125472</v>
      </c>
      <c r="D51">
        <v>104286.84451648191</v>
      </c>
      <c r="E51">
        <v>896.07797153118986</v>
      </c>
      <c r="F51">
        <v>1341.1374339036531</v>
      </c>
      <c r="G51">
        <v>104286.84451648191</v>
      </c>
    </row>
    <row r="52" spans="1:7" x14ac:dyDescent="0.55000000000000004">
      <c r="A52">
        <v>1983</v>
      </c>
      <c r="B52">
        <v>535.14924456180688</v>
      </c>
      <c r="C52">
        <v>852.09157391300357</v>
      </c>
      <c r="D52">
        <v>104909.51222230829</v>
      </c>
      <c r="E52">
        <v>899.93956005895552</v>
      </c>
      <c r="F52">
        <v>1349.1449920289224</v>
      </c>
      <c r="G52">
        <v>104909.51222230829</v>
      </c>
    </row>
    <row r="53" spans="1:7" x14ac:dyDescent="0.55000000000000004">
      <c r="A53">
        <v>1984</v>
      </c>
      <c r="B53">
        <v>540.75222069644656</v>
      </c>
      <c r="C53">
        <v>856.36760037150714</v>
      </c>
      <c r="D53">
        <v>105435.97658804685</v>
      </c>
      <c r="E53">
        <v>909.36186594627338</v>
      </c>
      <c r="F53">
        <v>1355.9153672548864</v>
      </c>
      <c r="G53">
        <v>105435.97658804685</v>
      </c>
    </row>
    <row r="54" spans="1:7" x14ac:dyDescent="0.55000000000000004">
      <c r="A54">
        <v>1985</v>
      </c>
      <c r="B54">
        <v>543.70472280943272</v>
      </c>
      <c r="C54">
        <v>862.08394813141581</v>
      </c>
      <c r="D54">
        <v>106139.77330842885</v>
      </c>
      <c r="E54">
        <v>914.32697330582801</v>
      </c>
      <c r="F54">
        <v>1364.9662512080749</v>
      </c>
      <c r="G54">
        <v>106139.77330842885</v>
      </c>
    </row>
    <row r="55" spans="1:7" x14ac:dyDescent="0.55000000000000004">
      <c r="A55">
        <v>1986</v>
      </c>
      <c r="B55">
        <v>548.93103243602025</v>
      </c>
      <c r="C55">
        <v>871.27830765098577</v>
      </c>
      <c r="D55">
        <v>107271.78282703618</v>
      </c>
      <c r="E55">
        <v>923.11585385434546</v>
      </c>
      <c r="F55">
        <v>1379.5239871140607</v>
      </c>
      <c r="G55">
        <v>107271.78282703618</v>
      </c>
    </row>
    <row r="56" spans="1:7" x14ac:dyDescent="0.55000000000000004">
      <c r="A56">
        <v>1987</v>
      </c>
      <c r="B56">
        <v>553.73104101117667</v>
      </c>
      <c r="C56">
        <v>875.13979605884958</v>
      </c>
      <c r="D56">
        <v>107747.20926912707</v>
      </c>
      <c r="E56">
        <v>931.18784059318978</v>
      </c>
      <c r="F56">
        <v>1385.6380104265118</v>
      </c>
      <c r="G56">
        <v>107747.20926912707</v>
      </c>
    </row>
    <row r="57" spans="1:7" x14ac:dyDescent="0.55000000000000004">
      <c r="A57">
        <v>1988</v>
      </c>
      <c r="B57">
        <v>577.43200468329462</v>
      </c>
      <c r="C57">
        <v>890.42436767872277</v>
      </c>
      <c r="D57">
        <v>109629.04568467125</v>
      </c>
      <c r="E57">
        <v>971.04482448470992</v>
      </c>
      <c r="F57">
        <v>1409.8385821579777</v>
      </c>
      <c r="G57">
        <v>109629.04568467125</v>
      </c>
    </row>
    <row r="58" spans="1:7" x14ac:dyDescent="0.55000000000000004">
      <c r="A58">
        <v>1989</v>
      </c>
      <c r="B58">
        <v>587.76019380587093</v>
      </c>
      <c r="C58">
        <v>896.12706794770008</v>
      </c>
      <c r="D58">
        <v>110331.16212600755</v>
      </c>
      <c r="E58">
        <v>988.41333629637813</v>
      </c>
      <c r="F58">
        <v>1418.8678575838583</v>
      </c>
      <c r="G58">
        <v>110331.16212600755</v>
      </c>
    </row>
    <row r="59" spans="1:7" x14ac:dyDescent="0.55000000000000004">
      <c r="A59">
        <v>1990</v>
      </c>
      <c r="B59">
        <v>589.17457175898664</v>
      </c>
      <c r="C59">
        <v>899.24212248037054</v>
      </c>
      <c r="D59">
        <v>110714.68763145013</v>
      </c>
      <c r="E59">
        <v>990.79184039746531</v>
      </c>
      <c r="F59">
        <v>1423.8000272605866</v>
      </c>
      <c r="G59">
        <v>110714.68763145013</v>
      </c>
    </row>
    <row r="60" spans="1:7" x14ac:dyDescent="0.55000000000000004">
      <c r="A60">
        <v>1991</v>
      </c>
      <c r="B60">
        <v>600.74333740667464</v>
      </c>
      <c r="C60">
        <v>902.31716402024711</v>
      </c>
      <c r="D60">
        <v>111093.28673733065</v>
      </c>
      <c r="E60">
        <v>1010.2465812444424</v>
      </c>
      <c r="F60">
        <v>1428.6688430320578</v>
      </c>
      <c r="G60">
        <v>111093.28673733065</v>
      </c>
    </row>
    <row r="61" spans="1:7" x14ac:dyDescent="0.55000000000000004">
      <c r="A61">
        <v>1992</v>
      </c>
      <c r="B61">
        <v>611.84881527291475</v>
      </c>
      <c r="C61">
        <v>926.7760924760363</v>
      </c>
      <c r="D61">
        <v>114104.66994112601</v>
      </c>
      <c r="E61">
        <v>1028.9222291440713</v>
      </c>
      <c r="F61">
        <v>1467.395479753724</v>
      </c>
      <c r="G61">
        <v>114104.66994112601</v>
      </c>
    </row>
    <row r="62" spans="1:7" x14ac:dyDescent="0.55000000000000004">
      <c r="A62">
        <v>1993</v>
      </c>
      <c r="B62">
        <v>616.49821750265153</v>
      </c>
      <c r="C62">
        <v>937.01602972763544</v>
      </c>
      <c r="D62">
        <v>115365.41098720752</v>
      </c>
      <c r="E62">
        <v>1036.7409470805835</v>
      </c>
      <c r="F62">
        <v>1483.6087137354227</v>
      </c>
      <c r="G62">
        <v>115365.41098720752</v>
      </c>
    </row>
    <row r="63" spans="1:7" x14ac:dyDescent="0.55000000000000004">
      <c r="A63">
        <v>1994</v>
      </c>
      <c r="B63">
        <v>618.36450267606415</v>
      </c>
      <c r="C63">
        <v>941.1263738374879</v>
      </c>
      <c r="D63">
        <v>115871.47654263864</v>
      </c>
      <c r="E63">
        <v>1039.8794058843155</v>
      </c>
      <c r="F63">
        <v>1490.1167585760224</v>
      </c>
      <c r="G63">
        <v>115871.47654263864</v>
      </c>
    </row>
    <row r="64" spans="1:7" x14ac:dyDescent="0.55000000000000004">
      <c r="A64">
        <v>1995</v>
      </c>
      <c r="B64">
        <v>656.04211622014668</v>
      </c>
      <c r="C64">
        <v>954.21039661608256</v>
      </c>
      <c r="D64">
        <v>117482.38139093384</v>
      </c>
      <c r="E64">
        <v>1103.2403753736721</v>
      </c>
      <c r="F64">
        <v>1510.8331279754641</v>
      </c>
      <c r="G64">
        <v>117482.38139093384</v>
      </c>
    </row>
    <row r="65" spans="1:7" x14ac:dyDescent="0.55000000000000004">
      <c r="A65">
        <v>1996</v>
      </c>
      <c r="B65">
        <v>665.10268186431267</v>
      </c>
      <c r="C65">
        <v>974.16556914704825</v>
      </c>
      <c r="D65">
        <v>119939.26217772746</v>
      </c>
      <c r="E65">
        <v>1118.4771743462145</v>
      </c>
      <c r="F65">
        <v>1542.4288178161596</v>
      </c>
      <c r="G65">
        <v>119939.26217772746</v>
      </c>
    </row>
    <row r="66" spans="1:7" x14ac:dyDescent="0.55000000000000004">
      <c r="A66">
        <v>1997</v>
      </c>
      <c r="B66">
        <v>674.24895180811689</v>
      </c>
      <c r="C66">
        <v>994.30949855623624</v>
      </c>
      <c r="D66">
        <v>122419.38271084552</v>
      </c>
      <c r="E66">
        <v>1133.8580988883903</v>
      </c>
      <c r="F66">
        <v>1574.3233727140407</v>
      </c>
      <c r="G66">
        <v>122419.38271084552</v>
      </c>
    </row>
    <row r="67" spans="1:7" x14ac:dyDescent="0.55000000000000004">
      <c r="A67">
        <v>1998</v>
      </c>
      <c r="B67">
        <v>681.82977562464134</v>
      </c>
      <c r="C67">
        <v>1011.0056578388527</v>
      </c>
      <c r="D67">
        <v>124475.01379552059</v>
      </c>
      <c r="E67">
        <v>1146.6064738878051</v>
      </c>
      <c r="F67">
        <v>1600.75895824485</v>
      </c>
      <c r="G67">
        <v>124475.01379552059</v>
      </c>
    </row>
    <row r="68" spans="1:7" x14ac:dyDescent="0.55000000000000004">
      <c r="A68">
        <v>1999</v>
      </c>
      <c r="B68">
        <v>689.98975431640292</v>
      </c>
      <c r="C68">
        <v>1028.977359500542</v>
      </c>
      <c r="D68">
        <v>126687.68965437746</v>
      </c>
      <c r="E68">
        <v>1160.3287909957501</v>
      </c>
      <c r="F68">
        <v>1629.2141525425245</v>
      </c>
      <c r="G68">
        <v>126687.68965437746</v>
      </c>
    </row>
    <row r="69" spans="1:7" x14ac:dyDescent="0.55000000000000004">
      <c r="A69">
        <v>2000</v>
      </c>
      <c r="B69">
        <v>693.74253410310382</v>
      </c>
      <c r="C69">
        <v>1037.2425573982641</v>
      </c>
      <c r="D69">
        <v>127705.30079667403</v>
      </c>
      <c r="E69">
        <v>1166.639694028057</v>
      </c>
      <c r="F69">
        <v>1642.3007158805849</v>
      </c>
      <c r="G69">
        <v>127705.30079667403</v>
      </c>
    </row>
    <row r="70" spans="1:7" x14ac:dyDescent="0.55000000000000004">
      <c r="A70">
        <v>2001</v>
      </c>
      <c r="B70">
        <v>694.54207357328312</v>
      </c>
      <c r="C70">
        <v>1039.0034792545084</v>
      </c>
      <c r="D70">
        <v>127922.10549074209</v>
      </c>
      <c r="E70">
        <v>1167.9842482927877</v>
      </c>
      <c r="F70">
        <v>1645.0888421529714</v>
      </c>
      <c r="G70">
        <v>127922.10549074209</v>
      </c>
    </row>
    <row r="71" spans="1:7" x14ac:dyDescent="0.55000000000000004">
      <c r="A71">
        <v>2002</v>
      </c>
      <c r="B71">
        <v>698.95344394893561</v>
      </c>
      <c r="C71">
        <v>1048.7191703494475</v>
      </c>
      <c r="D71">
        <v>129118.30135146625</v>
      </c>
      <c r="E71">
        <v>1175.4026773674143</v>
      </c>
      <c r="F71">
        <v>1660.4720197199583</v>
      </c>
      <c r="G71">
        <v>129118.30135146625</v>
      </c>
    </row>
    <row r="72" spans="1:7" x14ac:dyDescent="0.55000000000000004">
      <c r="A72">
        <v>2003</v>
      </c>
      <c r="B72">
        <v>705.41912556604359</v>
      </c>
      <c r="C72">
        <v>1062.959317959079</v>
      </c>
      <c r="D72">
        <v>130871.54828575953</v>
      </c>
      <c r="E72">
        <v>1186.2757613325161</v>
      </c>
      <c r="F72">
        <v>1683.018920101875</v>
      </c>
      <c r="G72">
        <v>130871.54828575953</v>
      </c>
    </row>
    <row r="73" spans="1:7" x14ac:dyDescent="0.55000000000000004">
      <c r="A73">
        <v>2004</v>
      </c>
      <c r="B73">
        <v>709.85945263165138</v>
      </c>
      <c r="C73">
        <v>1072.7387838520472</v>
      </c>
      <c r="D73">
        <v>132075.59609944056</v>
      </c>
      <c r="E73">
        <v>1193.7428857404241</v>
      </c>
      <c r="F73">
        <v>1698.5030744324079</v>
      </c>
      <c r="G73">
        <v>132075.59609944056</v>
      </c>
    </row>
    <row r="74" spans="1:7" x14ac:dyDescent="0.55000000000000004">
      <c r="A74">
        <v>2005</v>
      </c>
      <c r="B74">
        <v>718.6062558344031</v>
      </c>
      <c r="C74">
        <v>1090.9958556168269</v>
      </c>
      <c r="D74">
        <v>134323.40672460033</v>
      </c>
      <c r="E74">
        <v>1208.4520426834599</v>
      </c>
      <c r="F74">
        <v>1727.4101047266427</v>
      </c>
      <c r="G74">
        <v>134323.40672460033</v>
      </c>
    </row>
    <row r="75" spans="1:7" x14ac:dyDescent="0.55000000000000004">
      <c r="A75">
        <v>2006</v>
      </c>
      <c r="B75">
        <v>724.48913146658174</v>
      </c>
      <c r="C75">
        <v>1103.6964740859353</v>
      </c>
      <c r="D75">
        <v>135887.10683537248</v>
      </c>
      <c r="E75">
        <v>1218.3450446116219</v>
      </c>
      <c r="F75">
        <v>1747.519417302731</v>
      </c>
      <c r="G75">
        <v>135887.10683537248</v>
      </c>
    </row>
    <row r="76" spans="1:7" x14ac:dyDescent="0.55000000000000004">
      <c r="A76">
        <v>2007</v>
      </c>
      <c r="B76">
        <v>728.82393016187973</v>
      </c>
      <c r="C76">
        <v>1111.3111617083762</v>
      </c>
      <c r="D76">
        <v>136824.62715437645</v>
      </c>
      <c r="E76">
        <v>1225.6347060853757</v>
      </c>
      <c r="F76">
        <v>1759.5760060382622</v>
      </c>
      <c r="G76">
        <v>136824.62715437645</v>
      </c>
    </row>
    <row r="77" spans="1:7" x14ac:dyDescent="0.55000000000000004">
      <c r="A77">
        <v>2008</v>
      </c>
      <c r="B77">
        <v>735.36418184846684</v>
      </c>
      <c r="C77">
        <v>1123.5011681900899</v>
      </c>
      <c r="D77">
        <v>138325.46071867351</v>
      </c>
      <c r="E77">
        <v>1236.6331916206052</v>
      </c>
      <c r="F77">
        <v>1778.8768496343087</v>
      </c>
      <c r="G77">
        <v>138325.46071867351</v>
      </c>
    </row>
    <row r="78" spans="1:7" x14ac:dyDescent="0.55000000000000004">
      <c r="A78">
        <v>2009</v>
      </c>
      <c r="B78">
        <v>742.04017057795977</v>
      </c>
      <c r="C78">
        <v>1138.2045004260406</v>
      </c>
      <c r="D78">
        <v>140135.73494287752</v>
      </c>
      <c r="E78">
        <v>1247.859940833524</v>
      </c>
      <c r="F78">
        <v>1802.157125674564</v>
      </c>
      <c r="G78">
        <v>140135.73494287752</v>
      </c>
    </row>
    <row r="79" spans="1:7" x14ac:dyDescent="0.55000000000000004">
      <c r="A79">
        <v>2010</v>
      </c>
      <c r="B79">
        <v>750.00559127776796</v>
      </c>
      <c r="C79">
        <v>1150.4702778689068</v>
      </c>
      <c r="D79">
        <v>141645.897427702</v>
      </c>
      <c r="E79">
        <v>1261.2550773736859</v>
      </c>
      <c r="F79">
        <v>1821.5779399591022</v>
      </c>
      <c r="G79">
        <v>141645.897427702</v>
      </c>
    </row>
    <row r="80" spans="1:7" x14ac:dyDescent="0.55000000000000004">
      <c r="A80">
        <v>2011</v>
      </c>
      <c r="B80">
        <v>781.84383137444945</v>
      </c>
      <c r="C80">
        <v>1178.5000623656822</v>
      </c>
      <c r="D80">
        <v>145096.92441738254</v>
      </c>
      <c r="E80">
        <v>1314.7962008580707</v>
      </c>
      <c r="F80">
        <v>1865.9584320789968</v>
      </c>
      <c r="G80">
        <v>145096.92441738254</v>
      </c>
    </row>
    <row r="81" spans="1:7" x14ac:dyDescent="0.55000000000000004">
      <c r="A81">
        <v>2012</v>
      </c>
      <c r="B81">
        <v>799.06409336689501</v>
      </c>
      <c r="C81">
        <v>1201.2183979251599</v>
      </c>
      <c r="D81">
        <v>147894.00582860049</v>
      </c>
      <c r="E81">
        <v>1343.7548421325639</v>
      </c>
      <c r="F81">
        <v>1901.9291300481698</v>
      </c>
      <c r="G81">
        <v>147894.00582860049</v>
      </c>
    </row>
    <row r="82" spans="1:7" x14ac:dyDescent="0.55000000000000004">
      <c r="A82">
        <v>2013</v>
      </c>
      <c r="B82">
        <v>805.44561705606338</v>
      </c>
      <c r="C82">
        <v>1214.992026496609</v>
      </c>
      <c r="D82">
        <v>149589.81494020371</v>
      </c>
      <c r="E82">
        <v>1354.4864010008541</v>
      </c>
      <c r="F82">
        <v>1923.7373752862977</v>
      </c>
      <c r="G82">
        <v>149589.81494020371</v>
      </c>
    </row>
    <row r="83" spans="1:7" x14ac:dyDescent="0.55000000000000004">
      <c r="A83">
        <v>2014</v>
      </c>
      <c r="B83">
        <v>820.65785009715887</v>
      </c>
      <c r="C83">
        <v>1246.4225503615642</v>
      </c>
      <c r="D83">
        <v>153459.54095148417</v>
      </c>
      <c r="E83">
        <v>1380.0682185024887</v>
      </c>
      <c r="F83">
        <v>1973.5023714058098</v>
      </c>
      <c r="G83">
        <v>153459.54095148417</v>
      </c>
    </row>
    <row r="84" spans="1:7" x14ac:dyDescent="0.55000000000000004">
      <c r="A84">
        <v>2015</v>
      </c>
      <c r="B84">
        <v>824.42198073495604</v>
      </c>
      <c r="C84">
        <v>1252.0743157039678</v>
      </c>
      <c r="D84">
        <v>154155.38628480167</v>
      </c>
      <c r="E84">
        <v>1386.3982098172617</v>
      </c>
      <c r="F84">
        <v>1982.4509998646154</v>
      </c>
      <c r="G84">
        <v>154155.38628480167</v>
      </c>
    </row>
    <row r="85" spans="1:7" x14ac:dyDescent="0.55000000000000004">
      <c r="A85">
        <v>2016</v>
      </c>
      <c r="B85">
        <v>838.76156992056076</v>
      </c>
      <c r="C85">
        <v>1272.0657737359215</v>
      </c>
      <c r="D85">
        <v>156616.73454237654</v>
      </c>
      <c r="E85">
        <v>1410.5125362677941</v>
      </c>
      <c r="F85">
        <v>2014.1041417485424</v>
      </c>
      <c r="G85">
        <v>156616.73454237654</v>
      </c>
    </row>
    <row r="86" spans="1:7" x14ac:dyDescent="0.55000000000000004">
      <c r="A86">
        <v>2017</v>
      </c>
      <c r="B86">
        <v>853.46719818809834</v>
      </c>
      <c r="C86">
        <v>1285.9859103546494</v>
      </c>
      <c r="D86">
        <v>158330.58172435529</v>
      </c>
      <c r="E86">
        <v>1435.2424163301584</v>
      </c>
      <c r="F86">
        <v>2036.1443580615282</v>
      </c>
      <c r="G86">
        <v>158330.58172435529</v>
      </c>
    </row>
    <row r="87" spans="1:7" x14ac:dyDescent="0.55000000000000004">
      <c r="A87">
        <v>2018</v>
      </c>
      <c r="B87">
        <v>856.98674206276189</v>
      </c>
      <c r="C87">
        <v>1292.2595044674827</v>
      </c>
      <c r="D87">
        <v>159102.98661416734</v>
      </c>
      <c r="E87">
        <v>1441.1610956487968</v>
      </c>
      <c r="F87">
        <v>2046.0775487401809</v>
      </c>
      <c r="G87">
        <v>159102.98661416734</v>
      </c>
    </row>
    <row r="88" spans="1:7" x14ac:dyDescent="0.55000000000000004">
      <c r="A88">
        <v>2019</v>
      </c>
      <c r="B88">
        <v>861.13986180567565</v>
      </c>
      <c r="C88">
        <v>1300.9800000000002</v>
      </c>
      <c r="D88">
        <v>160176.65400000001</v>
      </c>
      <c r="E88">
        <v>1448.1452347320358</v>
      </c>
      <c r="F88">
        <v>2059.8850000000002</v>
      </c>
      <c r="G88">
        <v>160176.65400000001</v>
      </c>
    </row>
    <row r="89" spans="1:7" x14ac:dyDescent="0.55000000000000004">
      <c r="A89">
        <v>2020</v>
      </c>
      <c r="B89">
        <v>864.35325443370709</v>
      </c>
      <c r="C89">
        <v>1319.3386269759694</v>
      </c>
      <c r="D89">
        <v>161986.77150780856</v>
      </c>
      <c r="E89">
        <v>1453.5490714698326</v>
      </c>
      <c r="F89">
        <v>2088.9528260452848</v>
      </c>
      <c r="G89">
        <v>161986.77150780856</v>
      </c>
    </row>
    <row r="90" spans="1:7" x14ac:dyDescent="0.55000000000000004">
      <c r="A90">
        <v>2021</v>
      </c>
      <c r="B90">
        <v>877.25696419740154</v>
      </c>
      <c r="C90">
        <v>1337.6972539519386</v>
      </c>
      <c r="D90">
        <v>163796.88901561711</v>
      </c>
      <c r="E90">
        <v>1475.2487356399211</v>
      </c>
      <c r="F90">
        <v>2118.0206520905695</v>
      </c>
      <c r="G90">
        <v>163796.88901561711</v>
      </c>
    </row>
    <row r="91" spans="1:7" x14ac:dyDescent="0.55000000000000004">
      <c r="A91">
        <v>2022</v>
      </c>
      <c r="B91">
        <v>890.16067396109622</v>
      </c>
      <c r="C91">
        <v>1356.055880927908</v>
      </c>
      <c r="D91">
        <v>165607.00652342566</v>
      </c>
      <c r="E91">
        <v>1496.9483998100097</v>
      </c>
      <c r="F91">
        <v>2147.0884781358541</v>
      </c>
      <c r="G91">
        <v>165607.00652342566</v>
      </c>
    </row>
    <row r="92" spans="1:7" x14ac:dyDescent="0.55000000000000004">
      <c r="A92">
        <v>2023</v>
      </c>
      <c r="B92">
        <v>903.06438372479079</v>
      </c>
      <c r="C92">
        <v>1374.4145079038772</v>
      </c>
      <c r="D92">
        <v>167417.12403123421</v>
      </c>
      <c r="E92">
        <v>1518.648063980098</v>
      </c>
      <c r="F92">
        <v>2176.1563041811387</v>
      </c>
      <c r="G92">
        <v>167417.12403123421</v>
      </c>
    </row>
    <row r="93" spans="1:7" x14ac:dyDescent="0.55000000000000004">
      <c r="A93">
        <v>2024</v>
      </c>
      <c r="B93">
        <v>915.96809348848547</v>
      </c>
      <c r="C93">
        <v>1392.7731348798466</v>
      </c>
      <c r="D93">
        <v>169227.24153904273</v>
      </c>
      <c r="E93">
        <v>1540.3477281501866</v>
      </c>
      <c r="F93">
        <v>2205.2241302264233</v>
      </c>
      <c r="G93">
        <v>169227.24153904273</v>
      </c>
    </row>
    <row r="94" spans="1:7" x14ac:dyDescent="0.55000000000000004">
      <c r="A94">
        <v>2025</v>
      </c>
      <c r="B94">
        <v>928.87180325218003</v>
      </c>
      <c r="C94">
        <v>1411.1317618558155</v>
      </c>
      <c r="D94">
        <v>171037.35904685131</v>
      </c>
      <c r="E94">
        <v>1562.0473923202751</v>
      </c>
      <c r="F94">
        <v>2234.2919562717079</v>
      </c>
      <c r="G94">
        <v>171037.35904685131</v>
      </c>
    </row>
    <row r="95" spans="1:7" x14ac:dyDescent="0.55000000000000004">
      <c r="A95">
        <v>2026</v>
      </c>
      <c r="B95">
        <v>941.77551301587471</v>
      </c>
      <c r="C95">
        <v>1429.4903888317849</v>
      </c>
      <c r="D95">
        <v>172847.47655465984</v>
      </c>
      <c r="E95">
        <v>1583.7470564903635</v>
      </c>
      <c r="F95">
        <v>2263.3597823169926</v>
      </c>
      <c r="G95">
        <v>172847.47655465984</v>
      </c>
    </row>
    <row r="96" spans="1:7" x14ac:dyDescent="0.55000000000000004">
      <c r="A96">
        <v>2027</v>
      </c>
      <c r="B96">
        <v>954.67922277956905</v>
      </c>
      <c r="C96">
        <v>1447.8490158077543</v>
      </c>
      <c r="D96">
        <v>174657.59406246842</v>
      </c>
      <c r="E96">
        <v>1605.4467206604518</v>
      </c>
      <c r="F96">
        <v>2292.4276083622776</v>
      </c>
      <c r="G96">
        <v>174657.59406246842</v>
      </c>
    </row>
    <row r="97" spans="1:7" x14ac:dyDescent="0.55000000000000004">
      <c r="A97">
        <v>2028</v>
      </c>
      <c r="B97">
        <v>967.58293254326395</v>
      </c>
      <c r="C97">
        <v>1466.2076427837233</v>
      </c>
      <c r="D97">
        <v>176467.71157027694</v>
      </c>
      <c r="E97">
        <v>1627.1463848305409</v>
      </c>
      <c r="F97">
        <v>2321.4954344075618</v>
      </c>
      <c r="G97">
        <v>176467.71157027694</v>
      </c>
    </row>
    <row r="98" spans="1:7" x14ac:dyDescent="0.55000000000000004">
      <c r="A98">
        <v>2029</v>
      </c>
      <c r="B98">
        <v>980.48664230695806</v>
      </c>
      <c r="C98">
        <v>1484.5662697596927</v>
      </c>
      <c r="D98">
        <v>178277.82907808549</v>
      </c>
      <c r="E98">
        <v>1648.8460490006285</v>
      </c>
      <c r="F98">
        <v>2350.5632604528464</v>
      </c>
      <c r="G98">
        <v>178277.82907808549</v>
      </c>
    </row>
    <row r="99" spans="1:7" x14ac:dyDescent="0.55000000000000004">
      <c r="A99">
        <v>2030</v>
      </c>
      <c r="B99">
        <v>993.39035207065274</v>
      </c>
      <c r="C99">
        <v>1502.9248967356618</v>
      </c>
      <c r="D99">
        <v>180087.94658589404</v>
      </c>
      <c r="E99">
        <v>1670.5457131707171</v>
      </c>
      <c r="F99">
        <v>2379.6310864981315</v>
      </c>
      <c r="G99">
        <v>180087.94658589404</v>
      </c>
    </row>
    <row r="100" spans="1:7" x14ac:dyDescent="0.55000000000000004">
      <c r="A100">
        <v>2031</v>
      </c>
      <c r="B100">
        <v>1006.2940618343475</v>
      </c>
      <c r="C100">
        <v>1521.2835237116312</v>
      </c>
      <c r="D100">
        <v>181898.06409370259</v>
      </c>
      <c r="E100">
        <v>1692.2453773408058</v>
      </c>
      <c r="F100">
        <v>2408.6989125434161</v>
      </c>
      <c r="G100">
        <v>181898.06409370259</v>
      </c>
    </row>
    <row r="101" spans="1:7" x14ac:dyDescent="0.55000000000000004">
      <c r="A101">
        <v>2032</v>
      </c>
      <c r="B101">
        <v>1019.197771598042</v>
      </c>
      <c r="C101">
        <v>1539.6421506876004</v>
      </c>
      <c r="D101">
        <v>183708.18160151114</v>
      </c>
      <c r="E101">
        <v>1713.945041510894</v>
      </c>
      <c r="F101">
        <v>2437.7667385887003</v>
      </c>
      <c r="G101">
        <v>183708.18160151114</v>
      </c>
    </row>
    <row r="102" spans="1:7" x14ac:dyDescent="0.55000000000000004">
      <c r="A102">
        <v>2033</v>
      </c>
      <c r="B102">
        <v>1032.1014813617367</v>
      </c>
      <c r="C102">
        <v>1558.0007776635696</v>
      </c>
      <c r="D102">
        <v>185518.29910931969</v>
      </c>
      <c r="E102">
        <v>1735.6447056809827</v>
      </c>
      <c r="F102">
        <v>2466.8345646339853</v>
      </c>
      <c r="G102">
        <v>185518.29910931969</v>
      </c>
    </row>
    <row r="103" spans="1:7" x14ac:dyDescent="0.55000000000000004">
      <c r="A103">
        <v>2034</v>
      </c>
      <c r="B103">
        <v>1045.0051911254311</v>
      </c>
      <c r="C103">
        <v>1576.3594046395388</v>
      </c>
      <c r="D103">
        <v>187328.41661712824</v>
      </c>
      <c r="E103">
        <v>1757.3443698510712</v>
      </c>
      <c r="F103">
        <v>2495.9023906792695</v>
      </c>
      <c r="G103">
        <v>187328.41661712824</v>
      </c>
    </row>
    <row r="104" spans="1:7" x14ac:dyDescent="0.55000000000000004">
      <c r="A104">
        <v>2035</v>
      </c>
      <c r="B104">
        <v>1057.9089008891258</v>
      </c>
      <c r="C104">
        <v>1594.7180316155082</v>
      </c>
      <c r="D104">
        <v>189138.53412493679</v>
      </c>
      <c r="E104">
        <v>1779.0440340211599</v>
      </c>
      <c r="F104">
        <v>2524.9702167245541</v>
      </c>
      <c r="G104">
        <v>189138.53412493679</v>
      </c>
    </row>
    <row r="105" spans="1:7" x14ac:dyDescent="0.55000000000000004">
      <c r="A105">
        <v>2036</v>
      </c>
      <c r="B105">
        <v>1070.8126106528205</v>
      </c>
      <c r="C105">
        <v>1613.0766585914773</v>
      </c>
      <c r="D105">
        <v>190948.65163274534</v>
      </c>
      <c r="E105">
        <v>1800.7436981912481</v>
      </c>
      <c r="F105">
        <v>2554.0380427698392</v>
      </c>
      <c r="G105">
        <v>190948.65163274534</v>
      </c>
    </row>
    <row r="106" spans="1:7" x14ac:dyDescent="0.55000000000000004">
      <c r="A106">
        <v>2037</v>
      </c>
      <c r="B106">
        <v>1083.7163204165149</v>
      </c>
      <c r="C106">
        <v>1631.4352855674467</v>
      </c>
      <c r="D106">
        <v>192758.76914055389</v>
      </c>
      <c r="E106">
        <v>1822.4433623613365</v>
      </c>
      <c r="F106">
        <v>2583.1058688151238</v>
      </c>
      <c r="G106">
        <v>192758.76914055389</v>
      </c>
    </row>
    <row r="107" spans="1:7" x14ac:dyDescent="0.55000000000000004">
      <c r="A107">
        <v>2038</v>
      </c>
      <c r="B107">
        <v>1096.6200301802096</v>
      </c>
      <c r="C107">
        <v>1649.7939125434159</v>
      </c>
      <c r="D107">
        <v>194568.88664836242</v>
      </c>
      <c r="E107">
        <v>1844.1430265314252</v>
      </c>
      <c r="F107">
        <v>2612.1736948604084</v>
      </c>
      <c r="G107">
        <v>194568.88664836242</v>
      </c>
    </row>
    <row r="108" spans="1:7" x14ac:dyDescent="0.55000000000000004">
      <c r="A108">
        <v>2039</v>
      </c>
      <c r="B108">
        <v>1109.523739943904</v>
      </c>
      <c r="C108">
        <v>1668.1525395193853</v>
      </c>
      <c r="D108">
        <v>196379.00415617097</v>
      </c>
      <c r="E108">
        <v>1865.8426907015134</v>
      </c>
      <c r="F108">
        <v>2641.2415209056931</v>
      </c>
      <c r="G108">
        <v>196379.00415617097</v>
      </c>
    </row>
    <row r="109" spans="1:7" x14ac:dyDescent="0.55000000000000004">
      <c r="A109">
        <v>2040</v>
      </c>
      <c r="B109">
        <v>1122.4274497075987</v>
      </c>
      <c r="C109">
        <v>1686.5111664953542</v>
      </c>
      <c r="D109">
        <v>198189.12166397955</v>
      </c>
      <c r="E109">
        <v>1887.5423548716021</v>
      </c>
      <c r="F109">
        <v>2670.3093469509772</v>
      </c>
      <c r="G109">
        <v>198189.12166397955</v>
      </c>
    </row>
    <row r="110" spans="1:7" x14ac:dyDescent="0.55000000000000004">
      <c r="A110">
        <v>2041</v>
      </c>
      <c r="B110">
        <v>1135.3311594712934</v>
      </c>
      <c r="C110">
        <v>1704.8697934713234</v>
      </c>
      <c r="D110">
        <v>199999.2391717881</v>
      </c>
      <c r="E110">
        <v>1909.2420190416908</v>
      </c>
      <c r="F110">
        <v>2699.3771729962618</v>
      </c>
      <c r="G110">
        <v>199999.2391717881</v>
      </c>
    </row>
    <row r="111" spans="1:7" x14ac:dyDescent="0.55000000000000004">
      <c r="A111">
        <v>2042</v>
      </c>
      <c r="B111">
        <v>1148.2348692349881</v>
      </c>
      <c r="C111">
        <v>1723.2284204472928</v>
      </c>
      <c r="D111">
        <v>201809.35667959662</v>
      </c>
      <c r="E111">
        <v>1930.941683211779</v>
      </c>
      <c r="F111">
        <v>2728.4449990415469</v>
      </c>
      <c r="G111">
        <v>201809.35667959662</v>
      </c>
    </row>
    <row r="112" spans="1:7" x14ac:dyDescent="0.55000000000000004">
      <c r="A112">
        <v>2043</v>
      </c>
      <c r="B112">
        <v>1161.1385789986825</v>
      </c>
      <c r="C112">
        <v>1741.587047423262</v>
      </c>
      <c r="D112">
        <v>203619.47418740517</v>
      </c>
      <c r="E112">
        <v>1952.6413473818675</v>
      </c>
      <c r="F112">
        <v>2757.5128250868315</v>
      </c>
      <c r="G112">
        <v>203619.47418740517</v>
      </c>
    </row>
    <row r="113" spans="1:7" x14ac:dyDescent="0.55000000000000004">
      <c r="A113">
        <v>2044</v>
      </c>
      <c r="B113">
        <v>1174.042288762377</v>
      </c>
      <c r="C113">
        <v>1759.9456743992314</v>
      </c>
      <c r="D113">
        <v>205429.59169521375</v>
      </c>
      <c r="E113">
        <v>1974.3410115519557</v>
      </c>
      <c r="F113">
        <v>2786.5806511321161</v>
      </c>
      <c r="G113">
        <v>205429.59169521375</v>
      </c>
    </row>
    <row r="114" spans="1:7" x14ac:dyDescent="0.55000000000000004">
      <c r="A114">
        <v>2045</v>
      </c>
      <c r="B114">
        <v>1186.9459985260717</v>
      </c>
      <c r="C114">
        <v>1778.3043013752006</v>
      </c>
      <c r="D114">
        <v>207239.70920302227</v>
      </c>
      <c r="E114">
        <v>1996.0406757220444</v>
      </c>
      <c r="F114">
        <v>2815.6484771774008</v>
      </c>
      <c r="G114">
        <v>207239.70920302227</v>
      </c>
    </row>
    <row r="115" spans="1:7" x14ac:dyDescent="0.55000000000000004">
      <c r="A115">
        <v>2046</v>
      </c>
      <c r="B115">
        <v>1199.8497082897661</v>
      </c>
      <c r="C115">
        <v>1796.66292835117</v>
      </c>
      <c r="D115">
        <v>209049.82671083082</v>
      </c>
      <c r="E115">
        <v>2017.7403398921329</v>
      </c>
      <c r="F115">
        <v>2844.7163032226858</v>
      </c>
      <c r="G115">
        <v>209049.82671083082</v>
      </c>
    </row>
    <row r="116" spans="1:7" x14ac:dyDescent="0.55000000000000004">
      <c r="A116">
        <v>2047</v>
      </c>
      <c r="B116">
        <v>1212.7534180534608</v>
      </c>
      <c r="C116">
        <v>1815.0215553271389</v>
      </c>
      <c r="D116">
        <v>210859.94421863934</v>
      </c>
      <c r="E116">
        <v>2039.4400040622211</v>
      </c>
      <c r="F116">
        <v>2873.78412926797</v>
      </c>
      <c r="G116">
        <v>210859.94421863934</v>
      </c>
    </row>
    <row r="117" spans="1:7" x14ac:dyDescent="0.55000000000000004">
      <c r="A117">
        <v>2048</v>
      </c>
      <c r="B117">
        <v>1225.6571278171555</v>
      </c>
      <c r="C117">
        <v>1833.3801823031081</v>
      </c>
      <c r="D117">
        <v>212670.06172644789</v>
      </c>
      <c r="E117">
        <v>2061.1396682323098</v>
      </c>
      <c r="F117">
        <v>2902.8519553132546</v>
      </c>
      <c r="G117">
        <v>212670.06172644789</v>
      </c>
    </row>
    <row r="118" spans="1:7" x14ac:dyDescent="0.55000000000000004">
      <c r="A118">
        <v>2049</v>
      </c>
      <c r="B118">
        <v>1238.5608375808501</v>
      </c>
      <c r="C118">
        <v>1851.7388092790775</v>
      </c>
      <c r="D118">
        <v>214480.17923425647</v>
      </c>
      <c r="E118">
        <v>2082.8393324023987</v>
      </c>
      <c r="F118">
        <v>2931.9197813585392</v>
      </c>
      <c r="G118">
        <v>214480.17923425647</v>
      </c>
    </row>
    <row r="119" spans="1:7" x14ac:dyDescent="0.55000000000000004">
      <c r="A119">
        <v>2050</v>
      </c>
      <c r="B119">
        <v>1251.4645473445446</v>
      </c>
      <c r="C119">
        <v>1870.0974362550469</v>
      </c>
      <c r="D119">
        <v>216290.29674206502</v>
      </c>
      <c r="E119">
        <v>2104.5389965724867</v>
      </c>
      <c r="F119">
        <v>2960.9876074038239</v>
      </c>
      <c r="G119">
        <v>216290.29674206502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B1B1-814B-4D09-A8F9-76CD85D5F6AF}">
  <dimension ref="A1:I12"/>
  <sheetViews>
    <sheetView workbookViewId="0">
      <selection sqref="A1:C8"/>
    </sheetView>
  </sheetViews>
  <sheetFormatPr defaultRowHeight="14.4" x14ac:dyDescent="0.55000000000000004"/>
  <cols>
    <col min="2" max="2" width="12.5234375" customWidth="1"/>
  </cols>
  <sheetData>
    <row r="1" spans="1:9" x14ac:dyDescent="0.55000000000000004">
      <c r="A1" s="41"/>
      <c r="B1" s="42"/>
      <c r="C1" s="35">
        <v>2020</v>
      </c>
      <c r="D1" s="36">
        <v>2030</v>
      </c>
      <c r="E1" s="37">
        <v>2030</v>
      </c>
      <c r="F1" s="38">
        <v>2030</v>
      </c>
      <c r="G1" s="36">
        <v>2050</v>
      </c>
      <c r="H1" s="37">
        <v>2050</v>
      </c>
      <c r="I1" s="38">
        <v>2050</v>
      </c>
    </row>
    <row r="2" spans="1:9" ht="14.7" thickBot="1" x14ac:dyDescent="0.6">
      <c r="A2" s="39"/>
      <c r="B2" s="40" t="s">
        <v>44</v>
      </c>
      <c r="C2" s="43"/>
      <c r="D2" s="44" t="s">
        <v>3</v>
      </c>
      <c r="E2" s="45" t="s">
        <v>2</v>
      </c>
      <c r="F2" s="46" t="s">
        <v>1</v>
      </c>
      <c r="G2" s="44" t="s">
        <v>3</v>
      </c>
      <c r="H2" s="45" t="s">
        <v>2</v>
      </c>
      <c r="I2" s="46" t="s">
        <v>1</v>
      </c>
    </row>
    <row r="3" spans="1:9" x14ac:dyDescent="0.55000000000000004">
      <c r="A3" s="41" t="s">
        <v>10</v>
      </c>
      <c r="B3" s="42" t="s">
        <v>43</v>
      </c>
      <c r="C3" s="47">
        <f>st_stock_M!D89</f>
        <v>162018.05837430328</v>
      </c>
      <c r="D3" s="48">
        <f>st_stock_L!D99</f>
        <v>180087.94658589404</v>
      </c>
      <c r="E3" s="49">
        <f>st_stock_M!D99</f>
        <v>180432.10211733586</v>
      </c>
      <c r="F3" s="49">
        <f>st_stock_H!D99</f>
        <v>180776.25764877771</v>
      </c>
      <c r="G3" s="48">
        <f>st_stock_L!D119</f>
        <v>216290.29674206502</v>
      </c>
      <c r="H3" s="49">
        <f>st_stock_M!D119</f>
        <v>217260.18960340109</v>
      </c>
      <c r="I3" s="50">
        <f>st_stock_H!D119</f>
        <v>218230.08246473715</v>
      </c>
    </row>
    <row r="4" spans="1:9" ht="14.7" thickBot="1" x14ac:dyDescent="0.6">
      <c r="A4" s="39" t="s">
        <v>10</v>
      </c>
      <c r="B4" s="40" t="s">
        <v>16</v>
      </c>
      <c r="C4" s="51">
        <f>st_stock_M!G89</f>
        <v>162018.05837430328</v>
      </c>
      <c r="D4" s="52">
        <f>st_stock_L!G99</f>
        <v>180087.94658589404</v>
      </c>
      <c r="E4" s="53">
        <f>st_stock_M!G99</f>
        <v>180432.10211733586</v>
      </c>
      <c r="F4" s="54">
        <f>st_stock_H!G99</f>
        <v>180776.25764877771</v>
      </c>
      <c r="G4" s="52">
        <f>st_stock_L!G119</f>
        <v>216290.29674206502</v>
      </c>
      <c r="H4" s="53">
        <f>st_stock_M!G119</f>
        <v>217260.18960340109</v>
      </c>
      <c r="I4" s="54">
        <f>st_stock_H!G119</f>
        <v>218230.08246473715</v>
      </c>
    </row>
    <row r="5" spans="1:9" x14ac:dyDescent="0.55000000000000004">
      <c r="A5" s="41" t="s">
        <v>9</v>
      </c>
      <c r="B5" s="42" t="s">
        <v>43</v>
      </c>
      <c r="C5" s="47">
        <f>st_stock_M!C89</f>
        <v>1319.233709234034</v>
      </c>
      <c r="D5" s="48">
        <f>st_stock_L!C99</f>
        <v>1502.9248967356618</v>
      </c>
      <c r="E5" s="49">
        <f>st_stock_M!C99</f>
        <v>1501.7708015743717</v>
      </c>
      <c r="F5" s="50">
        <f>st_stock_H!C99</f>
        <v>1500.6167064130814</v>
      </c>
      <c r="G5" s="48">
        <f>st_stock_L!C119</f>
        <v>1870.0974362550469</v>
      </c>
      <c r="H5" s="49">
        <f>st_stock_M!C119</f>
        <v>1866.8449862550467</v>
      </c>
      <c r="I5" s="50">
        <f>st_stock_H!C119</f>
        <v>1863.592536255047</v>
      </c>
    </row>
    <row r="6" spans="1:9" ht="14.7" thickBot="1" x14ac:dyDescent="0.6">
      <c r="A6" s="39" t="s">
        <v>9</v>
      </c>
      <c r="B6" s="40" t="s">
        <v>16</v>
      </c>
      <c r="C6" s="51">
        <f>st_stock_M!F89</f>
        <v>2088.7867062872206</v>
      </c>
      <c r="D6" s="52">
        <f>st_stock_L!F99</f>
        <v>2379.6310864981315</v>
      </c>
      <c r="E6" s="53">
        <f>st_stock_M!F99</f>
        <v>2377.8037691594218</v>
      </c>
      <c r="F6" s="54">
        <f>st_stock_H!F99</f>
        <v>2375.9764518207121</v>
      </c>
      <c r="G6" s="52">
        <f>st_stock_L!F119</f>
        <v>2960.9876074038239</v>
      </c>
      <c r="H6" s="53">
        <f>st_stock_M!F119</f>
        <v>2955.8378949038238</v>
      </c>
      <c r="I6" s="54">
        <f>st_stock_H!F119</f>
        <v>2950.6881824038242</v>
      </c>
    </row>
    <row r="7" spans="1:9" x14ac:dyDescent="0.55000000000000004">
      <c r="A7" s="41" t="s">
        <v>8</v>
      </c>
      <c r="B7" s="42" t="s">
        <v>43</v>
      </c>
      <c r="C7" s="47">
        <f>st_stock_M!B89</f>
        <v>866.06408361994045</v>
      </c>
      <c r="D7" s="48">
        <f>st_stock_L!B99</f>
        <v>993.39035207065274</v>
      </c>
      <c r="E7" s="49">
        <f>st_stock_M!B99</f>
        <v>1056.2522878202069</v>
      </c>
      <c r="F7" s="50">
        <f>st_stock_H!B99</f>
        <v>1119.1142235697607</v>
      </c>
      <c r="G7" s="48">
        <f>st_stock_L!B119</f>
        <v>1251.4645473445446</v>
      </c>
      <c r="H7" s="49">
        <f>st_stock_M!B119</f>
        <v>1436.6286962207394</v>
      </c>
      <c r="I7" s="50">
        <f>st_stock_H!B119</f>
        <v>1621.7928450969343</v>
      </c>
    </row>
    <row r="8" spans="1:9" ht="14.7" thickBot="1" x14ac:dyDescent="0.6">
      <c r="A8" s="39" t="s">
        <v>8</v>
      </c>
      <c r="B8" s="40" t="s">
        <v>16</v>
      </c>
      <c r="C8" s="51">
        <f>st_stock_M!E89</f>
        <v>1456.4261060183082</v>
      </c>
      <c r="D8" s="52">
        <f>st_stock_L!E99</f>
        <v>1670.5457131707171</v>
      </c>
      <c r="E8" s="53">
        <f>st_stock_M!E99</f>
        <v>1776.2581725973027</v>
      </c>
      <c r="F8" s="54">
        <f>st_stock_H!E99</f>
        <v>1881.9706320238881</v>
      </c>
      <c r="G8" s="52">
        <f>st_stock_L!E119</f>
        <v>2104.5389965724867</v>
      </c>
      <c r="H8" s="53">
        <f>st_stock_M!E119</f>
        <v>2415.9223057552917</v>
      </c>
      <c r="I8" s="54">
        <f>st_stock_H!E119</f>
        <v>2727.3056149380973</v>
      </c>
    </row>
    <row r="12" spans="1:9" ht="19.5" customHeight="1" x14ac:dyDescent="0.55000000000000004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E3A0-082A-45C1-A69E-BDD5BBD9FE93}">
  <dimension ref="A1:M11"/>
  <sheetViews>
    <sheetView workbookViewId="0">
      <selection activeCell="B11" sqref="B11"/>
    </sheetView>
  </sheetViews>
  <sheetFormatPr defaultRowHeight="12.6" x14ac:dyDescent="0.45"/>
  <cols>
    <col min="1" max="1" width="20.578125" style="57" customWidth="1"/>
    <col min="2" max="2" width="8.83984375" style="57"/>
    <col min="3" max="3" width="10.578125" style="57" customWidth="1"/>
    <col min="4" max="6" width="8.83984375" style="57"/>
    <col min="7" max="7" width="34.26171875" style="56" customWidth="1"/>
    <col min="8" max="12" width="8.83984375" style="57"/>
    <col min="13" max="13" width="9.62890625" style="57" customWidth="1"/>
    <col min="14" max="16384" width="8.83984375" style="57"/>
  </cols>
  <sheetData>
    <row r="1" spans="1:13" s="66" customFormat="1" ht="30.9" customHeight="1" thickBot="1" x14ac:dyDescent="0.6">
      <c r="A1" s="66" t="s">
        <v>56</v>
      </c>
      <c r="B1" s="66" t="s">
        <v>79</v>
      </c>
      <c r="C1" s="66" t="s">
        <v>57</v>
      </c>
      <c r="D1" s="66" t="s">
        <v>58</v>
      </c>
      <c r="E1" s="66" t="s">
        <v>59</v>
      </c>
      <c r="F1" s="66" t="s">
        <v>60</v>
      </c>
      <c r="G1" s="67" t="s">
        <v>61</v>
      </c>
      <c r="H1" s="66" t="s">
        <v>70</v>
      </c>
      <c r="I1" s="66" t="s">
        <v>71</v>
      </c>
      <c r="K1" s="68"/>
      <c r="L1" s="69" t="s">
        <v>72</v>
      </c>
      <c r="M1" s="70" t="s">
        <v>73</v>
      </c>
    </row>
    <row r="2" spans="1:13" x14ac:dyDescent="0.45">
      <c r="A2" s="71" t="s">
        <v>47</v>
      </c>
      <c r="B2" s="57" t="s">
        <v>74</v>
      </c>
      <c r="C2" s="57" t="s">
        <v>48</v>
      </c>
      <c r="D2" s="57" t="s">
        <v>49</v>
      </c>
      <c r="E2" s="57">
        <v>2</v>
      </c>
      <c r="F2" s="57">
        <v>7</v>
      </c>
      <c r="G2" s="56" t="s">
        <v>62</v>
      </c>
      <c r="H2" s="57">
        <f>E2*$B$10</f>
        <v>60</v>
      </c>
      <c r="I2" s="57">
        <f>F2*$B$10</f>
        <v>210</v>
      </c>
      <c r="K2" s="58" t="s">
        <v>4</v>
      </c>
      <c r="L2" s="59">
        <f>(H2+I2)/2+(H3+I3)/2</f>
        <v>360</v>
      </c>
      <c r="M2" s="60">
        <v>866.06408361994045</v>
      </c>
    </row>
    <row r="3" spans="1:13" x14ac:dyDescent="0.45">
      <c r="A3" s="71" t="s">
        <v>46</v>
      </c>
      <c r="B3" s="57" t="s">
        <v>75</v>
      </c>
      <c r="C3" s="57" t="s">
        <v>49</v>
      </c>
      <c r="D3" s="57" t="s">
        <v>50</v>
      </c>
      <c r="E3" s="57">
        <v>5</v>
      </c>
      <c r="F3" s="57">
        <v>10</v>
      </c>
      <c r="G3" s="56" t="s">
        <v>62</v>
      </c>
      <c r="H3" s="57">
        <f>E3*$B$10</f>
        <v>150</v>
      </c>
      <c r="I3" s="57">
        <f>F3*$B$10</f>
        <v>300</v>
      </c>
      <c r="K3" s="58" t="s">
        <v>5</v>
      </c>
      <c r="L3" s="59">
        <f>(H4+I4)/2+(H5+I5)/2</f>
        <v>1730</v>
      </c>
      <c r="M3" s="60">
        <v>1319.233709234034</v>
      </c>
    </row>
    <row r="4" spans="1:13" ht="12.9" thickBot="1" x14ac:dyDescent="0.5">
      <c r="A4" s="72" t="s">
        <v>45</v>
      </c>
      <c r="B4" s="57" t="s">
        <v>75</v>
      </c>
      <c r="C4" s="57" t="s">
        <v>49</v>
      </c>
      <c r="D4" s="61" t="s">
        <v>51</v>
      </c>
      <c r="E4" s="57">
        <v>4</v>
      </c>
      <c r="F4" s="57">
        <v>6</v>
      </c>
      <c r="G4" s="56" t="s">
        <v>69</v>
      </c>
      <c r="H4" s="57">
        <f>E4*$B$11</f>
        <v>692</v>
      </c>
      <c r="I4" s="57">
        <f>F4*$B$11</f>
        <v>1038</v>
      </c>
      <c r="K4" s="62" t="s">
        <v>6</v>
      </c>
      <c r="L4" s="63">
        <f>H6+H7</f>
        <v>89960</v>
      </c>
      <c r="M4" s="64">
        <v>162018.05837430328</v>
      </c>
    </row>
    <row r="5" spans="1:13" x14ac:dyDescent="0.45">
      <c r="A5" s="72" t="s">
        <v>52</v>
      </c>
      <c r="B5" s="57" t="s">
        <v>76</v>
      </c>
      <c r="C5" s="57" t="s">
        <v>50</v>
      </c>
      <c r="D5" s="65" t="s">
        <v>51</v>
      </c>
      <c r="E5" s="57">
        <v>4</v>
      </c>
      <c r="F5" s="57">
        <v>6</v>
      </c>
      <c r="G5" s="56" t="s">
        <v>69</v>
      </c>
      <c r="H5" s="57">
        <f>E5*$B$11</f>
        <v>692</v>
      </c>
      <c r="I5" s="57">
        <f>F5*$B$11</f>
        <v>1038</v>
      </c>
    </row>
    <row r="6" spans="1:13" x14ac:dyDescent="0.45">
      <c r="A6" s="73" t="s">
        <v>53</v>
      </c>
      <c r="B6" s="65" t="s">
        <v>78</v>
      </c>
      <c r="C6" s="65" t="s">
        <v>51</v>
      </c>
      <c r="E6" s="57">
        <v>20</v>
      </c>
      <c r="G6" s="56" t="s">
        <v>69</v>
      </c>
      <c r="H6" s="57">
        <f>E6*$B$11</f>
        <v>3460</v>
      </c>
    </row>
    <row r="7" spans="1:13" x14ac:dyDescent="0.45">
      <c r="A7" s="73" t="s">
        <v>54</v>
      </c>
      <c r="B7" s="57" t="s">
        <v>77</v>
      </c>
      <c r="C7" s="61" t="s">
        <v>55</v>
      </c>
      <c r="D7" s="57">
        <v>0.4</v>
      </c>
      <c r="E7" s="57">
        <v>500</v>
      </c>
      <c r="G7" s="56" t="s">
        <v>69</v>
      </c>
      <c r="H7" s="57">
        <f>E7*$B$11</f>
        <v>86500</v>
      </c>
    </row>
    <row r="8" spans="1:13" ht="15.3" customHeight="1" x14ac:dyDescent="0.45">
      <c r="C8" s="61"/>
    </row>
    <row r="9" spans="1:13" s="66" customFormat="1" ht="25.2" x14ac:dyDescent="0.55000000000000004">
      <c r="A9" s="66" t="s">
        <v>65</v>
      </c>
      <c r="B9" s="66" t="s">
        <v>66</v>
      </c>
      <c r="C9" s="66" t="s">
        <v>67</v>
      </c>
    </row>
    <row r="10" spans="1:13" x14ac:dyDescent="0.45">
      <c r="A10" s="57" t="s">
        <v>62</v>
      </c>
      <c r="B10" s="57">
        <v>30</v>
      </c>
      <c r="C10" s="57" t="s">
        <v>68</v>
      </c>
    </row>
    <row r="11" spans="1:13" x14ac:dyDescent="0.45">
      <c r="A11" s="57" t="s">
        <v>64</v>
      </c>
      <c r="B11" s="57">
        <v>173</v>
      </c>
      <c r="C11" s="57" t="s">
        <v>63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cable_stock</vt:lpstr>
      <vt:lpstr>st_km</vt:lpstr>
      <vt:lpstr>st_MI</vt:lpstr>
      <vt:lpstr>st_lifespan</vt:lpstr>
      <vt:lpstr>st_stock_H</vt:lpstr>
      <vt:lpstr>st_stock_M</vt:lpstr>
      <vt:lpstr>st_stock_L</vt:lpstr>
      <vt:lpstr>stock_summary</vt:lpstr>
      <vt:lpstr>Basisdocument_energie_infra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Janneke van Oorschot</dc:creator>
  <cp:lastModifiedBy>Janneke van Oorschot</cp:lastModifiedBy>
  <dcterms:created xsi:type="dcterms:W3CDTF">2015-06-05T18:19:34Z</dcterms:created>
  <dcterms:modified xsi:type="dcterms:W3CDTF">2021-06-28T08:53:07Z</dcterms:modified>
</cp:coreProperties>
</file>