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osBases" sheetId="1" state="visible" r:id="rId3"/>
    <sheet name="IngresosMensuales" sheetId="2" state="visible" r:id="rId4"/>
    <sheet name="CostosMensuales" sheetId="3" state="visible" r:id="rId5"/>
    <sheet name="CostosMensuales_2" sheetId="4" state="visible" r:id="rId6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<sst xmlns="http://schemas.openxmlformats.org/spreadsheetml/2006/main" count="67" uniqueCount="29">
  <si>
    <t xml:space="preserve">Tasa Inflación</t>
  </si>
  <si>
    <t xml:space="preserve">Ingresos</t>
  </si>
  <si>
    <t xml:space="preserve">P. Diseño</t>
  </si>
  <si>
    <t xml:space="preserve">Q. Diseño</t>
  </si>
  <si>
    <t xml:space="preserve">P. Desarrollo</t>
  </si>
  <si>
    <t xml:space="preserve">Q. Desarrollo</t>
  </si>
  <si>
    <t xml:space="preserve">P. Revisión</t>
  </si>
  <si>
    <t xml:space="preserve">Q. Revisión</t>
  </si>
  <si>
    <t xml:space="preserve">Inc. Q DyD</t>
  </si>
  <si>
    <t xml:space="preserve">Inc. Q R</t>
  </si>
  <si>
    <t xml:space="preserve">Inc. P. TR</t>
  </si>
  <si>
    <t xml:space="preserve">Inc. P. EA</t>
  </si>
  <si>
    <t xml:space="preserve">Costos</t>
  </si>
  <si>
    <t xml:space="preserve">Salario Base</t>
  </si>
  <si>
    <t xml:space="preserve">Tiempo</t>
  </si>
  <si>
    <t xml:space="preserve">Ventas</t>
  </si>
  <si>
    <t xml:space="preserve">P.Diseño</t>
  </si>
  <si>
    <t xml:space="preserve">Q.Diseño</t>
  </si>
  <si>
    <t xml:space="preserve">SubT. Diseño</t>
  </si>
  <si>
    <t xml:space="preserve">P.Desarrollo</t>
  </si>
  <si>
    <t xml:space="preserve">Q.Desarrollo</t>
  </si>
  <si>
    <t xml:space="preserve">SubT. Desarrollo</t>
  </si>
  <si>
    <t xml:space="preserve">P.Revisión</t>
  </si>
  <si>
    <t xml:space="preserve">Q.Revisión</t>
  </si>
  <si>
    <t xml:space="preserve">SubT. Revisión</t>
  </si>
  <si>
    <t xml:space="preserve">Total Ingresos</t>
  </si>
  <si>
    <t xml:space="preserve">Compras</t>
  </si>
  <si>
    <t xml:space="preserve">Administración</t>
  </si>
  <si>
    <t xml:space="preserve">Prestaciones de ley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</si>
</sst>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%"/>
    <numFmt numFmtId="166" formatCode="0.00E+00"/>
    <numFmt numFmtId="167" formatCode="#,##0"/>
    <numFmt numFmtId="168" formatCode="&quot;TRUE&quot;;&quot;TRUE&quot;;&quot;FALSE&quot;"/>
    <numFmt numFmtId="169" formatCode="dd/mm/yy"/>
    <numFmt numFmtId="170" formatCode="[$$-240A]#,##0.00;[RED]\-[$$-240A]#,##0.00"/>
    <numFmt numFmtId="171" formatCode="[$-809]#,##0"/>
    <numFmt numFmtId="172" formatCode="[$$-240A]#,##0;[RED]\-[$$-240A]#,##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E39"/>
  <sheetViews>
    <sheetView showFormulas="false" showGridLines="true" showRowColHeaders="true" showZeros="false" rightToLeft="false" tabSelected="false" showOutlineSymbols="true" defaultGridColor="true" view="normal" topLeftCell="A1" colorId="64" zoomScale="90" zoomScaleNormal="90" zoomScalePageLayoutView="100" workbookViewId="0">
      <selection pane="topLeft" activeCell="D39" activeCellId="0" sqref="D3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4.31"/>
  </cols>
  <sheetData>
    <row r="4" customFormat="false" ht="12.8" hidden="false" customHeight="false" outlineLevel="0" collapsed="false">
      <c r="B4" s="0" t="s">
        <v>0</v>
      </c>
      <c r="D4" s="1" t="n">
        <v>0.055</v>
      </c>
    </row>
    <row r="7" customFormat="false" ht="12.8" hidden="false" customHeight="false" outlineLevel="0" collapsed="false">
      <c r="B7" s="0" t="s">
        <v>1</v>
      </c>
    </row>
    <row r="8" customFormat="false" ht="12.8" hidden="false" customHeight="false" outlineLevel="0" collapsed="false">
      <c r="C8" s="0" t="s">
        <v>2</v>
      </c>
      <c r="D8" s="2" t="n">
        <v>500000</v>
      </c>
    </row>
    <row r="9" customFormat="false" ht="12.8" hidden="false" customHeight="false" outlineLevel="0" collapsed="false">
      <c r="C9" s="0" t="s">
        <v>3</v>
      </c>
      <c r="D9" s="3" t="n">
        <v>150</v>
      </c>
    </row>
    <row r="11" customFormat="false" ht="12.8" hidden="false" customHeight="false" outlineLevel="0" collapsed="false">
      <c r="C11" s="0" t="s">
        <v>4</v>
      </c>
      <c r="D11" s="3" t="n">
        <v>650000</v>
      </c>
    </row>
    <row r="12" customFormat="false" ht="12.8" hidden="false" customHeight="false" outlineLevel="0" collapsed="false">
      <c r="C12" s="0" t="s">
        <v>5</v>
      </c>
      <c r="D12" s="3" t="n">
        <v>200</v>
      </c>
    </row>
    <row r="14" customFormat="false" ht="12.8" hidden="false" customHeight="false" outlineLevel="0" collapsed="false">
      <c r="C14" s="0" t="s">
        <v>6</v>
      </c>
      <c r="D14" s="3" t="n">
        <v>420000</v>
      </c>
    </row>
    <row r="15" customFormat="false" ht="12.8" hidden="false" customHeight="false" outlineLevel="0" collapsed="false">
      <c r="C15" s="0" t="s">
        <v>7</v>
      </c>
      <c r="D15" s="3" t="n">
        <v>300</v>
      </c>
    </row>
    <row r="17" customFormat="false" ht="12.8" hidden="false" customHeight="false" outlineLevel="0" collapsed="false">
      <c r="C17" s="0" t="s">
        <v>8</v>
      </c>
      <c r="D17" s="1" t="n">
        <v>0.015</v>
      </c>
      <c r="E17" s="0" t="n">
        <v>6</v>
      </c>
    </row>
    <row r="18" customFormat="false" ht="12.8" hidden="false" customHeight="false" outlineLevel="0" collapsed="false">
      <c r="C18" s="0" t="s">
        <v>9</v>
      </c>
      <c r="D18" s="1" t="n">
        <v>0.01</v>
      </c>
      <c r="E18" s="0" t="n">
        <v>6</v>
      </c>
    </row>
    <row r="20" customFormat="false" ht="12.8" hidden="false" customHeight="false" outlineLevel="0" collapsed="false">
      <c r="C20" s="0" t="s">
        <v>10</v>
      </c>
      <c r="D20" s="1" t="n">
        <v>0.018</v>
      </c>
      <c r="E20" s="0" t="n">
        <v>12</v>
      </c>
    </row>
    <row r="21" customFormat="false" ht="12.8" hidden="false" customHeight="false" outlineLevel="0" collapsed="false">
      <c r="C21" s="0" t="s">
        <v>11</v>
      </c>
      <c r="D21" s="4" t="n">
        <f aca="false">(1 +D20)*(1+D4) - 1</f>
        <v>0.07399</v>
      </c>
      <c r="E21" s="0" t="n">
        <v>12</v>
      </c>
    </row>
    <row r="25" customFormat="false" ht="12.8" hidden="false" customHeight="false" outlineLevel="0" collapsed="false">
      <c r="B25" s="0" t="s">
        <v>12</v>
      </c>
    </row>
    <row r="26" customFormat="false" ht="12.8" hidden="false" customHeight="false" outlineLevel="0" collapsed="false">
      <c r="C26" s="0" t="s">
        <v>2</v>
      </c>
      <c r="D26" s="2" t="n">
        <v>350000</v>
      </c>
    </row>
    <row r="28" customFormat="false" ht="12.8" hidden="false" customHeight="false" outlineLevel="0" collapsed="false">
      <c r="C28" s="0" t="s">
        <v>4</v>
      </c>
      <c r="D28" s="2" t="n">
        <v>490000</v>
      </c>
    </row>
    <row r="30" customFormat="false" ht="12.8" hidden="false" customHeight="false" outlineLevel="0" collapsed="false">
      <c r="C30" s="0" t="s">
        <v>6</v>
      </c>
      <c r="D30" s="2" t="n">
        <v>280000</v>
      </c>
    </row>
    <row r="35" customFormat="false" ht="12.8" hidden="false" customHeight="false" outlineLevel="0" collapsed="false">
      <c r="C35" s="0" t="s">
        <v>10</v>
      </c>
      <c r="D35" s="1" t="n">
        <v>0.01</v>
      </c>
      <c r="E35" s="0" t="n">
        <v>12</v>
      </c>
    </row>
    <row r="36" customFormat="false" ht="12.8" hidden="false" customHeight="false" outlineLevel="0" collapsed="false">
      <c r="C36" s="0" t="s">
        <v>11</v>
      </c>
      <c r="D36" s="4" t="n">
        <f aca="false">(1 +D35)*(1+D4) - 1</f>
        <v>0.06555</v>
      </c>
      <c r="E36" s="0" t="n">
        <v>12</v>
      </c>
    </row>
    <row r="39" customFormat="false" ht="12.8" hidden="false" customHeight="false" outlineLevel="0" collapsed="false">
      <c r="C39" s="0" t="s">
        <v>13</v>
      </c>
      <c r="D39" s="5" t="n">
        <v>5500000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C34"/>
  <sheetViews>
    <sheetView showFormulas="false" showGridLines="true" showRowColHeaders="true" showZeros="false" rightToLeft="false" tabSelected="false" showOutlineSymbols="true" defaultGridColor="true" view="normal" topLeftCell="O1" colorId="64" zoomScale="90" zoomScaleNormal="9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4.6"/>
    <col collapsed="false" customWidth="true" hidden="false" outlineLevel="0" max="68" min="7" style="0" width="14.62"/>
  </cols>
  <sheetData>
    <row r="2" customFormat="false" ht="12.8" hidden="false" customHeight="false" outlineLevel="0" collapsed="false">
      <c r="I2" s="6"/>
    </row>
    <row r="4" customFormat="false" ht="12.8" hidden="false" customHeight="false" outlineLevel="0" collapsed="false">
      <c r="D4" s="0" t="s">
        <v>8</v>
      </c>
      <c r="E4" s="1" t="n">
        <v>0.01</v>
      </c>
      <c r="I4" s="7" t="n">
        <f aca="false">IF( MOD(I9 - 4, DatosBases!$E$17) = 0, $E$4, 0)</f>
        <v>0.01</v>
      </c>
      <c r="J4" s="7" t="n">
        <f aca="false">IF( MOD(J9 - 4, DatosBases!$E$17) = 0, $E$4, 0)</f>
        <v>0</v>
      </c>
      <c r="K4" s="7" t="n">
        <f aca="false">IF( MOD(K9 - 4, DatosBases!$E$17) = 0, $E$4, 0)</f>
        <v>0</v>
      </c>
      <c r="L4" s="7" t="n">
        <f aca="false">IF( MOD(L9 - 4, DatosBases!$E$17) = 0, $E$4, 0)</f>
        <v>0</v>
      </c>
      <c r="M4" s="7" t="n">
        <f aca="false">IF( MOD(M9 - 4, DatosBases!$E$17) = 0, $E$4, 0)</f>
        <v>0</v>
      </c>
      <c r="N4" s="7" t="n">
        <f aca="false">IF( MOD(N9 - 4, DatosBases!$E$17) = 0, $E$4, 0)</f>
        <v>0</v>
      </c>
      <c r="O4" s="7" t="n">
        <f aca="false">IF( MOD(O9 - 4, DatosBases!$E$17) = 0, $E$4, 0)</f>
        <v>0.01</v>
      </c>
      <c r="P4" s="7" t="n">
        <f aca="false">IF( MOD(P9 - 4, DatosBases!$E$17) = 0, $E$4, 0)</f>
        <v>0</v>
      </c>
      <c r="Q4" s="7" t="n">
        <f aca="false">IF( MOD(Q9 - 4, DatosBases!$E$17) = 0, $E$4, 0)</f>
        <v>0</v>
      </c>
      <c r="R4" s="7" t="n">
        <f aca="false">IF( MOD(R9 - 4, DatosBases!$E$17) = 0, $E$4, 0)</f>
        <v>0</v>
      </c>
      <c r="S4" s="7" t="n">
        <f aca="false">IF( MOD(S9 - 4, DatosBases!$E$17) = 0, $E$4, 0)</f>
        <v>0</v>
      </c>
      <c r="T4" s="7" t="n">
        <f aca="false">IF( MOD(T9 - 4, DatosBases!$E$17) = 0, $E$4, 0)</f>
        <v>0</v>
      </c>
      <c r="U4" s="7" t="n">
        <f aca="false">IF( MOD(U9 - 4, DatosBases!$E$17) = 0, $E$4, 0)</f>
        <v>0.01</v>
      </c>
      <c r="V4" s="7" t="n">
        <f aca="false">IF( MOD(V9 - 4, DatosBases!$E$17) = 0, $E$4, 0)</f>
        <v>0</v>
      </c>
      <c r="W4" s="7" t="n">
        <f aca="false">IF( MOD(W9 - 4, DatosBases!$E$17) = 0, $E$4, 0)</f>
        <v>0</v>
      </c>
      <c r="X4" s="7" t="n">
        <f aca="false">IF( MOD(X9 - 4, DatosBases!$E$17) = 0, $E$4, 0)</f>
        <v>0</v>
      </c>
      <c r="Y4" s="7" t="n">
        <f aca="false">IF( MOD(Y9 - 4, DatosBases!$E$17) = 0, $E$4, 0)</f>
        <v>0</v>
      </c>
      <c r="Z4" s="7" t="n">
        <f aca="false">IF( MOD(Z9 - 4, DatosBases!$E$17) = 0, $E$4, 0)</f>
        <v>0</v>
      </c>
      <c r="AA4" s="7" t="n">
        <f aca="false">IF( MOD(AA9 - 4, DatosBases!$E$17) = 0, $E$4, 0)</f>
        <v>0.01</v>
      </c>
      <c r="AB4" s="7" t="n">
        <f aca="false">IF( MOD(AB9 - 4, DatosBases!$E$17) = 0, $E$4, 0)</f>
        <v>0</v>
      </c>
      <c r="AC4" s="7" t="n">
        <f aca="false">IF( MOD(AC9 - 4, DatosBases!$E$17) = 0, $E$4, 0)</f>
        <v>0</v>
      </c>
      <c r="AD4" s="7" t="n">
        <f aca="false">IF( MOD(AD9 - 4, DatosBases!$E$17) = 0, $E$4, 0)</f>
        <v>0</v>
      </c>
      <c r="AE4" s="7" t="n">
        <f aca="false">IF( MOD(AE9 - 4, DatosBases!$E$17) = 0, $E$4, 0)</f>
        <v>0</v>
      </c>
      <c r="AF4" s="7" t="n">
        <f aca="false">IF( MOD(AF9 - 4, DatosBases!$E$17) = 0, $E$4, 0)</f>
        <v>0</v>
      </c>
      <c r="AG4" s="7" t="n">
        <f aca="false">IF( MOD(AG9 - 4, DatosBases!$E$17) = 0, $E$4, 0)</f>
        <v>0.01</v>
      </c>
      <c r="AH4" s="7" t="n">
        <f aca="false">IF( MOD(AH9 - 4, DatosBases!$E$17) = 0, $E$4, 0)</f>
        <v>0</v>
      </c>
      <c r="AI4" s="7" t="n">
        <f aca="false">IF( MOD(AI9 - 4, DatosBases!$E$17) = 0, $E$4, 0)</f>
        <v>0</v>
      </c>
      <c r="AJ4" s="7" t="n">
        <f aca="false">IF( MOD(AJ9 - 4, DatosBases!$E$17) = 0, $E$4, 0)</f>
        <v>0</v>
      </c>
      <c r="AK4" s="7" t="n">
        <f aca="false">IF( MOD(AK9 - 4, DatosBases!$E$17) = 0, $E$4, 0)</f>
        <v>0</v>
      </c>
      <c r="AL4" s="7" t="n">
        <f aca="false">IF( MOD(AL9 - 4, DatosBases!$E$17) = 0, $E$4, 0)</f>
        <v>0</v>
      </c>
      <c r="AM4" s="7" t="n">
        <f aca="false">IF( MOD(AM9 - 4, DatosBases!$E$17) = 0, $E$4, 0)</f>
        <v>0.01</v>
      </c>
      <c r="AN4" s="7" t="n">
        <f aca="false">IF( MOD(AN9 - 4, DatosBases!$E$17) = 0, $E$4, 0)</f>
        <v>0</v>
      </c>
      <c r="AO4" s="7" t="n">
        <f aca="false">IF( MOD(AO9 - 4, DatosBases!$E$17) = 0, $E$4, 0)</f>
        <v>0</v>
      </c>
      <c r="AP4" s="7" t="n">
        <f aca="false">IF( MOD(AP9 - 4, DatosBases!$E$17) = 0, $E$4, 0)</f>
        <v>0</v>
      </c>
      <c r="AQ4" s="7" t="n">
        <f aca="false">IF( MOD(AQ9 - 4, DatosBases!$E$17) = 0, $E$4, 0)</f>
        <v>0</v>
      </c>
      <c r="AR4" s="7" t="n">
        <f aca="false">IF( MOD(AR9 - 4, DatosBases!$E$17) = 0, $E$4, 0)</f>
        <v>0</v>
      </c>
      <c r="AS4" s="7" t="n">
        <f aca="false">IF( MOD(AS9 - 4, DatosBases!$E$17) = 0, $E$4, 0)</f>
        <v>0.01</v>
      </c>
      <c r="AT4" s="7" t="n">
        <f aca="false">IF( MOD(AT9 - 4, DatosBases!$E$17) = 0, $E$4, 0)</f>
        <v>0</v>
      </c>
      <c r="AU4" s="7" t="n">
        <f aca="false">IF( MOD(AU9 - 4, DatosBases!$E$17) = 0, $E$4, 0)</f>
        <v>0</v>
      </c>
      <c r="AV4" s="7" t="n">
        <f aca="false">IF( MOD(AV9 - 4, DatosBases!$E$17) = 0, $E$4, 0)</f>
        <v>0</v>
      </c>
      <c r="AW4" s="7" t="n">
        <f aca="false">IF( MOD(AW9 - 4, DatosBases!$E$17) = 0, $E$4, 0)</f>
        <v>0</v>
      </c>
      <c r="AX4" s="7" t="n">
        <f aca="false">IF( MOD(AX9 - 4, DatosBases!$E$17) = 0, $E$4, 0)</f>
        <v>0</v>
      </c>
      <c r="AY4" s="7" t="n">
        <f aca="false">IF( MOD(AY9 - 4, DatosBases!$E$17) = 0, $E$4, 0)</f>
        <v>0.01</v>
      </c>
      <c r="AZ4" s="7" t="n">
        <f aca="false">IF( MOD(AZ9 - 4, DatosBases!$E$17) = 0, $E$4, 0)</f>
        <v>0</v>
      </c>
      <c r="BA4" s="7" t="n">
        <f aca="false">IF( MOD(BA9 - 4, DatosBases!$E$17) = 0, $E$4, 0)</f>
        <v>0</v>
      </c>
      <c r="BB4" s="7" t="n">
        <f aca="false">IF( MOD(BB9 - 4, DatosBases!$E$17) = 0, $E$4, 0)</f>
        <v>0</v>
      </c>
      <c r="BC4" s="7" t="n">
        <f aca="false">IF( MOD(BC9 - 4, DatosBases!$E$17) = 0, $E$4, 0)</f>
        <v>0</v>
      </c>
      <c r="BD4" s="7" t="n">
        <f aca="false">IF( MOD(BD9 - 4, DatosBases!$E$17) = 0, $E$4, 0)</f>
        <v>0</v>
      </c>
      <c r="BE4" s="7" t="n">
        <f aca="false">IF( MOD(BE9 - 4, DatosBases!$E$17) = 0, $E$4, 0)</f>
        <v>0.01</v>
      </c>
      <c r="BF4" s="7" t="n">
        <f aca="false">IF( MOD(BF9 - 4, DatosBases!$E$17) = 0, $E$4, 0)</f>
        <v>0</v>
      </c>
      <c r="BG4" s="7" t="n">
        <f aca="false">IF( MOD(BG9 - 4, DatosBases!$E$17) = 0, $E$4, 0)</f>
        <v>0</v>
      </c>
      <c r="BH4" s="7" t="n">
        <f aca="false">IF( MOD(BH9 - 4, DatosBases!$E$17) = 0, $E$4, 0)</f>
        <v>0</v>
      </c>
      <c r="BI4" s="7" t="n">
        <f aca="false">IF( MOD(BI9 - 4, DatosBases!$E$17) = 0, $E$4, 0)</f>
        <v>0</v>
      </c>
      <c r="BJ4" s="7" t="n">
        <f aca="false">IF( MOD(BJ9 - 4, DatosBases!$E$17) = 0, $E$4, 0)</f>
        <v>0</v>
      </c>
      <c r="BK4" s="7" t="n">
        <f aca="false">IF( MOD(BK9 - 4, DatosBases!$E$17) = 0, $E$4, 0)</f>
        <v>0.01</v>
      </c>
      <c r="BL4" s="7" t="n">
        <f aca="false">IF( MOD(BL9 - 4, DatosBases!$E$17) = 0, $E$4, 0)</f>
        <v>0</v>
      </c>
      <c r="BM4" s="7" t="n">
        <f aca="false">IF( MOD(BM9 - 4, DatosBases!$E$17) = 0, $E$4, 0)</f>
        <v>0</v>
      </c>
      <c r="BN4" s="7" t="n">
        <f aca="false">IF( MOD(BN9 - 4, DatosBases!$E$17) = 0, $E$4, 0)</f>
        <v>0</v>
      </c>
      <c r="BO4" s="7" t="n">
        <f aca="false">IF( MOD(BO9 - 4, DatosBases!$E$17) = 0, $E$4, 0)</f>
        <v>0</v>
      </c>
      <c r="BP4" s="7" t="n">
        <f aca="false">IF( MOD(BP9 - 4, DatosBases!$E$17) = 0, $E$4, 0)</f>
        <v>0</v>
      </c>
    </row>
    <row r="5" customFormat="false" ht="12.8" hidden="false" customHeight="false" outlineLevel="0" collapsed="false">
      <c r="D5" s="0" t="s">
        <v>9</v>
      </c>
      <c r="E5" s="1" t="n">
        <v>0.01</v>
      </c>
      <c r="I5" s="7" t="n">
        <f aca="false">IF( MOD(I9 - 4, DatosBases!$E$18) = 0, $E$4, 0)</f>
        <v>0.01</v>
      </c>
      <c r="J5" s="7" t="n">
        <f aca="false">IF( MOD(J9 - 4, DatosBases!$E$18) = 0, $E$4, 0)</f>
        <v>0</v>
      </c>
      <c r="K5" s="7" t="n">
        <f aca="false">IF( MOD(K9 - 4, DatosBases!$E$18) = 0, $E$4, 0)</f>
        <v>0</v>
      </c>
      <c r="L5" s="7" t="n">
        <f aca="false">IF( MOD(L9 - 4, DatosBases!$E$18) = 0, $E$4, 0)</f>
        <v>0</v>
      </c>
      <c r="M5" s="7" t="n">
        <f aca="false">IF( MOD(M9 - 4, DatosBases!$E$18) = 0, $E$4, 0)</f>
        <v>0</v>
      </c>
      <c r="N5" s="7" t="n">
        <f aca="false">IF( MOD(N9 - 4, DatosBases!$E$18) = 0, $E$4, 0)</f>
        <v>0</v>
      </c>
      <c r="O5" s="7" t="n">
        <f aca="false">IF( MOD(O9 - 4, DatosBases!$E$18) = 0, $E$4, 0)</f>
        <v>0.01</v>
      </c>
      <c r="P5" s="7" t="n">
        <f aca="false">IF( MOD(P9 - 4, DatosBases!$E$18) = 0, $E$4, 0)</f>
        <v>0</v>
      </c>
      <c r="Q5" s="7" t="n">
        <f aca="false">IF( MOD(Q9 - 4, DatosBases!$E$18) = 0, $E$4, 0)</f>
        <v>0</v>
      </c>
      <c r="R5" s="7" t="n">
        <f aca="false">IF( MOD(R9 - 4, DatosBases!$E$18) = 0, $E$4, 0)</f>
        <v>0</v>
      </c>
      <c r="S5" s="7" t="n">
        <f aca="false">IF( MOD(S9 - 4, DatosBases!$E$18) = 0, $E$4, 0)</f>
        <v>0</v>
      </c>
      <c r="T5" s="7" t="n">
        <f aca="false">IF( MOD(T9 - 4, DatosBases!$E$18) = 0, $E$4, 0)</f>
        <v>0</v>
      </c>
      <c r="U5" s="7" t="n">
        <f aca="false">IF( MOD(U9 - 4, DatosBases!$E$18) = 0, $E$4, 0)</f>
        <v>0.01</v>
      </c>
      <c r="V5" s="7" t="n">
        <f aca="false">IF( MOD(V9 - 4, DatosBases!$E$18) = 0, $E$4, 0)</f>
        <v>0</v>
      </c>
      <c r="W5" s="7" t="n">
        <f aca="false">IF( MOD(W9 - 4, DatosBases!$E$18) = 0, $E$4, 0)</f>
        <v>0</v>
      </c>
      <c r="X5" s="7" t="n">
        <f aca="false">IF( MOD(X9 - 4, DatosBases!$E$18) = 0, $E$4, 0)</f>
        <v>0</v>
      </c>
      <c r="Y5" s="7" t="n">
        <f aca="false">IF( MOD(Y9 - 4, DatosBases!$E$18) = 0, $E$4, 0)</f>
        <v>0</v>
      </c>
      <c r="Z5" s="7" t="n">
        <f aca="false">IF( MOD(Z9 - 4, DatosBases!$E$18) = 0, $E$4, 0)</f>
        <v>0</v>
      </c>
      <c r="AA5" s="7" t="n">
        <f aca="false">IF( MOD(AA9 - 4, DatosBases!$E$18) = 0, $E$4, 0)</f>
        <v>0.01</v>
      </c>
      <c r="AB5" s="7" t="n">
        <f aca="false">IF( MOD(AB9 - 4, DatosBases!$E$18) = 0, $E$4, 0)</f>
        <v>0</v>
      </c>
      <c r="AC5" s="7" t="n">
        <f aca="false">IF( MOD(AC9 - 4, DatosBases!$E$18) = 0, $E$4, 0)</f>
        <v>0</v>
      </c>
      <c r="AD5" s="7" t="n">
        <f aca="false">IF( MOD(AD9 - 4, DatosBases!$E$18) = 0, $E$4, 0)</f>
        <v>0</v>
      </c>
      <c r="AE5" s="7" t="n">
        <f aca="false">IF( MOD(AE9 - 4, DatosBases!$E$18) = 0, $E$4, 0)</f>
        <v>0</v>
      </c>
      <c r="AF5" s="7" t="n">
        <f aca="false">IF( MOD(AF9 - 4, DatosBases!$E$18) = 0, $E$4, 0)</f>
        <v>0</v>
      </c>
      <c r="AG5" s="7" t="n">
        <f aca="false">IF( MOD(AG9 - 4, DatosBases!$E$18) = 0, $E$4, 0)</f>
        <v>0.01</v>
      </c>
      <c r="AH5" s="7" t="n">
        <f aca="false">IF( MOD(AH9 - 4, DatosBases!$E$18) = 0, $E$4, 0)</f>
        <v>0</v>
      </c>
      <c r="AI5" s="7" t="n">
        <f aca="false">IF( MOD(AI9 - 4, DatosBases!$E$18) = 0, $E$4, 0)</f>
        <v>0</v>
      </c>
      <c r="AJ5" s="7" t="n">
        <f aca="false">IF( MOD(AJ9 - 4, DatosBases!$E$18) = 0, $E$4, 0)</f>
        <v>0</v>
      </c>
      <c r="AK5" s="7" t="n">
        <f aca="false">IF( MOD(AK9 - 4, DatosBases!$E$18) = 0, $E$4, 0)</f>
        <v>0</v>
      </c>
      <c r="AL5" s="7" t="n">
        <f aca="false">IF( MOD(AL9 - 4, DatosBases!$E$18) = 0, $E$4, 0)</f>
        <v>0</v>
      </c>
      <c r="AM5" s="7" t="n">
        <f aca="false">IF( MOD(AM9 - 4, DatosBases!$E$18) = 0, $E$4, 0)</f>
        <v>0.01</v>
      </c>
      <c r="AN5" s="7" t="n">
        <f aca="false">IF( MOD(AN9 - 4, DatosBases!$E$18) = 0, $E$4, 0)</f>
        <v>0</v>
      </c>
      <c r="AO5" s="7" t="n">
        <f aca="false">IF( MOD(AO9 - 4, DatosBases!$E$18) = 0, $E$4, 0)</f>
        <v>0</v>
      </c>
      <c r="AP5" s="7" t="n">
        <f aca="false">IF( MOD(AP9 - 4, DatosBases!$E$18) = 0, $E$4, 0)</f>
        <v>0</v>
      </c>
      <c r="AQ5" s="7" t="n">
        <f aca="false">IF( MOD(AQ9 - 4, DatosBases!$E$18) = 0, $E$4, 0)</f>
        <v>0</v>
      </c>
      <c r="AR5" s="7" t="n">
        <f aca="false">IF( MOD(AR9 - 4, DatosBases!$E$18) = 0, $E$4, 0)</f>
        <v>0</v>
      </c>
      <c r="AS5" s="7" t="n">
        <f aca="false">IF( MOD(AS9 - 4, DatosBases!$E$18) = 0, $E$4, 0)</f>
        <v>0.01</v>
      </c>
      <c r="AT5" s="7" t="n">
        <f aca="false">IF( MOD(AT9 - 4, DatosBases!$E$18) = 0, $E$4, 0)</f>
        <v>0</v>
      </c>
      <c r="AU5" s="7" t="n">
        <f aca="false">IF( MOD(AU9 - 4, DatosBases!$E$18) = 0, $E$4, 0)</f>
        <v>0</v>
      </c>
      <c r="AV5" s="7" t="n">
        <f aca="false">IF( MOD(AV9 - 4, DatosBases!$E$18) = 0, $E$4, 0)</f>
        <v>0</v>
      </c>
      <c r="AW5" s="7" t="n">
        <f aca="false">IF( MOD(AW9 - 4, DatosBases!$E$18) = 0, $E$4, 0)</f>
        <v>0</v>
      </c>
      <c r="AX5" s="7" t="n">
        <f aca="false">IF( MOD(AX9 - 4, DatosBases!$E$18) = 0, $E$4, 0)</f>
        <v>0</v>
      </c>
      <c r="AY5" s="7" t="n">
        <f aca="false">IF( MOD(AY9 - 4, DatosBases!$E$18) = 0, $E$4, 0)</f>
        <v>0.01</v>
      </c>
      <c r="AZ5" s="7" t="n">
        <f aca="false">IF( MOD(AZ9 - 4, DatosBases!$E$18) = 0, $E$4, 0)</f>
        <v>0</v>
      </c>
      <c r="BA5" s="7" t="n">
        <f aca="false">IF( MOD(BA9 - 4, DatosBases!$E$18) = 0, $E$4, 0)</f>
        <v>0</v>
      </c>
      <c r="BB5" s="7" t="n">
        <f aca="false">IF( MOD(BB9 - 4, DatosBases!$E$18) = 0, $E$4, 0)</f>
        <v>0</v>
      </c>
      <c r="BC5" s="7" t="n">
        <f aca="false">IF( MOD(BC9 - 4, DatosBases!$E$18) = 0, $E$4, 0)</f>
        <v>0</v>
      </c>
      <c r="BD5" s="7" t="n">
        <f aca="false">IF( MOD(BD9 - 4, DatosBases!$E$18) = 0, $E$4, 0)</f>
        <v>0</v>
      </c>
      <c r="BE5" s="7" t="n">
        <f aca="false">IF( MOD(BE9 - 4, DatosBases!$E$18) = 0, $E$4, 0)</f>
        <v>0.01</v>
      </c>
      <c r="BF5" s="7" t="n">
        <f aca="false">IF( MOD(BF9 - 4, DatosBases!$E$18) = 0, $E$4, 0)</f>
        <v>0</v>
      </c>
      <c r="BG5" s="7" t="n">
        <f aca="false">IF( MOD(BG9 - 4, DatosBases!$E$18) = 0, $E$4, 0)</f>
        <v>0</v>
      </c>
      <c r="BH5" s="7" t="n">
        <f aca="false">IF( MOD(BH9 - 4, DatosBases!$E$18) = 0, $E$4, 0)</f>
        <v>0</v>
      </c>
      <c r="BI5" s="7" t="n">
        <f aca="false">IF( MOD(BI9 - 4, DatosBases!$E$18) = 0, $E$4, 0)</f>
        <v>0</v>
      </c>
      <c r="BJ5" s="7" t="n">
        <f aca="false">IF( MOD(BJ9 - 4, DatosBases!$E$18) = 0, $E$4, 0)</f>
        <v>0</v>
      </c>
      <c r="BK5" s="7" t="n">
        <f aca="false">IF( MOD(BK9 - 4, DatosBases!$E$18) = 0, $E$4, 0)</f>
        <v>0.01</v>
      </c>
      <c r="BL5" s="7" t="n">
        <f aca="false">IF( MOD(BL9 - 4, DatosBases!$E$18) = 0, $E$4, 0)</f>
        <v>0</v>
      </c>
      <c r="BM5" s="7" t="n">
        <f aca="false">IF( MOD(BM9 - 4, DatosBases!$E$18) = 0, $E$4, 0)</f>
        <v>0</v>
      </c>
      <c r="BN5" s="7" t="n">
        <f aca="false">IF( MOD(BN9 - 4, DatosBases!$E$18) = 0, $E$4, 0)</f>
        <v>0</v>
      </c>
      <c r="BO5" s="7" t="n">
        <f aca="false">IF( MOD(BO9 - 4, DatosBases!$E$18) = 0, $E$4, 0)</f>
        <v>0</v>
      </c>
      <c r="BP5" s="7" t="n">
        <f aca="false">IF( MOD(BP9 - 4, DatosBases!$E$18) = 0, $E$4, 0)</f>
        <v>0</v>
      </c>
    </row>
    <row r="7" customFormat="false" ht="12.8" hidden="false" customHeight="false" outlineLevel="0" collapsed="false">
      <c r="D7" s="0" t="s">
        <v>11</v>
      </c>
      <c r="E7" s="4" t="n">
        <v>0.01</v>
      </c>
      <c r="F7" s="7" t="n">
        <f aca="false">IF( MOD(F9-6, DatosBases!$E$21) = 0, $E$7, 0)</f>
        <v>0</v>
      </c>
      <c r="G7" s="7" t="n">
        <f aca="false">IF( MOD(G9-6, DatosBases!$E$21) = 0, $E$7, 0)</f>
        <v>0</v>
      </c>
      <c r="H7" s="7" t="n">
        <f aca="false">IF( MOD(H9-6, DatosBases!$E$21) = 0, $E$7, 0)</f>
        <v>0</v>
      </c>
      <c r="I7" s="7" t="n">
        <f aca="false">IF( MOD(I9-6, DatosBases!$E$21) = 0, $E$7, 0)</f>
        <v>0</v>
      </c>
      <c r="J7" s="7" t="n">
        <f aca="false">IF( MOD(J9-6, DatosBases!$E$21) = 0, $E$7, 0)</f>
        <v>0</v>
      </c>
      <c r="K7" s="7" t="n">
        <f aca="false">IF( MOD(K9-6, DatosBases!$E$21) = 0, $E$7, 0)</f>
        <v>0</v>
      </c>
      <c r="L7" s="7" t="n">
        <f aca="false">IF( MOD(L9-6, DatosBases!$E$21) = 0, $E$7, 0)</f>
        <v>0</v>
      </c>
      <c r="M7" s="7" t="n">
        <f aca="false">IF( MOD(M9-6, DatosBases!$E$21) = 0, $E$7, 0)</f>
        <v>0</v>
      </c>
      <c r="N7" s="7" t="n">
        <f aca="false">IF( MOD(N9-6, DatosBases!$E$21) = 0, $E$7, 0)</f>
        <v>0</v>
      </c>
      <c r="O7" s="7" t="n">
        <f aca="false">IF( MOD(O9-6, DatosBases!$E$21) = 0, $E$7, 0)</f>
        <v>0</v>
      </c>
      <c r="P7" s="7" t="n">
        <f aca="false">IF( MOD(P9-6, DatosBases!$E$21) = 0, $E$7, 0)</f>
        <v>0</v>
      </c>
      <c r="Q7" s="7" t="n">
        <f aca="false">IF( MOD(Q9-6, DatosBases!$E$21) = 0, $E$7, 0)</f>
        <v>0.01</v>
      </c>
      <c r="R7" s="7" t="n">
        <f aca="false">IF( MOD(R9-6, DatosBases!$E$21) = 0, $E$7, 0)</f>
        <v>0</v>
      </c>
      <c r="S7" s="7" t="n">
        <f aca="false">IF( MOD(S9-6, DatosBases!$E$21) = 0, $E$7, 0)</f>
        <v>0</v>
      </c>
      <c r="T7" s="7" t="n">
        <f aca="false">IF( MOD(T9-6, DatosBases!$E$21) = 0, $E$7, 0)</f>
        <v>0</v>
      </c>
      <c r="U7" s="7" t="n">
        <f aca="false">IF( MOD(U9-6, DatosBases!$E$21) = 0, $E$7, 0)</f>
        <v>0</v>
      </c>
      <c r="V7" s="7" t="n">
        <f aca="false">IF( MOD(V9-6, DatosBases!$E$21) = 0, $E$7, 0)</f>
        <v>0</v>
      </c>
      <c r="W7" s="7" t="n">
        <f aca="false">IF( MOD(W9-6, DatosBases!$E$21) = 0, $E$7, 0)</f>
        <v>0</v>
      </c>
      <c r="X7" s="7" t="n">
        <f aca="false">IF( MOD(X9-6, DatosBases!$E$21) = 0, $E$7, 0)</f>
        <v>0</v>
      </c>
      <c r="Y7" s="7" t="n">
        <f aca="false">IF( MOD(Y9-6, DatosBases!$E$21) = 0, $E$7, 0)</f>
        <v>0</v>
      </c>
      <c r="Z7" s="7" t="n">
        <f aca="false">IF( MOD(Z9-6, DatosBases!$E$21) = 0, $E$7, 0)</f>
        <v>0</v>
      </c>
      <c r="AA7" s="7" t="n">
        <f aca="false">IF( MOD(AA9-6, DatosBases!$E$21) = 0, $E$7, 0)</f>
        <v>0</v>
      </c>
      <c r="AB7" s="7" t="n">
        <f aca="false">IF( MOD(AB9-6, DatosBases!$E$21) = 0, $E$7, 0)</f>
        <v>0</v>
      </c>
      <c r="AC7" s="7" t="n">
        <f aca="false">IF( MOD(AC9-6, DatosBases!$E$21) = 0, $E$7, 0)</f>
        <v>0.01</v>
      </c>
      <c r="AD7" s="7" t="n">
        <f aca="false">IF( MOD(AD9-6, DatosBases!$E$21) = 0, $E$7, 0)</f>
        <v>0</v>
      </c>
      <c r="AE7" s="7" t="n">
        <f aca="false">IF( MOD(AE9-6, DatosBases!$E$21) = 0, $E$7, 0)</f>
        <v>0</v>
      </c>
      <c r="AF7" s="7" t="n">
        <f aca="false">IF( MOD(AF9-6, DatosBases!$E$21) = 0, $E$7, 0)</f>
        <v>0</v>
      </c>
      <c r="AG7" s="7" t="n">
        <f aca="false">IF( MOD(AG9-6, DatosBases!$E$21) = 0, $E$7, 0)</f>
        <v>0</v>
      </c>
      <c r="AH7" s="7" t="n">
        <f aca="false">IF( MOD(AH9-6, DatosBases!$E$21) = 0, $E$7, 0)</f>
        <v>0</v>
      </c>
      <c r="AI7" s="7" t="n">
        <f aca="false">IF( MOD(AI9-6, DatosBases!$E$21) = 0, $E$7, 0)</f>
        <v>0</v>
      </c>
      <c r="AJ7" s="7" t="n">
        <f aca="false">IF( MOD(AJ9-6, DatosBases!$E$21) = 0, $E$7, 0)</f>
        <v>0</v>
      </c>
      <c r="AK7" s="7" t="n">
        <f aca="false">IF( MOD(AK9-6, DatosBases!$E$21) = 0, $E$7, 0)</f>
        <v>0</v>
      </c>
      <c r="AL7" s="7" t="n">
        <f aca="false">IF( MOD(AL9-6, DatosBases!$E$21) = 0, $E$7, 0)</f>
        <v>0</v>
      </c>
      <c r="AM7" s="7" t="n">
        <f aca="false">IF( MOD(AM9-6, DatosBases!$E$21) = 0, $E$7, 0)</f>
        <v>0</v>
      </c>
      <c r="AN7" s="7" t="n">
        <f aca="false">IF( MOD(AN9-6, DatosBases!$E$21) = 0, $E$7, 0)</f>
        <v>0</v>
      </c>
      <c r="AO7" s="7" t="n">
        <f aca="false">IF( MOD(AO9-6, DatosBases!$E$21) = 0, $E$7, 0)</f>
        <v>0.01</v>
      </c>
      <c r="AP7" s="7" t="n">
        <f aca="false">IF( MOD(AP9-6, DatosBases!$E$21) = 0, $E$7, 0)</f>
        <v>0</v>
      </c>
      <c r="AQ7" s="7" t="n">
        <f aca="false">IF( MOD(AQ9-6, DatosBases!$E$21) = 0, $E$7, 0)</f>
        <v>0</v>
      </c>
      <c r="AR7" s="7" t="n">
        <f aca="false">IF( MOD(AR9-6, DatosBases!$E$21) = 0, $E$7, 0)</f>
        <v>0</v>
      </c>
      <c r="AS7" s="7" t="n">
        <f aca="false">IF( MOD(AS9-6, DatosBases!$E$21) = 0, $E$7, 0)</f>
        <v>0</v>
      </c>
      <c r="AT7" s="7" t="n">
        <f aca="false">IF( MOD(AT9-6, DatosBases!$E$21) = 0, $E$7, 0)</f>
        <v>0</v>
      </c>
      <c r="AU7" s="7" t="n">
        <f aca="false">IF( MOD(AU9-6, DatosBases!$E$21) = 0, $E$7, 0)</f>
        <v>0</v>
      </c>
      <c r="AV7" s="7" t="n">
        <f aca="false">IF( MOD(AV9-6, DatosBases!$E$21) = 0, $E$7, 0)</f>
        <v>0</v>
      </c>
      <c r="AW7" s="7" t="n">
        <f aca="false">IF( MOD(AW9-6, DatosBases!$E$21) = 0, $E$7, 0)</f>
        <v>0</v>
      </c>
      <c r="AX7" s="7" t="n">
        <f aca="false">IF( MOD(AX9-6, DatosBases!$E$21) = 0, $E$7, 0)</f>
        <v>0</v>
      </c>
      <c r="AY7" s="7" t="n">
        <f aca="false">IF( MOD(AY9-6, DatosBases!$E$21) = 0, $E$7, 0)</f>
        <v>0</v>
      </c>
      <c r="AZ7" s="7" t="n">
        <f aca="false">IF( MOD(AZ9-6, DatosBases!$E$21) = 0, $E$7, 0)</f>
        <v>0</v>
      </c>
      <c r="BA7" s="7" t="n">
        <f aca="false">IF( MOD(BA9-6, DatosBases!$E$21) = 0, $E$7, 0)</f>
        <v>0.01</v>
      </c>
      <c r="BB7" s="7" t="n">
        <f aca="false">IF( MOD(BB9-6, DatosBases!$E$21) = 0, $E$7, 0)</f>
        <v>0</v>
      </c>
      <c r="BC7" s="7" t="n">
        <f aca="false">IF( MOD(BC9-6, DatosBases!$E$21) = 0, $E$7, 0)</f>
        <v>0</v>
      </c>
      <c r="BD7" s="7" t="n">
        <f aca="false">IF( MOD(BD9-6, DatosBases!$E$21) = 0, $E$7, 0)</f>
        <v>0</v>
      </c>
      <c r="BE7" s="7" t="n">
        <f aca="false">IF( MOD(BE9-6, DatosBases!$E$21) = 0, $E$7, 0)</f>
        <v>0</v>
      </c>
      <c r="BF7" s="7" t="n">
        <f aca="false">IF( MOD(BF9-6, DatosBases!$E$21) = 0, $E$7, 0)</f>
        <v>0</v>
      </c>
      <c r="BG7" s="7" t="n">
        <f aca="false">IF( MOD(BG9-6, DatosBases!$E$21) = 0, $E$7, 0)</f>
        <v>0</v>
      </c>
      <c r="BH7" s="7" t="n">
        <f aca="false">IF( MOD(BH9-6, DatosBases!$E$21) = 0, $E$7, 0)</f>
        <v>0</v>
      </c>
      <c r="BI7" s="7" t="n">
        <f aca="false">IF( MOD(BI9-6, DatosBases!$E$21) = 0, $E$7, 0)</f>
        <v>0</v>
      </c>
      <c r="BJ7" s="7" t="n">
        <f aca="false">IF( MOD(BJ9-6, DatosBases!$E$21) = 0, $E$7, 0)</f>
        <v>0</v>
      </c>
      <c r="BK7" s="7" t="n">
        <f aca="false">IF( MOD(BK9-6, DatosBases!$E$21) = 0, $E$7, 0)</f>
        <v>0</v>
      </c>
      <c r="BL7" s="7" t="n">
        <f aca="false">IF( MOD(BL9-6, DatosBases!$E$21) = 0, $E$7, 0)</f>
        <v>0</v>
      </c>
      <c r="BM7" s="7" t="n">
        <f aca="false">IF( MOD(BM9-6, DatosBases!$E$21) = 0, $E$7, 0)</f>
        <v>0.01</v>
      </c>
      <c r="BN7" s="7" t="n">
        <f aca="false">IF( MOD(BN9-6, DatosBases!$E$21) = 0, $E$7, 0)</f>
        <v>0</v>
      </c>
      <c r="BO7" s="7" t="n">
        <f aca="false">IF( MOD(BO9-6, DatosBases!$E$21) = 0, $E$7, 0)</f>
        <v>0</v>
      </c>
      <c r="BP7" s="7" t="n">
        <f aca="false">IF( MOD(BP9-6, DatosBases!$E$21) = 0, $E$7, 0)</f>
        <v>0</v>
      </c>
    </row>
    <row r="9" customFormat="false" ht="12.8" hidden="false" customHeight="false" outlineLevel="0" collapsed="false">
      <c r="D9" s="8" t="s">
        <v>14</v>
      </c>
      <c r="E9" s="0" t="n">
        <v>0</v>
      </c>
      <c r="F9" s="0" t="n">
        <v>7</v>
      </c>
      <c r="G9" s="0" t="n">
        <v>8</v>
      </c>
      <c r="H9" s="0" t="n">
        <v>9</v>
      </c>
      <c r="I9" s="0" t="n">
        <v>10</v>
      </c>
      <c r="J9" s="0" t="n">
        <v>11</v>
      </c>
      <c r="K9" s="0" t="n">
        <v>12</v>
      </c>
      <c r="L9" s="0" t="n">
        <v>13</v>
      </c>
      <c r="M9" s="0" t="n">
        <v>14</v>
      </c>
      <c r="N9" s="0" t="n">
        <v>15</v>
      </c>
      <c r="O9" s="0" t="n">
        <v>16</v>
      </c>
      <c r="P9" s="0" t="n">
        <v>17</v>
      </c>
      <c r="Q9" s="0" t="n">
        <v>18</v>
      </c>
      <c r="R9" s="0" t="n">
        <v>19</v>
      </c>
      <c r="S9" s="0" t="n">
        <v>20</v>
      </c>
      <c r="T9" s="0" t="n">
        <v>21</v>
      </c>
      <c r="U9" s="0" t="n">
        <v>22</v>
      </c>
      <c r="V9" s="0" t="n">
        <v>23</v>
      </c>
      <c r="W9" s="0" t="n">
        <v>24</v>
      </c>
      <c r="X9" s="0" t="n">
        <v>25</v>
      </c>
      <c r="Y9" s="0" t="n">
        <v>26</v>
      </c>
      <c r="Z9" s="0" t="n">
        <v>27</v>
      </c>
      <c r="AA9" s="0" t="n">
        <v>28</v>
      </c>
      <c r="AB9" s="0" t="n">
        <v>29</v>
      </c>
      <c r="AC9" s="0" t="n">
        <v>30</v>
      </c>
      <c r="AD9" s="0" t="n">
        <v>31</v>
      </c>
      <c r="AE9" s="0" t="n">
        <v>32</v>
      </c>
      <c r="AF9" s="0" t="n">
        <v>33</v>
      </c>
      <c r="AG9" s="0" t="n">
        <v>34</v>
      </c>
      <c r="AH9" s="0" t="n">
        <v>35</v>
      </c>
      <c r="AI9" s="0" t="n">
        <v>36</v>
      </c>
      <c r="AJ9" s="0" t="n">
        <v>37</v>
      </c>
      <c r="AK9" s="0" t="n">
        <v>38</v>
      </c>
      <c r="AL9" s="0" t="n">
        <v>39</v>
      </c>
      <c r="AM9" s="0" t="n">
        <v>40</v>
      </c>
      <c r="AN9" s="0" t="n">
        <v>41</v>
      </c>
      <c r="AO9" s="0" t="n">
        <v>42</v>
      </c>
      <c r="AP9" s="0" t="n">
        <v>43</v>
      </c>
      <c r="AQ9" s="0" t="n">
        <v>44</v>
      </c>
      <c r="AR9" s="0" t="n">
        <v>45</v>
      </c>
      <c r="AS9" s="0" t="n">
        <v>46</v>
      </c>
      <c r="AT9" s="0" t="n">
        <v>47</v>
      </c>
      <c r="AU9" s="0" t="n">
        <v>48</v>
      </c>
      <c r="AV9" s="0" t="n">
        <v>49</v>
      </c>
      <c r="AW9" s="0" t="n">
        <v>50</v>
      </c>
      <c r="AX9" s="0" t="n">
        <v>51</v>
      </c>
      <c r="AY9" s="0" t="n">
        <v>52</v>
      </c>
      <c r="AZ9" s="0" t="n">
        <v>53</v>
      </c>
      <c r="BA9" s="0" t="n">
        <v>54</v>
      </c>
      <c r="BB9" s="0" t="n">
        <v>55</v>
      </c>
      <c r="BC9" s="0" t="n">
        <v>56</v>
      </c>
      <c r="BD9" s="0" t="n">
        <v>57</v>
      </c>
      <c r="BE9" s="0" t="n">
        <v>58</v>
      </c>
      <c r="BF9" s="0" t="n">
        <v>59</v>
      </c>
      <c r="BG9" s="0" t="n">
        <v>60</v>
      </c>
      <c r="BH9" s="0" t="n">
        <v>61</v>
      </c>
      <c r="BI9" s="0" t="n">
        <v>62</v>
      </c>
      <c r="BJ9" s="0" t="n">
        <v>63</v>
      </c>
      <c r="BK9" s="0" t="n">
        <v>64</v>
      </c>
      <c r="BL9" s="0" t="n">
        <v>65</v>
      </c>
      <c r="BM9" s="0" t="n">
        <v>66</v>
      </c>
      <c r="BN9" s="0" t="n">
        <v>67</v>
      </c>
      <c r="BO9" s="0" t="n">
        <v>68</v>
      </c>
      <c r="BP9" s="0" t="n">
        <v>69</v>
      </c>
    </row>
    <row r="10" customFormat="false" ht="12.8" hidden="false" customHeight="false" outlineLevel="0" collapsed="false">
      <c r="D10" s="8"/>
      <c r="F10" s="9" t="n">
        <f aca="false">DATE(2025,4+F9,0)</f>
        <v>45961</v>
      </c>
      <c r="G10" s="9" t="n">
        <f aca="false">DATE(2025,4+G9,0)</f>
        <v>45991</v>
      </c>
      <c r="H10" s="9" t="n">
        <f aca="false">DATE(2025,4+H9,0)</f>
        <v>46022</v>
      </c>
      <c r="I10" s="9" t="n">
        <f aca="false">DATE(2025,4+I9,0)</f>
        <v>46053</v>
      </c>
      <c r="J10" s="9" t="n">
        <f aca="false">DATE(2025,4+J9,0)</f>
        <v>46081</v>
      </c>
      <c r="K10" s="9" t="n">
        <f aca="false">DATE(2025,4+K9,0)</f>
        <v>46112</v>
      </c>
      <c r="L10" s="9" t="n">
        <f aca="false">DATE(2025,4+L9,0)</f>
        <v>46142</v>
      </c>
      <c r="M10" s="9" t="n">
        <f aca="false">DATE(2025,4+M9,0)</f>
        <v>46173</v>
      </c>
      <c r="N10" s="9" t="n">
        <f aca="false">DATE(2025,4+N9,0)</f>
        <v>46203</v>
      </c>
      <c r="O10" s="9" t="n">
        <f aca="false">DATE(2025,4+O9,0)</f>
        <v>46234</v>
      </c>
      <c r="P10" s="9" t="n">
        <f aca="false">DATE(2025,4+P9,0)</f>
        <v>46265</v>
      </c>
      <c r="Q10" s="9" t="n">
        <f aca="false">DATE(2025,4+Q9,0)</f>
        <v>46295</v>
      </c>
      <c r="R10" s="9" t="n">
        <f aca="false">DATE(2025,4+R9,0)</f>
        <v>46326</v>
      </c>
      <c r="S10" s="9" t="n">
        <f aca="false">DATE(2025,4+S9,0)</f>
        <v>46356</v>
      </c>
      <c r="T10" s="9" t="n">
        <f aca="false">DATE(2025,4+T9,0)</f>
        <v>46387</v>
      </c>
      <c r="U10" s="9" t="n">
        <f aca="false">DATE(2025,4+U9,0)</f>
        <v>46418</v>
      </c>
      <c r="V10" s="9" t="n">
        <f aca="false">DATE(2025,4+V9,0)</f>
        <v>46446</v>
      </c>
      <c r="W10" s="9" t="n">
        <f aca="false">DATE(2025,4+W9,0)</f>
        <v>46477</v>
      </c>
      <c r="X10" s="9" t="n">
        <f aca="false">DATE(2025,4+X9,0)</f>
        <v>46507</v>
      </c>
      <c r="Y10" s="9" t="n">
        <f aca="false">DATE(2025,4+Y9,0)</f>
        <v>46538</v>
      </c>
      <c r="Z10" s="9" t="n">
        <f aca="false">DATE(2025,4+Z9,0)</f>
        <v>46568</v>
      </c>
      <c r="AA10" s="9" t="n">
        <f aca="false">DATE(2025,4+AA9,0)</f>
        <v>46599</v>
      </c>
      <c r="AB10" s="9" t="n">
        <f aca="false">DATE(2025,4+AB9,0)</f>
        <v>46630</v>
      </c>
      <c r="AC10" s="9" t="n">
        <f aca="false">DATE(2025,4+AC9,0)</f>
        <v>46660</v>
      </c>
      <c r="AD10" s="9" t="n">
        <f aca="false">DATE(2025,4+AD9,0)</f>
        <v>46691</v>
      </c>
      <c r="AE10" s="9" t="n">
        <f aca="false">DATE(2025,4+AE9,0)</f>
        <v>46721</v>
      </c>
      <c r="AF10" s="9" t="n">
        <f aca="false">DATE(2025,4+AF9,0)</f>
        <v>46752</v>
      </c>
      <c r="AG10" s="9" t="n">
        <f aca="false">DATE(2025,4+AG9,0)</f>
        <v>46783</v>
      </c>
      <c r="AH10" s="9" t="n">
        <f aca="false">DATE(2025,4+AH9,0)</f>
        <v>46812</v>
      </c>
      <c r="AI10" s="9" t="n">
        <f aca="false">DATE(2025,4+AI9,0)</f>
        <v>46843</v>
      </c>
      <c r="AJ10" s="9" t="n">
        <f aca="false">DATE(2025,4+AJ9,0)</f>
        <v>46873</v>
      </c>
      <c r="AK10" s="9" t="n">
        <f aca="false">DATE(2025,4+AK9,0)</f>
        <v>46904</v>
      </c>
      <c r="AL10" s="9" t="n">
        <f aca="false">DATE(2025,4+AL9,0)</f>
        <v>46934</v>
      </c>
      <c r="AM10" s="9" t="n">
        <f aca="false">DATE(2025,4+AM9,0)</f>
        <v>46965</v>
      </c>
      <c r="AN10" s="9" t="n">
        <f aca="false">DATE(2025,4+AN9,0)</f>
        <v>46996</v>
      </c>
      <c r="AO10" s="9" t="n">
        <f aca="false">DATE(2025,4+AO9,0)</f>
        <v>47026</v>
      </c>
      <c r="AP10" s="9" t="n">
        <f aca="false">DATE(2025,4+AP9,0)</f>
        <v>47057</v>
      </c>
      <c r="AQ10" s="9" t="n">
        <f aca="false">DATE(2025,4+AQ9,0)</f>
        <v>47087</v>
      </c>
      <c r="AR10" s="9" t="n">
        <f aca="false">DATE(2025,4+AR9,0)</f>
        <v>47118</v>
      </c>
      <c r="AS10" s="9" t="n">
        <f aca="false">DATE(2025,4+AS9,0)</f>
        <v>47149</v>
      </c>
      <c r="AT10" s="9" t="n">
        <f aca="false">DATE(2025,4+AT9,0)</f>
        <v>47177</v>
      </c>
      <c r="AU10" s="9" t="n">
        <f aca="false">DATE(2025,4+AU9,0)</f>
        <v>47208</v>
      </c>
      <c r="AV10" s="9" t="n">
        <f aca="false">DATE(2025,4+AV9,0)</f>
        <v>47238</v>
      </c>
      <c r="AW10" s="9" t="n">
        <f aca="false">DATE(2025,4+AW9,0)</f>
        <v>47269</v>
      </c>
      <c r="AX10" s="9" t="n">
        <f aca="false">DATE(2025,4+AX9,0)</f>
        <v>47299</v>
      </c>
      <c r="AY10" s="9" t="n">
        <f aca="false">DATE(2025,4+AY9,0)</f>
        <v>47330</v>
      </c>
      <c r="AZ10" s="9" t="n">
        <f aca="false">DATE(2025,4+AZ9,0)</f>
        <v>47361</v>
      </c>
      <c r="BA10" s="9" t="n">
        <f aca="false">DATE(2025,4+BA9,0)</f>
        <v>47391</v>
      </c>
      <c r="BB10" s="9" t="n">
        <f aca="false">DATE(2025,4+BB9,0)</f>
        <v>47422</v>
      </c>
      <c r="BC10" s="9" t="n">
        <f aca="false">DATE(2025,4+BC9,0)</f>
        <v>47452</v>
      </c>
      <c r="BD10" s="9" t="n">
        <f aca="false">DATE(2025,4+BD9,0)</f>
        <v>47483</v>
      </c>
      <c r="BE10" s="9" t="n">
        <f aca="false">DATE(2025,4+BE9,0)</f>
        <v>47514</v>
      </c>
      <c r="BF10" s="9" t="n">
        <f aca="false">DATE(2025,4+BF9,0)</f>
        <v>47542</v>
      </c>
      <c r="BG10" s="9" t="n">
        <f aca="false">DATE(2025,4+BG9,0)</f>
        <v>47573</v>
      </c>
      <c r="BH10" s="9" t="n">
        <f aca="false">DATE(2025,4+BH9,0)</f>
        <v>47603</v>
      </c>
      <c r="BI10" s="9" t="n">
        <f aca="false">DATE(2025,4+BI9,0)</f>
        <v>47634</v>
      </c>
      <c r="BJ10" s="9" t="n">
        <f aca="false">DATE(2025,4+BJ9,0)</f>
        <v>47664</v>
      </c>
      <c r="BK10" s="9" t="n">
        <f aca="false">DATE(2025,4+BK9,0)</f>
        <v>47695</v>
      </c>
      <c r="BL10" s="9" t="n">
        <f aca="false">DATE(2025,4+BL9,0)</f>
        <v>47726</v>
      </c>
      <c r="BM10" s="9" t="n">
        <f aca="false">DATE(2025,4+BM9,0)</f>
        <v>47756</v>
      </c>
      <c r="BN10" s="9" t="n">
        <f aca="false">DATE(2025,4+BN9,0)</f>
        <v>47787</v>
      </c>
      <c r="BO10" s="9" t="n">
        <f aca="false">DATE(2025,4+BO9,0)</f>
        <v>47817</v>
      </c>
      <c r="BP10" s="9" t="n">
        <f aca="false">DATE(2025,4+BP9,0)</f>
        <v>47848</v>
      </c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</row>
    <row r="11" customFormat="false" ht="12.8" hidden="false" customHeight="false" outlineLevel="0" collapsed="false">
      <c r="A11" s="0" t="s">
        <v>1</v>
      </c>
    </row>
    <row r="13" customFormat="false" ht="12.8" hidden="false" customHeight="false" outlineLevel="0" collapsed="false">
      <c r="A13" s="0" t="s">
        <v>15</v>
      </c>
    </row>
    <row r="14" customFormat="false" ht="12.8" hidden="false" customHeight="false" outlineLevel="0" collapsed="false">
      <c r="B14" s="0" t="s">
        <v>16</v>
      </c>
      <c r="F14" s="10" t="n">
        <f aca="false">DatosBases!D8</f>
        <v>500000</v>
      </c>
      <c r="G14" s="10" t="n">
        <f aca="false">F14*(1+G7)</f>
        <v>500000</v>
      </c>
      <c r="H14" s="10" t="n">
        <f aca="false">G14*(1+H7)</f>
        <v>500000</v>
      </c>
      <c r="I14" s="10" t="n">
        <f aca="false">H14*(1+I7)</f>
        <v>500000</v>
      </c>
      <c r="J14" s="10" t="n">
        <f aca="false">I14*(1+J7)</f>
        <v>500000</v>
      </c>
      <c r="K14" s="10" t="n">
        <f aca="false">J14*(1+K7)</f>
        <v>500000</v>
      </c>
      <c r="L14" s="10" t="n">
        <f aca="false">K14*(1+L7)</f>
        <v>500000</v>
      </c>
      <c r="M14" s="10" t="n">
        <f aca="false">L14*(1+M7)</f>
        <v>500000</v>
      </c>
      <c r="N14" s="10" t="n">
        <f aca="false">M14*(1+N7)</f>
        <v>500000</v>
      </c>
      <c r="O14" s="10" t="n">
        <f aca="false">N14*(1+O7)</f>
        <v>500000</v>
      </c>
      <c r="P14" s="10" t="n">
        <f aca="false">O14*(1+P7)</f>
        <v>500000</v>
      </c>
      <c r="Q14" s="10" t="n">
        <f aca="false">P14*(1+Q7)</f>
        <v>505000</v>
      </c>
      <c r="R14" s="10" t="n">
        <f aca="false">Q14*(1+R7)</f>
        <v>505000</v>
      </c>
      <c r="S14" s="10" t="n">
        <f aca="false">R14*(1+S7)</f>
        <v>505000</v>
      </c>
      <c r="T14" s="10" t="n">
        <f aca="false">S14*(1+T7)</f>
        <v>505000</v>
      </c>
      <c r="U14" s="10" t="n">
        <f aca="false">T14*(1+U7)</f>
        <v>505000</v>
      </c>
      <c r="V14" s="10" t="n">
        <f aca="false">U14*(1+V7)</f>
        <v>505000</v>
      </c>
      <c r="W14" s="10" t="n">
        <f aca="false">V14*(1+W7)</f>
        <v>505000</v>
      </c>
      <c r="X14" s="10" t="n">
        <f aca="false">W14*(1+X7)</f>
        <v>505000</v>
      </c>
      <c r="Y14" s="10" t="n">
        <f aca="false">X14*(1+Y7)</f>
        <v>505000</v>
      </c>
      <c r="Z14" s="10" t="n">
        <f aca="false">Y14*(1+Z7)</f>
        <v>505000</v>
      </c>
      <c r="AA14" s="10" t="n">
        <f aca="false">Z14*(1+AA7)</f>
        <v>505000</v>
      </c>
      <c r="AB14" s="10" t="n">
        <f aca="false">AA14*(1+AB7)</f>
        <v>505000</v>
      </c>
      <c r="AC14" s="10" t="n">
        <f aca="false">AB14*(1+AC7)</f>
        <v>510050</v>
      </c>
      <c r="AD14" s="10" t="n">
        <f aca="false">AC14*(1+AD7)</f>
        <v>510050</v>
      </c>
      <c r="AE14" s="10" t="n">
        <f aca="false">AD14*(1+AE7)</f>
        <v>510050</v>
      </c>
      <c r="AF14" s="10" t="n">
        <f aca="false">AE14*(1+AF7)</f>
        <v>510050</v>
      </c>
      <c r="AG14" s="10" t="n">
        <f aca="false">AF14*(1+AG7)</f>
        <v>510050</v>
      </c>
      <c r="AH14" s="10" t="n">
        <f aca="false">AG14*(1+AH7)</f>
        <v>510050</v>
      </c>
      <c r="AI14" s="10" t="n">
        <f aca="false">AH14*(1+AI7)</f>
        <v>510050</v>
      </c>
      <c r="AJ14" s="10" t="n">
        <f aca="false">AI14*(1+AJ7)</f>
        <v>510050</v>
      </c>
      <c r="AK14" s="10" t="n">
        <f aca="false">AJ14*(1+AK7)</f>
        <v>510050</v>
      </c>
      <c r="AL14" s="10" t="n">
        <f aca="false">AK14*(1+AL7)</f>
        <v>510050</v>
      </c>
      <c r="AM14" s="10" t="n">
        <f aca="false">AL14*(1+AM7)</f>
        <v>510050</v>
      </c>
      <c r="AN14" s="10" t="n">
        <f aca="false">AM14*(1+AN7)</f>
        <v>510050</v>
      </c>
      <c r="AO14" s="10" t="n">
        <f aca="false">AN14*(1+AO7)</f>
        <v>515150.5</v>
      </c>
      <c r="AP14" s="10" t="n">
        <f aca="false">AO14*(1+AP7)</f>
        <v>515150.5</v>
      </c>
      <c r="AQ14" s="10" t="n">
        <f aca="false">AP14*(1+AQ7)</f>
        <v>515150.5</v>
      </c>
      <c r="AR14" s="10" t="n">
        <f aca="false">AQ14*(1+AR7)</f>
        <v>515150.5</v>
      </c>
      <c r="AS14" s="10" t="n">
        <f aca="false">AR14*(1+AS7)</f>
        <v>515150.5</v>
      </c>
      <c r="AT14" s="10" t="n">
        <f aca="false">AS14*(1+AT7)</f>
        <v>515150.5</v>
      </c>
      <c r="AU14" s="10" t="n">
        <f aca="false">AT14*(1+AU7)</f>
        <v>515150.5</v>
      </c>
      <c r="AV14" s="10" t="n">
        <f aca="false">AU14*(1+AV7)</f>
        <v>515150.5</v>
      </c>
      <c r="AW14" s="10" t="n">
        <f aca="false">AV14*(1+AW7)</f>
        <v>515150.5</v>
      </c>
      <c r="AX14" s="10" t="n">
        <f aca="false">AW14*(1+AX7)</f>
        <v>515150.5</v>
      </c>
      <c r="AY14" s="10" t="n">
        <f aca="false">AX14*(1+AY7)</f>
        <v>515150.5</v>
      </c>
      <c r="AZ14" s="10" t="n">
        <f aca="false">AY14*(1+AZ7)</f>
        <v>515150.5</v>
      </c>
      <c r="BA14" s="10" t="n">
        <f aca="false">AZ14*(1+BA7)</f>
        <v>520302.005</v>
      </c>
      <c r="BB14" s="10" t="n">
        <f aca="false">BA14*(1+BB7)</f>
        <v>520302.005</v>
      </c>
      <c r="BC14" s="10" t="n">
        <f aca="false">BB14*(1+BC7)</f>
        <v>520302.005</v>
      </c>
      <c r="BD14" s="10" t="n">
        <f aca="false">BC14*(1+BD7)</f>
        <v>520302.005</v>
      </c>
      <c r="BE14" s="10" t="n">
        <f aca="false">BD14*(1+BE7)</f>
        <v>520302.005</v>
      </c>
      <c r="BF14" s="10" t="n">
        <f aca="false">BE14*(1+BF7)</f>
        <v>520302.005</v>
      </c>
      <c r="BG14" s="10" t="n">
        <f aca="false">BF14*(1+BG7)</f>
        <v>520302.005</v>
      </c>
      <c r="BH14" s="10" t="n">
        <f aca="false">BG14*(1+BH7)</f>
        <v>520302.005</v>
      </c>
      <c r="BI14" s="10" t="n">
        <f aca="false">BH14*(1+BI7)</f>
        <v>520302.005</v>
      </c>
      <c r="BJ14" s="10" t="n">
        <f aca="false">BI14*(1+BJ7)</f>
        <v>520302.005</v>
      </c>
      <c r="BK14" s="10" t="n">
        <f aca="false">BJ14*(1+BK7)</f>
        <v>520302.005</v>
      </c>
      <c r="BL14" s="10" t="n">
        <f aca="false">BK14*(1+BL7)</f>
        <v>520302.005</v>
      </c>
      <c r="BM14" s="10" t="n">
        <f aca="false">BL14*(1+BM7)</f>
        <v>525505.02505</v>
      </c>
      <c r="BN14" s="10" t="n">
        <f aca="false">BM14*(1+BN7)</f>
        <v>525505.02505</v>
      </c>
      <c r="BO14" s="10" t="n">
        <f aca="false">BN14*(1+BO7)</f>
        <v>525505.02505</v>
      </c>
      <c r="BP14" s="10" t="n">
        <f aca="false">BO14*(1+BP7)</f>
        <v>525505.02505</v>
      </c>
    </row>
    <row r="15" customFormat="false" ht="12.8" hidden="false" customHeight="false" outlineLevel="0" collapsed="false">
      <c r="B15" s="0" t="s">
        <v>17</v>
      </c>
      <c r="F15" s="11" t="n">
        <f aca="false">DatosBases!D9</f>
        <v>150</v>
      </c>
      <c r="G15" s="11" t="n">
        <f aca="false">ROUND(F15*(1+G4),0)</f>
        <v>150</v>
      </c>
      <c r="H15" s="11" t="n">
        <f aca="false">ROUND(G15*(1+H4),0)</f>
        <v>150</v>
      </c>
      <c r="I15" s="11" t="n">
        <f aca="false">ROUND(H15*(1+I4),0)</f>
        <v>152</v>
      </c>
      <c r="J15" s="11" t="n">
        <f aca="false">ROUND(I15*(1+J4),0)</f>
        <v>152</v>
      </c>
      <c r="K15" s="11" t="n">
        <f aca="false">ROUND(J15*(1+K4),0)</f>
        <v>152</v>
      </c>
      <c r="L15" s="11" t="n">
        <f aca="false">ROUND(K15*(1+L4),0)</f>
        <v>152</v>
      </c>
      <c r="M15" s="11" t="n">
        <f aca="false">ROUND(L15*(1+M4),0)</f>
        <v>152</v>
      </c>
      <c r="N15" s="11" t="n">
        <f aca="false">ROUND(M15*(1+N4),0)</f>
        <v>152</v>
      </c>
      <c r="O15" s="11" t="n">
        <f aca="false">ROUND(N15*(1+O4),0)</f>
        <v>154</v>
      </c>
      <c r="P15" s="11" t="n">
        <f aca="false">ROUND(O15*(1+P4),0)</f>
        <v>154</v>
      </c>
      <c r="Q15" s="11" t="n">
        <f aca="false">ROUND(P15*(1+Q4),0)</f>
        <v>154</v>
      </c>
      <c r="R15" s="11" t="n">
        <f aca="false">ROUND(Q15*(1+R4),0)</f>
        <v>154</v>
      </c>
      <c r="S15" s="11" t="n">
        <f aca="false">ROUND(R15*(1+S4),0)</f>
        <v>154</v>
      </c>
      <c r="T15" s="11" t="n">
        <f aca="false">ROUND(S15*(1+T4),0)</f>
        <v>154</v>
      </c>
      <c r="U15" s="11" t="n">
        <f aca="false">ROUND(T15*(1+U4),0)</f>
        <v>156</v>
      </c>
      <c r="V15" s="11" t="n">
        <f aca="false">ROUND(U15*(1+V4),0)</f>
        <v>156</v>
      </c>
      <c r="W15" s="11" t="n">
        <f aca="false">ROUND(V15*(1+W4),0)</f>
        <v>156</v>
      </c>
      <c r="X15" s="11" t="n">
        <f aca="false">ROUND(W15*(1+X4),0)</f>
        <v>156</v>
      </c>
      <c r="Y15" s="11" t="n">
        <f aca="false">ROUND(X15*(1+Y4),0)</f>
        <v>156</v>
      </c>
      <c r="Z15" s="11" t="n">
        <f aca="false">ROUND(Y15*(1+Z4),0)</f>
        <v>156</v>
      </c>
      <c r="AA15" s="11" t="n">
        <f aca="false">ROUND(Z15*(1+AA4),0)</f>
        <v>158</v>
      </c>
      <c r="AB15" s="11" t="n">
        <f aca="false">ROUND(AA15*(1+AB4),0)</f>
        <v>158</v>
      </c>
      <c r="AC15" s="11" t="n">
        <f aca="false">ROUND(AB15*(1+AC4),0)</f>
        <v>158</v>
      </c>
      <c r="AD15" s="11" t="n">
        <f aca="false">ROUND(AC15*(1+AD4),0)</f>
        <v>158</v>
      </c>
      <c r="AE15" s="11" t="n">
        <f aca="false">ROUND(AD15*(1+AE4),0)</f>
        <v>158</v>
      </c>
      <c r="AF15" s="11" t="n">
        <f aca="false">ROUND(AE15*(1+AF4),0)</f>
        <v>158</v>
      </c>
      <c r="AG15" s="11" t="n">
        <f aca="false">ROUND(AF15*(1+AG4),0)</f>
        <v>160</v>
      </c>
      <c r="AH15" s="11" t="n">
        <f aca="false">ROUND(AG15*(1+AH4),0)</f>
        <v>160</v>
      </c>
      <c r="AI15" s="11" t="n">
        <f aca="false">ROUND(AH15*(1+AI4),0)</f>
        <v>160</v>
      </c>
      <c r="AJ15" s="11" t="n">
        <f aca="false">ROUND(AI15*(1+AJ4),0)</f>
        <v>160</v>
      </c>
      <c r="AK15" s="11" t="n">
        <f aca="false">ROUND(AJ15*(1+AK4),0)</f>
        <v>160</v>
      </c>
      <c r="AL15" s="11" t="n">
        <f aca="false">ROUND(AK15*(1+AL4),0)</f>
        <v>160</v>
      </c>
      <c r="AM15" s="11" t="n">
        <f aca="false">ROUND(AL15*(1+AM4),0)</f>
        <v>162</v>
      </c>
      <c r="AN15" s="11" t="n">
        <f aca="false">ROUND(AM15*(1+AN4),0)</f>
        <v>162</v>
      </c>
      <c r="AO15" s="11" t="n">
        <f aca="false">ROUND(AN15*(1+AO4),0)</f>
        <v>162</v>
      </c>
      <c r="AP15" s="11" t="n">
        <f aca="false">ROUND(AO15*(1+AP4),0)</f>
        <v>162</v>
      </c>
      <c r="AQ15" s="11" t="n">
        <f aca="false">ROUND(AP15*(1+AQ4),0)</f>
        <v>162</v>
      </c>
      <c r="AR15" s="11" t="n">
        <f aca="false">ROUND(AQ15*(1+AR4),0)</f>
        <v>162</v>
      </c>
      <c r="AS15" s="11" t="n">
        <f aca="false">ROUND(AR15*(1+AS4),0)</f>
        <v>164</v>
      </c>
      <c r="AT15" s="11" t="n">
        <f aca="false">ROUND(AS15*(1+AT4),0)</f>
        <v>164</v>
      </c>
      <c r="AU15" s="11" t="n">
        <f aca="false">ROUND(AT15*(1+AU4),0)</f>
        <v>164</v>
      </c>
      <c r="AV15" s="11" t="n">
        <f aca="false">ROUND(AU15*(1+AV4),0)</f>
        <v>164</v>
      </c>
      <c r="AW15" s="11" t="n">
        <f aca="false">ROUND(AV15*(1+AW4),0)</f>
        <v>164</v>
      </c>
      <c r="AX15" s="11" t="n">
        <f aca="false">ROUND(AW15*(1+AX4),0)</f>
        <v>164</v>
      </c>
      <c r="AY15" s="11" t="n">
        <f aca="false">ROUND(AX15*(1+AY4),0)</f>
        <v>166</v>
      </c>
      <c r="AZ15" s="11" t="n">
        <f aca="false">ROUND(AY15*(1+AZ4),0)</f>
        <v>166</v>
      </c>
      <c r="BA15" s="11" t="n">
        <f aca="false">ROUND(AZ15*(1+BA4),0)</f>
        <v>166</v>
      </c>
      <c r="BB15" s="11" t="n">
        <f aca="false">ROUND(BA15*(1+BB4),0)</f>
        <v>166</v>
      </c>
      <c r="BC15" s="11" t="n">
        <f aca="false">ROUND(BB15*(1+BC4),0)</f>
        <v>166</v>
      </c>
      <c r="BD15" s="11" t="n">
        <f aca="false">ROUND(BC15*(1+BD4),0)</f>
        <v>166</v>
      </c>
      <c r="BE15" s="11" t="n">
        <f aca="false">ROUND(BD15*(1+BE4),0)</f>
        <v>168</v>
      </c>
      <c r="BF15" s="11" t="n">
        <f aca="false">ROUND(BE15*(1+BF4),0)</f>
        <v>168</v>
      </c>
      <c r="BG15" s="11" t="n">
        <f aca="false">ROUND(BF15*(1+BG4),0)</f>
        <v>168</v>
      </c>
      <c r="BH15" s="11" t="n">
        <f aca="false">ROUND(BG15*(1+BH4),0)</f>
        <v>168</v>
      </c>
      <c r="BI15" s="11" t="n">
        <f aca="false">ROUND(BH15*(1+BI4),0)</f>
        <v>168</v>
      </c>
      <c r="BJ15" s="11" t="n">
        <f aca="false">ROUND(BI15*(1+BJ4),0)</f>
        <v>168</v>
      </c>
      <c r="BK15" s="11" t="n">
        <f aca="false">ROUND(BJ15*(1+BK4),0)</f>
        <v>170</v>
      </c>
      <c r="BL15" s="11" t="n">
        <f aca="false">ROUND(BK15*(1+BL4),0)</f>
        <v>170</v>
      </c>
      <c r="BM15" s="11" t="n">
        <f aca="false">ROUND(BL15*(1+BM4),0)</f>
        <v>170</v>
      </c>
      <c r="BN15" s="11" t="n">
        <f aca="false">ROUND(BM15*(1+BN4),0)</f>
        <v>170</v>
      </c>
      <c r="BO15" s="11" t="n">
        <f aca="false">ROUND(BN15*(1+BO4),0)</f>
        <v>170</v>
      </c>
      <c r="BP15" s="11" t="n">
        <f aca="false">ROUND(BO15*(1+BP4),0)</f>
        <v>170</v>
      </c>
    </row>
    <row r="16" customFormat="false" ht="12.8" hidden="false" customHeight="false" outlineLevel="0" collapsed="false">
      <c r="B16" s="0" t="s">
        <v>18</v>
      </c>
      <c r="F16" s="10" t="n">
        <f aca="false">F14 *F15</f>
        <v>75000000</v>
      </c>
      <c r="G16" s="10" t="n">
        <f aca="false">G14 *G15</f>
        <v>75000000</v>
      </c>
      <c r="H16" s="10" t="n">
        <f aca="false">H14 *H15</f>
        <v>75000000</v>
      </c>
      <c r="I16" s="10" t="n">
        <f aca="false">I14 *I15</f>
        <v>76000000</v>
      </c>
      <c r="J16" s="10" t="n">
        <f aca="false">J14 *J15</f>
        <v>76000000</v>
      </c>
      <c r="K16" s="10" t="n">
        <f aca="false">K14 *K15</f>
        <v>76000000</v>
      </c>
      <c r="L16" s="10" t="n">
        <f aca="false">L14 *L15</f>
        <v>76000000</v>
      </c>
      <c r="M16" s="10" t="n">
        <f aca="false">M14 *M15</f>
        <v>76000000</v>
      </c>
      <c r="N16" s="10" t="n">
        <f aca="false">N14 *N15</f>
        <v>76000000</v>
      </c>
      <c r="O16" s="10" t="n">
        <f aca="false">O14 *O15</f>
        <v>77000000</v>
      </c>
      <c r="P16" s="10" t="n">
        <f aca="false">P14 *P15</f>
        <v>77000000</v>
      </c>
      <c r="Q16" s="10" t="n">
        <f aca="false">Q14 *Q15</f>
        <v>77770000</v>
      </c>
      <c r="R16" s="10" t="n">
        <f aca="false">R14 *R15</f>
        <v>77770000</v>
      </c>
      <c r="S16" s="10" t="n">
        <f aca="false">S14 *S15</f>
        <v>77770000</v>
      </c>
      <c r="T16" s="10" t="n">
        <f aca="false">T14 *T15</f>
        <v>77770000</v>
      </c>
      <c r="U16" s="10" t="n">
        <f aca="false">U14 *U15</f>
        <v>78780000</v>
      </c>
      <c r="V16" s="10" t="n">
        <f aca="false">V14 *V15</f>
        <v>78780000</v>
      </c>
      <c r="W16" s="10" t="n">
        <f aca="false">W14 *W15</f>
        <v>78780000</v>
      </c>
      <c r="X16" s="10" t="n">
        <f aca="false">X14 *X15</f>
        <v>78780000</v>
      </c>
      <c r="Y16" s="10" t="n">
        <f aca="false">Y14 *Y15</f>
        <v>78780000</v>
      </c>
      <c r="Z16" s="10" t="n">
        <f aca="false">Z14 *Z15</f>
        <v>78780000</v>
      </c>
      <c r="AA16" s="10" t="n">
        <f aca="false">AA14 *AA15</f>
        <v>79790000</v>
      </c>
      <c r="AB16" s="10" t="n">
        <f aca="false">AB14 *AB15</f>
        <v>79790000</v>
      </c>
      <c r="AC16" s="10" t="n">
        <f aca="false">AC14 *AC15</f>
        <v>80587900</v>
      </c>
      <c r="AD16" s="10" t="n">
        <f aca="false">AD14 *AD15</f>
        <v>80587900</v>
      </c>
      <c r="AE16" s="10" t="n">
        <f aca="false">AE14 *AE15</f>
        <v>80587900</v>
      </c>
      <c r="AF16" s="10" t="n">
        <f aca="false">AF14 *AF15</f>
        <v>80587900</v>
      </c>
      <c r="AG16" s="10" t="n">
        <f aca="false">AG14 *AG15</f>
        <v>81608000</v>
      </c>
      <c r="AH16" s="10" t="n">
        <f aca="false">AH14 *AH15</f>
        <v>81608000</v>
      </c>
      <c r="AI16" s="10" t="n">
        <f aca="false">AI14 *AI15</f>
        <v>81608000</v>
      </c>
      <c r="AJ16" s="10" t="n">
        <f aca="false">AJ14 *AJ15</f>
        <v>81608000</v>
      </c>
      <c r="AK16" s="10" t="n">
        <f aca="false">AK14 *AK15</f>
        <v>81608000</v>
      </c>
      <c r="AL16" s="10" t="n">
        <f aca="false">AL14 *AL15</f>
        <v>81608000</v>
      </c>
      <c r="AM16" s="10" t="n">
        <f aca="false">AM14 *AM15</f>
        <v>82628100</v>
      </c>
      <c r="AN16" s="10" t="n">
        <f aca="false">AN14 *AN15</f>
        <v>82628100</v>
      </c>
      <c r="AO16" s="10" t="n">
        <f aca="false">AO14 *AO15</f>
        <v>83454381</v>
      </c>
      <c r="AP16" s="10" t="n">
        <f aca="false">AP14 *AP15</f>
        <v>83454381</v>
      </c>
      <c r="AQ16" s="10" t="n">
        <f aca="false">AQ14 *AQ15</f>
        <v>83454381</v>
      </c>
      <c r="AR16" s="10" t="n">
        <f aca="false">AR14 *AR15</f>
        <v>83454381</v>
      </c>
      <c r="AS16" s="10" t="n">
        <f aca="false">AS14 *AS15</f>
        <v>84484682</v>
      </c>
      <c r="AT16" s="10" t="n">
        <f aca="false">AT14 *AT15</f>
        <v>84484682</v>
      </c>
      <c r="AU16" s="10" t="n">
        <f aca="false">AU14 *AU15</f>
        <v>84484682</v>
      </c>
      <c r="AV16" s="10" t="n">
        <f aca="false">AV14 *AV15</f>
        <v>84484682</v>
      </c>
      <c r="AW16" s="10" t="n">
        <f aca="false">AW14 *AW15</f>
        <v>84484682</v>
      </c>
      <c r="AX16" s="10" t="n">
        <f aca="false">AX14 *AX15</f>
        <v>84484682</v>
      </c>
      <c r="AY16" s="10" t="n">
        <f aca="false">AY14 *AY15</f>
        <v>85514983</v>
      </c>
      <c r="AZ16" s="10" t="n">
        <f aca="false">AZ14 *AZ15</f>
        <v>85514983</v>
      </c>
      <c r="BA16" s="10" t="n">
        <f aca="false">BA14 *BA15</f>
        <v>86370132.83</v>
      </c>
      <c r="BB16" s="10" t="n">
        <f aca="false">BB14 *BB15</f>
        <v>86370132.83</v>
      </c>
      <c r="BC16" s="10" t="n">
        <f aca="false">BC14 *BC15</f>
        <v>86370132.83</v>
      </c>
      <c r="BD16" s="10" t="n">
        <f aca="false">BD14 *BD15</f>
        <v>86370132.83</v>
      </c>
      <c r="BE16" s="10" t="n">
        <f aca="false">BE14 *BE15</f>
        <v>87410736.84</v>
      </c>
      <c r="BF16" s="10" t="n">
        <f aca="false">BF14 *BF15</f>
        <v>87410736.84</v>
      </c>
      <c r="BG16" s="10" t="n">
        <f aca="false">BG14 *BG15</f>
        <v>87410736.84</v>
      </c>
      <c r="BH16" s="10" t="n">
        <f aca="false">BH14 *BH15</f>
        <v>87410736.84</v>
      </c>
      <c r="BI16" s="10" t="n">
        <f aca="false">BI14 *BI15</f>
        <v>87410736.84</v>
      </c>
      <c r="BJ16" s="10" t="n">
        <f aca="false">BJ14 *BJ15</f>
        <v>87410736.84</v>
      </c>
      <c r="BK16" s="10" t="n">
        <f aca="false">BK14 *BK15</f>
        <v>88451340.85</v>
      </c>
      <c r="BL16" s="10" t="n">
        <f aca="false">BL14 *BL15</f>
        <v>88451340.85</v>
      </c>
      <c r="BM16" s="10" t="n">
        <f aca="false">BM14 *BM15</f>
        <v>89335854.2585</v>
      </c>
      <c r="BN16" s="10" t="n">
        <f aca="false">BN14 *BN15</f>
        <v>89335854.2585</v>
      </c>
      <c r="BO16" s="10" t="n">
        <f aca="false">BO14 *BO15</f>
        <v>89335854.2585</v>
      </c>
      <c r="BP16" s="10" t="n">
        <f aca="false">BP14 *BP15</f>
        <v>89335854.2585</v>
      </c>
    </row>
    <row r="17" customFormat="false" ht="12.8" hidden="false" customHeight="false" outlineLevel="0" collapsed="false"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</row>
    <row r="18" customFormat="false" ht="12.8" hidden="false" customHeight="false" outlineLevel="0" collapsed="false">
      <c r="B18" s="0" t="s">
        <v>19</v>
      </c>
      <c r="F18" s="10" t="n">
        <f aca="false">DatosBases!D11</f>
        <v>650000</v>
      </c>
      <c r="G18" s="10" t="n">
        <f aca="false">F18*1*(1 + G7)</f>
        <v>650000</v>
      </c>
      <c r="H18" s="10" t="n">
        <f aca="false">G18*1*(1 + H7)</f>
        <v>650000</v>
      </c>
      <c r="I18" s="10" t="n">
        <f aca="false">H18*1*(1 + I7)</f>
        <v>650000</v>
      </c>
      <c r="J18" s="10" t="n">
        <f aca="false">I18*1*(1 + J7)</f>
        <v>650000</v>
      </c>
      <c r="K18" s="10" t="n">
        <f aca="false">J18*1*(1 + K7)</f>
        <v>650000</v>
      </c>
      <c r="L18" s="10" t="n">
        <f aca="false">K18*1*(1 + L7)</f>
        <v>650000</v>
      </c>
      <c r="M18" s="10" t="n">
        <f aca="false">L18*1*(1 + M7)</f>
        <v>650000</v>
      </c>
      <c r="N18" s="10" t="n">
        <f aca="false">M18*1*(1 + N7)</f>
        <v>650000</v>
      </c>
      <c r="O18" s="10" t="n">
        <f aca="false">N18*1*(1 + O7)</f>
        <v>650000</v>
      </c>
      <c r="P18" s="10" t="n">
        <f aca="false">O18*1*(1 + P7)</f>
        <v>650000</v>
      </c>
      <c r="Q18" s="10" t="n">
        <f aca="false">P18*1*(1 + Q7)</f>
        <v>656500</v>
      </c>
      <c r="R18" s="10" t="n">
        <f aca="false">Q18*1*(1 + R7)</f>
        <v>656500</v>
      </c>
      <c r="S18" s="10" t="n">
        <f aca="false">R18*1*(1 + S7)</f>
        <v>656500</v>
      </c>
      <c r="T18" s="10" t="n">
        <f aca="false">S18*1*(1 + T7)</f>
        <v>656500</v>
      </c>
      <c r="U18" s="10" t="n">
        <f aca="false">T18*1*(1 + U7)</f>
        <v>656500</v>
      </c>
      <c r="V18" s="10" t="n">
        <f aca="false">U18*1*(1 + V7)</f>
        <v>656500</v>
      </c>
      <c r="W18" s="10" t="n">
        <f aca="false">V18*1*(1 + W7)</f>
        <v>656500</v>
      </c>
      <c r="X18" s="10" t="n">
        <f aca="false">W18*1*(1 + X7)</f>
        <v>656500</v>
      </c>
      <c r="Y18" s="10" t="n">
        <f aca="false">X18*1*(1 + Y7)</f>
        <v>656500</v>
      </c>
      <c r="Z18" s="10" t="n">
        <f aca="false">Y18*1*(1 + Z7)</f>
        <v>656500</v>
      </c>
      <c r="AA18" s="10" t="n">
        <f aca="false">Z18*1*(1 + AA7)</f>
        <v>656500</v>
      </c>
      <c r="AB18" s="10" t="n">
        <f aca="false">AA18*1*(1 + AB7)</f>
        <v>656500</v>
      </c>
      <c r="AC18" s="10" t="n">
        <f aca="false">AB18*1*(1 + AC7)</f>
        <v>663065</v>
      </c>
      <c r="AD18" s="10" t="n">
        <f aca="false">AC18*1*(1 + AD7)</f>
        <v>663065</v>
      </c>
      <c r="AE18" s="10" t="n">
        <f aca="false">AD18*1*(1 + AE7)</f>
        <v>663065</v>
      </c>
      <c r="AF18" s="10" t="n">
        <f aca="false">AE18*1*(1 + AF7)</f>
        <v>663065</v>
      </c>
      <c r="AG18" s="10" t="n">
        <f aca="false">AF18*1*(1 + AG7)</f>
        <v>663065</v>
      </c>
      <c r="AH18" s="10" t="n">
        <f aca="false">AG18*1*(1 + AH7)</f>
        <v>663065</v>
      </c>
      <c r="AI18" s="10" t="n">
        <f aca="false">AH18*1*(1 + AI7)</f>
        <v>663065</v>
      </c>
      <c r="AJ18" s="10" t="n">
        <f aca="false">AI18*1*(1 + AJ7)</f>
        <v>663065</v>
      </c>
      <c r="AK18" s="10" t="n">
        <f aca="false">AJ18*1*(1 + AK7)</f>
        <v>663065</v>
      </c>
      <c r="AL18" s="10" t="n">
        <f aca="false">AK18*1*(1 + AL7)</f>
        <v>663065</v>
      </c>
      <c r="AM18" s="10" t="n">
        <f aca="false">AL18*1*(1 + AM7)</f>
        <v>663065</v>
      </c>
      <c r="AN18" s="10" t="n">
        <f aca="false">AM18*1*(1 + AN7)</f>
        <v>663065</v>
      </c>
      <c r="AO18" s="10" t="n">
        <f aca="false">AN18*1*(1 + AO7)</f>
        <v>669695.65</v>
      </c>
      <c r="AP18" s="10" t="n">
        <f aca="false">AO18*1*(1 + AP7)</f>
        <v>669695.65</v>
      </c>
      <c r="AQ18" s="10" t="n">
        <f aca="false">AP18*1*(1 + AQ7)</f>
        <v>669695.65</v>
      </c>
      <c r="AR18" s="10" t="n">
        <f aca="false">AQ18*1*(1 + AR7)</f>
        <v>669695.65</v>
      </c>
      <c r="AS18" s="10" t="n">
        <f aca="false">AR18*1*(1 + AS7)</f>
        <v>669695.65</v>
      </c>
      <c r="AT18" s="10" t="n">
        <f aca="false">AS18*1*(1 + AT7)</f>
        <v>669695.65</v>
      </c>
      <c r="AU18" s="10" t="n">
        <f aca="false">AT18*1*(1 + AU7)</f>
        <v>669695.65</v>
      </c>
      <c r="AV18" s="10" t="n">
        <f aca="false">AU18*1*(1 + AV7)</f>
        <v>669695.65</v>
      </c>
      <c r="AW18" s="10" t="n">
        <f aca="false">AV18*1*(1 + AW7)</f>
        <v>669695.65</v>
      </c>
      <c r="AX18" s="10" t="n">
        <f aca="false">AW18*1*(1 + AX7)</f>
        <v>669695.65</v>
      </c>
      <c r="AY18" s="10" t="n">
        <f aca="false">AX18*1*(1 + AY7)</f>
        <v>669695.65</v>
      </c>
      <c r="AZ18" s="10" t="n">
        <f aca="false">AY18*1*(1 + AZ7)</f>
        <v>669695.65</v>
      </c>
      <c r="BA18" s="10" t="n">
        <f aca="false">AZ18*1*(1 + BA7)</f>
        <v>676392.6065</v>
      </c>
      <c r="BB18" s="10" t="n">
        <f aca="false">BA18*1*(1 + BB7)</f>
        <v>676392.6065</v>
      </c>
      <c r="BC18" s="10" t="n">
        <f aca="false">BB18*1*(1 + BC7)</f>
        <v>676392.6065</v>
      </c>
      <c r="BD18" s="10" t="n">
        <f aca="false">BC18*1*(1 + BD7)</f>
        <v>676392.6065</v>
      </c>
      <c r="BE18" s="10" t="n">
        <f aca="false">BD18*1*(1 + BE7)</f>
        <v>676392.6065</v>
      </c>
      <c r="BF18" s="10" t="n">
        <f aca="false">BE18*1*(1 + BF7)</f>
        <v>676392.6065</v>
      </c>
      <c r="BG18" s="10" t="n">
        <f aca="false">BF18*1*(1 + BG7)</f>
        <v>676392.6065</v>
      </c>
      <c r="BH18" s="10" t="n">
        <f aca="false">BG18*1*(1 + BH7)</f>
        <v>676392.6065</v>
      </c>
      <c r="BI18" s="10" t="n">
        <f aca="false">BH18*1*(1 + BI7)</f>
        <v>676392.6065</v>
      </c>
      <c r="BJ18" s="10" t="n">
        <f aca="false">BI18*1*(1 + BJ7)</f>
        <v>676392.6065</v>
      </c>
      <c r="BK18" s="10" t="n">
        <f aca="false">BJ18*1*(1 + BK7)</f>
        <v>676392.6065</v>
      </c>
      <c r="BL18" s="10" t="n">
        <f aca="false">BK18*1*(1 + BL7)</f>
        <v>676392.6065</v>
      </c>
      <c r="BM18" s="10" t="n">
        <f aca="false">BL18*1*(1 + BM7)</f>
        <v>683156.532565</v>
      </c>
      <c r="BN18" s="10" t="n">
        <f aca="false">BM18*1*(1 + BN7)</f>
        <v>683156.532565</v>
      </c>
      <c r="BO18" s="10" t="n">
        <f aca="false">BN18*1*(1 + BO7)</f>
        <v>683156.532565</v>
      </c>
      <c r="BP18" s="10" t="n">
        <f aca="false">BO18*1*(1 + BP7)</f>
        <v>683156.532565</v>
      </c>
    </row>
    <row r="19" customFormat="false" ht="12.8" hidden="false" customHeight="false" outlineLevel="0" collapsed="false">
      <c r="B19" s="0" t="s">
        <v>20</v>
      </c>
      <c r="F19" s="11" t="n">
        <f aca="false">DatosBases!D12</f>
        <v>200</v>
      </c>
      <c r="G19" s="11" t="n">
        <f aca="false">ROUND(F19*( 1 + G4),0)</f>
        <v>200</v>
      </c>
      <c r="H19" s="11" t="n">
        <f aca="false">ROUND(G19*( 1 + H4),0)</f>
        <v>200</v>
      </c>
      <c r="I19" s="11" t="n">
        <f aca="false">ROUND(H19*( 1 + I4),0)</f>
        <v>202</v>
      </c>
      <c r="J19" s="11" t="n">
        <f aca="false">ROUND(I19*( 1 + J4),0)</f>
        <v>202</v>
      </c>
      <c r="K19" s="11" t="n">
        <f aca="false">ROUND(J19*( 1 + K4),0)</f>
        <v>202</v>
      </c>
      <c r="L19" s="11" t="n">
        <f aca="false">ROUND(K19*( 1 + L4),0)</f>
        <v>202</v>
      </c>
      <c r="M19" s="11" t="n">
        <f aca="false">ROUND(L19*( 1 + M4),0)</f>
        <v>202</v>
      </c>
      <c r="N19" s="11" t="n">
        <f aca="false">ROUND(M19*( 1 + N4),0)</f>
        <v>202</v>
      </c>
      <c r="O19" s="11" t="n">
        <f aca="false">ROUND(N19*( 1 + O4),0)</f>
        <v>204</v>
      </c>
      <c r="P19" s="11" t="n">
        <f aca="false">ROUND(O19*( 1 + P4),0)</f>
        <v>204</v>
      </c>
      <c r="Q19" s="11" t="n">
        <f aca="false">ROUND(P19*( 1 + Q4),0)</f>
        <v>204</v>
      </c>
      <c r="R19" s="11" t="n">
        <f aca="false">ROUND(Q19*( 1 + R4),0)</f>
        <v>204</v>
      </c>
      <c r="S19" s="11" t="n">
        <f aca="false">ROUND(R19*( 1 + S4),0)</f>
        <v>204</v>
      </c>
      <c r="T19" s="11" t="n">
        <f aca="false">ROUND(S19*( 1 + T4),0)</f>
        <v>204</v>
      </c>
      <c r="U19" s="11" t="n">
        <f aca="false">ROUND(T19*( 1 + U4),0)</f>
        <v>206</v>
      </c>
      <c r="V19" s="11" t="n">
        <f aca="false">ROUND(U19*( 1 + V4),0)</f>
        <v>206</v>
      </c>
      <c r="W19" s="11" t="n">
        <f aca="false">ROUND(V19*( 1 + W4),0)</f>
        <v>206</v>
      </c>
      <c r="X19" s="11" t="n">
        <f aca="false">ROUND(W19*( 1 + X4),0)</f>
        <v>206</v>
      </c>
      <c r="Y19" s="11" t="n">
        <f aca="false">ROUND(X19*( 1 + Y4),0)</f>
        <v>206</v>
      </c>
      <c r="Z19" s="11" t="n">
        <f aca="false">ROUND(Y19*( 1 + Z4),0)</f>
        <v>206</v>
      </c>
      <c r="AA19" s="11" t="n">
        <f aca="false">ROUND(Z19*( 1 + AA4),0)</f>
        <v>208</v>
      </c>
      <c r="AB19" s="11" t="n">
        <f aca="false">ROUND(AA19*( 1 + AB4),0)</f>
        <v>208</v>
      </c>
      <c r="AC19" s="11" t="n">
        <f aca="false">ROUND(AB19*( 1 + AC4),0)</f>
        <v>208</v>
      </c>
      <c r="AD19" s="11" t="n">
        <f aca="false">ROUND(AC19*( 1 + AD4),0)</f>
        <v>208</v>
      </c>
      <c r="AE19" s="11" t="n">
        <f aca="false">ROUND(AD19*( 1 + AE4),0)</f>
        <v>208</v>
      </c>
      <c r="AF19" s="11" t="n">
        <f aca="false">ROUND(AE19*( 1 + AF4),0)</f>
        <v>208</v>
      </c>
      <c r="AG19" s="11" t="n">
        <f aca="false">ROUND(AF19*( 1 + AG4),0)</f>
        <v>210</v>
      </c>
      <c r="AH19" s="11" t="n">
        <f aca="false">ROUND(AG19*( 1 + AH4),0)</f>
        <v>210</v>
      </c>
      <c r="AI19" s="11" t="n">
        <f aca="false">ROUND(AH19*( 1 + AI4),0)</f>
        <v>210</v>
      </c>
      <c r="AJ19" s="11" t="n">
        <f aca="false">ROUND(AI19*( 1 + AJ4),0)</f>
        <v>210</v>
      </c>
      <c r="AK19" s="11" t="n">
        <f aca="false">ROUND(AJ19*( 1 + AK4),0)</f>
        <v>210</v>
      </c>
      <c r="AL19" s="11" t="n">
        <f aca="false">ROUND(AK19*( 1 + AL4),0)</f>
        <v>210</v>
      </c>
      <c r="AM19" s="11" t="n">
        <f aca="false">ROUND(AL19*( 1 + AM4),0)</f>
        <v>212</v>
      </c>
      <c r="AN19" s="11" t="n">
        <f aca="false">ROUND(AM19*( 1 + AN4),0)</f>
        <v>212</v>
      </c>
      <c r="AO19" s="11" t="n">
        <f aca="false">ROUND(AN19*( 1 + AO4),0)</f>
        <v>212</v>
      </c>
      <c r="AP19" s="11" t="n">
        <f aca="false">ROUND(AO19*( 1 + AP4),0)</f>
        <v>212</v>
      </c>
      <c r="AQ19" s="11" t="n">
        <f aca="false">ROUND(AP19*( 1 + AQ4),0)</f>
        <v>212</v>
      </c>
      <c r="AR19" s="11" t="n">
        <f aca="false">ROUND(AQ19*( 1 + AR4),0)</f>
        <v>212</v>
      </c>
      <c r="AS19" s="11" t="n">
        <f aca="false">ROUND(AR19*( 1 + AS4),0)</f>
        <v>214</v>
      </c>
      <c r="AT19" s="11" t="n">
        <f aca="false">ROUND(AS19*( 1 + AT4),0)</f>
        <v>214</v>
      </c>
      <c r="AU19" s="11" t="n">
        <f aca="false">ROUND(AT19*( 1 + AU4),0)</f>
        <v>214</v>
      </c>
      <c r="AV19" s="11" t="n">
        <f aca="false">ROUND(AU19*( 1 + AV4),0)</f>
        <v>214</v>
      </c>
      <c r="AW19" s="11" t="n">
        <f aca="false">ROUND(AV19*( 1 + AW4),0)</f>
        <v>214</v>
      </c>
      <c r="AX19" s="11" t="n">
        <f aca="false">ROUND(AW19*( 1 + AX4),0)</f>
        <v>214</v>
      </c>
      <c r="AY19" s="11" t="n">
        <f aca="false">ROUND(AX19*( 1 + AY4),0)</f>
        <v>216</v>
      </c>
      <c r="AZ19" s="11" t="n">
        <f aca="false">ROUND(AY19*( 1 + AZ4),0)</f>
        <v>216</v>
      </c>
      <c r="BA19" s="11" t="n">
        <f aca="false">ROUND(AZ19*( 1 + BA4),0)</f>
        <v>216</v>
      </c>
      <c r="BB19" s="11" t="n">
        <f aca="false">ROUND(BA19*( 1 + BB4),0)</f>
        <v>216</v>
      </c>
      <c r="BC19" s="11" t="n">
        <f aca="false">ROUND(BB19*( 1 + BC4),0)</f>
        <v>216</v>
      </c>
      <c r="BD19" s="11" t="n">
        <f aca="false">ROUND(BC19*( 1 + BD4),0)</f>
        <v>216</v>
      </c>
      <c r="BE19" s="11" t="n">
        <f aca="false">ROUND(BD19*( 1 + BE4),0)</f>
        <v>218</v>
      </c>
      <c r="BF19" s="11" t="n">
        <f aca="false">ROUND(BE19*( 1 + BF4),0)</f>
        <v>218</v>
      </c>
      <c r="BG19" s="11" t="n">
        <f aca="false">ROUND(BF19*( 1 + BG4),0)</f>
        <v>218</v>
      </c>
      <c r="BH19" s="11" t="n">
        <f aca="false">ROUND(BG19*( 1 + BH4),0)</f>
        <v>218</v>
      </c>
      <c r="BI19" s="11" t="n">
        <f aca="false">ROUND(BH19*( 1 + BI4),0)</f>
        <v>218</v>
      </c>
      <c r="BJ19" s="11" t="n">
        <f aca="false">ROUND(BI19*( 1 + BJ4),0)</f>
        <v>218</v>
      </c>
      <c r="BK19" s="11" t="n">
        <f aca="false">ROUND(BJ19*( 1 + BK4),0)</f>
        <v>220</v>
      </c>
      <c r="BL19" s="11" t="n">
        <f aca="false">ROUND(BK19*( 1 + BL4),0)</f>
        <v>220</v>
      </c>
      <c r="BM19" s="11" t="n">
        <f aca="false">ROUND(BL19*( 1 + BM4),0)</f>
        <v>220</v>
      </c>
      <c r="BN19" s="11" t="n">
        <f aca="false">ROUND(BM19*( 1 + BN4),0)</f>
        <v>220</v>
      </c>
      <c r="BO19" s="11" t="n">
        <f aca="false">ROUND(BN19*( 1 + BO4),0)</f>
        <v>220</v>
      </c>
      <c r="BP19" s="11" t="n">
        <f aca="false">ROUND(BO19*( 1 + BP4),0)</f>
        <v>220</v>
      </c>
    </row>
    <row r="20" customFormat="false" ht="12.8" hidden="false" customHeight="false" outlineLevel="0" collapsed="false">
      <c r="B20" s="0" t="s">
        <v>21</v>
      </c>
      <c r="F20" s="10" t="n">
        <f aca="false">F18*F19</f>
        <v>130000000</v>
      </c>
      <c r="G20" s="10" t="n">
        <f aca="false">G18*G19</f>
        <v>130000000</v>
      </c>
      <c r="H20" s="10" t="n">
        <f aca="false">H18*H19</f>
        <v>130000000</v>
      </c>
      <c r="I20" s="10" t="n">
        <f aca="false">I18*I19</f>
        <v>131300000</v>
      </c>
      <c r="J20" s="10" t="n">
        <f aca="false">J18*J19</f>
        <v>131300000</v>
      </c>
      <c r="K20" s="10" t="n">
        <f aca="false">K18*K19</f>
        <v>131300000</v>
      </c>
      <c r="L20" s="10" t="n">
        <f aca="false">L18*L19</f>
        <v>131300000</v>
      </c>
      <c r="M20" s="10" t="n">
        <f aca="false">M18*M19</f>
        <v>131300000</v>
      </c>
      <c r="N20" s="10" t="n">
        <f aca="false">N18*N19</f>
        <v>131300000</v>
      </c>
      <c r="O20" s="10" t="n">
        <f aca="false">O18*O19</f>
        <v>132600000</v>
      </c>
      <c r="P20" s="10" t="n">
        <f aca="false">P18*P19</f>
        <v>132600000</v>
      </c>
      <c r="Q20" s="10" t="n">
        <f aca="false">Q18*Q19</f>
        <v>133926000</v>
      </c>
      <c r="R20" s="10" t="n">
        <f aca="false">R18*R19</f>
        <v>133926000</v>
      </c>
      <c r="S20" s="10" t="n">
        <f aca="false">S18*S19</f>
        <v>133926000</v>
      </c>
      <c r="T20" s="10" t="n">
        <f aca="false">T18*T19</f>
        <v>133926000</v>
      </c>
      <c r="U20" s="10" t="n">
        <f aca="false">U18*U19</f>
        <v>135239000</v>
      </c>
      <c r="V20" s="10" t="n">
        <f aca="false">V18*V19</f>
        <v>135239000</v>
      </c>
      <c r="W20" s="10" t="n">
        <f aca="false">W18*W19</f>
        <v>135239000</v>
      </c>
      <c r="X20" s="10" t="n">
        <f aca="false">X18*X19</f>
        <v>135239000</v>
      </c>
      <c r="Y20" s="10" t="n">
        <f aca="false">Y18*Y19</f>
        <v>135239000</v>
      </c>
      <c r="Z20" s="10" t="n">
        <f aca="false">Z18*Z19</f>
        <v>135239000</v>
      </c>
      <c r="AA20" s="10" t="n">
        <f aca="false">AA18*AA19</f>
        <v>136552000</v>
      </c>
      <c r="AB20" s="10" t="n">
        <f aca="false">AB18*AB19</f>
        <v>136552000</v>
      </c>
      <c r="AC20" s="10" t="n">
        <f aca="false">AC18*AC19</f>
        <v>137917520</v>
      </c>
      <c r="AD20" s="10" t="n">
        <f aca="false">AD18*AD19</f>
        <v>137917520</v>
      </c>
      <c r="AE20" s="10" t="n">
        <f aca="false">AE18*AE19</f>
        <v>137917520</v>
      </c>
      <c r="AF20" s="10" t="n">
        <f aca="false">AF18*AF19</f>
        <v>137917520</v>
      </c>
      <c r="AG20" s="10" t="n">
        <f aca="false">AG18*AG19</f>
        <v>139243650</v>
      </c>
      <c r="AH20" s="10" t="n">
        <f aca="false">AH18*AH19</f>
        <v>139243650</v>
      </c>
      <c r="AI20" s="10" t="n">
        <f aca="false">AI18*AI19</f>
        <v>139243650</v>
      </c>
      <c r="AJ20" s="10" t="n">
        <f aca="false">AJ18*AJ19</f>
        <v>139243650</v>
      </c>
      <c r="AK20" s="10" t="n">
        <f aca="false">AK18*AK19</f>
        <v>139243650</v>
      </c>
      <c r="AL20" s="10" t="n">
        <f aca="false">AL18*AL19</f>
        <v>139243650</v>
      </c>
      <c r="AM20" s="10" t="n">
        <f aca="false">AM18*AM19</f>
        <v>140569780</v>
      </c>
      <c r="AN20" s="10" t="n">
        <f aca="false">AN18*AN19</f>
        <v>140569780</v>
      </c>
      <c r="AO20" s="10" t="n">
        <f aca="false">AO18*AO19</f>
        <v>141975477.8</v>
      </c>
      <c r="AP20" s="10" t="n">
        <f aca="false">AP18*AP19</f>
        <v>141975477.8</v>
      </c>
      <c r="AQ20" s="10" t="n">
        <f aca="false">AQ18*AQ19</f>
        <v>141975477.8</v>
      </c>
      <c r="AR20" s="10" t="n">
        <f aca="false">AR18*AR19</f>
        <v>141975477.8</v>
      </c>
      <c r="AS20" s="10" t="n">
        <f aca="false">AS18*AS19</f>
        <v>143314869.1</v>
      </c>
      <c r="AT20" s="10" t="n">
        <f aca="false">AT18*AT19</f>
        <v>143314869.1</v>
      </c>
      <c r="AU20" s="10" t="n">
        <f aca="false">AU18*AU19</f>
        <v>143314869.1</v>
      </c>
      <c r="AV20" s="10" t="n">
        <f aca="false">AV18*AV19</f>
        <v>143314869.1</v>
      </c>
      <c r="AW20" s="10" t="n">
        <f aca="false">AW18*AW19</f>
        <v>143314869.1</v>
      </c>
      <c r="AX20" s="10" t="n">
        <f aca="false">AX18*AX19</f>
        <v>143314869.1</v>
      </c>
      <c r="AY20" s="10" t="n">
        <f aca="false">AY18*AY19</f>
        <v>144654260.4</v>
      </c>
      <c r="AZ20" s="10" t="n">
        <f aca="false">AZ18*AZ19</f>
        <v>144654260.4</v>
      </c>
      <c r="BA20" s="10" t="n">
        <f aca="false">BA18*BA19</f>
        <v>146100803.004</v>
      </c>
      <c r="BB20" s="10" t="n">
        <f aca="false">BB18*BB19</f>
        <v>146100803.004</v>
      </c>
      <c r="BC20" s="10" t="n">
        <f aca="false">BC18*BC19</f>
        <v>146100803.004</v>
      </c>
      <c r="BD20" s="10" t="n">
        <f aca="false">BD18*BD19</f>
        <v>146100803.004</v>
      </c>
      <c r="BE20" s="10" t="n">
        <f aca="false">BE18*BE19</f>
        <v>147453588.217</v>
      </c>
      <c r="BF20" s="10" t="n">
        <f aca="false">BF18*BF19</f>
        <v>147453588.217</v>
      </c>
      <c r="BG20" s="10" t="n">
        <f aca="false">BG18*BG19</f>
        <v>147453588.217</v>
      </c>
      <c r="BH20" s="10" t="n">
        <f aca="false">BH18*BH19</f>
        <v>147453588.217</v>
      </c>
      <c r="BI20" s="10" t="n">
        <f aca="false">BI18*BI19</f>
        <v>147453588.217</v>
      </c>
      <c r="BJ20" s="10" t="n">
        <f aca="false">BJ18*BJ19</f>
        <v>147453588.217</v>
      </c>
      <c r="BK20" s="10" t="n">
        <f aca="false">BK18*BK19</f>
        <v>148806373.43</v>
      </c>
      <c r="BL20" s="10" t="n">
        <f aca="false">BL18*BL19</f>
        <v>148806373.43</v>
      </c>
      <c r="BM20" s="10" t="n">
        <f aca="false">BM18*BM19</f>
        <v>150294437.1643</v>
      </c>
      <c r="BN20" s="10" t="n">
        <f aca="false">BN18*BN19</f>
        <v>150294437.1643</v>
      </c>
      <c r="BO20" s="10" t="n">
        <f aca="false">BO18*BO19</f>
        <v>150294437.1643</v>
      </c>
      <c r="BP20" s="10" t="n">
        <f aca="false">BP18*BP19</f>
        <v>150294437.1643</v>
      </c>
    </row>
    <row r="21" customFormat="false" ht="12.8" hidden="false" customHeight="false" outlineLevel="0" collapsed="false"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</row>
    <row r="22" customFormat="false" ht="12.8" hidden="false" customHeight="false" outlineLevel="0" collapsed="false">
      <c r="B22" s="0" t="s">
        <v>22</v>
      </c>
      <c r="F22" s="10" t="n">
        <f aca="false">DatosBases!D14</f>
        <v>420000</v>
      </c>
      <c r="G22" s="10" t="n">
        <f aca="false">F22*(1 +G7)</f>
        <v>420000</v>
      </c>
      <c r="H22" s="10" t="n">
        <f aca="false">G22*(1 +H7)</f>
        <v>420000</v>
      </c>
      <c r="I22" s="10" t="n">
        <f aca="false">H22*(1 +I7)</f>
        <v>420000</v>
      </c>
      <c r="J22" s="10" t="n">
        <f aca="false">I22*(1 +J7)</f>
        <v>420000</v>
      </c>
      <c r="K22" s="10" t="n">
        <f aca="false">J22*(1 +K7)</f>
        <v>420000</v>
      </c>
      <c r="L22" s="10" t="n">
        <f aca="false">K22*(1 +L7)</f>
        <v>420000</v>
      </c>
      <c r="M22" s="10" t="n">
        <f aca="false">L22*(1 +M7)</f>
        <v>420000</v>
      </c>
      <c r="N22" s="10" t="n">
        <f aca="false">M22*(1 +N7)</f>
        <v>420000</v>
      </c>
      <c r="O22" s="10" t="n">
        <f aca="false">N22*(1 +O7)</f>
        <v>420000</v>
      </c>
      <c r="P22" s="10" t="n">
        <f aca="false">O22*(1 +P7)</f>
        <v>420000</v>
      </c>
      <c r="Q22" s="10" t="n">
        <f aca="false">P22*(1 +Q7)</f>
        <v>424200</v>
      </c>
      <c r="R22" s="10" t="n">
        <f aca="false">Q22*(1 +R7)</f>
        <v>424200</v>
      </c>
      <c r="S22" s="10" t="n">
        <f aca="false">R22*(1 +S7)</f>
        <v>424200</v>
      </c>
      <c r="T22" s="10" t="n">
        <f aca="false">S22*(1 +T7)</f>
        <v>424200</v>
      </c>
      <c r="U22" s="10" t="n">
        <f aca="false">T22*(1 +U7)</f>
        <v>424200</v>
      </c>
      <c r="V22" s="10" t="n">
        <f aca="false">U22*(1 +V7)</f>
        <v>424200</v>
      </c>
      <c r="W22" s="10" t="n">
        <f aca="false">V22*(1 +W7)</f>
        <v>424200</v>
      </c>
      <c r="X22" s="10" t="n">
        <f aca="false">W22*(1 +X7)</f>
        <v>424200</v>
      </c>
      <c r="Y22" s="10" t="n">
        <f aca="false">X22*(1 +Y7)</f>
        <v>424200</v>
      </c>
      <c r="Z22" s="10" t="n">
        <f aca="false">Y22*(1 +Z7)</f>
        <v>424200</v>
      </c>
      <c r="AA22" s="10" t="n">
        <f aca="false">Z22*(1 +AA7)</f>
        <v>424200</v>
      </c>
      <c r="AB22" s="10" t="n">
        <f aca="false">AA22*(1 +AB7)</f>
        <v>424200</v>
      </c>
      <c r="AC22" s="10" t="n">
        <f aca="false">AB22*(1 +AC7)</f>
        <v>428442</v>
      </c>
      <c r="AD22" s="10" t="n">
        <f aca="false">AC22*(1 +AD7)</f>
        <v>428442</v>
      </c>
      <c r="AE22" s="10" t="n">
        <f aca="false">AD22*(1 +AE7)</f>
        <v>428442</v>
      </c>
      <c r="AF22" s="10" t="n">
        <f aca="false">AE22*(1 +AF7)</f>
        <v>428442</v>
      </c>
      <c r="AG22" s="10" t="n">
        <f aca="false">AF22*(1 +AG7)</f>
        <v>428442</v>
      </c>
      <c r="AH22" s="10" t="n">
        <f aca="false">AG22*(1 +AH7)</f>
        <v>428442</v>
      </c>
      <c r="AI22" s="10" t="n">
        <f aca="false">AH22*(1 +AI7)</f>
        <v>428442</v>
      </c>
      <c r="AJ22" s="10" t="n">
        <f aca="false">AI22*(1 +AJ7)</f>
        <v>428442</v>
      </c>
      <c r="AK22" s="10" t="n">
        <f aca="false">AJ22*(1 +AK7)</f>
        <v>428442</v>
      </c>
      <c r="AL22" s="10" t="n">
        <f aca="false">AK22*(1 +AL7)</f>
        <v>428442</v>
      </c>
      <c r="AM22" s="10" t="n">
        <f aca="false">AL22*(1 +AM7)</f>
        <v>428442</v>
      </c>
      <c r="AN22" s="10" t="n">
        <f aca="false">AM22*(1 +AN7)</f>
        <v>428442</v>
      </c>
      <c r="AO22" s="10" t="n">
        <f aca="false">AN22*(1 +AO7)</f>
        <v>432726.42</v>
      </c>
      <c r="AP22" s="10" t="n">
        <f aca="false">AO22*(1 +AP7)</f>
        <v>432726.42</v>
      </c>
      <c r="AQ22" s="10" t="n">
        <f aca="false">AP22*(1 +AQ7)</f>
        <v>432726.42</v>
      </c>
      <c r="AR22" s="10" t="n">
        <f aca="false">AQ22*(1 +AR7)</f>
        <v>432726.42</v>
      </c>
      <c r="AS22" s="10" t="n">
        <f aca="false">AR22*(1 +AS7)</f>
        <v>432726.42</v>
      </c>
      <c r="AT22" s="10" t="n">
        <f aca="false">AS22*(1 +AT7)</f>
        <v>432726.42</v>
      </c>
      <c r="AU22" s="10" t="n">
        <f aca="false">AT22*(1 +AU7)</f>
        <v>432726.42</v>
      </c>
      <c r="AV22" s="10" t="n">
        <f aca="false">AU22*(1 +AV7)</f>
        <v>432726.42</v>
      </c>
      <c r="AW22" s="10" t="n">
        <f aca="false">AV22*(1 +AW7)</f>
        <v>432726.42</v>
      </c>
      <c r="AX22" s="10" t="n">
        <f aca="false">AW22*(1 +AX7)</f>
        <v>432726.42</v>
      </c>
      <c r="AY22" s="10" t="n">
        <f aca="false">AX22*(1 +AY7)</f>
        <v>432726.42</v>
      </c>
      <c r="AZ22" s="10" t="n">
        <f aca="false">AY22*(1 +AZ7)</f>
        <v>432726.42</v>
      </c>
      <c r="BA22" s="10" t="n">
        <f aca="false">AZ22*(1 +BA7)</f>
        <v>437053.6842</v>
      </c>
      <c r="BB22" s="10" t="n">
        <f aca="false">BA22*(1 +BB7)</f>
        <v>437053.6842</v>
      </c>
      <c r="BC22" s="10" t="n">
        <f aca="false">BB22*(1 +BC7)</f>
        <v>437053.6842</v>
      </c>
      <c r="BD22" s="10" t="n">
        <f aca="false">BC22*(1 +BD7)</f>
        <v>437053.6842</v>
      </c>
      <c r="BE22" s="10" t="n">
        <f aca="false">BD22*(1 +BE7)</f>
        <v>437053.6842</v>
      </c>
      <c r="BF22" s="10" t="n">
        <f aca="false">BE22*(1 +BF7)</f>
        <v>437053.6842</v>
      </c>
      <c r="BG22" s="10" t="n">
        <f aca="false">BF22*(1 +BG7)</f>
        <v>437053.6842</v>
      </c>
      <c r="BH22" s="10" t="n">
        <f aca="false">BG22*(1 +BH7)</f>
        <v>437053.6842</v>
      </c>
      <c r="BI22" s="10" t="n">
        <f aca="false">BH22*(1 +BI7)</f>
        <v>437053.6842</v>
      </c>
      <c r="BJ22" s="10" t="n">
        <f aca="false">BI22*(1 +BJ7)</f>
        <v>437053.6842</v>
      </c>
      <c r="BK22" s="10" t="n">
        <f aca="false">BJ22*(1 +BK7)</f>
        <v>437053.6842</v>
      </c>
      <c r="BL22" s="10" t="n">
        <f aca="false">BK22*(1 +BL7)</f>
        <v>437053.6842</v>
      </c>
      <c r="BM22" s="10" t="n">
        <f aca="false">BL22*(1 +BM7)</f>
        <v>441424.221042</v>
      </c>
      <c r="BN22" s="10" t="n">
        <f aca="false">BM22*(1 +BN7)</f>
        <v>441424.221042</v>
      </c>
      <c r="BO22" s="10" t="n">
        <f aca="false">BN22*(1 +BO7)</f>
        <v>441424.221042</v>
      </c>
      <c r="BP22" s="10" t="n">
        <f aca="false">BO22*(1 +BP7)</f>
        <v>441424.221042</v>
      </c>
    </row>
    <row r="23" customFormat="false" ht="12.8" hidden="false" customHeight="false" outlineLevel="0" collapsed="false">
      <c r="B23" s="0" t="s">
        <v>23</v>
      </c>
      <c r="F23" s="11" t="n">
        <f aca="false">DatosBases!D15</f>
        <v>300</v>
      </c>
      <c r="G23" s="11" t="n">
        <f aca="false">ROUND(F23*(1 +G5),0)</f>
        <v>300</v>
      </c>
      <c r="H23" s="11" t="n">
        <f aca="false">ROUND(G23*(1 +H5),0)</f>
        <v>300</v>
      </c>
      <c r="I23" s="11" t="n">
        <f aca="false">ROUND(H23*(1 +I5),0)</f>
        <v>303</v>
      </c>
      <c r="J23" s="11" t="n">
        <f aca="false">ROUND(I23*(1 +J5),0)</f>
        <v>303</v>
      </c>
      <c r="K23" s="11" t="n">
        <f aca="false">ROUND(J23*(1 +K5),0)</f>
        <v>303</v>
      </c>
      <c r="L23" s="11" t="n">
        <f aca="false">ROUND(K23*(1 +L5),0)</f>
        <v>303</v>
      </c>
      <c r="M23" s="11" t="n">
        <f aca="false">ROUND(L23*(1 +M5),0)</f>
        <v>303</v>
      </c>
      <c r="N23" s="11" t="n">
        <f aca="false">ROUND(M23*(1 +N5),0)</f>
        <v>303</v>
      </c>
      <c r="O23" s="11" t="n">
        <f aca="false">ROUND(N23*(1 +O5),0)</f>
        <v>306</v>
      </c>
      <c r="P23" s="11" t="n">
        <f aca="false">ROUND(O23*(1 +P5),0)</f>
        <v>306</v>
      </c>
      <c r="Q23" s="11" t="n">
        <f aca="false">ROUND(P23*(1 +Q5),0)</f>
        <v>306</v>
      </c>
      <c r="R23" s="11" t="n">
        <f aca="false">ROUND(Q23*(1 +R5),0)</f>
        <v>306</v>
      </c>
      <c r="S23" s="11" t="n">
        <f aca="false">ROUND(R23*(1 +S5),0)</f>
        <v>306</v>
      </c>
      <c r="T23" s="11" t="n">
        <f aca="false">ROUND(S23*(1 +T5),0)</f>
        <v>306</v>
      </c>
      <c r="U23" s="11" t="n">
        <f aca="false">ROUND(T23*(1 +U5),0)</f>
        <v>309</v>
      </c>
      <c r="V23" s="11" t="n">
        <f aca="false">ROUND(U23*(1 +V5),0)</f>
        <v>309</v>
      </c>
      <c r="W23" s="11" t="n">
        <f aca="false">ROUND(V23*(1 +W5),0)</f>
        <v>309</v>
      </c>
      <c r="X23" s="11" t="n">
        <f aca="false">ROUND(W23*(1 +X5),0)</f>
        <v>309</v>
      </c>
      <c r="Y23" s="11" t="n">
        <f aca="false">ROUND(X23*(1 +Y5),0)</f>
        <v>309</v>
      </c>
      <c r="Z23" s="11" t="n">
        <f aca="false">ROUND(Y23*(1 +Z5),0)</f>
        <v>309</v>
      </c>
      <c r="AA23" s="11" t="n">
        <f aca="false">ROUND(Z23*(1 +AA5),0)</f>
        <v>312</v>
      </c>
      <c r="AB23" s="11" t="n">
        <f aca="false">ROUND(AA23*(1 +AB5),0)</f>
        <v>312</v>
      </c>
      <c r="AC23" s="11" t="n">
        <f aca="false">ROUND(AB23*(1 +AC5),0)</f>
        <v>312</v>
      </c>
      <c r="AD23" s="11" t="n">
        <f aca="false">ROUND(AC23*(1 +AD5),0)</f>
        <v>312</v>
      </c>
      <c r="AE23" s="11" t="n">
        <f aca="false">ROUND(AD23*(1 +AE5),0)</f>
        <v>312</v>
      </c>
      <c r="AF23" s="11" t="n">
        <f aca="false">ROUND(AE23*(1 +AF5),0)</f>
        <v>312</v>
      </c>
      <c r="AG23" s="11" t="n">
        <f aca="false">ROUND(AF23*(1 +AG5),0)</f>
        <v>315</v>
      </c>
      <c r="AH23" s="11" t="n">
        <f aca="false">ROUND(AG23*(1 +AH5),0)</f>
        <v>315</v>
      </c>
      <c r="AI23" s="11" t="n">
        <f aca="false">ROUND(AH23*(1 +AI5),0)</f>
        <v>315</v>
      </c>
      <c r="AJ23" s="11" t="n">
        <f aca="false">ROUND(AI23*(1 +AJ5),0)</f>
        <v>315</v>
      </c>
      <c r="AK23" s="11" t="n">
        <f aca="false">ROUND(AJ23*(1 +AK5),0)</f>
        <v>315</v>
      </c>
      <c r="AL23" s="11" t="n">
        <f aca="false">ROUND(AK23*(1 +AL5),0)</f>
        <v>315</v>
      </c>
      <c r="AM23" s="11" t="n">
        <f aca="false">ROUND(AL23*(1 +AM5),0)</f>
        <v>318</v>
      </c>
      <c r="AN23" s="11" t="n">
        <f aca="false">ROUND(AM23*(1 +AN5),0)</f>
        <v>318</v>
      </c>
      <c r="AO23" s="11" t="n">
        <f aca="false">ROUND(AN23*(1 +AO5),0)</f>
        <v>318</v>
      </c>
      <c r="AP23" s="11" t="n">
        <f aca="false">ROUND(AO23*(1 +AP5),0)</f>
        <v>318</v>
      </c>
      <c r="AQ23" s="11" t="n">
        <f aca="false">ROUND(AP23*(1 +AQ5),0)</f>
        <v>318</v>
      </c>
      <c r="AR23" s="11" t="n">
        <f aca="false">ROUND(AQ23*(1 +AR5),0)</f>
        <v>318</v>
      </c>
      <c r="AS23" s="11" t="n">
        <f aca="false">ROUND(AR23*(1 +AS5),0)</f>
        <v>321</v>
      </c>
      <c r="AT23" s="11" t="n">
        <f aca="false">ROUND(AS23*(1 +AT5),0)</f>
        <v>321</v>
      </c>
      <c r="AU23" s="11" t="n">
        <f aca="false">ROUND(AT23*(1 +AU5),0)</f>
        <v>321</v>
      </c>
      <c r="AV23" s="11" t="n">
        <f aca="false">ROUND(AU23*(1 +AV5),0)</f>
        <v>321</v>
      </c>
      <c r="AW23" s="11" t="n">
        <f aca="false">ROUND(AV23*(1 +AW5),0)</f>
        <v>321</v>
      </c>
      <c r="AX23" s="11" t="n">
        <f aca="false">ROUND(AW23*(1 +AX5),0)</f>
        <v>321</v>
      </c>
      <c r="AY23" s="11" t="n">
        <f aca="false">ROUND(AX23*(1 +AY5),0)</f>
        <v>324</v>
      </c>
      <c r="AZ23" s="11" t="n">
        <f aca="false">ROUND(AY23*(1 +AZ5),0)</f>
        <v>324</v>
      </c>
      <c r="BA23" s="11" t="n">
        <f aca="false">ROUND(AZ23*(1 +BA5),0)</f>
        <v>324</v>
      </c>
      <c r="BB23" s="11" t="n">
        <f aca="false">ROUND(BA23*(1 +BB5),0)</f>
        <v>324</v>
      </c>
      <c r="BC23" s="11" t="n">
        <f aca="false">ROUND(BB23*(1 +BC5),0)</f>
        <v>324</v>
      </c>
      <c r="BD23" s="11" t="n">
        <f aca="false">ROUND(BC23*(1 +BD5),0)</f>
        <v>324</v>
      </c>
      <c r="BE23" s="11" t="n">
        <f aca="false">ROUND(BD23*(1 +BE5),0)</f>
        <v>327</v>
      </c>
      <c r="BF23" s="11" t="n">
        <f aca="false">ROUND(BE23*(1 +BF5),0)</f>
        <v>327</v>
      </c>
      <c r="BG23" s="11" t="n">
        <f aca="false">ROUND(BF23*(1 +BG5),0)</f>
        <v>327</v>
      </c>
      <c r="BH23" s="11" t="n">
        <f aca="false">ROUND(BG23*(1 +BH5),0)</f>
        <v>327</v>
      </c>
      <c r="BI23" s="11" t="n">
        <f aca="false">ROUND(BH23*(1 +BI5),0)</f>
        <v>327</v>
      </c>
      <c r="BJ23" s="11" t="n">
        <f aca="false">ROUND(BI23*(1 +BJ5),0)</f>
        <v>327</v>
      </c>
      <c r="BK23" s="11" t="n">
        <f aca="false">ROUND(BJ23*(1 +BK5),0)</f>
        <v>330</v>
      </c>
      <c r="BL23" s="11" t="n">
        <f aca="false">ROUND(BK23*(1 +BL5),0)</f>
        <v>330</v>
      </c>
      <c r="BM23" s="11" t="n">
        <f aca="false">ROUND(BL23*(1 +BM5),0)</f>
        <v>330</v>
      </c>
      <c r="BN23" s="11" t="n">
        <f aca="false">ROUND(BM23*(1 +BN5),0)</f>
        <v>330</v>
      </c>
      <c r="BO23" s="11" t="n">
        <f aca="false">ROUND(BN23*(1 +BO5),0)</f>
        <v>330</v>
      </c>
      <c r="BP23" s="11" t="n">
        <f aca="false">ROUND(BO23*(1 +BP5),0)</f>
        <v>330</v>
      </c>
    </row>
    <row r="24" customFormat="false" ht="12.8" hidden="false" customHeight="false" outlineLevel="0" collapsed="false">
      <c r="B24" s="0" t="s">
        <v>24</v>
      </c>
      <c r="F24" s="10" t="n">
        <f aca="false">F22*F23</f>
        <v>126000000</v>
      </c>
      <c r="G24" s="10" t="n">
        <f aca="false">G22*G23</f>
        <v>126000000</v>
      </c>
      <c r="H24" s="10" t="n">
        <f aca="false">H22*H23</f>
        <v>126000000</v>
      </c>
      <c r="I24" s="10" t="n">
        <f aca="false">I22*I23</f>
        <v>127260000</v>
      </c>
      <c r="J24" s="10" t="n">
        <f aca="false">J22*J23</f>
        <v>127260000</v>
      </c>
      <c r="K24" s="10" t="n">
        <f aca="false">K22*K23</f>
        <v>127260000</v>
      </c>
      <c r="L24" s="10" t="n">
        <f aca="false">L22*L23</f>
        <v>127260000</v>
      </c>
      <c r="M24" s="10" t="n">
        <f aca="false">M22*M23</f>
        <v>127260000</v>
      </c>
      <c r="N24" s="10" t="n">
        <f aca="false">N22*N23</f>
        <v>127260000</v>
      </c>
      <c r="O24" s="10" t="n">
        <f aca="false">O22*O23</f>
        <v>128520000</v>
      </c>
      <c r="P24" s="10" t="n">
        <f aca="false">P22*P23</f>
        <v>128520000</v>
      </c>
      <c r="Q24" s="10" t="n">
        <f aca="false">Q22*Q23</f>
        <v>129805200</v>
      </c>
      <c r="R24" s="10" t="n">
        <f aca="false">R22*R23</f>
        <v>129805200</v>
      </c>
      <c r="S24" s="10" t="n">
        <f aca="false">S22*S23</f>
        <v>129805200</v>
      </c>
      <c r="T24" s="10" t="n">
        <f aca="false">T22*T23</f>
        <v>129805200</v>
      </c>
      <c r="U24" s="10" t="n">
        <f aca="false">U22*U23</f>
        <v>131077800</v>
      </c>
      <c r="V24" s="10" t="n">
        <f aca="false">V22*V23</f>
        <v>131077800</v>
      </c>
      <c r="W24" s="10" t="n">
        <f aca="false">W22*W23</f>
        <v>131077800</v>
      </c>
      <c r="X24" s="10" t="n">
        <f aca="false">X22*X23</f>
        <v>131077800</v>
      </c>
      <c r="Y24" s="10" t="n">
        <f aca="false">Y22*Y23</f>
        <v>131077800</v>
      </c>
      <c r="Z24" s="10" t="n">
        <f aca="false">Z22*Z23</f>
        <v>131077800</v>
      </c>
      <c r="AA24" s="10" t="n">
        <f aca="false">AA22*AA23</f>
        <v>132350400</v>
      </c>
      <c r="AB24" s="10" t="n">
        <f aca="false">AB22*AB23</f>
        <v>132350400</v>
      </c>
      <c r="AC24" s="10" t="n">
        <f aca="false">AC22*AC23</f>
        <v>133673904</v>
      </c>
      <c r="AD24" s="10" t="n">
        <f aca="false">AD22*AD23</f>
        <v>133673904</v>
      </c>
      <c r="AE24" s="10" t="n">
        <f aca="false">AE22*AE23</f>
        <v>133673904</v>
      </c>
      <c r="AF24" s="10" t="n">
        <f aca="false">AF22*AF23</f>
        <v>133673904</v>
      </c>
      <c r="AG24" s="10" t="n">
        <f aca="false">AG22*AG23</f>
        <v>134959230</v>
      </c>
      <c r="AH24" s="10" t="n">
        <f aca="false">AH22*AH23</f>
        <v>134959230</v>
      </c>
      <c r="AI24" s="10" t="n">
        <f aca="false">AI22*AI23</f>
        <v>134959230</v>
      </c>
      <c r="AJ24" s="10" t="n">
        <f aca="false">AJ22*AJ23</f>
        <v>134959230</v>
      </c>
      <c r="AK24" s="10" t="n">
        <f aca="false">AK22*AK23</f>
        <v>134959230</v>
      </c>
      <c r="AL24" s="10" t="n">
        <f aca="false">AL22*AL23</f>
        <v>134959230</v>
      </c>
      <c r="AM24" s="10" t="n">
        <f aca="false">AM22*AM23</f>
        <v>136244556</v>
      </c>
      <c r="AN24" s="10" t="n">
        <f aca="false">AN22*AN23</f>
        <v>136244556</v>
      </c>
      <c r="AO24" s="10" t="n">
        <f aca="false">AO22*AO23</f>
        <v>137607001.56</v>
      </c>
      <c r="AP24" s="10" t="n">
        <f aca="false">AP22*AP23</f>
        <v>137607001.56</v>
      </c>
      <c r="AQ24" s="10" t="n">
        <f aca="false">AQ22*AQ23</f>
        <v>137607001.56</v>
      </c>
      <c r="AR24" s="10" t="n">
        <f aca="false">AR22*AR23</f>
        <v>137607001.56</v>
      </c>
      <c r="AS24" s="10" t="n">
        <f aca="false">AS22*AS23</f>
        <v>138905180.82</v>
      </c>
      <c r="AT24" s="10" t="n">
        <f aca="false">AT22*AT23</f>
        <v>138905180.82</v>
      </c>
      <c r="AU24" s="10" t="n">
        <f aca="false">AU22*AU23</f>
        <v>138905180.82</v>
      </c>
      <c r="AV24" s="10" t="n">
        <f aca="false">AV22*AV23</f>
        <v>138905180.82</v>
      </c>
      <c r="AW24" s="10" t="n">
        <f aca="false">AW22*AW23</f>
        <v>138905180.82</v>
      </c>
      <c r="AX24" s="10" t="n">
        <f aca="false">AX22*AX23</f>
        <v>138905180.82</v>
      </c>
      <c r="AY24" s="10" t="n">
        <f aca="false">AY22*AY23</f>
        <v>140203360.08</v>
      </c>
      <c r="AZ24" s="10" t="n">
        <f aca="false">AZ22*AZ23</f>
        <v>140203360.08</v>
      </c>
      <c r="BA24" s="10" t="n">
        <f aca="false">BA22*BA23</f>
        <v>141605393.6808</v>
      </c>
      <c r="BB24" s="10" t="n">
        <f aca="false">BB22*BB23</f>
        <v>141605393.6808</v>
      </c>
      <c r="BC24" s="10" t="n">
        <f aca="false">BC22*BC23</f>
        <v>141605393.6808</v>
      </c>
      <c r="BD24" s="10" t="n">
        <f aca="false">BD22*BD23</f>
        <v>141605393.6808</v>
      </c>
      <c r="BE24" s="10" t="n">
        <f aca="false">BE22*BE23</f>
        <v>142916554.7334</v>
      </c>
      <c r="BF24" s="10" t="n">
        <f aca="false">BF22*BF23</f>
        <v>142916554.7334</v>
      </c>
      <c r="BG24" s="10" t="n">
        <f aca="false">BG22*BG23</f>
        <v>142916554.7334</v>
      </c>
      <c r="BH24" s="10" t="n">
        <f aca="false">BH22*BH23</f>
        <v>142916554.7334</v>
      </c>
      <c r="BI24" s="10" t="n">
        <f aca="false">BI22*BI23</f>
        <v>142916554.7334</v>
      </c>
      <c r="BJ24" s="10" t="n">
        <f aca="false">BJ22*BJ23</f>
        <v>142916554.7334</v>
      </c>
      <c r="BK24" s="10" t="n">
        <f aca="false">BK22*BK23</f>
        <v>144227715.786</v>
      </c>
      <c r="BL24" s="10" t="n">
        <f aca="false">BL22*BL23</f>
        <v>144227715.786</v>
      </c>
      <c r="BM24" s="10" t="n">
        <f aca="false">BM22*BM23</f>
        <v>145669992.94386</v>
      </c>
      <c r="BN24" s="10" t="n">
        <f aca="false">BN22*BN23</f>
        <v>145669992.94386</v>
      </c>
      <c r="BO24" s="10" t="n">
        <f aca="false">BO22*BO23</f>
        <v>145669992.94386</v>
      </c>
      <c r="BP24" s="10" t="n">
        <f aca="false">BP22*BP23</f>
        <v>145669992.94386</v>
      </c>
    </row>
    <row r="34" customFormat="false" ht="12.8" hidden="false" customHeight="false" outlineLevel="0" collapsed="false">
      <c r="A34" s="0" t="s">
        <v>25</v>
      </c>
    </row>
  </sheetData>
  <mergeCells count="1">
    <mergeCell ref="D9:D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C30"/>
  <sheetViews>
    <sheetView showFormulas="false" showGridLines="true" showRowColHeaders="true" showZeros="false" rightToLeft="false" tabSelected="true" showOutlineSymbols="true" defaultGridColor="true" view="normal" topLeftCell="A7" colorId="64" zoomScale="90" zoomScaleNormal="90" zoomScalePageLayoutView="100" workbookViewId="0">
      <selection pane="topLeft" activeCell="A26" activeCellId="0" sqref="A26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4.6"/>
    <col collapsed="false" customWidth="true" hidden="false" outlineLevel="0" max="70" min="7" style="0" width="14.62"/>
  </cols>
  <sheetData>
    <row r="2" customFormat="false" ht="12.8" hidden="false" customHeight="false" outlineLevel="0" collapsed="false">
      <c r="I2" s="6"/>
    </row>
    <row r="7" customFormat="false" ht="12.8" hidden="false" customHeight="false" outlineLevel="0" collapsed="false">
      <c r="D7" s="0" t="s">
        <v>11</v>
      </c>
      <c r="E7" s="4" t="n">
        <f aca="false">DatosBases!D36</f>
        <v>0.06555</v>
      </c>
      <c r="F7" s="7" t="n">
        <f aca="false">IF( MOD(F9 - 10, DatosBases!$E$36) = 0, $E$7, 0)</f>
        <v>0</v>
      </c>
      <c r="G7" s="7" t="n">
        <f aca="false">IF( MOD(G9 - 10, DatosBases!$E$36) = 0, $E$7, 0)</f>
        <v>0</v>
      </c>
      <c r="H7" s="7" t="n">
        <f aca="false">IF( MOD(H9 - 10, DatosBases!$E$36) = 0, $E$7, 0)</f>
        <v>0</v>
      </c>
      <c r="I7" s="7" t="n">
        <f aca="false">IF( MOD(I9 - 10, DatosBases!$E$36) = 0, $E$7, 0)</f>
        <v>0</v>
      </c>
      <c r="J7" s="7" t="n">
        <f aca="false">IF( MOD(J9 - 10, DatosBases!$E$36) = 0, $E$7, 0)</f>
        <v>0</v>
      </c>
      <c r="K7" s="7" t="n">
        <f aca="false">IF( MOD(K9 - 10, DatosBases!$E$36) = 0, $E$7, 0)</f>
        <v>0.06555</v>
      </c>
      <c r="L7" s="7" t="n">
        <f aca="false">IF( MOD(L9 - 10, DatosBases!$E$36) = 0, $E$7, 0)</f>
        <v>0</v>
      </c>
      <c r="M7" s="7" t="n">
        <f aca="false">IF( MOD(M9 - 10, DatosBases!$E$36) = 0, $E$7, 0)</f>
        <v>0</v>
      </c>
      <c r="N7" s="7" t="n">
        <f aca="false">IF( MOD(N9 - 10, DatosBases!$E$36) = 0, $E$7, 0)</f>
        <v>0</v>
      </c>
      <c r="O7" s="7" t="n">
        <f aca="false">IF( MOD(O9 - 10, DatosBases!$E$36) = 0, $E$7, 0)</f>
        <v>0</v>
      </c>
      <c r="P7" s="7" t="n">
        <f aca="false">IF( MOD(P9 - 10, DatosBases!$E$36) = 0, $E$7, 0)</f>
        <v>0</v>
      </c>
      <c r="Q7" s="7" t="n">
        <f aca="false">IF( MOD(Q9 - 10, DatosBases!$E$36) = 0, $E$7, 0)</f>
        <v>0</v>
      </c>
      <c r="R7" s="7" t="n">
        <f aca="false">IF( MOD(R9 - 10, DatosBases!$E$36) = 0, $E$7, 0)</f>
        <v>0</v>
      </c>
      <c r="S7" s="7" t="n">
        <f aca="false">IF( MOD(S9 - 10, DatosBases!$E$36) = 0, $E$7, 0)</f>
        <v>0</v>
      </c>
      <c r="T7" s="7" t="n">
        <f aca="false">IF( MOD(T9 - 10, DatosBases!$E$36) = 0, $E$7, 0)</f>
        <v>0</v>
      </c>
      <c r="U7" s="7" t="n">
        <f aca="false">IF( MOD(U9 - 10, DatosBases!$E$36) = 0, $E$7, 0)</f>
        <v>0</v>
      </c>
      <c r="V7" s="7" t="n">
        <f aca="false">IF( MOD(V9 - 10, DatosBases!$E$36) = 0, $E$7, 0)</f>
        <v>0</v>
      </c>
      <c r="W7" s="7" t="n">
        <f aca="false">IF( MOD(W9 - 10, DatosBases!$E$36) = 0, $E$7, 0)</f>
        <v>0.06555</v>
      </c>
      <c r="X7" s="7" t="n">
        <f aca="false">IF( MOD(X9 - 10, DatosBases!$E$36) = 0, $E$7, 0)</f>
        <v>0</v>
      </c>
      <c r="Y7" s="7" t="n">
        <f aca="false">IF( MOD(Y9 - 10, DatosBases!$E$36) = 0, $E$7, 0)</f>
        <v>0</v>
      </c>
      <c r="Z7" s="7" t="n">
        <f aca="false">IF( MOD(Z9 - 10, DatosBases!$E$36) = 0, $E$7, 0)</f>
        <v>0</v>
      </c>
      <c r="AA7" s="7" t="n">
        <f aca="false">IF( MOD(AA9 - 10, DatosBases!$E$36) = 0, $E$7, 0)</f>
        <v>0</v>
      </c>
      <c r="AB7" s="7" t="n">
        <f aca="false">IF( MOD(AB9 - 10, DatosBases!$E$36) = 0, $E$7, 0)</f>
        <v>0</v>
      </c>
      <c r="AC7" s="7" t="n">
        <f aca="false">IF( MOD(AC9 - 10, DatosBases!$E$36) = 0, $E$7, 0)</f>
        <v>0</v>
      </c>
      <c r="AD7" s="7" t="n">
        <f aca="false">IF( MOD(AD9 - 10, DatosBases!$E$36) = 0, $E$7, 0)</f>
        <v>0</v>
      </c>
      <c r="AE7" s="7" t="n">
        <f aca="false">IF( MOD(AE9 - 10, DatosBases!$E$36) = 0, $E$7, 0)</f>
        <v>0</v>
      </c>
      <c r="AF7" s="7" t="n">
        <f aca="false">IF( MOD(AF9 - 10, DatosBases!$E$36) = 0, $E$7, 0)</f>
        <v>0</v>
      </c>
      <c r="AG7" s="7" t="n">
        <f aca="false">IF( MOD(AG9 - 10, DatosBases!$E$36) = 0, $E$7, 0)</f>
        <v>0</v>
      </c>
      <c r="AH7" s="7" t="n">
        <f aca="false">IF( MOD(AH9 - 10, DatosBases!$E$36) = 0, $E$7, 0)</f>
        <v>0</v>
      </c>
      <c r="AI7" s="7" t="n">
        <f aca="false">IF( MOD(AI9 - 10, DatosBases!$E$36) = 0, $E$7, 0)</f>
        <v>0.06555</v>
      </c>
      <c r="AJ7" s="7" t="n">
        <f aca="false">IF( MOD(AJ9 - 10, DatosBases!$E$36) = 0, $E$7, 0)</f>
        <v>0</v>
      </c>
      <c r="AK7" s="7" t="n">
        <f aca="false">IF( MOD(AK9 - 10, DatosBases!$E$36) = 0, $E$7, 0)</f>
        <v>0</v>
      </c>
      <c r="AL7" s="7" t="n">
        <f aca="false">IF( MOD(AL9 - 10, DatosBases!$E$36) = 0, $E$7, 0)</f>
        <v>0</v>
      </c>
      <c r="AM7" s="7" t="n">
        <f aca="false">IF( MOD(AM9 - 10, DatosBases!$E$36) = 0, $E$7, 0)</f>
        <v>0</v>
      </c>
      <c r="AN7" s="7" t="n">
        <f aca="false">IF( MOD(AN9 - 10, DatosBases!$E$36) = 0, $E$7, 0)</f>
        <v>0</v>
      </c>
      <c r="AO7" s="7" t="n">
        <f aca="false">IF( MOD(AO9 - 10, DatosBases!$E$36) = 0, $E$7, 0)</f>
        <v>0</v>
      </c>
      <c r="AP7" s="7" t="n">
        <f aca="false">IF( MOD(AP9 - 10, DatosBases!$E$36) = 0, $E$7, 0)</f>
        <v>0</v>
      </c>
      <c r="AQ7" s="7" t="n">
        <f aca="false">IF( MOD(AQ9 - 10, DatosBases!$E$36) = 0, $E$7, 0)</f>
        <v>0</v>
      </c>
      <c r="AR7" s="7" t="n">
        <f aca="false">IF( MOD(AR9 - 10, DatosBases!$E$36) = 0, $E$7, 0)</f>
        <v>0</v>
      </c>
      <c r="AS7" s="7" t="n">
        <f aca="false">IF( MOD(AS9 - 10, DatosBases!$E$36) = 0, $E$7, 0)</f>
        <v>0</v>
      </c>
      <c r="AT7" s="7" t="n">
        <f aca="false">IF( MOD(AT9 - 10, DatosBases!$E$36) = 0, $E$7, 0)</f>
        <v>0</v>
      </c>
      <c r="AU7" s="7" t="n">
        <f aca="false">IF( MOD(AU9 - 10, DatosBases!$E$36) = 0, $E$7, 0)</f>
        <v>0.06555</v>
      </c>
      <c r="AV7" s="7" t="n">
        <f aca="false">IF( MOD(AV9 - 10, DatosBases!$E$36) = 0, $E$7, 0)</f>
        <v>0</v>
      </c>
      <c r="AW7" s="7" t="n">
        <f aca="false">IF( MOD(AW9 - 10, DatosBases!$E$36) = 0, $E$7, 0)</f>
        <v>0</v>
      </c>
      <c r="AX7" s="7" t="n">
        <f aca="false">IF( MOD(AX9 - 10, DatosBases!$E$36) = 0, $E$7, 0)</f>
        <v>0</v>
      </c>
      <c r="AY7" s="7" t="n">
        <f aca="false">IF( MOD(AY9 - 10, DatosBases!$E$36) = 0, $E$7, 0)</f>
        <v>0</v>
      </c>
      <c r="AZ7" s="7" t="n">
        <f aca="false">IF( MOD(AZ9 - 10, DatosBases!$E$36) = 0, $E$7, 0)</f>
        <v>0</v>
      </c>
      <c r="BA7" s="7" t="n">
        <f aca="false">IF( MOD(BA9 - 10, DatosBases!$E$36) = 0, $E$7, 0)</f>
        <v>0</v>
      </c>
      <c r="BB7" s="7" t="n">
        <f aca="false">IF( MOD(BB9 - 10, DatosBases!$E$36) = 0, $E$7, 0)</f>
        <v>0</v>
      </c>
      <c r="BC7" s="7" t="n">
        <f aca="false">IF( MOD(BC9 - 10, DatosBases!$E$36) = 0, $E$7, 0)</f>
        <v>0</v>
      </c>
      <c r="BD7" s="7" t="n">
        <f aca="false">IF( MOD(BD9 - 10, DatosBases!$E$36) = 0, $E$7, 0)</f>
        <v>0</v>
      </c>
      <c r="BE7" s="7" t="n">
        <f aca="false">IF( MOD(BE9 - 10, DatosBases!$E$36) = 0, $E$7, 0)</f>
        <v>0</v>
      </c>
      <c r="BF7" s="7" t="n">
        <f aca="false">IF( MOD(BF9 - 10, DatosBases!$E$36) = 0, $E$7, 0)</f>
        <v>0</v>
      </c>
      <c r="BG7" s="7" t="n">
        <f aca="false">IF( MOD(BG9 - 10, DatosBases!$E$36) = 0, $E$7, 0)</f>
        <v>0.06555</v>
      </c>
      <c r="BH7" s="7" t="n">
        <f aca="false">IF( MOD(BH9 - 10, DatosBases!$E$36) = 0, $E$7, 0)</f>
        <v>0</v>
      </c>
      <c r="BI7" s="7" t="n">
        <f aca="false">IF( MOD(BI9 - 10, DatosBases!$E$36) = 0, $E$7, 0)</f>
        <v>0</v>
      </c>
      <c r="BJ7" s="7" t="n">
        <f aca="false">IF( MOD(BJ9 - 10, DatosBases!$E$36) = 0, $E$7, 0)</f>
        <v>0</v>
      </c>
      <c r="BK7" s="7" t="n">
        <f aca="false">IF( MOD(BK9 - 10, DatosBases!$E$36) = 0, $E$7, 0)</f>
        <v>0</v>
      </c>
      <c r="BL7" s="7" t="n">
        <f aca="false">IF( MOD(BL9 - 10, DatosBases!$E$36) = 0, $E$7, 0)</f>
        <v>0</v>
      </c>
      <c r="BM7" s="7" t="n">
        <f aca="false">IF( MOD(BM9 - 10, DatosBases!$E$36) = 0, $E$7, 0)</f>
        <v>0</v>
      </c>
      <c r="BN7" s="7" t="n">
        <f aca="false">IF( MOD(BN9 - 10, DatosBases!$E$36) = 0, $E$7, 0)</f>
        <v>0</v>
      </c>
      <c r="BO7" s="7" t="n">
        <f aca="false">IF( MOD(BO9 - 10, DatosBases!$E$36) = 0, $E$7, 0)</f>
        <v>0</v>
      </c>
      <c r="BP7" s="7" t="n">
        <f aca="false">IF( MOD(BP9 - 10, DatosBases!$E$36) = 0, $E$7, 0)</f>
        <v>0</v>
      </c>
      <c r="BQ7" s="7" t="n">
        <f aca="false">IF( MOD(BQ9 - 10, DatosBases!$E$36) = 0, $E$7, 0)</f>
        <v>0</v>
      </c>
      <c r="BR7" s="7" t="n">
        <f aca="false">IF( MOD(BR9 - 10, DatosBases!$E$36) = 0, $E$7, 0)</f>
        <v>0</v>
      </c>
    </row>
    <row r="9" customFormat="false" ht="12.8" hidden="false" customHeight="false" outlineLevel="0" collapsed="false">
      <c r="D9" s="8" t="s">
        <v>14</v>
      </c>
      <c r="E9" s="0" t="n">
        <v>4</v>
      </c>
      <c r="F9" s="0" t="n">
        <v>5</v>
      </c>
      <c r="G9" s="0" t="n">
        <v>6</v>
      </c>
      <c r="H9" s="0" t="n">
        <v>7</v>
      </c>
      <c r="I9" s="0" t="n">
        <v>8</v>
      </c>
      <c r="J9" s="0" t="n">
        <v>9</v>
      </c>
      <c r="K9" s="0" t="n">
        <v>10</v>
      </c>
      <c r="L9" s="0" t="n">
        <v>11</v>
      </c>
      <c r="M9" s="0" t="n">
        <v>12</v>
      </c>
      <c r="N9" s="0" t="n">
        <v>13</v>
      </c>
      <c r="O9" s="0" t="n">
        <v>14</v>
      </c>
      <c r="P9" s="0" t="n">
        <v>15</v>
      </c>
      <c r="Q9" s="0" t="n">
        <v>16</v>
      </c>
      <c r="R9" s="0" t="n">
        <v>17</v>
      </c>
      <c r="S9" s="0" t="n">
        <v>18</v>
      </c>
      <c r="T9" s="0" t="n">
        <v>19</v>
      </c>
      <c r="U9" s="0" t="n">
        <v>20</v>
      </c>
      <c r="V9" s="0" t="n">
        <v>21</v>
      </c>
      <c r="W9" s="0" t="n">
        <v>22</v>
      </c>
      <c r="X9" s="0" t="n">
        <v>23</v>
      </c>
      <c r="Y9" s="0" t="n">
        <v>24</v>
      </c>
      <c r="Z9" s="0" t="n">
        <v>25</v>
      </c>
      <c r="AA9" s="0" t="n">
        <v>26</v>
      </c>
      <c r="AB9" s="0" t="n">
        <v>27</v>
      </c>
      <c r="AC9" s="0" t="n">
        <v>28</v>
      </c>
      <c r="AD9" s="0" t="n">
        <v>29</v>
      </c>
      <c r="AE9" s="0" t="n">
        <v>30</v>
      </c>
      <c r="AF9" s="0" t="n">
        <v>31</v>
      </c>
      <c r="AG9" s="0" t="n">
        <v>32</v>
      </c>
      <c r="AH9" s="0" t="n">
        <v>33</v>
      </c>
      <c r="AI9" s="0" t="n">
        <v>34</v>
      </c>
      <c r="AJ9" s="0" t="n">
        <v>35</v>
      </c>
      <c r="AK9" s="0" t="n">
        <v>36</v>
      </c>
      <c r="AL9" s="0" t="n">
        <v>37</v>
      </c>
      <c r="AM9" s="0" t="n">
        <v>38</v>
      </c>
      <c r="AN9" s="0" t="n">
        <v>39</v>
      </c>
      <c r="AO9" s="0" t="n">
        <v>40</v>
      </c>
      <c r="AP9" s="0" t="n">
        <v>41</v>
      </c>
      <c r="AQ9" s="0" t="n">
        <v>42</v>
      </c>
      <c r="AR9" s="0" t="n">
        <v>43</v>
      </c>
      <c r="AS9" s="0" t="n">
        <v>44</v>
      </c>
      <c r="AT9" s="0" t="n">
        <v>45</v>
      </c>
      <c r="AU9" s="0" t="n">
        <v>46</v>
      </c>
      <c r="AV9" s="0" t="n">
        <v>47</v>
      </c>
      <c r="AW9" s="0" t="n">
        <v>48</v>
      </c>
      <c r="AX9" s="0" t="n">
        <v>49</v>
      </c>
      <c r="AY9" s="0" t="n">
        <v>50</v>
      </c>
      <c r="AZ9" s="0" t="n">
        <v>51</v>
      </c>
      <c r="BA9" s="0" t="n">
        <v>52</v>
      </c>
      <c r="BB9" s="0" t="n">
        <v>53</v>
      </c>
      <c r="BC9" s="0" t="n">
        <v>54</v>
      </c>
      <c r="BD9" s="0" t="n">
        <v>55</v>
      </c>
      <c r="BE9" s="0" t="n">
        <v>56</v>
      </c>
      <c r="BF9" s="0" t="n">
        <v>57</v>
      </c>
      <c r="BG9" s="0" t="n">
        <v>58</v>
      </c>
      <c r="BH9" s="0" t="n">
        <v>59</v>
      </c>
      <c r="BI9" s="0" t="n">
        <v>60</v>
      </c>
      <c r="BJ9" s="0" t="n">
        <v>61</v>
      </c>
      <c r="BK9" s="0" t="n">
        <v>62</v>
      </c>
      <c r="BL9" s="0" t="n">
        <v>63</v>
      </c>
      <c r="BM9" s="0" t="n">
        <v>64</v>
      </c>
      <c r="BN9" s="0" t="n">
        <v>65</v>
      </c>
      <c r="BO9" s="0" t="n">
        <v>66</v>
      </c>
      <c r="BP9" s="0" t="n">
        <v>67</v>
      </c>
      <c r="BQ9" s="0" t="n">
        <v>68</v>
      </c>
      <c r="BR9" s="0" t="n">
        <v>69</v>
      </c>
    </row>
    <row r="10" customFormat="false" ht="12.8" hidden="false" customHeight="false" outlineLevel="0" collapsed="false">
      <c r="D10" s="8"/>
      <c r="E10" s="9" t="n">
        <f aca="false">DATE(2025,4+E9,0)</f>
        <v>45869</v>
      </c>
      <c r="F10" s="9" t="n">
        <f aca="false">DATE(2025,4+F9,0)</f>
        <v>45900</v>
      </c>
      <c r="G10" s="9" t="n">
        <f aca="false">DATE(2025,4+G9,0)</f>
        <v>45930</v>
      </c>
      <c r="H10" s="9" t="n">
        <f aca="false">DATE(2025,4+H9,0)</f>
        <v>45961</v>
      </c>
      <c r="I10" s="9" t="n">
        <f aca="false">DATE(2025,4+I9,0)</f>
        <v>45991</v>
      </c>
      <c r="J10" s="9" t="n">
        <f aca="false">DATE(2025,4+J9,0)</f>
        <v>46022</v>
      </c>
      <c r="K10" s="9" t="n">
        <f aca="false">DATE(2025,4+K9,0)</f>
        <v>46053</v>
      </c>
      <c r="L10" s="9" t="n">
        <f aca="false">DATE(2025,4+L9,0)</f>
        <v>46081</v>
      </c>
      <c r="M10" s="9" t="n">
        <f aca="false">DATE(2025,4+M9,0)</f>
        <v>46112</v>
      </c>
      <c r="N10" s="9" t="n">
        <f aca="false">DATE(2025,4+N9,0)</f>
        <v>46142</v>
      </c>
      <c r="O10" s="9" t="n">
        <f aca="false">DATE(2025,4+O9,0)</f>
        <v>46173</v>
      </c>
      <c r="P10" s="9" t="n">
        <f aca="false">DATE(2025,4+P9,0)</f>
        <v>46203</v>
      </c>
      <c r="Q10" s="9" t="n">
        <f aca="false">DATE(2025,4+Q9,0)</f>
        <v>46234</v>
      </c>
      <c r="R10" s="9" t="n">
        <f aca="false">DATE(2025,4+R9,0)</f>
        <v>46265</v>
      </c>
      <c r="S10" s="9" t="n">
        <f aca="false">DATE(2025,4+S9,0)</f>
        <v>46295</v>
      </c>
      <c r="T10" s="9" t="n">
        <f aca="false">DATE(2025,4+T9,0)</f>
        <v>46326</v>
      </c>
      <c r="U10" s="9" t="n">
        <f aca="false">DATE(2025,4+U9,0)</f>
        <v>46356</v>
      </c>
      <c r="V10" s="9" t="n">
        <f aca="false">DATE(2025,4+V9,0)</f>
        <v>46387</v>
      </c>
      <c r="W10" s="9" t="n">
        <f aca="false">DATE(2025,4+W9,0)</f>
        <v>46418</v>
      </c>
      <c r="X10" s="9" t="n">
        <f aca="false">DATE(2025,4+X9,0)</f>
        <v>46446</v>
      </c>
      <c r="Y10" s="9" t="n">
        <f aca="false">DATE(2025,4+Y9,0)</f>
        <v>46477</v>
      </c>
      <c r="Z10" s="9" t="n">
        <f aca="false">DATE(2025,4+Z9,0)</f>
        <v>46507</v>
      </c>
      <c r="AA10" s="9" t="n">
        <f aca="false">DATE(2025,4+AA9,0)</f>
        <v>46538</v>
      </c>
      <c r="AB10" s="9" t="n">
        <f aca="false">DATE(2025,4+AB9,0)</f>
        <v>46568</v>
      </c>
      <c r="AC10" s="9" t="n">
        <f aca="false">DATE(2025,4+AC9,0)</f>
        <v>46599</v>
      </c>
      <c r="AD10" s="9" t="n">
        <f aca="false">DATE(2025,4+AD9,0)</f>
        <v>46630</v>
      </c>
      <c r="AE10" s="9" t="n">
        <f aca="false">DATE(2025,4+AE9,0)</f>
        <v>46660</v>
      </c>
      <c r="AF10" s="9" t="n">
        <f aca="false">DATE(2025,4+AF9,0)</f>
        <v>46691</v>
      </c>
      <c r="AG10" s="9" t="n">
        <f aca="false">DATE(2025,4+AG9,0)</f>
        <v>46721</v>
      </c>
      <c r="AH10" s="9" t="n">
        <f aca="false">DATE(2025,4+AH9,0)</f>
        <v>46752</v>
      </c>
      <c r="AI10" s="9" t="n">
        <f aca="false">DATE(2025,4+AI9,0)</f>
        <v>46783</v>
      </c>
      <c r="AJ10" s="9" t="n">
        <f aca="false">DATE(2025,4+AJ9,0)</f>
        <v>46812</v>
      </c>
      <c r="AK10" s="9" t="n">
        <f aca="false">DATE(2025,4+AK9,0)</f>
        <v>46843</v>
      </c>
      <c r="AL10" s="9" t="n">
        <f aca="false">DATE(2025,4+AL9,0)</f>
        <v>46873</v>
      </c>
      <c r="AM10" s="9" t="n">
        <f aca="false">DATE(2025,4+AM9,0)</f>
        <v>46904</v>
      </c>
      <c r="AN10" s="9" t="n">
        <f aca="false">DATE(2025,4+AN9,0)</f>
        <v>46934</v>
      </c>
      <c r="AO10" s="9" t="n">
        <f aca="false">DATE(2025,4+AO9,0)</f>
        <v>46965</v>
      </c>
      <c r="AP10" s="9" t="n">
        <f aca="false">DATE(2025,4+AP9,0)</f>
        <v>46996</v>
      </c>
      <c r="AQ10" s="9" t="n">
        <f aca="false">DATE(2025,4+AQ9,0)</f>
        <v>47026</v>
      </c>
      <c r="AR10" s="9" t="n">
        <f aca="false">DATE(2025,4+AR9,0)</f>
        <v>47057</v>
      </c>
      <c r="AS10" s="9" t="n">
        <f aca="false">DATE(2025,4+AS9,0)</f>
        <v>47087</v>
      </c>
      <c r="AT10" s="9" t="n">
        <f aca="false">DATE(2025,4+AT9,0)</f>
        <v>47118</v>
      </c>
      <c r="AU10" s="9" t="n">
        <f aca="false">DATE(2025,4+AU9,0)</f>
        <v>47149</v>
      </c>
      <c r="AV10" s="9" t="n">
        <f aca="false">DATE(2025,4+AV9,0)</f>
        <v>47177</v>
      </c>
      <c r="AW10" s="9" t="n">
        <f aca="false">DATE(2025,4+AW9,0)</f>
        <v>47208</v>
      </c>
      <c r="AX10" s="9" t="n">
        <f aca="false">DATE(2025,4+AX9,0)</f>
        <v>47238</v>
      </c>
      <c r="AY10" s="9" t="n">
        <f aca="false">DATE(2025,4+AY9,0)</f>
        <v>47269</v>
      </c>
      <c r="AZ10" s="9" t="n">
        <f aca="false">DATE(2025,4+AZ9,0)</f>
        <v>47299</v>
      </c>
      <c r="BA10" s="9" t="n">
        <f aca="false">DATE(2025,4+BA9,0)</f>
        <v>47330</v>
      </c>
      <c r="BB10" s="9" t="n">
        <f aca="false">DATE(2025,4+BB9,0)</f>
        <v>47361</v>
      </c>
      <c r="BC10" s="9" t="n">
        <f aca="false">DATE(2025,4+BC9,0)</f>
        <v>47391</v>
      </c>
      <c r="BD10" s="9" t="n">
        <f aca="false">DATE(2025,4+BD9,0)</f>
        <v>47422</v>
      </c>
      <c r="BE10" s="9" t="n">
        <f aca="false">DATE(2025,4+BE9,0)</f>
        <v>47452</v>
      </c>
      <c r="BF10" s="9" t="n">
        <f aca="false">DATE(2025,4+BF9,0)</f>
        <v>47483</v>
      </c>
      <c r="BG10" s="9" t="n">
        <f aca="false">DATE(2025,4+BG9,0)</f>
        <v>47514</v>
      </c>
      <c r="BH10" s="9" t="n">
        <f aca="false">DATE(2025,4+BH9,0)</f>
        <v>47542</v>
      </c>
      <c r="BI10" s="9" t="n">
        <f aca="false">DATE(2025,4+BI9,0)</f>
        <v>47573</v>
      </c>
      <c r="BJ10" s="9" t="n">
        <f aca="false">DATE(2025,4+BJ9,0)</f>
        <v>47603</v>
      </c>
      <c r="BK10" s="9" t="n">
        <f aca="false">DATE(2025,4+BK9,0)</f>
        <v>47634</v>
      </c>
      <c r="BL10" s="9" t="n">
        <f aca="false">DATE(2025,4+BL9,0)</f>
        <v>47664</v>
      </c>
      <c r="BM10" s="9" t="n">
        <f aca="false">DATE(2025,4+BM9,0)</f>
        <v>47695</v>
      </c>
      <c r="BN10" s="9" t="n">
        <f aca="false">DATE(2025,4+BN9,0)</f>
        <v>47726</v>
      </c>
      <c r="BO10" s="9" t="n">
        <f aca="false">DATE(2025,4+BO9,0)</f>
        <v>47756</v>
      </c>
      <c r="BP10" s="9" t="n">
        <f aca="false">DATE(2025,4+BP9,0)</f>
        <v>47787</v>
      </c>
      <c r="BQ10" s="9" t="n">
        <f aca="false">DATE(2025,4+BQ9,0)</f>
        <v>47817</v>
      </c>
      <c r="BR10" s="9" t="n">
        <f aca="false">DATE(2025,4+BR9,0)</f>
        <v>47848</v>
      </c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</row>
    <row r="11" customFormat="false" ht="12.8" hidden="false" customHeight="false" outlineLevel="0" collapsed="false">
      <c r="A11" s="0" t="s">
        <v>12</v>
      </c>
    </row>
    <row r="13" customFormat="false" ht="12.8" hidden="false" customHeight="false" outlineLevel="0" collapsed="false">
      <c r="A13" s="0" t="s">
        <v>26</v>
      </c>
    </row>
    <row r="14" customFormat="false" ht="12.8" hidden="false" customHeight="false" outlineLevel="0" collapsed="false">
      <c r="B14" s="0" t="s">
        <v>16</v>
      </c>
      <c r="H14" s="10" t="n">
        <f aca="false">DatosBases!D26</f>
        <v>350000</v>
      </c>
      <c r="I14" s="10" t="n">
        <f aca="false">H14*(1+I7)</f>
        <v>350000</v>
      </c>
      <c r="J14" s="10" t="n">
        <f aca="false">I14*(1+J7)</f>
        <v>350000</v>
      </c>
      <c r="K14" s="10" t="n">
        <f aca="false">J14*(1+K7)</f>
        <v>372942.5</v>
      </c>
      <c r="L14" s="10" t="n">
        <f aca="false">K14*(1+L7)</f>
        <v>372942.5</v>
      </c>
      <c r="M14" s="10" t="n">
        <f aca="false">L14*(1+M7)</f>
        <v>372942.5</v>
      </c>
      <c r="N14" s="10" t="n">
        <f aca="false">M14*(1+N7)</f>
        <v>372942.5</v>
      </c>
      <c r="O14" s="10" t="n">
        <f aca="false">N14*(1+O7)</f>
        <v>372942.5</v>
      </c>
      <c r="P14" s="10" t="n">
        <f aca="false">O14*(1+P7)</f>
        <v>372942.5</v>
      </c>
      <c r="Q14" s="10" t="n">
        <f aca="false">P14*(1+Q7)</f>
        <v>372942.5</v>
      </c>
      <c r="R14" s="10" t="n">
        <f aca="false">Q14*(1+R7)</f>
        <v>372942.5</v>
      </c>
      <c r="S14" s="10" t="n">
        <f aca="false">R14*(1+S7)</f>
        <v>372942.5</v>
      </c>
      <c r="T14" s="10" t="n">
        <f aca="false">S14*(1+T7)</f>
        <v>372942.5</v>
      </c>
      <c r="U14" s="10" t="n">
        <f aca="false">T14*(1+U7)</f>
        <v>372942.5</v>
      </c>
      <c r="V14" s="10" t="n">
        <f aca="false">U14*(1+V7)</f>
        <v>372942.5</v>
      </c>
      <c r="W14" s="10" t="n">
        <f aca="false">V14*(1+W7)</f>
        <v>397388.880875</v>
      </c>
      <c r="X14" s="10" t="n">
        <f aca="false">W14*(1+X7)</f>
        <v>397388.880875</v>
      </c>
      <c r="Y14" s="10" t="n">
        <f aca="false">X14*(1+Y7)</f>
        <v>397388.880875</v>
      </c>
      <c r="Z14" s="10" t="n">
        <f aca="false">Y14*(1+Z7)</f>
        <v>397388.880875</v>
      </c>
      <c r="AA14" s="10" t="n">
        <f aca="false">Z14*(1+AA7)</f>
        <v>397388.880875</v>
      </c>
      <c r="AB14" s="10" t="n">
        <f aca="false">AA14*(1+AB7)</f>
        <v>397388.880875</v>
      </c>
      <c r="AC14" s="10" t="n">
        <f aca="false">AB14*(1+AC7)</f>
        <v>397388.880875</v>
      </c>
      <c r="AD14" s="10" t="n">
        <f aca="false">AC14*(1+AD7)</f>
        <v>397388.880875</v>
      </c>
      <c r="AE14" s="10" t="n">
        <f aca="false">AD14*(1+AE7)</f>
        <v>397388.880875</v>
      </c>
      <c r="AF14" s="10" t="n">
        <f aca="false">AE14*(1+AF7)</f>
        <v>397388.880875</v>
      </c>
      <c r="AG14" s="10" t="n">
        <f aca="false">AF14*(1+AG7)</f>
        <v>397388.880875</v>
      </c>
      <c r="AH14" s="10" t="n">
        <f aca="false">AG14*(1+AH7)</f>
        <v>397388.880875</v>
      </c>
      <c r="AI14" s="10" t="n">
        <f aca="false">AH14*(1+AI7)</f>
        <v>423437.722016356</v>
      </c>
      <c r="AJ14" s="10" t="n">
        <f aca="false">AI14*(1+AJ7)</f>
        <v>423437.722016356</v>
      </c>
      <c r="AK14" s="10" t="n">
        <f aca="false">AJ14*(1+AK7)</f>
        <v>423437.722016356</v>
      </c>
      <c r="AL14" s="10" t="n">
        <f aca="false">AK14*(1+AL7)</f>
        <v>423437.722016356</v>
      </c>
      <c r="AM14" s="10" t="n">
        <f aca="false">AL14*(1+AM7)</f>
        <v>423437.722016356</v>
      </c>
      <c r="AN14" s="10" t="n">
        <f aca="false">AM14*(1+AN7)</f>
        <v>423437.722016356</v>
      </c>
      <c r="AO14" s="10" t="n">
        <f aca="false">AN14*(1+AO7)</f>
        <v>423437.722016356</v>
      </c>
      <c r="AP14" s="10" t="n">
        <f aca="false">AO14*(1+AP7)</f>
        <v>423437.722016356</v>
      </c>
      <c r="AQ14" s="10" t="n">
        <f aca="false">AP14*(1+AQ7)</f>
        <v>423437.722016356</v>
      </c>
      <c r="AR14" s="10" t="n">
        <f aca="false">AQ14*(1+AR7)</f>
        <v>423437.722016356</v>
      </c>
      <c r="AS14" s="10" t="n">
        <f aca="false">AR14*(1+AS7)</f>
        <v>423437.722016356</v>
      </c>
      <c r="AT14" s="10" t="n">
        <f aca="false">AS14*(1+AT7)</f>
        <v>423437.722016356</v>
      </c>
      <c r="AU14" s="10" t="n">
        <f aca="false">AT14*(1+AU7)</f>
        <v>451194.064694528</v>
      </c>
      <c r="AV14" s="10" t="n">
        <f aca="false">AU14*(1+AV7)</f>
        <v>451194.064694528</v>
      </c>
      <c r="AW14" s="10" t="n">
        <f aca="false">AV14*(1+AW7)</f>
        <v>451194.064694528</v>
      </c>
      <c r="AX14" s="10" t="n">
        <f aca="false">AW14*(1+AX7)</f>
        <v>451194.064694528</v>
      </c>
      <c r="AY14" s="10" t="n">
        <f aca="false">AX14*(1+AY7)</f>
        <v>451194.064694528</v>
      </c>
      <c r="AZ14" s="10" t="n">
        <f aca="false">AY14*(1+AZ7)</f>
        <v>451194.064694528</v>
      </c>
      <c r="BA14" s="10" t="n">
        <f aca="false">AZ14*(1+BA7)</f>
        <v>451194.064694528</v>
      </c>
      <c r="BB14" s="10" t="n">
        <f aca="false">BA14*(1+BB7)</f>
        <v>451194.064694528</v>
      </c>
      <c r="BC14" s="10" t="n">
        <f aca="false">BB14*(1+BC7)</f>
        <v>451194.064694528</v>
      </c>
      <c r="BD14" s="10" t="n">
        <f aca="false">BC14*(1+BD7)</f>
        <v>451194.064694528</v>
      </c>
      <c r="BE14" s="10" t="n">
        <f aca="false">BD14*(1+BE7)</f>
        <v>451194.064694528</v>
      </c>
      <c r="BF14" s="10" t="n">
        <f aca="false">BE14*(1+BF7)</f>
        <v>451194.064694528</v>
      </c>
      <c r="BG14" s="10" t="n">
        <f aca="false">BF14*(1+BG7)</f>
        <v>480769.835635255</v>
      </c>
      <c r="BH14" s="10" t="n">
        <f aca="false">BG14*(1+BH7)</f>
        <v>480769.835635255</v>
      </c>
      <c r="BI14" s="10" t="n">
        <f aca="false">BH14*(1+BI7)</f>
        <v>480769.835635255</v>
      </c>
      <c r="BJ14" s="10" t="n">
        <f aca="false">BI14*(1+BJ7)</f>
        <v>480769.835635255</v>
      </c>
      <c r="BK14" s="10" t="n">
        <f aca="false">BJ14*(1+BK7)</f>
        <v>480769.835635255</v>
      </c>
      <c r="BL14" s="10" t="n">
        <f aca="false">BK14*(1+BL7)</f>
        <v>480769.835635255</v>
      </c>
      <c r="BM14" s="10" t="n">
        <f aca="false">BL14*(1+BM7)</f>
        <v>480769.835635255</v>
      </c>
      <c r="BN14" s="10" t="n">
        <f aca="false">BM14*(1+BN7)</f>
        <v>480769.835635255</v>
      </c>
      <c r="BO14" s="10" t="n">
        <f aca="false">BN14*(1+BO7)</f>
        <v>480769.835635255</v>
      </c>
      <c r="BP14" s="10" t="n">
        <f aca="false">BO14*(1+BP7)</f>
        <v>480769.835635255</v>
      </c>
      <c r="BQ14" s="10" t="n">
        <f aca="false">BP14*(1+BQ7)</f>
        <v>480769.835635255</v>
      </c>
      <c r="BR14" s="10" t="n">
        <f aca="false">BQ14*(1+BR7)</f>
        <v>480769.835635255</v>
      </c>
    </row>
    <row r="15" customFormat="false" ht="12.8" hidden="false" customHeight="false" outlineLevel="0" collapsed="false">
      <c r="B15" s="0" t="s">
        <v>17</v>
      </c>
      <c r="H15" s="11" t="n">
        <f aca="false">IngresosMensuales!F15</f>
        <v>150</v>
      </c>
      <c r="I15" s="11" t="n">
        <f aca="false">IngresosMensuales!G15</f>
        <v>150</v>
      </c>
      <c r="J15" s="11" t="n">
        <f aca="false">IngresosMensuales!H15</f>
        <v>150</v>
      </c>
      <c r="K15" s="11" t="n">
        <f aca="false">IngresosMensuales!I15</f>
        <v>152</v>
      </c>
      <c r="L15" s="11" t="n">
        <f aca="false">IngresosMensuales!J15</f>
        <v>152</v>
      </c>
      <c r="M15" s="11" t="n">
        <f aca="false">IngresosMensuales!K15</f>
        <v>152</v>
      </c>
      <c r="N15" s="11" t="n">
        <f aca="false">IngresosMensuales!L15</f>
        <v>152</v>
      </c>
      <c r="O15" s="11" t="n">
        <f aca="false">IngresosMensuales!M15</f>
        <v>152</v>
      </c>
      <c r="P15" s="11" t="n">
        <f aca="false">IngresosMensuales!N15</f>
        <v>152</v>
      </c>
      <c r="Q15" s="11" t="n">
        <f aca="false">IngresosMensuales!O15</f>
        <v>154</v>
      </c>
      <c r="R15" s="11" t="n">
        <f aca="false">IngresosMensuales!P15</f>
        <v>154</v>
      </c>
      <c r="S15" s="11" t="n">
        <f aca="false">IngresosMensuales!Q15</f>
        <v>154</v>
      </c>
      <c r="T15" s="11" t="n">
        <f aca="false">IngresosMensuales!R15</f>
        <v>154</v>
      </c>
      <c r="U15" s="11" t="n">
        <f aca="false">IngresosMensuales!S15</f>
        <v>154</v>
      </c>
      <c r="V15" s="11" t="n">
        <f aca="false">IngresosMensuales!T15</f>
        <v>154</v>
      </c>
      <c r="W15" s="11" t="n">
        <f aca="false">IngresosMensuales!U15</f>
        <v>156</v>
      </c>
      <c r="X15" s="11" t="n">
        <f aca="false">IngresosMensuales!V15</f>
        <v>156</v>
      </c>
      <c r="Y15" s="11" t="n">
        <f aca="false">IngresosMensuales!W15</f>
        <v>156</v>
      </c>
      <c r="Z15" s="11" t="n">
        <f aca="false">IngresosMensuales!X15</f>
        <v>156</v>
      </c>
      <c r="AA15" s="11" t="n">
        <f aca="false">IngresosMensuales!Y15</f>
        <v>156</v>
      </c>
      <c r="AB15" s="11" t="n">
        <f aca="false">IngresosMensuales!Z15</f>
        <v>156</v>
      </c>
      <c r="AC15" s="11" t="n">
        <f aca="false">IngresosMensuales!AA15</f>
        <v>158</v>
      </c>
      <c r="AD15" s="11" t="n">
        <f aca="false">IngresosMensuales!AB15</f>
        <v>158</v>
      </c>
      <c r="AE15" s="11" t="n">
        <f aca="false">IngresosMensuales!AC15</f>
        <v>158</v>
      </c>
      <c r="AF15" s="11" t="n">
        <f aca="false">IngresosMensuales!AD15</f>
        <v>158</v>
      </c>
      <c r="AG15" s="11" t="n">
        <f aca="false">IngresosMensuales!AE15</f>
        <v>158</v>
      </c>
      <c r="AH15" s="11" t="n">
        <f aca="false">IngresosMensuales!AF15</f>
        <v>158</v>
      </c>
      <c r="AI15" s="11" t="n">
        <f aca="false">IngresosMensuales!AG15</f>
        <v>160</v>
      </c>
      <c r="AJ15" s="11" t="n">
        <f aca="false">IngresosMensuales!AH15</f>
        <v>160</v>
      </c>
      <c r="AK15" s="11" t="n">
        <f aca="false">IngresosMensuales!AI15</f>
        <v>160</v>
      </c>
      <c r="AL15" s="11" t="n">
        <f aca="false">IngresosMensuales!AJ15</f>
        <v>160</v>
      </c>
      <c r="AM15" s="11" t="n">
        <f aca="false">IngresosMensuales!AK15</f>
        <v>160</v>
      </c>
      <c r="AN15" s="11" t="n">
        <f aca="false">IngresosMensuales!AL15</f>
        <v>160</v>
      </c>
      <c r="AO15" s="11" t="n">
        <f aca="false">IngresosMensuales!AM15</f>
        <v>162</v>
      </c>
      <c r="AP15" s="11" t="n">
        <f aca="false">IngresosMensuales!AN15</f>
        <v>162</v>
      </c>
      <c r="AQ15" s="11" t="n">
        <f aca="false">IngresosMensuales!AO15</f>
        <v>162</v>
      </c>
      <c r="AR15" s="11" t="n">
        <f aca="false">IngresosMensuales!AP15</f>
        <v>162</v>
      </c>
      <c r="AS15" s="11" t="n">
        <f aca="false">IngresosMensuales!AQ15</f>
        <v>162</v>
      </c>
      <c r="AT15" s="11" t="n">
        <f aca="false">IngresosMensuales!AR15</f>
        <v>162</v>
      </c>
      <c r="AU15" s="11" t="n">
        <f aca="false">IngresosMensuales!AS15</f>
        <v>164</v>
      </c>
      <c r="AV15" s="11" t="n">
        <f aca="false">IngresosMensuales!AT15</f>
        <v>164</v>
      </c>
      <c r="AW15" s="11" t="n">
        <f aca="false">IngresosMensuales!AU15</f>
        <v>164</v>
      </c>
      <c r="AX15" s="11" t="n">
        <f aca="false">IngresosMensuales!AV15</f>
        <v>164</v>
      </c>
      <c r="AY15" s="11" t="n">
        <f aca="false">IngresosMensuales!AW15</f>
        <v>164</v>
      </c>
      <c r="AZ15" s="11" t="n">
        <f aca="false">IngresosMensuales!AX15</f>
        <v>164</v>
      </c>
      <c r="BA15" s="11" t="n">
        <f aca="false">IngresosMensuales!AY15</f>
        <v>166</v>
      </c>
      <c r="BB15" s="11" t="n">
        <f aca="false">IngresosMensuales!AZ15</f>
        <v>166</v>
      </c>
      <c r="BC15" s="11" t="n">
        <f aca="false">IngresosMensuales!BA15</f>
        <v>166</v>
      </c>
      <c r="BD15" s="11" t="n">
        <f aca="false">IngresosMensuales!BB15</f>
        <v>166</v>
      </c>
      <c r="BE15" s="11" t="n">
        <f aca="false">IngresosMensuales!BC15</f>
        <v>166</v>
      </c>
      <c r="BF15" s="11" t="n">
        <f aca="false">IngresosMensuales!BD15</f>
        <v>166</v>
      </c>
      <c r="BG15" s="11" t="n">
        <f aca="false">IngresosMensuales!BE15</f>
        <v>168</v>
      </c>
      <c r="BH15" s="11" t="n">
        <f aca="false">IngresosMensuales!BF15</f>
        <v>168</v>
      </c>
      <c r="BI15" s="11" t="n">
        <f aca="false">IngresosMensuales!BG15</f>
        <v>168</v>
      </c>
      <c r="BJ15" s="11" t="n">
        <f aca="false">IngresosMensuales!BH15</f>
        <v>168</v>
      </c>
      <c r="BK15" s="11" t="n">
        <f aca="false">IngresosMensuales!BI15</f>
        <v>168</v>
      </c>
      <c r="BL15" s="11" t="n">
        <f aca="false">IngresosMensuales!BJ15</f>
        <v>168</v>
      </c>
      <c r="BM15" s="11" t="n">
        <f aca="false">IngresosMensuales!BK15</f>
        <v>170</v>
      </c>
      <c r="BN15" s="11" t="n">
        <f aca="false">IngresosMensuales!BL15</f>
        <v>170</v>
      </c>
      <c r="BO15" s="11" t="n">
        <f aca="false">IngresosMensuales!BM15</f>
        <v>170</v>
      </c>
      <c r="BP15" s="11" t="n">
        <f aca="false">IngresosMensuales!BN15</f>
        <v>170</v>
      </c>
      <c r="BQ15" s="11" t="n">
        <f aca="false">IngresosMensuales!BO15</f>
        <v>170</v>
      </c>
      <c r="BR15" s="11" t="n">
        <f aca="false">IngresosMensuales!BP15</f>
        <v>170</v>
      </c>
    </row>
    <row r="16" customFormat="false" ht="12.8" hidden="false" customHeight="false" outlineLevel="0" collapsed="false">
      <c r="B16" s="0" t="s">
        <v>18</v>
      </c>
      <c r="H16" s="10" t="n">
        <f aca="false">H14 *H15</f>
        <v>52500000</v>
      </c>
      <c r="I16" s="10" t="n">
        <f aca="false">I14 *I15</f>
        <v>52500000</v>
      </c>
      <c r="J16" s="10" t="n">
        <f aca="false">J14 *J15</f>
        <v>52500000</v>
      </c>
      <c r="K16" s="10" t="n">
        <f aca="false">K14 *K15</f>
        <v>56687260</v>
      </c>
      <c r="L16" s="10" t="n">
        <f aca="false">L14 *L15</f>
        <v>56687260</v>
      </c>
      <c r="M16" s="10" t="n">
        <f aca="false">M14 *M15</f>
        <v>56687260</v>
      </c>
      <c r="N16" s="10" t="n">
        <f aca="false">N14 *N15</f>
        <v>56687260</v>
      </c>
      <c r="O16" s="10" t="n">
        <f aca="false">O14 *O15</f>
        <v>56687260</v>
      </c>
      <c r="P16" s="10" t="n">
        <f aca="false">P14 *P15</f>
        <v>56687260</v>
      </c>
      <c r="Q16" s="10" t="n">
        <f aca="false">Q14 *Q15</f>
        <v>57433145</v>
      </c>
      <c r="R16" s="10" t="n">
        <f aca="false">R14 *R15</f>
        <v>57433145</v>
      </c>
      <c r="S16" s="10" t="n">
        <f aca="false">S14 *S15</f>
        <v>57433145</v>
      </c>
      <c r="T16" s="10" t="n">
        <f aca="false">T14 *T15</f>
        <v>57433145</v>
      </c>
      <c r="U16" s="10" t="n">
        <f aca="false">U14 *U15</f>
        <v>57433145</v>
      </c>
      <c r="V16" s="10" t="n">
        <f aca="false">V14 *V15</f>
        <v>57433145</v>
      </c>
      <c r="W16" s="10" t="n">
        <f aca="false">W14 *W15</f>
        <v>61992665.4165</v>
      </c>
      <c r="X16" s="10" t="n">
        <f aca="false">X14 *X15</f>
        <v>61992665.4165</v>
      </c>
      <c r="Y16" s="10" t="n">
        <f aca="false">Y14 *Y15</f>
        <v>61992665.4165</v>
      </c>
      <c r="Z16" s="10" t="n">
        <f aca="false">Z14 *Z15</f>
        <v>61992665.4165</v>
      </c>
      <c r="AA16" s="10" t="n">
        <f aca="false">AA14 *AA15</f>
        <v>61992665.4165</v>
      </c>
      <c r="AB16" s="10" t="n">
        <f aca="false">AB14 *AB15</f>
        <v>61992665.4165</v>
      </c>
      <c r="AC16" s="10" t="n">
        <f aca="false">AC14 *AC15</f>
        <v>62787443.17825</v>
      </c>
      <c r="AD16" s="10" t="n">
        <f aca="false">AD14 *AD15</f>
        <v>62787443.17825</v>
      </c>
      <c r="AE16" s="10" t="n">
        <f aca="false">AE14 *AE15</f>
        <v>62787443.17825</v>
      </c>
      <c r="AF16" s="10" t="n">
        <f aca="false">AF14 *AF15</f>
        <v>62787443.17825</v>
      </c>
      <c r="AG16" s="10" t="n">
        <f aca="false">AG14 *AG15</f>
        <v>62787443.17825</v>
      </c>
      <c r="AH16" s="10" t="n">
        <f aca="false">AH14 *AH15</f>
        <v>62787443.17825</v>
      </c>
      <c r="AI16" s="10" t="n">
        <f aca="false">AI14 *AI15</f>
        <v>67750035.522617</v>
      </c>
      <c r="AJ16" s="10" t="n">
        <f aca="false">AJ14 *AJ15</f>
        <v>67750035.522617</v>
      </c>
      <c r="AK16" s="10" t="n">
        <f aca="false">AK14 *AK15</f>
        <v>67750035.522617</v>
      </c>
      <c r="AL16" s="10" t="n">
        <f aca="false">AL14 *AL15</f>
        <v>67750035.522617</v>
      </c>
      <c r="AM16" s="10" t="n">
        <f aca="false">AM14 *AM15</f>
        <v>67750035.522617</v>
      </c>
      <c r="AN16" s="10" t="n">
        <f aca="false">AN14 *AN15</f>
        <v>67750035.522617</v>
      </c>
      <c r="AO16" s="10" t="n">
        <f aca="false">AO14 *AO15</f>
        <v>68596910.9666497</v>
      </c>
      <c r="AP16" s="10" t="n">
        <f aca="false">AP14 *AP15</f>
        <v>68596910.9666497</v>
      </c>
      <c r="AQ16" s="10" t="n">
        <f aca="false">AQ14 *AQ15</f>
        <v>68596910.9666497</v>
      </c>
      <c r="AR16" s="10" t="n">
        <f aca="false">AR14 *AR15</f>
        <v>68596910.9666497</v>
      </c>
      <c r="AS16" s="10" t="n">
        <f aca="false">AS14 *AS15</f>
        <v>68596910.9666497</v>
      </c>
      <c r="AT16" s="10" t="n">
        <f aca="false">AT14 *AT15</f>
        <v>68596910.9666497</v>
      </c>
      <c r="AU16" s="10" t="n">
        <f aca="false">AU14 *AU15</f>
        <v>73995826.6099027</v>
      </c>
      <c r="AV16" s="10" t="n">
        <f aca="false">AV14 *AV15</f>
        <v>73995826.6099027</v>
      </c>
      <c r="AW16" s="10" t="n">
        <f aca="false">AW14 *AW15</f>
        <v>73995826.6099027</v>
      </c>
      <c r="AX16" s="10" t="n">
        <f aca="false">AX14 *AX15</f>
        <v>73995826.6099027</v>
      </c>
      <c r="AY16" s="10" t="n">
        <f aca="false">AY14 *AY15</f>
        <v>73995826.6099027</v>
      </c>
      <c r="AZ16" s="10" t="n">
        <f aca="false">AZ14 *AZ15</f>
        <v>73995826.6099027</v>
      </c>
      <c r="BA16" s="10" t="n">
        <f aca="false">BA14 *BA15</f>
        <v>74898214.7392917</v>
      </c>
      <c r="BB16" s="10" t="n">
        <f aca="false">BB14 *BB15</f>
        <v>74898214.7392917</v>
      </c>
      <c r="BC16" s="10" t="n">
        <f aca="false">BC14 *BC15</f>
        <v>74898214.7392917</v>
      </c>
      <c r="BD16" s="10" t="n">
        <f aca="false">BD14 *BD15</f>
        <v>74898214.7392917</v>
      </c>
      <c r="BE16" s="10" t="n">
        <f aca="false">BE14 *BE15</f>
        <v>74898214.7392917</v>
      </c>
      <c r="BF16" s="10" t="n">
        <f aca="false">BF14 *BF15</f>
        <v>74898214.7392917</v>
      </c>
      <c r="BG16" s="10" t="n">
        <f aca="false">BG14 *BG15</f>
        <v>80769332.3867228</v>
      </c>
      <c r="BH16" s="10" t="n">
        <f aca="false">BH14 *BH15</f>
        <v>80769332.3867228</v>
      </c>
      <c r="BI16" s="10" t="n">
        <f aca="false">BI14 *BI15</f>
        <v>80769332.3867228</v>
      </c>
      <c r="BJ16" s="10" t="n">
        <f aca="false">BJ14 *BJ15</f>
        <v>80769332.3867228</v>
      </c>
      <c r="BK16" s="10" t="n">
        <f aca="false">BK14 *BK15</f>
        <v>80769332.3867228</v>
      </c>
      <c r="BL16" s="10" t="n">
        <f aca="false">BL14 *BL15</f>
        <v>80769332.3867228</v>
      </c>
      <c r="BM16" s="10" t="n">
        <f aca="false">BM14 *BM15</f>
        <v>81730872.0579933</v>
      </c>
      <c r="BN16" s="10" t="n">
        <f aca="false">BN14 *BN15</f>
        <v>81730872.0579933</v>
      </c>
      <c r="BO16" s="10" t="n">
        <f aca="false">BO14 *BO15</f>
        <v>81730872.0579933</v>
      </c>
      <c r="BP16" s="10" t="n">
        <f aca="false">BP14 *BP15</f>
        <v>81730872.0579933</v>
      </c>
      <c r="BQ16" s="10" t="n">
        <f aca="false">BQ14 *BQ15</f>
        <v>81730872.0579933</v>
      </c>
      <c r="BR16" s="10" t="n">
        <f aca="false">BR14 *BR15</f>
        <v>81730872.0579933</v>
      </c>
    </row>
    <row r="17" customFormat="false" ht="12.8" hidden="false" customHeight="false" outlineLevel="0" collapsed="false"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</row>
    <row r="18" customFormat="false" ht="12.8" hidden="false" customHeight="false" outlineLevel="0" collapsed="false">
      <c r="B18" s="0" t="s">
        <v>19</v>
      </c>
      <c r="H18" s="10" t="n">
        <f aca="false">DatosBases!D28</f>
        <v>490000</v>
      </c>
      <c r="I18" s="10" t="n">
        <f aca="false">H18*1*(1 + I7)</f>
        <v>490000</v>
      </c>
      <c r="J18" s="10" t="n">
        <f aca="false">I18*1*(1 + J7)</f>
        <v>490000</v>
      </c>
      <c r="K18" s="10" t="n">
        <f aca="false">J18*1*(1 + K7)</f>
        <v>522119.5</v>
      </c>
      <c r="L18" s="10" t="n">
        <f aca="false">K18*1*(1 + L7)</f>
        <v>522119.5</v>
      </c>
      <c r="M18" s="10" t="n">
        <f aca="false">L18*1*(1 + M7)</f>
        <v>522119.5</v>
      </c>
      <c r="N18" s="10" t="n">
        <f aca="false">M18*1*(1 + N7)</f>
        <v>522119.5</v>
      </c>
      <c r="O18" s="10" t="n">
        <f aca="false">N18*1*(1 + O7)</f>
        <v>522119.5</v>
      </c>
      <c r="P18" s="10" t="n">
        <f aca="false">O18*1*(1 + P7)</f>
        <v>522119.5</v>
      </c>
      <c r="Q18" s="10" t="n">
        <f aca="false">P18*1*(1 + Q7)</f>
        <v>522119.5</v>
      </c>
      <c r="R18" s="10" t="n">
        <f aca="false">Q18*1*(1 + R7)</f>
        <v>522119.5</v>
      </c>
      <c r="S18" s="10" t="n">
        <f aca="false">R18*1*(1 + S7)</f>
        <v>522119.5</v>
      </c>
      <c r="T18" s="10" t="n">
        <f aca="false">S18*1*(1 + T7)</f>
        <v>522119.5</v>
      </c>
      <c r="U18" s="10" t="n">
        <f aca="false">T18*1*(1 + U7)</f>
        <v>522119.5</v>
      </c>
      <c r="V18" s="10" t="n">
        <f aca="false">U18*1*(1 + V7)</f>
        <v>522119.5</v>
      </c>
      <c r="W18" s="10" t="n">
        <f aca="false">V18*1*(1 + W7)</f>
        <v>556344.433225</v>
      </c>
      <c r="X18" s="10" t="n">
        <f aca="false">W18*1*(1 + X7)</f>
        <v>556344.433225</v>
      </c>
      <c r="Y18" s="10" t="n">
        <f aca="false">X18*1*(1 + Y7)</f>
        <v>556344.433225</v>
      </c>
      <c r="Z18" s="10" t="n">
        <f aca="false">Y18*1*(1 + Z7)</f>
        <v>556344.433225</v>
      </c>
      <c r="AA18" s="10" t="n">
        <f aca="false">Z18*1*(1 + AA7)</f>
        <v>556344.433225</v>
      </c>
      <c r="AB18" s="10" t="n">
        <f aca="false">AA18*1*(1 + AB7)</f>
        <v>556344.433225</v>
      </c>
      <c r="AC18" s="10" t="n">
        <f aca="false">AB18*1*(1 + AC7)</f>
        <v>556344.433225</v>
      </c>
      <c r="AD18" s="10" t="n">
        <f aca="false">AC18*1*(1 + AD7)</f>
        <v>556344.433225</v>
      </c>
      <c r="AE18" s="10" t="n">
        <f aca="false">AD18*1*(1 + AE7)</f>
        <v>556344.433225</v>
      </c>
      <c r="AF18" s="10" t="n">
        <f aca="false">AE18*1*(1 + AF7)</f>
        <v>556344.433225</v>
      </c>
      <c r="AG18" s="10" t="n">
        <f aca="false">AF18*1*(1 + AG7)</f>
        <v>556344.433225</v>
      </c>
      <c r="AH18" s="10" t="n">
        <f aca="false">AG18*1*(1 + AH7)</f>
        <v>556344.433225</v>
      </c>
      <c r="AI18" s="10" t="n">
        <f aca="false">AH18*1*(1 + AI7)</f>
        <v>592812.810822899</v>
      </c>
      <c r="AJ18" s="10" t="n">
        <f aca="false">AI18*1*(1 + AJ7)</f>
        <v>592812.810822899</v>
      </c>
      <c r="AK18" s="10" t="n">
        <f aca="false">AJ18*1*(1 + AK7)</f>
        <v>592812.810822899</v>
      </c>
      <c r="AL18" s="10" t="n">
        <f aca="false">AK18*1*(1 + AL7)</f>
        <v>592812.810822899</v>
      </c>
      <c r="AM18" s="10" t="n">
        <f aca="false">AL18*1*(1 + AM7)</f>
        <v>592812.810822899</v>
      </c>
      <c r="AN18" s="10" t="n">
        <f aca="false">AM18*1*(1 + AN7)</f>
        <v>592812.810822899</v>
      </c>
      <c r="AO18" s="10" t="n">
        <f aca="false">AN18*1*(1 + AO7)</f>
        <v>592812.810822899</v>
      </c>
      <c r="AP18" s="10" t="n">
        <f aca="false">AO18*1*(1 + AP7)</f>
        <v>592812.810822899</v>
      </c>
      <c r="AQ18" s="10" t="n">
        <f aca="false">AP18*1*(1 + AQ7)</f>
        <v>592812.810822899</v>
      </c>
      <c r="AR18" s="10" t="n">
        <f aca="false">AQ18*1*(1 + AR7)</f>
        <v>592812.810822899</v>
      </c>
      <c r="AS18" s="10" t="n">
        <f aca="false">AR18*1*(1 + AS7)</f>
        <v>592812.810822899</v>
      </c>
      <c r="AT18" s="10" t="n">
        <f aca="false">AS18*1*(1 + AT7)</f>
        <v>592812.810822899</v>
      </c>
      <c r="AU18" s="10" t="n">
        <f aca="false">AT18*1*(1 + AU7)</f>
        <v>631671.69057234</v>
      </c>
      <c r="AV18" s="10" t="n">
        <f aca="false">AU18*1*(1 + AV7)</f>
        <v>631671.69057234</v>
      </c>
      <c r="AW18" s="10" t="n">
        <f aca="false">AV18*1*(1 + AW7)</f>
        <v>631671.69057234</v>
      </c>
      <c r="AX18" s="10" t="n">
        <f aca="false">AW18*1*(1 + AX7)</f>
        <v>631671.69057234</v>
      </c>
      <c r="AY18" s="10" t="n">
        <f aca="false">AX18*1*(1 + AY7)</f>
        <v>631671.69057234</v>
      </c>
      <c r="AZ18" s="10" t="n">
        <f aca="false">AY18*1*(1 + AZ7)</f>
        <v>631671.69057234</v>
      </c>
      <c r="BA18" s="10" t="n">
        <f aca="false">AZ18*1*(1 + BA7)</f>
        <v>631671.69057234</v>
      </c>
      <c r="BB18" s="10" t="n">
        <f aca="false">BA18*1*(1 + BB7)</f>
        <v>631671.69057234</v>
      </c>
      <c r="BC18" s="10" t="n">
        <f aca="false">BB18*1*(1 + BC7)</f>
        <v>631671.69057234</v>
      </c>
      <c r="BD18" s="10" t="n">
        <f aca="false">BC18*1*(1 + BD7)</f>
        <v>631671.69057234</v>
      </c>
      <c r="BE18" s="10" t="n">
        <f aca="false">BD18*1*(1 + BE7)</f>
        <v>631671.69057234</v>
      </c>
      <c r="BF18" s="10" t="n">
        <f aca="false">BE18*1*(1 + BF7)</f>
        <v>631671.69057234</v>
      </c>
      <c r="BG18" s="10" t="n">
        <f aca="false">BF18*1*(1 + BG7)</f>
        <v>673077.769889357</v>
      </c>
      <c r="BH18" s="10" t="n">
        <f aca="false">BG18*1*(1 + BH7)</f>
        <v>673077.769889357</v>
      </c>
      <c r="BI18" s="10" t="n">
        <f aca="false">BH18*1*(1 + BI7)</f>
        <v>673077.769889357</v>
      </c>
      <c r="BJ18" s="10" t="n">
        <f aca="false">BI18*1*(1 + BJ7)</f>
        <v>673077.769889357</v>
      </c>
      <c r="BK18" s="10" t="n">
        <f aca="false">BJ18*1*(1 + BK7)</f>
        <v>673077.769889357</v>
      </c>
      <c r="BL18" s="10" t="n">
        <f aca="false">BK18*1*(1 + BL7)</f>
        <v>673077.769889357</v>
      </c>
      <c r="BM18" s="10" t="n">
        <f aca="false">BL18*1*(1 + BM7)</f>
        <v>673077.769889357</v>
      </c>
      <c r="BN18" s="10" t="n">
        <f aca="false">BM18*1*(1 + BN7)</f>
        <v>673077.769889357</v>
      </c>
      <c r="BO18" s="10" t="n">
        <f aca="false">BN18*1*(1 + BO7)</f>
        <v>673077.769889357</v>
      </c>
      <c r="BP18" s="10" t="n">
        <f aca="false">BO18*1*(1 + BP7)</f>
        <v>673077.769889357</v>
      </c>
      <c r="BQ18" s="10" t="n">
        <f aca="false">BP18*1*(1 + BQ7)</f>
        <v>673077.769889357</v>
      </c>
      <c r="BR18" s="10" t="n">
        <f aca="false">BQ18*1*(1 + BR7)</f>
        <v>673077.769889357</v>
      </c>
    </row>
    <row r="19" customFormat="false" ht="12.8" hidden="false" customHeight="false" outlineLevel="0" collapsed="false">
      <c r="B19" s="0" t="s">
        <v>20</v>
      </c>
      <c r="H19" s="11" t="n">
        <f aca="false">IngresosMensuales!F19</f>
        <v>200</v>
      </c>
      <c r="I19" s="11" t="n">
        <f aca="false">IngresosMensuales!G19</f>
        <v>200</v>
      </c>
      <c r="J19" s="11" t="n">
        <f aca="false">IngresosMensuales!H19</f>
        <v>200</v>
      </c>
      <c r="K19" s="11" t="n">
        <f aca="false">IngresosMensuales!I19</f>
        <v>202</v>
      </c>
      <c r="L19" s="11" t="n">
        <f aca="false">IngresosMensuales!J19</f>
        <v>202</v>
      </c>
      <c r="M19" s="11" t="n">
        <f aca="false">IngresosMensuales!K19</f>
        <v>202</v>
      </c>
      <c r="N19" s="11" t="n">
        <f aca="false">IngresosMensuales!L19</f>
        <v>202</v>
      </c>
      <c r="O19" s="11" t="n">
        <f aca="false">IngresosMensuales!M19</f>
        <v>202</v>
      </c>
      <c r="P19" s="11" t="n">
        <f aca="false">IngresosMensuales!N19</f>
        <v>202</v>
      </c>
      <c r="Q19" s="11" t="n">
        <f aca="false">IngresosMensuales!O19</f>
        <v>204</v>
      </c>
      <c r="R19" s="11" t="n">
        <f aca="false">IngresosMensuales!P19</f>
        <v>204</v>
      </c>
      <c r="S19" s="11" t="n">
        <f aca="false">IngresosMensuales!Q19</f>
        <v>204</v>
      </c>
      <c r="T19" s="11" t="n">
        <f aca="false">IngresosMensuales!R19</f>
        <v>204</v>
      </c>
      <c r="U19" s="11" t="n">
        <f aca="false">IngresosMensuales!S19</f>
        <v>204</v>
      </c>
      <c r="V19" s="11" t="n">
        <f aca="false">IngresosMensuales!T19</f>
        <v>204</v>
      </c>
      <c r="W19" s="11" t="n">
        <f aca="false">IngresosMensuales!U19</f>
        <v>206</v>
      </c>
      <c r="X19" s="11" t="n">
        <f aca="false">IngresosMensuales!V19</f>
        <v>206</v>
      </c>
      <c r="Y19" s="11" t="n">
        <f aca="false">IngresosMensuales!W19</f>
        <v>206</v>
      </c>
      <c r="Z19" s="11" t="n">
        <f aca="false">IngresosMensuales!X19</f>
        <v>206</v>
      </c>
      <c r="AA19" s="11" t="n">
        <f aca="false">IngresosMensuales!Y19</f>
        <v>206</v>
      </c>
      <c r="AB19" s="11" t="n">
        <f aca="false">IngresosMensuales!Z19</f>
        <v>206</v>
      </c>
      <c r="AC19" s="11" t="n">
        <f aca="false">IngresosMensuales!AA19</f>
        <v>208</v>
      </c>
      <c r="AD19" s="11" t="n">
        <f aca="false">IngresosMensuales!AB19</f>
        <v>208</v>
      </c>
      <c r="AE19" s="11" t="n">
        <f aca="false">IngresosMensuales!AC19</f>
        <v>208</v>
      </c>
      <c r="AF19" s="11" t="n">
        <f aca="false">IngresosMensuales!AD19</f>
        <v>208</v>
      </c>
      <c r="AG19" s="11" t="n">
        <f aca="false">IngresosMensuales!AE19</f>
        <v>208</v>
      </c>
      <c r="AH19" s="11" t="n">
        <f aca="false">IngresosMensuales!AF19</f>
        <v>208</v>
      </c>
      <c r="AI19" s="11" t="n">
        <f aca="false">IngresosMensuales!AG19</f>
        <v>210</v>
      </c>
      <c r="AJ19" s="11" t="n">
        <f aca="false">IngresosMensuales!AH19</f>
        <v>210</v>
      </c>
      <c r="AK19" s="11" t="n">
        <f aca="false">IngresosMensuales!AI19</f>
        <v>210</v>
      </c>
      <c r="AL19" s="11" t="n">
        <f aca="false">IngresosMensuales!AJ19</f>
        <v>210</v>
      </c>
      <c r="AM19" s="11" t="n">
        <f aca="false">IngresosMensuales!AK19</f>
        <v>210</v>
      </c>
      <c r="AN19" s="11" t="n">
        <f aca="false">IngresosMensuales!AL19</f>
        <v>210</v>
      </c>
      <c r="AO19" s="11" t="n">
        <f aca="false">IngresosMensuales!AM19</f>
        <v>212</v>
      </c>
      <c r="AP19" s="11" t="n">
        <f aca="false">IngresosMensuales!AN19</f>
        <v>212</v>
      </c>
      <c r="AQ19" s="11" t="n">
        <f aca="false">IngresosMensuales!AO19</f>
        <v>212</v>
      </c>
      <c r="AR19" s="11" t="n">
        <f aca="false">IngresosMensuales!AP19</f>
        <v>212</v>
      </c>
      <c r="AS19" s="11" t="n">
        <f aca="false">IngresosMensuales!AQ19</f>
        <v>212</v>
      </c>
      <c r="AT19" s="11" t="n">
        <f aca="false">IngresosMensuales!AR19</f>
        <v>212</v>
      </c>
      <c r="AU19" s="11" t="n">
        <f aca="false">IngresosMensuales!AS19</f>
        <v>214</v>
      </c>
      <c r="AV19" s="11" t="n">
        <f aca="false">IngresosMensuales!AT19</f>
        <v>214</v>
      </c>
      <c r="AW19" s="11" t="n">
        <f aca="false">IngresosMensuales!AU19</f>
        <v>214</v>
      </c>
      <c r="AX19" s="11" t="n">
        <f aca="false">IngresosMensuales!AV19</f>
        <v>214</v>
      </c>
      <c r="AY19" s="11" t="n">
        <f aca="false">IngresosMensuales!AW19</f>
        <v>214</v>
      </c>
      <c r="AZ19" s="11" t="n">
        <f aca="false">IngresosMensuales!AX19</f>
        <v>214</v>
      </c>
      <c r="BA19" s="11" t="n">
        <f aca="false">IngresosMensuales!AY19</f>
        <v>216</v>
      </c>
      <c r="BB19" s="11" t="n">
        <f aca="false">IngresosMensuales!AZ19</f>
        <v>216</v>
      </c>
      <c r="BC19" s="11" t="n">
        <f aca="false">IngresosMensuales!BA19</f>
        <v>216</v>
      </c>
      <c r="BD19" s="11" t="n">
        <f aca="false">IngresosMensuales!BB19</f>
        <v>216</v>
      </c>
      <c r="BE19" s="11" t="n">
        <f aca="false">IngresosMensuales!BC19</f>
        <v>216</v>
      </c>
      <c r="BF19" s="11" t="n">
        <f aca="false">IngresosMensuales!BD19</f>
        <v>216</v>
      </c>
      <c r="BG19" s="11" t="n">
        <f aca="false">IngresosMensuales!BE19</f>
        <v>218</v>
      </c>
      <c r="BH19" s="11" t="n">
        <f aca="false">IngresosMensuales!BF19</f>
        <v>218</v>
      </c>
      <c r="BI19" s="11" t="n">
        <f aca="false">IngresosMensuales!BG19</f>
        <v>218</v>
      </c>
      <c r="BJ19" s="11" t="n">
        <f aca="false">IngresosMensuales!BH19</f>
        <v>218</v>
      </c>
      <c r="BK19" s="11" t="n">
        <f aca="false">IngresosMensuales!BI19</f>
        <v>218</v>
      </c>
      <c r="BL19" s="11" t="n">
        <f aca="false">IngresosMensuales!BJ19</f>
        <v>218</v>
      </c>
      <c r="BM19" s="11" t="n">
        <f aca="false">IngresosMensuales!BK19</f>
        <v>220</v>
      </c>
      <c r="BN19" s="11" t="n">
        <f aca="false">IngresosMensuales!BL19</f>
        <v>220</v>
      </c>
      <c r="BO19" s="11" t="n">
        <f aca="false">IngresosMensuales!BM19</f>
        <v>220</v>
      </c>
      <c r="BP19" s="11" t="n">
        <f aca="false">IngresosMensuales!BN19</f>
        <v>220</v>
      </c>
      <c r="BQ19" s="11" t="n">
        <f aca="false">IngresosMensuales!BO19</f>
        <v>220</v>
      </c>
      <c r="BR19" s="11" t="n">
        <f aca="false">IngresosMensuales!BP19</f>
        <v>220</v>
      </c>
    </row>
    <row r="20" customFormat="false" ht="12.8" hidden="false" customHeight="false" outlineLevel="0" collapsed="false">
      <c r="B20" s="0" t="s">
        <v>21</v>
      </c>
      <c r="H20" s="10" t="n">
        <f aca="false">H18*H19</f>
        <v>98000000</v>
      </c>
      <c r="I20" s="10" t="n">
        <f aca="false">I18*I19</f>
        <v>98000000</v>
      </c>
      <c r="J20" s="10" t="n">
        <f aca="false">J18*J19</f>
        <v>98000000</v>
      </c>
      <c r="K20" s="10" t="n">
        <f aca="false">K18*K19</f>
        <v>105468139</v>
      </c>
      <c r="L20" s="10" t="n">
        <f aca="false">L18*L19</f>
        <v>105468139</v>
      </c>
      <c r="M20" s="10" t="n">
        <f aca="false">M18*M19</f>
        <v>105468139</v>
      </c>
      <c r="N20" s="10" t="n">
        <f aca="false">N18*N19</f>
        <v>105468139</v>
      </c>
      <c r="O20" s="10" t="n">
        <f aca="false">O18*O19</f>
        <v>105468139</v>
      </c>
      <c r="P20" s="10" t="n">
        <f aca="false">P18*P19</f>
        <v>105468139</v>
      </c>
      <c r="Q20" s="10" t="n">
        <f aca="false">Q18*Q19</f>
        <v>106512378</v>
      </c>
      <c r="R20" s="10" t="n">
        <f aca="false">R18*R19</f>
        <v>106512378</v>
      </c>
      <c r="S20" s="10" t="n">
        <f aca="false">S18*S19</f>
        <v>106512378</v>
      </c>
      <c r="T20" s="10" t="n">
        <f aca="false">T18*T19</f>
        <v>106512378</v>
      </c>
      <c r="U20" s="10" t="n">
        <f aca="false">U18*U19</f>
        <v>106512378</v>
      </c>
      <c r="V20" s="10" t="n">
        <f aca="false">V18*V19</f>
        <v>106512378</v>
      </c>
      <c r="W20" s="10" t="n">
        <f aca="false">W18*W19</f>
        <v>114606953.24435</v>
      </c>
      <c r="X20" s="10" t="n">
        <f aca="false">X18*X19</f>
        <v>114606953.24435</v>
      </c>
      <c r="Y20" s="10" t="n">
        <f aca="false">Y18*Y19</f>
        <v>114606953.24435</v>
      </c>
      <c r="Z20" s="10" t="n">
        <f aca="false">Z18*Z19</f>
        <v>114606953.24435</v>
      </c>
      <c r="AA20" s="10" t="n">
        <f aca="false">AA18*AA19</f>
        <v>114606953.24435</v>
      </c>
      <c r="AB20" s="10" t="n">
        <f aca="false">AB18*AB19</f>
        <v>114606953.24435</v>
      </c>
      <c r="AC20" s="10" t="n">
        <f aca="false">AC18*AC19</f>
        <v>115719642.1108</v>
      </c>
      <c r="AD20" s="10" t="n">
        <f aca="false">AD18*AD19</f>
        <v>115719642.1108</v>
      </c>
      <c r="AE20" s="10" t="n">
        <f aca="false">AE18*AE19</f>
        <v>115719642.1108</v>
      </c>
      <c r="AF20" s="10" t="n">
        <f aca="false">AF18*AF19</f>
        <v>115719642.1108</v>
      </c>
      <c r="AG20" s="10" t="n">
        <f aca="false">AG18*AG19</f>
        <v>115719642.1108</v>
      </c>
      <c r="AH20" s="10" t="n">
        <f aca="false">AH18*AH19</f>
        <v>115719642.1108</v>
      </c>
      <c r="AI20" s="10" t="n">
        <f aca="false">AI18*AI19</f>
        <v>124490690.272809</v>
      </c>
      <c r="AJ20" s="10" t="n">
        <f aca="false">AJ18*AJ19</f>
        <v>124490690.272809</v>
      </c>
      <c r="AK20" s="10" t="n">
        <f aca="false">AK18*AK19</f>
        <v>124490690.272809</v>
      </c>
      <c r="AL20" s="10" t="n">
        <f aca="false">AL18*AL19</f>
        <v>124490690.272809</v>
      </c>
      <c r="AM20" s="10" t="n">
        <f aca="false">AM18*AM19</f>
        <v>124490690.272809</v>
      </c>
      <c r="AN20" s="10" t="n">
        <f aca="false">AN18*AN19</f>
        <v>124490690.272809</v>
      </c>
      <c r="AO20" s="10" t="n">
        <f aca="false">AO18*AO19</f>
        <v>125676315.894455</v>
      </c>
      <c r="AP20" s="10" t="n">
        <f aca="false">AP18*AP19</f>
        <v>125676315.894455</v>
      </c>
      <c r="AQ20" s="10" t="n">
        <f aca="false">AQ18*AQ19</f>
        <v>125676315.894455</v>
      </c>
      <c r="AR20" s="10" t="n">
        <f aca="false">AR18*AR19</f>
        <v>125676315.894455</v>
      </c>
      <c r="AS20" s="10" t="n">
        <f aca="false">AS18*AS19</f>
        <v>125676315.894455</v>
      </c>
      <c r="AT20" s="10" t="n">
        <f aca="false">AT18*AT19</f>
        <v>125676315.894455</v>
      </c>
      <c r="AU20" s="10" t="n">
        <f aca="false">AU18*AU19</f>
        <v>135177741.782481</v>
      </c>
      <c r="AV20" s="10" t="n">
        <f aca="false">AV18*AV19</f>
        <v>135177741.782481</v>
      </c>
      <c r="AW20" s="10" t="n">
        <f aca="false">AW18*AW19</f>
        <v>135177741.782481</v>
      </c>
      <c r="AX20" s="10" t="n">
        <f aca="false">AX18*AX19</f>
        <v>135177741.782481</v>
      </c>
      <c r="AY20" s="10" t="n">
        <f aca="false">AY18*AY19</f>
        <v>135177741.782481</v>
      </c>
      <c r="AZ20" s="10" t="n">
        <f aca="false">AZ18*AZ19</f>
        <v>135177741.782481</v>
      </c>
      <c r="BA20" s="10" t="n">
        <f aca="false">BA18*BA19</f>
        <v>136441085.163625</v>
      </c>
      <c r="BB20" s="10" t="n">
        <f aca="false">BB18*BB19</f>
        <v>136441085.163625</v>
      </c>
      <c r="BC20" s="10" t="n">
        <f aca="false">BC18*BC19</f>
        <v>136441085.163625</v>
      </c>
      <c r="BD20" s="10" t="n">
        <f aca="false">BD18*BD19</f>
        <v>136441085.163625</v>
      </c>
      <c r="BE20" s="10" t="n">
        <f aca="false">BE18*BE19</f>
        <v>136441085.163625</v>
      </c>
      <c r="BF20" s="10" t="n">
        <f aca="false">BF18*BF19</f>
        <v>136441085.163625</v>
      </c>
      <c r="BG20" s="10" t="n">
        <f aca="false">BG18*BG19</f>
        <v>146730953.83588</v>
      </c>
      <c r="BH20" s="10" t="n">
        <f aca="false">BH18*BH19</f>
        <v>146730953.83588</v>
      </c>
      <c r="BI20" s="10" t="n">
        <f aca="false">BI18*BI19</f>
        <v>146730953.83588</v>
      </c>
      <c r="BJ20" s="10" t="n">
        <f aca="false">BJ18*BJ19</f>
        <v>146730953.83588</v>
      </c>
      <c r="BK20" s="10" t="n">
        <f aca="false">BK18*BK19</f>
        <v>146730953.83588</v>
      </c>
      <c r="BL20" s="10" t="n">
        <f aca="false">BL18*BL19</f>
        <v>146730953.83588</v>
      </c>
      <c r="BM20" s="10" t="n">
        <f aca="false">BM18*BM19</f>
        <v>148077109.375658</v>
      </c>
      <c r="BN20" s="10" t="n">
        <f aca="false">BN18*BN19</f>
        <v>148077109.375658</v>
      </c>
      <c r="BO20" s="10" t="n">
        <f aca="false">BO18*BO19</f>
        <v>148077109.375658</v>
      </c>
      <c r="BP20" s="10" t="n">
        <f aca="false">BP18*BP19</f>
        <v>148077109.375658</v>
      </c>
      <c r="BQ20" s="10" t="n">
        <f aca="false">BQ18*BQ19</f>
        <v>148077109.375658</v>
      </c>
      <c r="BR20" s="10" t="n">
        <f aca="false">BR18*BR19</f>
        <v>148077109.375658</v>
      </c>
    </row>
    <row r="21" customFormat="false" ht="12.8" hidden="false" customHeight="false" outlineLevel="0" collapsed="false"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</row>
    <row r="22" customFormat="false" ht="12.8" hidden="false" customHeight="false" outlineLevel="0" collapsed="false">
      <c r="B22" s="0" t="s">
        <v>22</v>
      </c>
      <c r="H22" s="10" t="n">
        <f aca="false">DatosBases!D30</f>
        <v>280000</v>
      </c>
      <c r="I22" s="10" t="n">
        <f aca="false">H22*(1 +I7)</f>
        <v>280000</v>
      </c>
      <c r="J22" s="10" t="n">
        <f aca="false">I22*(1 +J7)</f>
        <v>280000</v>
      </c>
      <c r="K22" s="10" t="n">
        <f aca="false">J22*(1 +K7)</f>
        <v>298354</v>
      </c>
      <c r="L22" s="10" t="n">
        <f aca="false">K22*(1 +L7)</f>
        <v>298354</v>
      </c>
      <c r="M22" s="10" t="n">
        <f aca="false">L22*(1 +M7)</f>
        <v>298354</v>
      </c>
      <c r="N22" s="10" t="n">
        <f aca="false">M22*(1 +N7)</f>
        <v>298354</v>
      </c>
      <c r="O22" s="10" t="n">
        <f aca="false">N22*(1 +O7)</f>
        <v>298354</v>
      </c>
      <c r="P22" s="10" t="n">
        <f aca="false">O22*(1 +P7)</f>
        <v>298354</v>
      </c>
      <c r="Q22" s="10" t="n">
        <f aca="false">P22*(1 +Q7)</f>
        <v>298354</v>
      </c>
      <c r="R22" s="10" t="n">
        <f aca="false">Q22*(1 +R7)</f>
        <v>298354</v>
      </c>
      <c r="S22" s="10" t="n">
        <f aca="false">R22*(1 +S7)</f>
        <v>298354</v>
      </c>
      <c r="T22" s="10" t="n">
        <f aca="false">S22*(1 +T7)</f>
        <v>298354</v>
      </c>
      <c r="U22" s="10" t="n">
        <f aca="false">T22*(1 +U7)</f>
        <v>298354</v>
      </c>
      <c r="V22" s="10" t="n">
        <f aca="false">U22*(1 +V7)</f>
        <v>298354</v>
      </c>
      <c r="W22" s="10" t="n">
        <f aca="false">V22*(1 +W7)</f>
        <v>317911.1047</v>
      </c>
      <c r="X22" s="10" t="n">
        <f aca="false">W22*(1 +X7)</f>
        <v>317911.1047</v>
      </c>
      <c r="Y22" s="10" t="n">
        <f aca="false">X22*(1 +Y7)</f>
        <v>317911.1047</v>
      </c>
      <c r="Z22" s="10" t="n">
        <f aca="false">Y22*(1 +Z7)</f>
        <v>317911.1047</v>
      </c>
      <c r="AA22" s="10" t="n">
        <f aca="false">Z22*(1 +AA7)</f>
        <v>317911.1047</v>
      </c>
      <c r="AB22" s="10" t="n">
        <f aca="false">AA22*(1 +AB7)</f>
        <v>317911.1047</v>
      </c>
      <c r="AC22" s="10" t="n">
        <f aca="false">AB22*(1 +AC7)</f>
        <v>317911.1047</v>
      </c>
      <c r="AD22" s="10" t="n">
        <f aca="false">AC22*(1 +AD7)</f>
        <v>317911.1047</v>
      </c>
      <c r="AE22" s="10" t="n">
        <f aca="false">AD22*(1 +AE7)</f>
        <v>317911.1047</v>
      </c>
      <c r="AF22" s="10" t="n">
        <f aca="false">AE22*(1 +AF7)</f>
        <v>317911.1047</v>
      </c>
      <c r="AG22" s="10" t="n">
        <f aca="false">AF22*(1 +AG7)</f>
        <v>317911.1047</v>
      </c>
      <c r="AH22" s="10" t="n">
        <f aca="false">AG22*(1 +AH7)</f>
        <v>317911.1047</v>
      </c>
      <c r="AI22" s="10" t="n">
        <f aca="false">AH22*(1 +AI7)</f>
        <v>338750.177613085</v>
      </c>
      <c r="AJ22" s="10" t="n">
        <f aca="false">AI22*(1 +AJ7)</f>
        <v>338750.177613085</v>
      </c>
      <c r="AK22" s="10" t="n">
        <f aca="false">AJ22*(1 +AK7)</f>
        <v>338750.177613085</v>
      </c>
      <c r="AL22" s="10" t="n">
        <f aca="false">AK22*(1 +AL7)</f>
        <v>338750.177613085</v>
      </c>
      <c r="AM22" s="10" t="n">
        <f aca="false">AL22*(1 +AM7)</f>
        <v>338750.177613085</v>
      </c>
      <c r="AN22" s="10" t="n">
        <f aca="false">AM22*(1 +AN7)</f>
        <v>338750.177613085</v>
      </c>
      <c r="AO22" s="10" t="n">
        <f aca="false">AN22*(1 +AO7)</f>
        <v>338750.177613085</v>
      </c>
      <c r="AP22" s="10" t="n">
        <f aca="false">AO22*(1 +AP7)</f>
        <v>338750.177613085</v>
      </c>
      <c r="AQ22" s="10" t="n">
        <f aca="false">AP22*(1 +AQ7)</f>
        <v>338750.177613085</v>
      </c>
      <c r="AR22" s="10" t="n">
        <f aca="false">AQ22*(1 +AR7)</f>
        <v>338750.177613085</v>
      </c>
      <c r="AS22" s="10" t="n">
        <f aca="false">AR22*(1 +AS7)</f>
        <v>338750.177613085</v>
      </c>
      <c r="AT22" s="10" t="n">
        <f aca="false">AS22*(1 +AT7)</f>
        <v>338750.177613085</v>
      </c>
      <c r="AU22" s="10" t="n">
        <f aca="false">AT22*(1 +AU7)</f>
        <v>360955.251755623</v>
      </c>
      <c r="AV22" s="10" t="n">
        <f aca="false">AU22*(1 +AV7)</f>
        <v>360955.251755623</v>
      </c>
      <c r="AW22" s="10" t="n">
        <f aca="false">AV22*(1 +AW7)</f>
        <v>360955.251755623</v>
      </c>
      <c r="AX22" s="10" t="n">
        <f aca="false">AW22*(1 +AX7)</f>
        <v>360955.251755623</v>
      </c>
      <c r="AY22" s="10" t="n">
        <f aca="false">AX22*(1 +AY7)</f>
        <v>360955.251755623</v>
      </c>
      <c r="AZ22" s="10" t="n">
        <f aca="false">AY22*(1 +AZ7)</f>
        <v>360955.251755623</v>
      </c>
      <c r="BA22" s="10" t="n">
        <f aca="false">AZ22*(1 +BA7)</f>
        <v>360955.251755623</v>
      </c>
      <c r="BB22" s="10" t="n">
        <f aca="false">BA22*(1 +BB7)</f>
        <v>360955.251755623</v>
      </c>
      <c r="BC22" s="10" t="n">
        <f aca="false">BB22*(1 +BC7)</f>
        <v>360955.251755623</v>
      </c>
      <c r="BD22" s="10" t="n">
        <f aca="false">BC22*(1 +BD7)</f>
        <v>360955.251755623</v>
      </c>
      <c r="BE22" s="10" t="n">
        <f aca="false">BD22*(1 +BE7)</f>
        <v>360955.251755623</v>
      </c>
      <c r="BF22" s="10" t="n">
        <f aca="false">BE22*(1 +BF7)</f>
        <v>360955.251755623</v>
      </c>
      <c r="BG22" s="10" t="n">
        <f aca="false">BF22*(1 +BG7)</f>
        <v>384615.868508204</v>
      </c>
      <c r="BH22" s="10" t="n">
        <f aca="false">BG22*(1 +BH7)</f>
        <v>384615.868508204</v>
      </c>
      <c r="BI22" s="10" t="n">
        <f aca="false">BH22*(1 +BI7)</f>
        <v>384615.868508204</v>
      </c>
      <c r="BJ22" s="10" t="n">
        <f aca="false">BI22*(1 +BJ7)</f>
        <v>384615.868508204</v>
      </c>
      <c r="BK22" s="10" t="n">
        <f aca="false">BJ22*(1 +BK7)</f>
        <v>384615.868508204</v>
      </c>
      <c r="BL22" s="10" t="n">
        <f aca="false">BK22*(1 +BL7)</f>
        <v>384615.868508204</v>
      </c>
      <c r="BM22" s="10" t="n">
        <f aca="false">BL22*(1 +BM7)</f>
        <v>384615.868508204</v>
      </c>
      <c r="BN22" s="10" t="n">
        <f aca="false">BM22*(1 +BN7)</f>
        <v>384615.868508204</v>
      </c>
      <c r="BO22" s="10" t="n">
        <f aca="false">BN22*(1 +BO7)</f>
        <v>384615.868508204</v>
      </c>
      <c r="BP22" s="10" t="n">
        <f aca="false">BO22*(1 +BP7)</f>
        <v>384615.868508204</v>
      </c>
      <c r="BQ22" s="10" t="n">
        <f aca="false">BP22*(1 +BQ7)</f>
        <v>384615.868508204</v>
      </c>
      <c r="BR22" s="10" t="n">
        <f aca="false">BQ22*(1 +BR7)</f>
        <v>384615.868508204</v>
      </c>
    </row>
    <row r="23" customFormat="false" ht="12.8" hidden="false" customHeight="false" outlineLevel="0" collapsed="false">
      <c r="B23" s="0" t="s">
        <v>23</v>
      </c>
      <c r="H23" s="11" t="n">
        <f aca="false">IngresosMensuales!F23</f>
        <v>300</v>
      </c>
      <c r="I23" s="11" t="n">
        <f aca="false">IngresosMensuales!G23</f>
        <v>300</v>
      </c>
      <c r="J23" s="11" t="n">
        <f aca="false">IngresosMensuales!H23</f>
        <v>300</v>
      </c>
      <c r="K23" s="11" t="n">
        <f aca="false">IngresosMensuales!I23</f>
        <v>303</v>
      </c>
      <c r="L23" s="11" t="n">
        <f aca="false">IngresosMensuales!J23</f>
        <v>303</v>
      </c>
      <c r="M23" s="11" t="n">
        <f aca="false">IngresosMensuales!K23</f>
        <v>303</v>
      </c>
      <c r="N23" s="11" t="n">
        <f aca="false">IngresosMensuales!L23</f>
        <v>303</v>
      </c>
      <c r="O23" s="11" t="n">
        <f aca="false">IngresosMensuales!M23</f>
        <v>303</v>
      </c>
      <c r="P23" s="11" t="n">
        <f aca="false">IngresosMensuales!N23</f>
        <v>303</v>
      </c>
      <c r="Q23" s="11" t="n">
        <f aca="false">IngresosMensuales!O23</f>
        <v>306</v>
      </c>
      <c r="R23" s="11" t="n">
        <f aca="false">IngresosMensuales!P23</f>
        <v>306</v>
      </c>
      <c r="S23" s="11" t="n">
        <f aca="false">IngresosMensuales!Q23</f>
        <v>306</v>
      </c>
      <c r="T23" s="11" t="n">
        <f aca="false">IngresosMensuales!R23</f>
        <v>306</v>
      </c>
      <c r="U23" s="11" t="n">
        <f aca="false">IngresosMensuales!S23</f>
        <v>306</v>
      </c>
      <c r="V23" s="11" t="n">
        <f aca="false">IngresosMensuales!T23</f>
        <v>306</v>
      </c>
      <c r="W23" s="11" t="n">
        <f aca="false">IngresosMensuales!U23</f>
        <v>309</v>
      </c>
      <c r="X23" s="11" t="n">
        <f aca="false">IngresosMensuales!V23</f>
        <v>309</v>
      </c>
      <c r="Y23" s="11" t="n">
        <f aca="false">IngresosMensuales!W23</f>
        <v>309</v>
      </c>
      <c r="Z23" s="11" t="n">
        <f aca="false">IngresosMensuales!X23</f>
        <v>309</v>
      </c>
      <c r="AA23" s="11" t="n">
        <f aca="false">IngresosMensuales!Y23</f>
        <v>309</v>
      </c>
      <c r="AB23" s="11" t="n">
        <f aca="false">IngresosMensuales!Z23</f>
        <v>309</v>
      </c>
      <c r="AC23" s="11" t="n">
        <f aca="false">IngresosMensuales!AA23</f>
        <v>312</v>
      </c>
      <c r="AD23" s="11" t="n">
        <f aca="false">IngresosMensuales!AB23</f>
        <v>312</v>
      </c>
      <c r="AE23" s="11" t="n">
        <f aca="false">IngresosMensuales!AC23</f>
        <v>312</v>
      </c>
      <c r="AF23" s="11" t="n">
        <f aca="false">IngresosMensuales!AD23</f>
        <v>312</v>
      </c>
      <c r="AG23" s="11" t="n">
        <f aca="false">IngresosMensuales!AE23</f>
        <v>312</v>
      </c>
      <c r="AH23" s="11" t="n">
        <f aca="false">IngresosMensuales!AF23</f>
        <v>312</v>
      </c>
      <c r="AI23" s="11" t="n">
        <f aca="false">IngresosMensuales!AG23</f>
        <v>315</v>
      </c>
      <c r="AJ23" s="11" t="n">
        <f aca="false">IngresosMensuales!AH23</f>
        <v>315</v>
      </c>
      <c r="AK23" s="11" t="n">
        <f aca="false">IngresosMensuales!AI23</f>
        <v>315</v>
      </c>
      <c r="AL23" s="11" t="n">
        <f aca="false">IngresosMensuales!AJ23</f>
        <v>315</v>
      </c>
      <c r="AM23" s="11" t="n">
        <f aca="false">IngresosMensuales!AK23</f>
        <v>315</v>
      </c>
      <c r="AN23" s="11" t="n">
        <f aca="false">IngresosMensuales!AL23</f>
        <v>315</v>
      </c>
      <c r="AO23" s="11" t="n">
        <f aca="false">IngresosMensuales!AM23</f>
        <v>318</v>
      </c>
      <c r="AP23" s="11" t="n">
        <f aca="false">IngresosMensuales!AN23</f>
        <v>318</v>
      </c>
      <c r="AQ23" s="11" t="n">
        <f aca="false">IngresosMensuales!AO23</f>
        <v>318</v>
      </c>
      <c r="AR23" s="11" t="n">
        <f aca="false">IngresosMensuales!AP23</f>
        <v>318</v>
      </c>
      <c r="AS23" s="11" t="n">
        <f aca="false">IngresosMensuales!AQ23</f>
        <v>318</v>
      </c>
      <c r="AT23" s="11" t="n">
        <f aca="false">IngresosMensuales!AR23</f>
        <v>318</v>
      </c>
      <c r="AU23" s="11" t="n">
        <f aca="false">IngresosMensuales!AS23</f>
        <v>321</v>
      </c>
      <c r="AV23" s="11" t="n">
        <f aca="false">IngresosMensuales!AT23</f>
        <v>321</v>
      </c>
      <c r="AW23" s="11" t="n">
        <f aca="false">IngresosMensuales!AU23</f>
        <v>321</v>
      </c>
      <c r="AX23" s="11" t="n">
        <f aca="false">IngresosMensuales!AV23</f>
        <v>321</v>
      </c>
      <c r="AY23" s="11" t="n">
        <f aca="false">IngresosMensuales!AW23</f>
        <v>321</v>
      </c>
      <c r="AZ23" s="11" t="n">
        <f aca="false">IngresosMensuales!AX23</f>
        <v>321</v>
      </c>
      <c r="BA23" s="11" t="n">
        <f aca="false">IngresosMensuales!AY23</f>
        <v>324</v>
      </c>
      <c r="BB23" s="11" t="n">
        <f aca="false">IngresosMensuales!AZ23</f>
        <v>324</v>
      </c>
      <c r="BC23" s="11" t="n">
        <f aca="false">IngresosMensuales!BA23</f>
        <v>324</v>
      </c>
      <c r="BD23" s="11" t="n">
        <f aca="false">IngresosMensuales!BB23</f>
        <v>324</v>
      </c>
      <c r="BE23" s="11" t="n">
        <f aca="false">IngresosMensuales!BC23</f>
        <v>324</v>
      </c>
      <c r="BF23" s="11" t="n">
        <f aca="false">IngresosMensuales!BD23</f>
        <v>324</v>
      </c>
      <c r="BG23" s="11" t="n">
        <f aca="false">IngresosMensuales!BE23</f>
        <v>327</v>
      </c>
      <c r="BH23" s="11" t="n">
        <f aca="false">IngresosMensuales!BF23</f>
        <v>327</v>
      </c>
      <c r="BI23" s="11" t="n">
        <f aca="false">IngresosMensuales!BG23</f>
        <v>327</v>
      </c>
      <c r="BJ23" s="11" t="n">
        <f aca="false">IngresosMensuales!BH23</f>
        <v>327</v>
      </c>
      <c r="BK23" s="11" t="n">
        <f aca="false">IngresosMensuales!BI23</f>
        <v>327</v>
      </c>
      <c r="BL23" s="11" t="n">
        <f aca="false">IngresosMensuales!BJ23</f>
        <v>327</v>
      </c>
      <c r="BM23" s="11" t="n">
        <f aca="false">IngresosMensuales!BK23</f>
        <v>330</v>
      </c>
      <c r="BN23" s="11" t="n">
        <f aca="false">IngresosMensuales!BL23</f>
        <v>330</v>
      </c>
      <c r="BO23" s="11" t="n">
        <f aca="false">IngresosMensuales!BM23</f>
        <v>330</v>
      </c>
      <c r="BP23" s="11" t="n">
        <f aca="false">IngresosMensuales!BN23</f>
        <v>330</v>
      </c>
      <c r="BQ23" s="11" t="n">
        <f aca="false">IngresosMensuales!BO23</f>
        <v>330</v>
      </c>
      <c r="BR23" s="11" t="n">
        <f aca="false">IngresosMensuales!BP23</f>
        <v>330</v>
      </c>
    </row>
    <row r="24" customFormat="false" ht="12.8" hidden="false" customHeight="false" outlineLevel="0" collapsed="false">
      <c r="B24" s="0" t="s">
        <v>24</v>
      </c>
      <c r="H24" s="10" t="n">
        <f aca="false">H22*H23</f>
        <v>84000000</v>
      </c>
      <c r="I24" s="10" t="n">
        <f aca="false">I22*I23</f>
        <v>84000000</v>
      </c>
      <c r="J24" s="10" t="n">
        <f aca="false">J22*J23</f>
        <v>84000000</v>
      </c>
      <c r="K24" s="10" t="n">
        <f aca="false">K22*K23</f>
        <v>90401262</v>
      </c>
      <c r="L24" s="10" t="n">
        <f aca="false">L22*L23</f>
        <v>90401262</v>
      </c>
      <c r="M24" s="10" t="n">
        <f aca="false">M22*M23</f>
        <v>90401262</v>
      </c>
      <c r="N24" s="10" t="n">
        <f aca="false">N22*N23</f>
        <v>90401262</v>
      </c>
      <c r="O24" s="10" t="n">
        <f aca="false">O22*O23</f>
        <v>90401262</v>
      </c>
      <c r="P24" s="10" t="n">
        <f aca="false">P22*P23</f>
        <v>90401262</v>
      </c>
      <c r="Q24" s="10" t="n">
        <f aca="false">Q22*Q23</f>
        <v>91296324</v>
      </c>
      <c r="R24" s="10" t="n">
        <f aca="false">R22*R23</f>
        <v>91296324</v>
      </c>
      <c r="S24" s="10" t="n">
        <f aca="false">S22*S23</f>
        <v>91296324</v>
      </c>
      <c r="T24" s="10" t="n">
        <f aca="false">T22*T23</f>
        <v>91296324</v>
      </c>
      <c r="U24" s="10" t="n">
        <f aca="false">U22*U23</f>
        <v>91296324</v>
      </c>
      <c r="V24" s="10" t="n">
        <f aca="false">V22*V23</f>
        <v>91296324</v>
      </c>
      <c r="W24" s="10" t="n">
        <f aca="false">W22*W23</f>
        <v>98234531.3523</v>
      </c>
      <c r="X24" s="10" t="n">
        <f aca="false">X22*X23</f>
        <v>98234531.3523</v>
      </c>
      <c r="Y24" s="10" t="n">
        <f aca="false">Y22*Y23</f>
        <v>98234531.3523</v>
      </c>
      <c r="Z24" s="10" t="n">
        <f aca="false">Z22*Z23</f>
        <v>98234531.3523</v>
      </c>
      <c r="AA24" s="10" t="n">
        <f aca="false">AA22*AA23</f>
        <v>98234531.3523</v>
      </c>
      <c r="AB24" s="10" t="n">
        <f aca="false">AB22*AB23</f>
        <v>98234531.3523</v>
      </c>
      <c r="AC24" s="10" t="n">
        <f aca="false">AC22*AC23</f>
        <v>99188264.6664</v>
      </c>
      <c r="AD24" s="10" t="n">
        <f aca="false">AD22*AD23</f>
        <v>99188264.6664</v>
      </c>
      <c r="AE24" s="10" t="n">
        <f aca="false">AE22*AE23</f>
        <v>99188264.6664</v>
      </c>
      <c r="AF24" s="10" t="n">
        <f aca="false">AF22*AF23</f>
        <v>99188264.6664</v>
      </c>
      <c r="AG24" s="10" t="n">
        <f aca="false">AG22*AG23</f>
        <v>99188264.6664</v>
      </c>
      <c r="AH24" s="10" t="n">
        <f aca="false">AH22*AH23</f>
        <v>99188264.6664</v>
      </c>
      <c r="AI24" s="10" t="n">
        <f aca="false">AI22*AI23</f>
        <v>106706305.948122</v>
      </c>
      <c r="AJ24" s="10" t="n">
        <f aca="false">AJ22*AJ23</f>
        <v>106706305.948122</v>
      </c>
      <c r="AK24" s="10" t="n">
        <f aca="false">AK22*AK23</f>
        <v>106706305.948122</v>
      </c>
      <c r="AL24" s="10" t="n">
        <f aca="false">AL22*AL23</f>
        <v>106706305.948122</v>
      </c>
      <c r="AM24" s="10" t="n">
        <f aca="false">AM22*AM23</f>
        <v>106706305.948122</v>
      </c>
      <c r="AN24" s="10" t="n">
        <f aca="false">AN22*AN23</f>
        <v>106706305.948122</v>
      </c>
      <c r="AO24" s="10" t="n">
        <f aca="false">AO22*AO23</f>
        <v>107722556.480961</v>
      </c>
      <c r="AP24" s="10" t="n">
        <f aca="false">AP22*AP23</f>
        <v>107722556.480961</v>
      </c>
      <c r="AQ24" s="10" t="n">
        <f aca="false">AQ22*AQ23</f>
        <v>107722556.480961</v>
      </c>
      <c r="AR24" s="10" t="n">
        <f aca="false">AR22*AR23</f>
        <v>107722556.480961</v>
      </c>
      <c r="AS24" s="10" t="n">
        <f aca="false">AS22*AS23</f>
        <v>107722556.480961</v>
      </c>
      <c r="AT24" s="10" t="n">
        <f aca="false">AT22*AT23</f>
        <v>107722556.480961</v>
      </c>
      <c r="AU24" s="10" t="n">
        <f aca="false">AU22*AU23</f>
        <v>115866635.813555</v>
      </c>
      <c r="AV24" s="10" t="n">
        <f aca="false">AV22*AV23</f>
        <v>115866635.813555</v>
      </c>
      <c r="AW24" s="10" t="n">
        <f aca="false">AW22*AW23</f>
        <v>115866635.813555</v>
      </c>
      <c r="AX24" s="10" t="n">
        <f aca="false">AX22*AX23</f>
        <v>115866635.813555</v>
      </c>
      <c r="AY24" s="10" t="n">
        <f aca="false">AY22*AY23</f>
        <v>115866635.813555</v>
      </c>
      <c r="AZ24" s="10" t="n">
        <f aca="false">AZ22*AZ23</f>
        <v>115866635.813555</v>
      </c>
      <c r="BA24" s="10" t="n">
        <f aca="false">BA22*BA23</f>
        <v>116949501.568822</v>
      </c>
      <c r="BB24" s="10" t="n">
        <f aca="false">BB22*BB23</f>
        <v>116949501.568822</v>
      </c>
      <c r="BC24" s="10" t="n">
        <f aca="false">BC22*BC23</f>
        <v>116949501.568822</v>
      </c>
      <c r="BD24" s="10" t="n">
        <f aca="false">BD22*BD23</f>
        <v>116949501.568822</v>
      </c>
      <c r="BE24" s="10" t="n">
        <f aca="false">BE22*BE23</f>
        <v>116949501.568822</v>
      </c>
      <c r="BF24" s="10" t="n">
        <f aca="false">BF22*BF23</f>
        <v>116949501.568822</v>
      </c>
      <c r="BG24" s="10" t="n">
        <f aca="false">BG22*BG23</f>
        <v>125769389.002183</v>
      </c>
      <c r="BH24" s="10" t="n">
        <f aca="false">BH22*BH23</f>
        <v>125769389.002183</v>
      </c>
      <c r="BI24" s="10" t="n">
        <f aca="false">BI22*BI23</f>
        <v>125769389.002183</v>
      </c>
      <c r="BJ24" s="10" t="n">
        <f aca="false">BJ22*BJ23</f>
        <v>125769389.002183</v>
      </c>
      <c r="BK24" s="10" t="n">
        <f aca="false">BK22*BK23</f>
        <v>125769389.002183</v>
      </c>
      <c r="BL24" s="10" t="n">
        <f aca="false">BL22*BL23</f>
        <v>125769389.002183</v>
      </c>
      <c r="BM24" s="10" t="n">
        <f aca="false">BM22*BM23</f>
        <v>126923236.607707</v>
      </c>
      <c r="BN24" s="10" t="n">
        <f aca="false">BN22*BN23</f>
        <v>126923236.607707</v>
      </c>
      <c r="BO24" s="10" t="n">
        <f aca="false">BO22*BO23</f>
        <v>126923236.607707</v>
      </c>
      <c r="BP24" s="10" t="n">
        <f aca="false">BP22*BP23</f>
        <v>126923236.607707</v>
      </c>
      <c r="BQ24" s="10" t="n">
        <f aca="false">BQ22*BQ23</f>
        <v>126923236.607707</v>
      </c>
      <c r="BR24" s="10" t="n">
        <f aca="false">BR22*BR23</f>
        <v>126923236.607707</v>
      </c>
    </row>
    <row r="27" customFormat="false" ht="12.8" hidden="false" customHeight="false" outlineLevel="0" collapsed="false">
      <c r="A27" s="0" t="s">
        <v>27</v>
      </c>
    </row>
    <row r="29" customFormat="false" ht="12.8" hidden="false" customHeight="false" outlineLevel="0" collapsed="false">
      <c r="B29" s="0" t="s">
        <v>13</v>
      </c>
      <c r="F29" s="12" t="n">
        <f aca="false">DatosBases!D39</f>
        <v>5500000</v>
      </c>
      <c r="G29" s="12" t="n">
        <f aca="false">F29*(1+G7)</f>
        <v>5500000</v>
      </c>
      <c r="H29" s="12" t="n">
        <f aca="false">G29*(1+H7)</f>
        <v>5500000</v>
      </c>
      <c r="I29" s="12" t="n">
        <f aca="false">H29*(1+I7)</f>
        <v>5500000</v>
      </c>
      <c r="J29" s="12" t="n">
        <f aca="false">I29*(1+J7)</f>
        <v>5500000</v>
      </c>
      <c r="K29" s="12" t="n">
        <f aca="false">J29*(1+K7)</f>
        <v>5860525</v>
      </c>
      <c r="L29" s="12" t="n">
        <f aca="false">K29*(1+J7)</f>
        <v>5860525</v>
      </c>
      <c r="M29" s="12" t="n">
        <f aca="false">L29*(1+K7)</f>
        <v>6244682.41375</v>
      </c>
      <c r="N29" s="12" t="n">
        <f aca="false">M29*(1+L7)</f>
        <v>6244682.41375</v>
      </c>
      <c r="O29" s="12" t="n">
        <f aca="false">N29*(1+M7)</f>
        <v>6244682.41375</v>
      </c>
      <c r="P29" s="12" t="n">
        <f aca="false">O29*(1+N7)</f>
        <v>6244682.41375</v>
      </c>
      <c r="Q29" s="12" t="n">
        <f aca="false">P29*(1+O7)</f>
        <v>6244682.41375</v>
      </c>
      <c r="R29" s="12" t="n">
        <f aca="false">Q29*(1+P7)</f>
        <v>6244682.41375</v>
      </c>
      <c r="S29" s="12" t="n">
        <f aca="false">R29*(1+Q7)</f>
        <v>6244682.41375</v>
      </c>
      <c r="T29" s="12" t="n">
        <f aca="false">S29*(1+R7)</f>
        <v>6244682.41375</v>
      </c>
      <c r="U29" s="12" t="n">
        <f aca="false">T29*(1+S7)</f>
        <v>6244682.41375</v>
      </c>
      <c r="V29" s="12" t="n">
        <f aca="false">U29*(1+T7)</f>
        <v>6244682.41375</v>
      </c>
      <c r="W29" s="12" t="n">
        <f aca="false">V29*(1+U7)</f>
        <v>6244682.41375</v>
      </c>
      <c r="X29" s="12" t="n">
        <f aca="false">W29*(1+V7)</f>
        <v>6244682.41375</v>
      </c>
      <c r="Y29" s="12" t="n">
        <f aca="false">X29*(1+W7)</f>
        <v>6654021.34597131</v>
      </c>
      <c r="Z29" s="12" t="n">
        <f aca="false">Y29*(1+X7)</f>
        <v>6654021.34597131</v>
      </c>
      <c r="AA29" s="12" t="n">
        <f aca="false">Z29*(1+Y7)</f>
        <v>6654021.34597131</v>
      </c>
      <c r="AB29" s="12" t="n">
        <f aca="false">AA29*(1+Z7)</f>
        <v>6654021.34597131</v>
      </c>
      <c r="AC29" s="12" t="n">
        <f aca="false">AB29*(1+AA7)</f>
        <v>6654021.34597131</v>
      </c>
      <c r="AD29" s="12" t="n">
        <f aca="false">AC29*(1+AB7)</f>
        <v>6654021.34597131</v>
      </c>
      <c r="AE29" s="12" t="n">
        <f aca="false">AD29*(1+AC7)</f>
        <v>6654021.34597131</v>
      </c>
      <c r="AF29" s="12" t="n">
        <f aca="false">AE29*(1+AD7)</f>
        <v>6654021.34597131</v>
      </c>
      <c r="AG29" s="12" t="n">
        <f aca="false">AF29*(1+AE7)</f>
        <v>6654021.34597131</v>
      </c>
      <c r="AH29" s="12" t="n">
        <f aca="false">AG29*(1+AF7)</f>
        <v>6654021.34597131</v>
      </c>
      <c r="AI29" s="12" t="n">
        <f aca="false">AH29*(1+AG7)</f>
        <v>6654021.34597131</v>
      </c>
      <c r="AJ29" s="12" t="n">
        <f aca="false">AI29*(1+AH7)</f>
        <v>6654021.34597131</v>
      </c>
      <c r="AK29" s="12" t="n">
        <f aca="false">AJ29*(1+AI7)</f>
        <v>7090192.44519973</v>
      </c>
      <c r="AL29" s="12" t="n">
        <f aca="false">AK29*(1+AJ7)</f>
        <v>7090192.44519973</v>
      </c>
      <c r="AM29" s="12" t="n">
        <f aca="false">AL29*(1+AK7)</f>
        <v>7090192.44519973</v>
      </c>
      <c r="AN29" s="12" t="n">
        <f aca="false">AM29*(1+AL7)</f>
        <v>7090192.44519973</v>
      </c>
      <c r="AO29" s="12" t="n">
        <f aca="false">AN29*(1+AM7)</f>
        <v>7090192.44519973</v>
      </c>
      <c r="AP29" s="12" t="n">
        <f aca="false">AO29*(1+AN7)</f>
        <v>7090192.44519973</v>
      </c>
      <c r="AQ29" s="12" t="n">
        <f aca="false">AP29*(1+AO7)</f>
        <v>7090192.44519973</v>
      </c>
      <c r="AR29" s="12" t="n">
        <f aca="false">AQ29*(1+AP7)</f>
        <v>7090192.44519973</v>
      </c>
      <c r="AS29" s="12" t="n">
        <f aca="false">AR29*(1+AQ7)</f>
        <v>7090192.44519973</v>
      </c>
      <c r="AT29" s="12" t="n">
        <f aca="false">AS29*(1+AR7)</f>
        <v>7090192.44519973</v>
      </c>
      <c r="AU29" s="12" t="n">
        <f aca="false">AT29*(1+AS7)</f>
        <v>7090192.44519973</v>
      </c>
      <c r="AV29" s="12" t="n">
        <f aca="false">AU29*(1+AT7)</f>
        <v>7090192.44519973</v>
      </c>
      <c r="AW29" s="12" t="n">
        <f aca="false">AV29*(1+AU7)</f>
        <v>7554954.55998258</v>
      </c>
      <c r="AX29" s="12" t="n">
        <f aca="false">AW29*(1+AV7)</f>
        <v>7554954.55998258</v>
      </c>
      <c r="AY29" s="12" t="n">
        <f aca="false">AX29*(1+AW7)</f>
        <v>7554954.55998258</v>
      </c>
      <c r="AZ29" s="12" t="n">
        <f aca="false">AY29*(1+AX7)</f>
        <v>7554954.55998258</v>
      </c>
      <c r="BA29" s="12" t="n">
        <f aca="false">AZ29*(1+AY7)</f>
        <v>7554954.55998258</v>
      </c>
      <c r="BB29" s="12" t="n">
        <f aca="false">BA29*(1+AZ7)</f>
        <v>7554954.55998258</v>
      </c>
      <c r="BC29" s="12" t="n">
        <f aca="false">BB29*(1+BA7)</f>
        <v>7554954.55998258</v>
      </c>
      <c r="BD29" s="12" t="n">
        <f aca="false">BC29*(1+BB7)</f>
        <v>7554954.55998258</v>
      </c>
      <c r="BE29" s="12" t="n">
        <f aca="false">BD29*(1+BC7)</f>
        <v>7554954.55998258</v>
      </c>
      <c r="BF29" s="12" t="n">
        <f aca="false">BE29*(1+BD7)</f>
        <v>7554954.55998258</v>
      </c>
      <c r="BG29" s="12" t="n">
        <f aca="false">BF29*(1+BE7)</f>
        <v>7554954.55998258</v>
      </c>
      <c r="BH29" s="12" t="n">
        <f aca="false">BG29*(1+BF7)</f>
        <v>7554954.55998258</v>
      </c>
      <c r="BI29" s="12" t="n">
        <f aca="false">BH29*(1+BG7)</f>
        <v>8050181.83138943</v>
      </c>
      <c r="BJ29" s="12" t="n">
        <f aca="false">BI29*(1+BH7)</f>
        <v>8050181.83138943</v>
      </c>
      <c r="BK29" s="12" t="n">
        <f aca="false">BJ29*(1+BI7)</f>
        <v>8050181.83138943</v>
      </c>
      <c r="BL29" s="12" t="n">
        <f aca="false">BK29*(1+BJ7)</f>
        <v>8050181.83138943</v>
      </c>
      <c r="BM29" s="12" t="n">
        <f aca="false">BL29*(1+BK7)</f>
        <v>8050181.83138943</v>
      </c>
      <c r="BN29" s="12" t="n">
        <f aca="false">BM29*(1+BL7)</f>
        <v>8050181.83138943</v>
      </c>
      <c r="BO29" s="12" t="n">
        <f aca="false">BN29*(1+BM7)</f>
        <v>8050181.83138943</v>
      </c>
      <c r="BP29" s="12" t="n">
        <f aca="false">BO29*(1+BN7)</f>
        <v>8050181.83138943</v>
      </c>
      <c r="BQ29" s="12" t="n">
        <f aca="false">BP29*(1+BO7)</f>
        <v>8050181.83138943</v>
      </c>
      <c r="BR29" s="12" t="n">
        <f aca="false">BQ29*(1+BP7)</f>
        <v>8050181.83138943</v>
      </c>
    </row>
    <row r="30" customFormat="false" ht="12.8" hidden="false" customHeight="false" outlineLevel="0" collapsed="false">
      <c r="B30" s="0" t="s">
        <v>28</v>
      </c>
    </row>
  </sheetData>
  <mergeCells count="1">
    <mergeCell ref="D9:D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J30"/>
  <sheetViews>
    <sheetView showFormulas="false" showGridLines="true" showRowColHeaders="true" showZeros="false" rightToLeft="false" tabSelected="false" showOutlineSymbols="true" defaultGridColor="true" view="normal" topLeftCell="A1" colorId="64" zoomScale="90" zoomScaleNormal="90" zoomScalePageLayoutView="100" workbookViewId="0">
      <selection pane="topLeft" activeCell="L14" activeCellId="0" sqref="L14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4.6"/>
    <col collapsed="false" customWidth="true" hidden="false" outlineLevel="0" max="74" min="7" style="0" width="14.62"/>
  </cols>
  <sheetData>
    <row r="2" customFormat="false" ht="12.8" hidden="false" customHeight="false" outlineLevel="0" collapsed="false">
      <c r="I2" s="6"/>
    </row>
    <row r="7" customFormat="false" ht="12.8" hidden="false" customHeight="false" outlineLevel="0" collapsed="false">
      <c r="D7" s="0" t="s">
        <v>11</v>
      </c>
      <c r="E7" s="4" t="n">
        <f aca="false">DatosBases!D36</f>
        <v>0.06555</v>
      </c>
      <c r="F7" s="7" t="n">
        <f aca="false">IF( MOD(F9 - 4, DatosBases!$E$36) = 0, $E$7, 0)</f>
        <v>0</v>
      </c>
      <c r="G7" s="7" t="n">
        <f aca="false">IF( MOD(G9 - 4, DatosBases!$E$36) = 0, $E$7, 0)</f>
        <v>0</v>
      </c>
      <c r="H7" s="7" t="n">
        <f aca="false">IF( MOD(H9 - 4, DatosBases!$E$36) = 0, $E$7, 0)</f>
        <v>0</v>
      </c>
      <c r="I7" s="7" t="n">
        <f aca="false">IF( MOD(I9 - 4, DatosBases!$E$36) = 0, $E$7, 0)</f>
        <v>0.06555</v>
      </c>
      <c r="J7" s="7" t="n">
        <f aca="false">IF( MOD(J9 - 4, DatosBases!$E$36) = 0, $E$7, 0)</f>
        <v>0</v>
      </c>
      <c r="K7" s="7" t="n">
        <f aca="false">IF( MOD(K9 - 4, DatosBases!$E$36) = 0, $E$7, 0)</f>
        <v>0</v>
      </c>
      <c r="L7" s="7" t="n">
        <f aca="false">IF( MOD(L9 - 4, DatosBases!$E$36) = 0, $E$7, 0)</f>
        <v>0</v>
      </c>
      <c r="M7" s="7" t="n">
        <f aca="false">IF( MOD(M9 - 4, DatosBases!$E$36) = 0, $E$7, 0)</f>
        <v>0</v>
      </c>
      <c r="N7" s="7" t="n">
        <f aca="false">IF( MOD(N9 - 4, DatosBases!$E$36) = 0, $E$7, 0)</f>
        <v>0</v>
      </c>
      <c r="O7" s="7" t="n">
        <f aca="false">IF( MOD(O9 - 4, DatosBases!$E$36) = 0, $E$7, 0)</f>
        <v>0</v>
      </c>
      <c r="P7" s="7" t="n">
        <f aca="false">IF( MOD(P9 - 4, DatosBases!$E$36) = 0, $E$7, 0)</f>
        <v>0</v>
      </c>
      <c r="Q7" s="7" t="n">
        <f aca="false">IF( MOD(Q9 - 4, DatosBases!$E$36) = 0, $E$7, 0)</f>
        <v>0</v>
      </c>
      <c r="R7" s="7" t="n">
        <f aca="false">IF( MOD(R9 - 4, DatosBases!$E$36) = 0, $E$7, 0)</f>
        <v>0</v>
      </c>
      <c r="S7" s="7" t="n">
        <f aca="false">IF( MOD(S9 - 4, DatosBases!$E$36) = 0, $E$7, 0)</f>
        <v>0</v>
      </c>
      <c r="T7" s="7" t="n">
        <f aca="false">IF( MOD(T9 - 4, DatosBases!$E$36) = 0, $E$7, 0)</f>
        <v>0</v>
      </c>
      <c r="U7" s="7" t="n">
        <f aca="false">IF( MOD(U9 - 4, DatosBases!$E$36) = 0, $E$7, 0)</f>
        <v>0.06555</v>
      </c>
      <c r="V7" s="7" t="n">
        <f aca="false">IF( MOD(V9 - 4, DatosBases!$E$36) = 0, $E$7, 0)</f>
        <v>0</v>
      </c>
      <c r="W7" s="7" t="n">
        <f aca="false">IF( MOD(W9 - 4, DatosBases!$E$36) = 0, $E$7, 0)</f>
        <v>0</v>
      </c>
      <c r="X7" s="7" t="n">
        <f aca="false">IF( MOD(X9 - 4, DatosBases!$E$36) = 0, $E$7, 0)</f>
        <v>0</v>
      </c>
      <c r="Y7" s="7" t="n">
        <f aca="false">IF( MOD(Y9 - 4, DatosBases!$E$36) = 0, $E$7, 0)</f>
        <v>0</v>
      </c>
      <c r="Z7" s="7" t="n">
        <f aca="false">IF( MOD(Z9 - 4, DatosBases!$E$36) = 0, $E$7, 0)</f>
        <v>0</v>
      </c>
      <c r="AA7" s="7" t="n">
        <f aca="false">IF( MOD(AA9 - 4, DatosBases!$E$36) = 0, $E$7, 0)</f>
        <v>0</v>
      </c>
      <c r="AB7" s="7" t="n">
        <f aca="false">IF( MOD(AB9 - 4, DatosBases!$E$36) = 0, $E$7, 0)</f>
        <v>0</v>
      </c>
      <c r="AC7" s="7" t="n">
        <f aca="false">IF( MOD(AC9 - 4, DatosBases!$E$36) = 0, $E$7, 0)</f>
        <v>0</v>
      </c>
      <c r="AD7" s="7" t="n">
        <f aca="false">IF( MOD(AD9 - 4, DatosBases!$E$36) = 0, $E$7, 0)</f>
        <v>0</v>
      </c>
      <c r="AE7" s="7" t="n">
        <f aca="false">IF( MOD(AE9 - 4, DatosBases!$E$36) = 0, $E$7, 0)</f>
        <v>0</v>
      </c>
      <c r="AF7" s="7" t="n">
        <f aca="false">IF( MOD(AF9 - 4, DatosBases!$E$36) = 0, $E$7, 0)</f>
        <v>0</v>
      </c>
      <c r="AG7" s="7" t="n">
        <f aca="false">IF( MOD(AG9 - 4, DatosBases!$E$36) = 0, $E$7, 0)</f>
        <v>0.06555</v>
      </c>
      <c r="AH7" s="7" t="n">
        <f aca="false">IF( MOD(AH9 - 4, DatosBases!$E$36) = 0, $E$7, 0)</f>
        <v>0</v>
      </c>
      <c r="AI7" s="7" t="n">
        <f aca="false">IF( MOD(AI9 - 4, DatosBases!$E$36) = 0, $E$7, 0)</f>
        <v>0</v>
      </c>
      <c r="AJ7" s="7" t="n">
        <f aca="false">IF( MOD(AJ9 - 4, DatosBases!$E$36) = 0, $E$7, 0)</f>
        <v>0</v>
      </c>
      <c r="AK7" s="7" t="n">
        <f aca="false">IF( MOD(AK9 - 4, DatosBases!$E$36) = 0, $E$7, 0)</f>
        <v>0</v>
      </c>
      <c r="AL7" s="7" t="n">
        <f aca="false">IF( MOD(AL9 - 4, DatosBases!$E$36) = 0, $E$7, 0)</f>
        <v>0</v>
      </c>
      <c r="AM7" s="7" t="n">
        <f aca="false">IF( MOD(AM9 - 4, DatosBases!$E$36) = 0, $E$7, 0)</f>
        <v>0</v>
      </c>
      <c r="AN7" s="7" t="n">
        <f aca="false">IF( MOD(AN9 - 4, DatosBases!$E$36) = 0, $E$7, 0)</f>
        <v>0</v>
      </c>
      <c r="AO7" s="7" t="n">
        <f aca="false">IF( MOD(AO9 - 4, DatosBases!$E$36) = 0, $E$7, 0)</f>
        <v>0</v>
      </c>
      <c r="AP7" s="7" t="n">
        <f aca="false">IF( MOD(AP9 - 4, DatosBases!$E$36) = 0, $E$7, 0)</f>
        <v>0</v>
      </c>
      <c r="AQ7" s="7" t="n">
        <f aca="false">IF( MOD(AQ9 - 4, DatosBases!$E$36) = 0, $E$7, 0)</f>
        <v>0</v>
      </c>
      <c r="AR7" s="7" t="n">
        <f aca="false">IF( MOD(AR9 - 4, DatosBases!$E$36) = 0, $E$7, 0)</f>
        <v>0</v>
      </c>
      <c r="AS7" s="7" t="n">
        <f aca="false">IF( MOD(AS9 - 4, DatosBases!$E$36) = 0, $E$7, 0)</f>
        <v>0.06555</v>
      </c>
      <c r="AT7" s="7" t="n">
        <f aca="false">IF( MOD(AT9 - 4, DatosBases!$E$36) = 0, $E$7, 0)</f>
        <v>0</v>
      </c>
      <c r="AU7" s="7" t="n">
        <f aca="false">IF( MOD(AU9 - 4, DatosBases!$E$36) = 0, $E$7, 0)</f>
        <v>0</v>
      </c>
      <c r="AV7" s="7" t="n">
        <f aca="false">IF( MOD(AV9 - 4, DatosBases!$E$36) = 0, $E$7, 0)</f>
        <v>0</v>
      </c>
      <c r="AW7" s="7" t="n">
        <f aca="false">IF( MOD(AW9 - 4, DatosBases!$E$36) = 0, $E$7, 0)</f>
        <v>0</v>
      </c>
      <c r="AX7" s="7" t="n">
        <f aca="false">IF( MOD(AX9 - 4, DatosBases!$E$36) = 0, $E$7, 0)</f>
        <v>0</v>
      </c>
      <c r="AY7" s="7" t="n">
        <f aca="false">IF( MOD(AY9 - 4, DatosBases!$E$36) = 0, $E$7, 0)</f>
        <v>0</v>
      </c>
      <c r="AZ7" s="7" t="n">
        <f aca="false">IF( MOD(AZ9 - 4, DatosBases!$E$36) = 0, $E$7, 0)</f>
        <v>0</v>
      </c>
      <c r="BA7" s="7" t="n">
        <f aca="false">IF( MOD(BA9 - 4, DatosBases!$E$36) = 0, $E$7, 0)</f>
        <v>0</v>
      </c>
      <c r="BB7" s="7" t="n">
        <f aca="false">IF( MOD(BB9 - 4, DatosBases!$E$36) = 0, $E$7, 0)</f>
        <v>0</v>
      </c>
      <c r="BC7" s="7" t="n">
        <f aca="false">IF( MOD(BC9 - 4, DatosBases!$E$36) = 0, $E$7, 0)</f>
        <v>0</v>
      </c>
      <c r="BD7" s="7" t="n">
        <f aca="false">IF( MOD(BD9 - 4, DatosBases!$E$36) = 0, $E$7, 0)</f>
        <v>0</v>
      </c>
      <c r="BE7" s="7" t="n">
        <f aca="false">IF( MOD(BE9 - 4, DatosBases!$E$36) = 0, $E$7, 0)</f>
        <v>0.06555</v>
      </c>
      <c r="BF7" s="7" t="n">
        <f aca="false">IF( MOD(BF9 - 4, DatosBases!$E$36) = 0, $E$7, 0)</f>
        <v>0</v>
      </c>
      <c r="BG7" s="7" t="n">
        <f aca="false">IF( MOD(BG9 - 4, DatosBases!$E$36) = 0, $E$7, 0)</f>
        <v>0</v>
      </c>
      <c r="BH7" s="7" t="n">
        <f aca="false">IF( MOD(BH9 - 4, DatosBases!$E$36) = 0, $E$7, 0)</f>
        <v>0</v>
      </c>
      <c r="BI7" s="7" t="n">
        <f aca="false">IF( MOD(BI9 - 4, DatosBases!$E$36) = 0, $E$7, 0)</f>
        <v>0</v>
      </c>
      <c r="BJ7" s="7" t="n">
        <f aca="false">IF( MOD(BJ9 - 4, DatosBases!$E$36) = 0, $E$7, 0)</f>
        <v>0</v>
      </c>
      <c r="BK7" s="7" t="n">
        <f aca="false">IF( MOD(BK9 - 4, DatosBases!$E$36) = 0, $E$7, 0)</f>
        <v>0</v>
      </c>
      <c r="BL7" s="7" t="n">
        <f aca="false">IF( MOD(BL9 - 4, DatosBases!$E$36) = 0, $E$7, 0)</f>
        <v>0</v>
      </c>
      <c r="BM7" s="7" t="n">
        <f aca="false">IF( MOD(BM9 - 4, DatosBases!$E$36) = 0, $E$7, 0)</f>
        <v>0</v>
      </c>
      <c r="BN7" s="7" t="n">
        <f aca="false">IF( MOD(BN9 - 4, DatosBases!$E$36) = 0, $E$7, 0)</f>
        <v>0</v>
      </c>
      <c r="BO7" s="7" t="n">
        <f aca="false">IF( MOD(BO9 - 4, DatosBases!$E$36) = 0, $E$7, 0)</f>
        <v>0</v>
      </c>
      <c r="BP7" s="7" t="n">
        <f aca="false">IF( MOD(BP9 - 4, DatosBases!$E$36) = 0, $E$7, 0)</f>
        <v>0</v>
      </c>
    </row>
    <row r="9" customFormat="false" ht="12.8" hidden="false" customHeight="false" outlineLevel="0" collapsed="false">
      <c r="D9" s="8" t="s">
        <v>14</v>
      </c>
      <c r="E9" s="0" t="n">
        <v>0</v>
      </c>
      <c r="F9" s="0" t="n">
        <v>1</v>
      </c>
      <c r="G9" s="0" t="n">
        <v>2</v>
      </c>
      <c r="H9" s="0" t="n">
        <v>3</v>
      </c>
      <c r="I9" s="0" t="n">
        <v>4</v>
      </c>
      <c r="J9" s="0" t="n">
        <v>5</v>
      </c>
      <c r="K9" s="0" t="n">
        <v>6</v>
      </c>
      <c r="L9" s="0" t="n">
        <v>7</v>
      </c>
      <c r="M9" s="0" t="n">
        <v>8</v>
      </c>
      <c r="N9" s="0" t="n">
        <v>9</v>
      </c>
      <c r="O9" s="0" t="n">
        <v>10</v>
      </c>
      <c r="P9" s="0" t="n">
        <v>11</v>
      </c>
      <c r="Q9" s="0" t="n">
        <v>12</v>
      </c>
      <c r="R9" s="0" t="n">
        <v>13</v>
      </c>
      <c r="S9" s="0" t="n">
        <v>14</v>
      </c>
      <c r="T9" s="0" t="n">
        <v>15</v>
      </c>
      <c r="U9" s="0" t="n">
        <v>16</v>
      </c>
      <c r="V9" s="0" t="n">
        <v>17</v>
      </c>
      <c r="W9" s="0" t="n">
        <v>18</v>
      </c>
      <c r="X9" s="0" t="n">
        <v>19</v>
      </c>
      <c r="Y9" s="0" t="n">
        <v>20</v>
      </c>
      <c r="Z9" s="0" t="n">
        <v>21</v>
      </c>
      <c r="AA9" s="0" t="n">
        <v>22</v>
      </c>
      <c r="AB9" s="0" t="n">
        <v>23</v>
      </c>
      <c r="AC9" s="0" t="n">
        <v>24</v>
      </c>
      <c r="AD9" s="0" t="n">
        <v>25</v>
      </c>
      <c r="AE9" s="0" t="n">
        <v>26</v>
      </c>
      <c r="AF9" s="0" t="n">
        <v>27</v>
      </c>
      <c r="AG9" s="0" t="n">
        <v>28</v>
      </c>
      <c r="AH9" s="0" t="n">
        <v>29</v>
      </c>
      <c r="AI9" s="0" t="n">
        <v>30</v>
      </c>
      <c r="AJ9" s="0" t="n">
        <v>31</v>
      </c>
      <c r="AK9" s="0" t="n">
        <v>32</v>
      </c>
      <c r="AL9" s="0" t="n">
        <v>33</v>
      </c>
      <c r="AM9" s="0" t="n">
        <v>34</v>
      </c>
      <c r="AN9" s="0" t="n">
        <v>35</v>
      </c>
      <c r="AO9" s="0" t="n">
        <v>36</v>
      </c>
      <c r="AP9" s="0" t="n">
        <v>37</v>
      </c>
      <c r="AQ9" s="0" t="n">
        <v>38</v>
      </c>
      <c r="AR9" s="0" t="n">
        <v>39</v>
      </c>
      <c r="AS9" s="0" t="n">
        <v>40</v>
      </c>
      <c r="AT9" s="0" t="n">
        <v>41</v>
      </c>
      <c r="AU9" s="0" t="n">
        <v>42</v>
      </c>
      <c r="AV9" s="0" t="n">
        <v>43</v>
      </c>
      <c r="AW9" s="0" t="n">
        <v>44</v>
      </c>
      <c r="AX9" s="0" t="n">
        <v>45</v>
      </c>
      <c r="AY9" s="0" t="n">
        <v>46</v>
      </c>
      <c r="AZ9" s="0" t="n">
        <v>47</v>
      </c>
      <c r="BA9" s="0" t="n">
        <v>48</v>
      </c>
      <c r="BB9" s="0" t="n">
        <v>49</v>
      </c>
      <c r="BC9" s="0" t="n">
        <v>50</v>
      </c>
      <c r="BD9" s="0" t="n">
        <v>51</v>
      </c>
      <c r="BE9" s="0" t="n">
        <v>52</v>
      </c>
      <c r="BF9" s="0" t="n">
        <v>53</v>
      </c>
      <c r="BG9" s="0" t="n">
        <v>54</v>
      </c>
      <c r="BH9" s="0" t="n">
        <v>55</v>
      </c>
      <c r="BI9" s="0" t="n">
        <v>56</v>
      </c>
      <c r="BJ9" s="0" t="n">
        <v>57</v>
      </c>
      <c r="BK9" s="0" t="n">
        <v>58</v>
      </c>
      <c r="BL9" s="0" t="n">
        <v>59</v>
      </c>
      <c r="BM9" s="0" t="n">
        <v>60</v>
      </c>
      <c r="BN9" s="0" t="n">
        <v>61</v>
      </c>
      <c r="BO9" s="0" t="n">
        <v>62</v>
      </c>
      <c r="BP9" s="0" t="n">
        <v>63</v>
      </c>
      <c r="BQ9" s="0" t="n">
        <v>64</v>
      </c>
      <c r="BR9" s="0" t="n">
        <v>65</v>
      </c>
      <c r="BS9" s="0" t="n">
        <v>66</v>
      </c>
      <c r="BT9" s="0" t="n">
        <v>67</v>
      </c>
      <c r="BU9" s="0" t="n">
        <v>68</v>
      </c>
      <c r="BV9" s="0" t="n">
        <v>69</v>
      </c>
    </row>
    <row r="10" customFormat="false" ht="12.8" hidden="false" customHeight="false" outlineLevel="0" collapsed="false">
      <c r="D10" s="8"/>
      <c r="E10" s="9" t="n">
        <f aca="false">DATE(2025,4 + E9,0)</f>
        <v>45747</v>
      </c>
      <c r="F10" s="9" t="n">
        <f aca="false">DATE(2025,4 + F9,0)</f>
        <v>45777</v>
      </c>
      <c r="G10" s="9" t="n">
        <f aca="false">DATE(2025,4 + G9,0)</f>
        <v>45808</v>
      </c>
      <c r="H10" s="9" t="n">
        <f aca="false">DATE(2025,4 + H9,0)</f>
        <v>45838</v>
      </c>
      <c r="I10" s="9" t="n">
        <f aca="false">DATE(2025,4 + I9,0)</f>
        <v>45869</v>
      </c>
      <c r="J10" s="9" t="n">
        <f aca="false">DATE(2025,4 + J9,0)</f>
        <v>45900</v>
      </c>
      <c r="K10" s="9" t="n">
        <f aca="false">DATE(2025,4 + K9,0)</f>
        <v>45930</v>
      </c>
      <c r="L10" s="9" t="n">
        <f aca="false">DATE(2025,4 + L9,0)</f>
        <v>45961</v>
      </c>
      <c r="M10" s="9" t="n">
        <f aca="false">DATE(2025,4 + M9,0)</f>
        <v>45991</v>
      </c>
      <c r="N10" s="9" t="n">
        <f aca="false">DATE(2025,4 + N9,0)</f>
        <v>46022</v>
      </c>
      <c r="O10" s="9" t="n">
        <f aca="false">DATE(2025,4 + O9,0)</f>
        <v>46053</v>
      </c>
      <c r="P10" s="9" t="n">
        <f aca="false">DATE(2025,4 + P9,0)</f>
        <v>46081</v>
      </c>
      <c r="Q10" s="9" t="n">
        <f aca="false">DATE(2025,4 + Q9,0)</f>
        <v>46112</v>
      </c>
      <c r="R10" s="9" t="n">
        <f aca="false">DATE(2025,4 + R9,0)</f>
        <v>46142</v>
      </c>
      <c r="S10" s="9" t="n">
        <f aca="false">DATE(2025,4 + S9,0)</f>
        <v>46173</v>
      </c>
      <c r="T10" s="9" t="n">
        <f aca="false">DATE(2025,4 + T9,0)</f>
        <v>46203</v>
      </c>
      <c r="U10" s="9" t="n">
        <f aca="false">DATE(2025,4 + U9,0)</f>
        <v>46234</v>
      </c>
      <c r="V10" s="9" t="n">
        <f aca="false">DATE(2025,4 + V9,0)</f>
        <v>46265</v>
      </c>
      <c r="W10" s="9" t="n">
        <f aca="false">DATE(2025,4 + W9,0)</f>
        <v>46295</v>
      </c>
      <c r="X10" s="9" t="n">
        <f aca="false">DATE(2025,4 + X9,0)</f>
        <v>46326</v>
      </c>
      <c r="Y10" s="9" t="n">
        <f aca="false">DATE(2025,4 + Y9,0)</f>
        <v>46356</v>
      </c>
      <c r="Z10" s="9" t="n">
        <f aca="false">DATE(2025,4 + Z9,0)</f>
        <v>46387</v>
      </c>
      <c r="AA10" s="9" t="n">
        <f aca="false">DATE(2025,4 + AA9,0)</f>
        <v>46418</v>
      </c>
      <c r="AB10" s="9" t="n">
        <f aca="false">DATE(2025,4 + AB9,0)</f>
        <v>46446</v>
      </c>
      <c r="AC10" s="9" t="n">
        <f aca="false">DATE(2025,4 + AC9,0)</f>
        <v>46477</v>
      </c>
      <c r="AD10" s="9" t="n">
        <f aca="false">DATE(2025,4 + AD9,0)</f>
        <v>46507</v>
      </c>
      <c r="AE10" s="9" t="n">
        <f aca="false">DATE(2025,4 + AE9,0)</f>
        <v>46538</v>
      </c>
      <c r="AF10" s="9" t="n">
        <f aca="false">DATE(2025,4 + AF9,0)</f>
        <v>46568</v>
      </c>
      <c r="AG10" s="9" t="n">
        <f aca="false">DATE(2025,4 + AG9,0)</f>
        <v>46599</v>
      </c>
      <c r="AH10" s="9" t="n">
        <f aca="false">DATE(2025,4 + AH9,0)</f>
        <v>46630</v>
      </c>
      <c r="AI10" s="9" t="n">
        <f aca="false">DATE(2025,4 + AI9,0)</f>
        <v>46660</v>
      </c>
      <c r="AJ10" s="9" t="n">
        <f aca="false">DATE(2025,4 + AJ9,0)</f>
        <v>46691</v>
      </c>
      <c r="AK10" s="9" t="n">
        <f aca="false">DATE(2025,4 + AK9,0)</f>
        <v>46721</v>
      </c>
      <c r="AL10" s="9" t="n">
        <f aca="false">DATE(2025,4 + AL9,0)</f>
        <v>46752</v>
      </c>
      <c r="AM10" s="9" t="n">
        <f aca="false">DATE(2025,4 + AM9,0)</f>
        <v>46783</v>
      </c>
      <c r="AN10" s="9" t="n">
        <f aca="false">DATE(2025,4 + AN9,0)</f>
        <v>46812</v>
      </c>
      <c r="AO10" s="9" t="n">
        <f aca="false">DATE(2025,4 + AO9,0)</f>
        <v>46843</v>
      </c>
      <c r="AP10" s="9" t="n">
        <f aca="false">DATE(2025,4 + AP9,0)</f>
        <v>46873</v>
      </c>
      <c r="AQ10" s="9" t="n">
        <f aca="false">DATE(2025,4 + AQ9,0)</f>
        <v>46904</v>
      </c>
      <c r="AR10" s="9" t="n">
        <f aca="false">DATE(2025,4 + AR9,0)</f>
        <v>46934</v>
      </c>
      <c r="AS10" s="9" t="n">
        <f aca="false">DATE(2025,4 + AS9,0)</f>
        <v>46965</v>
      </c>
      <c r="AT10" s="9" t="n">
        <f aca="false">DATE(2025,4 + AT9,0)</f>
        <v>46996</v>
      </c>
      <c r="AU10" s="9" t="n">
        <f aca="false">DATE(2025,4 + AU9,0)</f>
        <v>47026</v>
      </c>
      <c r="AV10" s="9" t="n">
        <f aca="false">DATE(2025,4 + AV9,0)</f>
        <v>47057</v>
      </c>
      <c r="AW10" s="9" t="n">
        <f aca="false">DATE(2025,4 + AW9,0)</f>
        <v>47087</v>
      </c>
      <c r="AX10" s="9" t="n">
        <f aca="false">DATE(2025,4 + AX9,0)</f>
        <v>47118</v>
      </c>
      <c r="AY10" s="9" t="n">
        <f aca="false">DATE(2025,4 + AY9,0)</f>
        <v>47149</v>
      </c>
      <c r="AZ10" s="9" t="n">
        <f aca="false">DATE(2025,4 + AZ9,0)</f>
        <v>47177</v>
      </c>
      <c r="BA10" s="9" t="n">
        <f aca="false">DATE(2025,4 + BA9,0)</f>
        <v>47208</v>
      </c>
      <c r="BB10" s="9" t="n">
        <f aca="false">DATE(2025,4 + BB9,0)</f>
        <v>47238</v>
      </c>
      <c r="BC10" s="9" t="n">
        <f aca="false">DATE(2025,4 + BC9,0)</f>
        <v>47269</v>
      </c>
      <c r="BD10" s="9" t="n">
        <f aca="false">DATE(2025,4 + BD9,0)</f>
        <v>47299</v>
      </c>
      <c r="BE10" s="9" t="n">
        <f aca="false">DATE(2025,4 + BE9,0)</f>
        <v>47330</v>
      </c>
      <c r="BF10" s="9" t="n">
        <f aca="false">DATE(2025,4 + BF9,0)</f>
        <v>47361</v>
      </c>
      <c r="BG10" s="9" t="n">
        <f aca="false">DATE(2025,4 + BG9,0)</f>
        <v>47391</v>
      </c>
      <c r="BH10" s="9" t="n">
        <f aca="false">DATE(2025,4 + BH9,0)</f>
        <v>47422</v>
      </c>
      <c r="BI10" s="9" t="n">
        <f aca="false">DATE(2025,4 + BI9,0)</f>
        <v>47452</v>
      </c>
      <c r="BJ10" s="9" t="n">
        <f aca="false">DATE(2025,4 + BJ9,0)</f>
        <v>47483</v>
      </c>
      <c r="BK10" s="9" t="n">
        <f aca="false">DATE(2025,4 + BK9,0)</f>
        <v>47514</v>
      </c>
      <c r="BL10" s="9" t="n">
        <f aca="false">DATE(2025,4 + BL9,0)</f>
        <v>47542</v>
      </c>
      <c r="BM10" s="9" t="n">
        <f aca="false">DATE(2025,4 + BM9,0)</f>
        <v>47573</v>
      </c>
      <c r="BN10" s="9" t="n">
        <f aca="false">DATE(2025,4 + BN9,0)</f>
        <v>47603</v>
      </c>
      <c r="BO10" s="9" t="n">
        <f aca="false">DATE(2025,4 + BO9,0)</f>
        <v>47634</v>
      </c>
      <c r="BP10" s="9" t="n">
        <f aca="false">DATE(2025,4 + BP9,0)</f>
        <v>47664</v>
      </c>
      <c r="BQ10" s="9" t="n">
        <f aca="false">DATE(2025,4 + BQ9,0)</f>
        <v>47695</v>
      </c>
      <c r="BR10" s="9" t="n">
        <f aca="false">DATE(2025,4 + BR9,0)</f>
        <v>47726</v>
      </c>
      <c r="BS10" s="9" t="n">
        <f aca="false">DATE(2025,4 + BS9,0)</f>
        <v>47756</v>
      </c>
      <c r="BT10" s="9" t="n">
        <f aca="false">DATE(2025,4 + BT9,0)</f>
        <v>47787</v>
      </c>
      <c r="BU10" s="9" t="n">
        <f aca="false">DATE(2025,4 + BU9,0)</f>
        <v>47817</v>
      </c>
      <c r="BV10" s="9" t="n">
        <f aca="false">DATE(2025,4 + BV9,0)</f>
        <v>47848</v>
      </c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</row>
    <row r="11" customFormat="false" ht="12.8" hidden="false" customHeight="false" outlineLevel="0" collapsed="false">
      <c r="A11" s="0" t="s">
        <v>12</v>
      </c>
    </row>
    <row r="13" customFormat="false" ht="12.8" hidden="false" customHeight="false" outlineLevel="0" collapsed="false">
      <c r="A13" s="0" t="s">
        <v>26</v>
      </c>
    </row>
    <row r="14" customFormat="false" ht="12.8" hidden="false" customHeight="false" outlineLevel="0" collapsed="false">
      <c r="B14" s="0" t="s">
        <v>16</v>
      </c>
      <c r="M14" s="10" t="n">
        <f aca="false">DatosBases!D26</f>
        <v>350000</v>
      </c>
      <c r="N14" s="10" t="n">
        <f aca="false">M14*(1+G7)</f>
        <v>350000</v>
      </c>
      <c r="O14" s="10" t="n">
        <f aca="false">N14*(1+H7)</f>
        <v>350000</v>
      </c>
      <c r="P14" s="10" t="n">
        <f aca="false">O14*(1+I7)</f>
        <v>372942.5</v>
      </c>
      <c r="Q14" s="10" t="n">
        <f aca="false">P14*(1+J7)</f>
        <v>372942.5</v>
      </c>
      <c r="R14" s="10" t="n">
        <f aca="false">Q14*(1+K7)</f>
        <v>372942.5</v>
      </c>
      <c r="S14" s="10" t="n">
        <f aca="false">R14*(1+L7)</f>
        <v>372942.5</v>
      </c>
      <c r="T14" s="10" t="n">
        <f aca="false">S14*(1+M7)</f>
        <v>372942.5</v>
      </c>
      <c r="U14" s="10" t="n">
        <f aca="false">T14*(1+N7)</f>
        <v>372942.5</v>
      </c>
      <c r="V14" s="10" t="n">
        <f aca="false">U14*(1+O7)</f>
        <v>372942.5</v>
      </c>
      <c r="W14" s="10" t="n">
        <f aca="false">V14*(1+P7)</f>
        <v>372942.5</v>
      </c>
      <c r="X14" s="10" t="n">
        <f aca="false">W14*(1+Q7)</f>
        <v>372942.5</v>
      </c>
      <c r="Y14" s="10" t="n">
        <f aca="false">X14*(1+R7)</f>
        <v>372942.5</v>
      </c>
      <c r="Z14" s="10" t="n">
        <f aca="false">Y14*(1+S7)</f>
        <v>372942.5</v>
      </c>
      <c r="AA14" s="10" t="n">
        <f aca="false">Z14*(1+T7)</f>
        <v>372942.5</v>
      </c>
      <c r="AB14" s="10" t="n">
        <f aca="false">AA14*(1+U7)</f>
        <v>397388.880875</v>
      </c>
      <c r="AC14" s="10" t="n">
        <f aca="false">AB14*(1+V7)</f>
        <v>397388.880875</v>
      </c>
      <c r="AD14" s="10" t="n">
        <f aca="false">AC14*(1+W7)</f>
        <v>397388.880875</v>
      </c>
      <c r="AE14" s="10" t="n">
        <f aca="false">AD14*(1+X7)</f>
        <v>397388.880875</v>
      </c>
      <c r="AF14" s="10" t="n">
        <f aca="false">AE14*(1+Y7)</f>
        <v>397388.880875</v>
      </c>
      <c r="AG14" s="10" t="n">
        <f aca="false">AF14*(1+Z7)</f>
        <v>397388.880875</v>
      </c>
      <c r="AH14" s="10" t="n">
        <f aca="false">AG14*(1+AA7)</f>
        <v>397388.880875</v>
      </c>
      <c r="AI14" s="10" t="n">
        <f aca="false">AH14*(1+AB7)</f>
        <v>397388.880875</v>
      </c>
      <c r="AJ14" s="10" t="n">
        <f aca="false">AI14*(1+AC7)</f>
        <v>397388.880875</v>
      </c>
      <c r="AK14" s="10" t="n">
        <f aca="false">AJ14*(1+AD7)</f>
        <v>397388.880875</v>
      </c>
      <c r="AL14" s="10" t="n">
        <f aca="false">AK14*(1+AE7)</f>
        <v>397388.880875</v>
      </c>
      <c r="AM14" s="10" t="n">
        <f aca="false">AL14*(1+AF7)</f>
        <v>397388.880875</v>
      </c>
      <c r="AN14" s="10" t="n">
        <f aca="false">AM14*(1+AG7)</f>
        <v>423437.722016356</v>
      </c>
      <c r="AO14" s="10" t="n">
        <f aca="false">AN14*(1+AH7)</f>
        <v>423437.722016356</v>
      </c>
      <c r="AP14" s="10" t="n">
        <f aca="false">AO14*(1+AI7)</f>
        <v>423437.722016356</v>
      </c>
      <c r="AQ14" s="10" t="n">
        <f aca="false">AP14*(1+AJ7)</f>
        <v>423437.722016356</v>
      </c>
      <c r="AR14" s="10" t="n">
        <f aca="false">AQ14*(1+AK7)</f>
        <v>423437.722016356</v>
      </c>
      <c r="AS14" s="10" t="n">
        <f aca="false">AR14*(1+AL7)</f>
        <v>423437.722016356</v>
      </c>
      <c r="AT14" s="10" t="n">
        <f aca="false">AS14*(1+AM7)</f>
        <v>423437.722016356</v>
      </c>
      <c r="AU14" s="10" t="n">
        <f aca="false">AT14*(1+AN7)</f>
        <v>423437.722016356</v>
      </c>
      <c r="AV14" s="10" t="n">
        <f aca="false">AU14*(1+AO7)</f>
        <v>423437.722016356</v>
      </c>
      <c r="AW14" s="10" t="n">
        <f aca="false">AV14*(1+AP7)</f>
        <v>423437.722016356</v>
      </c>
      <c r="AX14" s="10" t="n">
        <f aca="false">AW14*(1+AQ7)</f>
        <v>423437.722016356</v>
      </c>
      <c r="AY14" s="10" t="n">
        <f aca="false">AX14*(1+AR7)</f>
        <v>423437.722016356</v>
      </c>
      <c r="AZ14" s="10" t="n">
        <f aca="false">AY14*(1+AS7)</f>
        <v>451194.064694528</v>
      </c>
      <c r="BA14" s="10" t="n">
        <f aca="false">AZ14*(1+AT7)</f>
        <v>451194.064694528</v>
      </c>
      <c r="BB14" s="10" t="n">
        <f aca="false">BA14*(1+AU7)</f>
        <v>451194.064694528</v>
      </c>
      <c r="BC14" s="10" t="n">
        <f aca="false">BB14*(1+AV7)</f>
        <v>451194.064694528</v>
      </c>
      <c r="BD14" s="10" t="n">
        <f aca="false">BC14*(1+AW7)</f>
        <v>451194.064694528</v>
      </c>
      <c r="BE14" s="10" t="n">
        <f aca="false">BD14*(1+AX7)</f>
        <v>451194.064694528</v>
      </c>
      <c r="BF14" s="10" t="n">
        <f aca="false">BE14*(1+AY7)</f>
        <v>451194.064694528</v>
      </c>
      <c r="BG14" s="10" t="n">
        <f aca="false">BF14*(1+AZ7)</f>
        <v>451194.064694528</v>
      </c>
      <c r="BH14" s="10" t="n">
        <f aca="false">BG14*(1+BA7)</f>
        <v>451194.064694528</v>
      </c>
      <c r="BI14" s="10" t="n">
        <f aca="false">BH14*(1+BB7)</f>
        <v>451194.064694528</v>
      </c>
      <c r="BJ14" s="10" t="n">
        <f aca="false">BI14*(1+BC7)</f>
        <v>451194.064694528</v>
      </c>
      <c r="BK14" s="10" t="n">
        <f aca="false">BJ14*(1+BD7)</f>
        <v>451194.064694528</v>
      </c>
      <c r="BL14" s="10" t="n">
        <f aca="false">BK14*(1+BE7)</f>
        <v>480769.835635255</v>
      </c>
      <c r="BM14" s="10" t="n">
        <f aca="false">BL14*(1+BF7)</f>
        <v>480769.835635255</v>
      </c>
      <c r="BN14" s="10" t="n">
        <f aca="false">BM14*(1+BG7)</f>
        <v>480769.835635255</v>
      </c>
      <c r="BO14" s="10" t="n">
        <f aca="false">BN14*(1+BH7)</f>
        <v>480769.835635255</v>
      </c>
      <c r="BP14" s="10" t="n">
        <f aca="false">BO14*(1+BI7)</f>
        <v>480769.835635255</v>
      </c>
      <c r="BQ14" s="10" t="n">
        <f aca="false">BP14*(1+BJ7)</f>
        <v>480769.835635255</v>
      </c>
      <c r="BR14" s="10" t="n">
        <f aca="false">BQ14*(1+BK7)</f>
        <v>480769.835635255</v>
      </c>
      <c r="BS14" s="10" t="n">
        <f aca="false">BR14*(1+BL7)</f>
        <v>480769.835635255</v>
      </c>
      <c r="BT14" s="10" t="n">
        <f aca="false">BS14*(1+BM7)</f>
        <v>480769.835635255</v>
      </c>
      <c r="BU14" s="10" t="n">
        <f aca="false">BT14*(1+BN7)</f>
        <v>480769.835635255</v>
      </c>
      <c r="BV14" s="10" t="n">
        <f aca="false">BU14*(1+BO7)</f>
        <v>480769.835635255</v>
      </c>
      <c r="BW14" s="10"/>
    </row>
    <row r="15" customFormat="false" ht="12.8" hidden="false" customHeight="false" outlineLevel="0" collapsed="false">
      <c r="B15" s="0" t="s">
        <v>17</v>
      </c>
      <c r="M15" s="11" t="n">
        <f aca="false">IngresosMensuales!F15</f>
        <v>150</v>
      </c>
      <c r="N15" s="11" t="n">
        <f aca="false">IngresosMensuales!G15</f>
        <v>150</v>
      </c>
      <c r="O15" s="11" t="n">
        <f aca="false">IngresosMensuales!H15</f>
        <v>150</v>
      </c>
      <c r="P15" s="11" t="n">
        <f aca="false">IngresosMensuales!I15</f>
        <v>152</v>
      </c>
      <c r="Q15" s="11" t="n">
        <f aca="false">IngresosMensuales!J15</f>
        <v>152</v>
      </c>
      <c r="R15" s="11" t="n">
        <f aca="false">IngresosMensuales!K15</f>
        <v>152</v>
      </c>
      <c r="S15" s="11" t="n">
        <f aca="false">IngresosMensuales!L15</f>
        <v>152</v>
      </c>
      <c r="T15" s="11" t="n">
        <f aca="false">IngresosMensuales!M15</f>
        <v>152</v>
      </c>
      <c r="U15" s="11" t="n">
        <f aca="false">IngresosMensuales!N15</f>
        <v>152</v>
      </c>
      <c r="V15" s="11" t="n">
        <f aca="false">IngresosMensuales!O15</f>
        <v>154</v>
      </c>
      <c r="W15" s="11" t="n">
        <f aca="false">IngresosMensuales!P15</f>
        <v>154</v>
      </c>
      <c r="X15" s="11" t="n">
        <f aca="false">IngresosMensuales!Q15</f>
        <v>154</v>
      </c>
      <c r="Y15" s="11" t="n">
        <f aca="false">IngresosMensuales!R15</f>
        <v>154</v>
      </c>
      <c r="Z15" s="11" t="n">
        <f aca="false">IngresosMensuales!S15</f>
        <v>154</v>
      </c>
      <c r="AA15" s="11" t="n">
        <f aca="false">IngresosMensuales!T15</f>
        <v>154</v>
      </c>
      <c r="AB15" s="11" t="n">
        <f aca="false">IngresosMensuales!U15</f>
        <v>156</v>
      </c>
      <c r="AC15" s="11" t="n">
        <f aca="false">IngresosMensuales!V15</f>
        <v>156</v>
      </c>
      <c r="AD15" s="11" t="n">
        <f aca="false">IngresosMensuales!W15</f>
        <v>156</v>
      </c>
      <c r="AE15" s="11" t="n">
        <f aca="false">IngresosMensuales!X15</f>
        <v>156</v>
      </c>
      <c r="AF15" s="11" t="n">
        <f aca="false">IngresosMensuales!Y15</f>
        <v>156</v>
      </c>
      <c r="AG15" s="11" t="n">
        <f aca="false">IngresosMensuales!Z15</f>
        <v>156</v>
      </c>
      <c r="AH15" s="11" t="n">
        <f aca="false">IngresosMensuales!AA15</f>
        <v>158</v>
      </c>
      <c r="AI15" s="11" t="n">
        <f aca="false">IngresosMensuales!AB15</f>
        <v>158</v>
      </c>
      <c r="AJ15" s="11" t="n">
        <f aca="false">IngresosMensuales!AC15</f>
        <v>158</v>
      </c>
      <c r="AK15" s="11" t="n">
        <f aca="false">IngresosMensuales!AD15</f>
        <v>158</v>
      </c>
      <c r="AL15" s="11" t="n">
        <f aca="false">IngresosMensuales!AE15</f>
        <v>158</v>
      </c>
      <c r="AM15" s="11" t="n">
        <f aca="false">IngresosMensuales!AF15</f>
        <v>158</v>
      </c>
      <c r="AN15" s="11" t="n">
        <f aca="false">IngresosMensuales!AG15</f>
        <v>160</v>
      </c>
      <c r="AO15" s="11" t="n">
        <f aca="false">IngresosMensuales!AH15</f>
        <v>160</v>
      </c>
      <c r="AP15" s="11" t="n">
        <f aca="false">IngresosMensuales!AI15</f>
        <v>160</v>
      </c>
      <c r="AQ15" s="11" t="n">
        <f aca="false">IngresosMensuales!AJ15</f>
        <v>160</v>
      </c>
      <c r="AR15" s="11" t="n">
        <f aca="false">IngresosMensuales!AK15</f>
        <v>160</v>
      </c>
      <c r="AS15" s="11" t="n">
        <f aca="false">IngresosMensuales!AL15</f>
        <v>160</v>
      </c>
      <c r="AT15" s="11" t="n">
        <f aca="false">IngresosMensuales!AM15</f>
        <v>162</v>
      </c>
      <c r="AU15" s="11" t="n">
        <f aca="false">IngresosMensuales!AN15</f>
        <v>162</v>
      </c>
      <c r="AV15" s="11" t="n">
        <f aca="false">IngresosMensuales!AO15</f>
        <v>162</v>
      </c>
      <c r="AW15" s="11" t="n">
        <f aca="false">IngresosMensuales!AP15</f>
        <v>162</v>
      </c>
      <c r="AX15" s="11" t="n">
        <f aca="false">IngresosMensuales!AQ15</f>
        <v>162</v>
      </c>
      <c r="AY15" s="11" t="n">
        <f aca="false">IngresosMensuales!AR15</f>
        <v>162</v>
      </c>
      <c r="AZ15" s="11" t="n">
        <f aca="false">IngresosMensuales!AS15</f>
        <v>164</v>
      </c>
      <c r="BA15" s="11" t="n">
        <f aca="false">IngresosMensuales!AT15</f>
        <v>164</v>
      </c>
      <c r="BB15" s="11" t="n">
        <f aca="false">IngresosMensuales!AU15</f>
        <v>164</v>
      </c>
      <c r="BC15" s="11" t="n">
        <f aca="false">IngresosMensuales!AV15</f>
        <v>164</v>
      </c>
      <c r="BD15" s="11" t="n">
        <f aca="false">IngresosMensuales!AW15</f>
        <v>164</v>
      </c>
      <c r="BE15" s="11" t="n">
        <f aca="false">IngresosMensuales!AX15</f>
        <v>164</v>
      </c>
      <c r="BF15" s="11" t="n">
        <f aca="false">IngresosMensuales!AY15</f>
        <v>166</v>
      </c>
      <c r="BG15" s="11" t="n">
        <f aca="false">IngresosMensuales!AZ15</f>
        <v>166</v>
      </c>
      <c r="BH15" s="11" t="n">
        <f aca="false">IngresosMensuales!BA15</f>
        <v>166</v>
      </c>
      <c r="BI15" s="11" t="n">
        <f aca="false">IngresosMensuales!BB15</f>
        <v>166</v>
      </c>
      <c r="BJ15" s="11" t="n">
        <f aca="false">IngresosMensuales!BC15</f>
        <v>166</v>
      </c>
      <c r="BK15" s="11" t="n">
        <f aca="false">IngresosMensuales!BD15</f>
        <v>166</v>
      </c>
      <c r="BL15" s="11" t="n">
        <f aca="false">IngresosMensuales!BE15</f>
        <v>168</v>
      </c>
      <c r="BM15" s="11" t="n">
        <f aca="false">IngresosMensuales!BF15</f>
        <v>168</v>
      </c>
      <c r="BN15" s="11" t="n">
        <f aca="false">IngresosMensuales!BG15</f>
        <v>168</v>
      </c>
      <c r="BO15" s="11" t="n">
        <f aca="false">IngresosMensuales!BH15</f>
        <v>168</v>
      </c>
      <c r="BP15" s="11" t="n">
        <f aca="false">IngresosMensuales!BI15</f>
        <v>168</v>
      </c>
      <c r="BQ15" s="11" t="n">
        <f aca="false">IngresosMensuales!BJ15</f>
        <v>168</v>
      </c>
      <c r="BR15" s="11" t="n">
        <f aca="false">IngresosMensuales!BK15</f>
        <v>170</v>
      </c>
      <c r="BS15" s="11" t="n">
        <f aca="false">IngresosMensuales!BL15</f>
        <v>170</v>
      </c>
      <c r="BT15" s="11" t="n">
        <f aca="false">IngresosMensuales!BM15</f>
        <v>170</v>
      </c>
      <c r="BU15" s="11" t="n">
        <f aca="false">IngresosMensuales!BN15</f>
        <v>170</v>
      </c>
      <c r="BV15" s="11" t="n">
        <f aca="false">IngresosMensuales!BO15</f>
        <v>170</v>
      </c>
      <c r="BW15" s="11"/>
    </row>
    <row r="16" customFormat="false" ht="12.8" hidden="false" customHeight="false" outlineLevel="0" collapsed="false">
      <c r="B16" s="0" t="s">
        <v>18</v>
      </c>
      <c r="M16" s="10" t="n">
        <f aca="false">M14 *M15</f>
        <v>52500000</v>
      </c>
      <c r="N16" s="10" t="n">
        <f aca="false">N14 *N15</f>
        <v>52500000</v>
      </c>
      <c r="O16" s="10" t="n">
        <f aca="false">O14 *O15</f>
        <v>52500000</v>
      </c>
      <c r="P16" s="10" t="n">
        <f aca="false">P14 *P15</f>
        <v>56687260</v>
      </c>
      <c r="Q16" s="10" t="n">
        <f aca="false">Q14 *Q15</f>
        <v>56687260</v>
      </c>
      <c r="R16" s="10" t="n">
        <f aca="false">R14 *R15</f>
        <v>56687260</v>
      </c>
      <c r="S16" s="10" t="n">
        <f aca="false">S14 *S15</f>
        <v>56687260</v>
      </c>
      <c r="T16" s="10" t="n">
        <f aca="false">T14 *T15</f>
        <v>56687260</v>
      </c>
      <c r="U16" s="10" t="n">
        <f aca="false">U14 *U15</f>
        <v>56687260</v>
      </c>
      <c r="V16" s="10" t="n">
        <f aca="false">V14 *V15</f>
        <v>57433145</v>
      </c>
      <c r="W16" s="10" t="n">
        <f aca="false">W14 *W15</f>
        <v>57433145</v>
      </c>
      <c r="X16" s="10" t="n">
        <f aca="false">X14 *X15</f>
        <v>57433145</v>
      </c>
      <c r="Y16" s="10" t="n">
        <f aca="false">Y14 *Y15</f>
        <v>57433145</v>
      </c>
      <c r="Z16" s="10" t="n">
        <f aca="false">Z14 *Z15</f>
        <v>57433145</v>
      </c>
      <c r="AA16" s="10" t="n">
        <f aca="false">AA14 *AA15</f>
        <v>57433145</v>
      </c>
      <c r="AB16" s="10" t="n">
        <f aca="false">AB14 *AB15</f>
        <v>61992665.4165</v>
      </c>
      <c r="AC16" s="10" t="n">
        <f aca="false">AC14 *AC15</f>
        <v>61992665.4165</v>
      </c>
      <c r="AD16" s="10" t="n">
        <f aca="false">AD14 *AD15</f>
        <v>61992665.4165</v>
      </c>
      <c r="AE16" s="10" t="n">
        <f aca="false">AE14 *AE15</f>
        <v>61992665.4165</v>
      </c>
      <c r="AF16" s="10" t="n">
        <f aca="false">AF14 *AF15</f>
        <v>61992665.4165</v>
      </c>
      <c r="AG16" s="10" t="n">
        <f aca="false">AG14 *AG15</f>
        <v>61992665.4165</v>
      </c>
      <c r="AH16" s="10" t="n">
        <f aca="false">AH14 *AH15</f>
        <v>62787443.17825</v>
      </c>
      <c r="AI16" s="10" t="n">
        <f aca="false">AI14 *AI15</f>
        <v>62787443.17825</v>
      </c>
      <c r="AJ16" s="10" t="n">
        <f aca="false">AJ14 *AJ15</f>
        <v>62787443.17825</v>
      </c>
      <c r="AK16" s="10" t="n">
        <f aca="false">AK14 *AK15</f>
        <v>62787443.17825</v>
      </c>
      <c r="AL16" s="10" t="n">
        <f aca="false">AL14 *AL15</f>
        <v>62787443.17825</v>
      </c>
      <c r="AM16" s="10" t="n">
        <f aca="false">AM14 *AM15</f>
        <v>62787443.17825</v>
      </c>
      <c r="AN16" s="10" t="n">
        <f aca="false">AN14 *AN15</f>
        <v>67750035.522617</v>
      </c>
      <c r="AO16" s="10" t="n">
        <f aca="false">AO14 *AO15</f>
        <v>67750035.522617</v>
      </c>
      <c r="AP16" s="10" t="n">
        <f aca="false">AP14 *AP15</f>
        <v>67750035.522617</v>
      </c>
      <c r="AQ16" s="10" t="n">
        <f aca="false">AQ14 *AQ15</f>
        <v>67750035.522617</v>
      </c>
      <c r="AR16" s="10" t="n">
        <f aca="false">AR14 *AR15</f>
        <v>67750035.522617</v>
      </c>
      <c r="AS16" s="10" t="n">
        <f aca="false">AS14 *AS15</f>
        <v>67750035.522617</v>
      </c>
      <c r="AT16" s="10" t="n">
        <f aca="false">AT14 *AT15</f>
        <v>68596910.9666497</v>
      </c>
      <c r="AU16" s="10" t="n">
        <f aca="false">AU14 *AU15</f>
        <v>68596910.9666497</v>
      </c>
      <c r="AV16" s="10" t="n">
        <f aca="false">AV14 *AV15</f>
        <v>68596910.9666497</v>
      </c>
      <c r="AW16" s="10" t="n">
        <f aca="false">AW14 *AW15</f>
        <v>68596910.9666497</v>
      </c>
      <c r="AX16" s="10" t="n">
        <f aca="false">AX14 *AX15</f>
        <v>68596910.9666497</v>
      </c>
      <c r="AY16" s="10" t="n">
        <f aca="false">AY14 *AY15</f>
        <v>68596910.9666497</v>
      </c>
      <c r="AZ16" s="10" t="n">
        <f aca="false">AZ14 *AZ15</f>
        <v>73995826.6099027</v>
      </c>
      <c r="BA16" s="10" t="n">
        <f aca="false">BA14 *BA15</f>
        <v>73995826.6099027</v>
      </c>
      <c r="BB16" s="10" t="n">
        <f aca="false">BB14 *BB15</f>
        <v>73995826.6099027</v>
      </c>
      <c r="BC16" s="10" t="n">
        <f aca="false">BC14 *BC15</f>
        <v>73995826.6099027</v>
      </c>
      <c r="BD16" s="10" t="n">
        <f aca="false">BD14 *BD15</f>
        <v>73995826.6099027</v>
      </c>
      <c r="BE16" s="10" t="n">
        <f aca="false">BE14 *BE15</f>
        <v>73995826.6099027</v>
      </c>
      <c r="BF16" s="10" t="n">
        <f aca="false">BF14 *BF15</f>
        <v>74898214.7392917</v>
      </c>
      <c r="BG16" s="10" t="n">
        <f aca="false">BG14 *BG15</f>
        <v>74898214.7392917</v>
      </c>
      <c r="BH16" s="10" t="n">
        <f aca="false">BH14 *BH15</f>
        <v>74898214.7392917</v>
      </c>
      <c r="BI16" s="10" t="n">
        <f aca="false">BI14 *BI15</f>
        <v>74898214.7392917</v>
      </c>
      <c r="BJ16" s="10" t="n">
        <f aca="false">BJ14 *BJ15</f>
        <v>74898214.7392917</v>
      </c>
      <c r="BK16" s="10" t="n">
        <f aca="false">BK14 *BK15</f>
        <v>74898214.7392917</v>
      </c>
      <c r="BL16" s="10" t="n">
        <f aca="false">BL14 *BL15</f>
        <v>80769332.3867228</v>
      </c>
      <c r="BM16" s="10" t="n">
        <f aca="false">BM14 *BM15</f>
        <v>80769332.3867228</v>
      </c>
      <c r="BN16" s="10" t="n">
        <f aca="false">BN14 *BN15</f>
        <v>80769332.3867228</v>
      </c>
      <c r="BO16" s="10" t="n">
        <f aca="false">BO14 *BO15</f>
        <v>80769332.3867228</v>
      </c>
      <c r="BP16" s="10" t="n">
        <f aca="false">BP14 *BP15</f>
        <v>80769332.3867228</v>
      </c>
      <c r="BQ16" s="10" t="n">
        <f aca="false">BQ14 *BQ15</f>
        <v>80769332.3867228</v>
      </c>
      <c r="BR16" s="10" t="n">
        <f aca="false">BR14 *BR15</f>
        <v>81730872.0579933</v>
      </c>
      <c r="BS16" s="10" t="n">
        <f aca="false">BS14 *BS15</f>
        <v>81730872.0579933</v>
      </c>
      <c r="BT16" s="10" t="n">
        <f aca="false">BT14 *BT15</f>
        <v>81730872.0579933</v>
      </c>
      <c r="BU16" s="10" t="n">
        <f aca="false">BU14 *BU15</f>
        <v>81730872.0579933</v>
      </c>
      <c r="BV16" s="10" t="n">
        <f aca="false">BV14 *BV15</f>
        <v>81730872.0579933</v>
      </c>
      <c r="BW16" s="10"/>
    </row>
    <row r="17" customFormat="false" ht="12.8" hidden="false" customHeight="false" outlineLevel="0" collapsed="false"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customFormat="false" ht="12.8" hidden="false" customHeight="false" outlineLevel="0" collapsed="false">
      <c r="B18" s="0" t="s">
        <v>19</v>
      </c>
      <c r="M18" s="10" t="n">
        <f aca="false">DatosBases!D28</f>
        <v>490000</v>
      </c>
      <c r="N18" s="10" t="n">
        <f aca="false">M18*1*(1 + G7)</f>
        <v>490000</v>
      </c>
      <c r="O18" s="10" t="n">
        <f aca="false">N18*1*(1 + H7)</f>
        <v>490000</v>
      </c>
      <c r="P18" s="10" t="n">
        <f aca="false">O18*1*(1 + I7)</f>
        <v>522119.5</v>
      </c>
      <c r="Q18" s="10" t="n">
        <f aca="false">P18*1*(1 + J7)</f>
        <v>522119.5</v>
      </c>
      <c r="R18" s="10" t="n">
        <f aca="false">Q18*1*(1 + K7)</f>
        <v>522119.5</v>
      </c>
      <c r="S18" s="10" t="n">
        <f aca="false">R18*1*(1 + L7)</f>
        <v>522119.5</v>
      </c>
      <c r="T18" s="10" t="n">
        <f aca="false">S18*1*(1 + M7)</f>
        <v>522119.5</v>
      </c>
      <c r="U18" s="10" t="n">
        <f aca="false">T18*1*(1 + N7)</f>
        <v>522119.5</v>
      </c>
      <c r="V18" s="10" t="n">
        <f aca="false">U18*1*(1 + O7)</f>
        <v>522119.5</v>
      </c>
      <c r="W18" s="10" t="n">
        <f aca="false">V18*1*(1 + P7)</f>
        <v>522119.5</v>
      </c>
      <c r="X18" s="10" t="n">
        <f aca="false">W18*1*(1 + Q7)</f>
        <v>522119.5</v>
      </c>
      <c r="Y18" s="10" t="n">
        <f aca="false">X18*1*(1 + R7)</f>
        <v>522119.5</v>
      </c>
      <c r="Z18" s="10" t="n">
        <f aca="false">Y18*1*(1 + S7)</f>
        <v>522119.5</v>
      </c>
      <c r="AA18" s="10" t="n">
        <f aca="false">Z18*1*(1 + T7)</f>
        <v>522119.5</v>
      </c>
      <c r="AB18" s="10" t="n">
        <f aca="false">AA18*1*(1 + U7)</f>
        <v>556344.433225</v>
      </c>
      <c r="AC18" s="10" t="n">
        <f aca="false">AB18*1*(1 + V7)</f>
        <v>556344.433225</v>
      </c>
      <c r="AD18" s="10" t="n">
        <f aca="false">AC18*1*(1 + W7)</f>
        <v>556344.433225</v>
      </c>
      <c r="AE18" s="10" t="n">
        <f aca="false">AD18*1*(1 + X7)</f>
        <v>556344.433225</v>
      </c>
      <c r="AF18" s="10" t="n">
        <f aca="false">AE18*1*(1 + Y7)</f>
        <v>556344.433225</v>
      </c>
      <c r="AG18" s="10" t="n">
        <f aca="false">AF18*1*(1 + Z7)</f>
        <v>556344.433225</v>
      </c>
      <c r="AH18" s="10" t="n">
        <f aca="false">AG18*1*(1 + AA7)</f>
        <v>556344.433225</v>
      </c>
      <c r="AI18" s="10" t="n">
        <f aca="false">AH18*1*(1 + AB7)</f>
        <v>556344.433225</v>
      </c>
      <c r="AJ18" s="10" t="n">
        <f aca="false">AI18*1*(1 + AC7)</f>
        <v>556344.433225</v>
      </c>
      <c r="AK18" s="10" t="n">
        <f aca="false">AJ18*1*(1 + AD7)</f>
        <v>556344.433225</v>
      </c>
      <c r="AL18" s="10" t="n">
        <f aca="false">AK18*1*(1 + AE7)</f>
        <v>556344.433225</v>
      </c>
      <c r="AM18" s="10" t="n">
        <f aca="false">AL18*1*(1 + AF7)</f>
        <v>556344.433225</v>
      </c>
      <c r="AN18" s="10" t="n">
        <f aca="false">AM18*1*(1 + AG7)</f>
        <v>592812.810822899</v>
      </c>
      <c r="AO18" s="10" t="n">
        <f aca="false">AN18*1*(1 + AH7)</f>
        <v>592812.810822899</v>
      </c>
      <c r="AP18" s="10" t="n">
        <f aca="false">AO18*1*(1 + AI7)</f>
        <v>592812.810822899</v>
      </c>
      <c r="AQ18" s="10" t="n">
        <f aca="false">AP18*1*(1 + AJ7)</f>
        <v>592812.810822899</v>
      </c>
      <c r="AR18" s="10" t="n">
        <f aca="false">AQ18*1*(1 + AK7)</f>
        <v>592812.810822899</v>
      </c>
      <c r="AS18" s="10" t="n">
        <f aca="false">AR18*1*(1 + AL7)</f>
        <v>592812.810822899</v>
      </c>
      <c r="AT18" s="10" t="n">
        <f aca="false">AS18*1*(1 + AM7)</f>
        <v>592812.810822899</v>
      </c>
      <c r="AU18" s="10" t="n">
        <f aca="false">AT18*1*(1 + AN7)</f>
        <v>592812.810822899</v>
      </c>
      <c r="AV18" s="10" t="n">
        <f aca="false">AU18*1*(1 + AO7)</f>
        <v>592812.810822899</v>
      </c>
      <c r="AW18" s="10" t="n">
        <f aca="false">AV18*1*(1 + AP7)</f>
        <v>592812.810822899</v>
      </c>
      <c r="AX18" s="10" t="n">
        <f aca="false">AW18*1*(1 + AQ7)</f>
        <v>592812.810822899</v>
      </c>
      <c r="AY18" s="10" t="n">
        <f aca="false">AX18*1*(1 + AR7)</f>
        <v>592812.810822899</v>
      </c>
      <c r="AZ18" s="10" t="n">
        <f aca="false">AY18*1*(1 + AS7)</f>
        <v>631671.69057234</v>
      </c>
      <c r="BA18" s="10" t="n">
        <f aca="false">AZ18*1*(1 + AT7)</f>
        <v>631671.69057234</v>
      </c>
      <c r="BB18" s="10" t="n">
        <f aca="false">BA18*1*(1 + AU7)</f>
        <v>631671.69057234</v>
      </c>
      <c r="BC18" s="10" t="n">
        <f aca="false">BB18*1*(1 + AV7)</f>
        <v>631671.69057234</v>
      </c>
      <c r="BD18" s="10" t="n">
        <f aca="false">BC18*1*(1 + AW7)</f>
        <v>631671.69057234</v>
      </c>
      <c r="BE18" s="10" t="n">
        <f aca="false">BD18*1*(1 + AX7)</f>
        <v>631671.69057234</v>
      </c>
      <c r="BF18" s="10" t="n">
        <f aca="false">BE18*1*(1 + AY7)</f>
        <v>631671.69057234</v>
      </c>
      <c r="BG18" s="10" t="n">
        <f aca="false">BF18*1*(1 + AZ7)</f>
        <v>631671.69057234</v>
      </c>
      <c r="BH18" s="10" t="n">
        <f aca="false">BG18*1*(1 + BA7)</f>
        <v>631671.69057234</v>
      </c>
      <c r="BI18" s="10" t="n">
        <f aca="false">BH18*1*(1 + BB7)</f>
        <v>631671.69057234</v>
      </c>
      <c r="BJ18" s="10" t="n">
        <f aca="false">BI18*1*(1 + BC7)</f>
        <v>631671.69057234</v>
      </c>
      <c r="BK18" s="10" t="n">
        <f aca="false">BJ18*1*(1 + BD7)</f>
        <v>631671.69057234</v>
      </c>
      <c r="BL18" s="10" t="n">
        <f aca="false">BK18*1*(1 + BE7)</f>
        <v>673077.769889357</v>
      </c>
      <c r="BM18" s="10" t="n">
        <f aca="false">BL18*1*(1 + BF7)</f>
        <v>673077.769889357</v>
      </c>
      <c r="BN18" s="10" t="n">
        <f aca="false">BM18*1*(1 + BG7)</f>
        <v>673077.769889357</v>
      </c>
      <c r="BO18" s="10" t="n">
        <f aca="false">BN18*1*(1 + BH7)</f>
        <v>673077.769889357</v>
      </c>
      <c r="BP18" s="10" t="n">
        <f aca="false">BO18*1*(1 + BI7)</f>
        <v>673077.769889357</v>
      </c>
      <c r="BQ18" s="10" t="n">
        <f aca="false">BP18*1*(1 + BJ7)</f>
        <v>673077.769889357</v>
      </c>
      <c r="BR18" s="10" t="n">
        <f aca="false">BQ18*1*(1 + BK7)</f>
        <v>673077.769889357</v>
      </c>
      <c r="BS18" s="10" t="n">
        <f aca="false">BR18*1*(1 + BL7)</f>
        <v>673077.769889357</v>
      </c>
      <c r="BT18" s="10" t="n">
        <f aca="false">BS18*1*(1 + BM7)</f>
        <v>673077.769889357</v>
      </c>
      <c r="BU18" s="10" t="n">
        <f aca="false">BT18*1*(1 + BN7)</f>
        <v>673077.769889357</v>
      </c>
      <c r="BV18" s="10" t="n">
        <f aca="false">BU18*1*(1 + BO7)</f>
        <v>673077.769889357</v>
      </c>
      <c r="BW18" s="10"/>
    </row>
    <row r="19" customFormat="false" ht="12.8" hidden="false" customHeight="false" outlineLevel="0" collapsed="false">
      <c r="B19" s="0" t="s">
        <v>20</v>
      </c>
      <c r="M19" s="11" t="n">
        <f aca="false">IngresosMensuales!F19</f>
        <v>200</v>
      </c>
      <c r="N19" s="11" t="n">
        <f aca="false">IngresosMensuales!G19</f>
        <v>200</v>
      </c>
      <c r="O19" s="11" t="n">
        <f aca="false">IngresosMensuales!H19</f>
        <v>200</v>
      </c>
      <c r="P19" s="11" t="n">
        <f aca="false">IngresosMensuales!I19</f>
        <v>202</v>
      </c>
      <c r="Q19" s="11" t="n">
        <f aca="false">IngresosMensuales!J19</f>
        <v>202</v>
      </c>
      <c r="R19" s="11" t="n">
        <f aca="false">IngresosMensuales!K19</f>
        <v>202</v>
      </c>
      <c r="S19" s="11" t="n">
        <f aca="false">IngresosMensuales!L19</f>
        <v>202</v>
      </c>
      <c r="T19" s="11" t="n">
        <f aca="false">IngresosMensuales!M19</f>
        <v>202</v>
      </c>
      <c r="U19" s="11" t="n">
        <f aca="false">IngresosMensuales!N19</f>
        <v>202</v>
      </c>
      <c r="V19" s="11" t="n">
        <f aca="false">IngresosMensuales!O19</f>
        <v>204</v>
      </c>
      <c r="W19" s="11" t="n">
        <f aca="false">IngresosMensuales!P19</f>
        <v>204</v>
      </c>
      <c r="X19" s="11" t="n">
        <f aca="false">IngresosMensuales!Q19</f>
        <v>204</v>
      </c>
      <c r="Y19" s="11" t="n">
        <f aca="false">IngresosMensuales!R19</f>
        <v>204</v>
      </c>
      <c r="Z19" s="11" t="n">
        <f aca="false">IngresosMensuales!S19</f>
        <v>204</v>
      </c>
      <c r="AA19" s="11" t="n">
        <f aca="false">IngresosMensuales!T19</f>
        <v>204</v>
      </c>
      <c r="AB19" s="11" t="n">
        <f aca="false">IngresosMensuales!U19</f>
        <v>206</v>
      </c>
      <c r="AC19" s="11" t="n">
        <f aca="false">IngresosMensuales!V19</f>
        <v>206</v>
      </c>
      <c r="AD19" s="11" t="n">
        <f aca="false">IngresosMensuales!W19</f>
        <v>206</v>
      </c>
      <c r="AE19" s="11" t="n">
        <f aca="false">IngresosMensuales!X19</f>
        <v>206</v>
      </c>
      <c r="AF19" s="11" t="n">
        <f aca="false">IngresosMensuales!Y19</f>
        <v>206</v>
      </c>
      <c r="AG19" s="11" t="n">
        <f aca="false">IngresosMensuales!Z19</f>
        <v>206</v>
      </c>
      <c r="AH19" s="11" t="n">
        <f aca="false">IngresosMensuales!AA19</f>
        <v>208</v>
      </c>
      <c r="AI19" s="11" t="n">
        <f aca="false">IngresosMensuales!AB19</f>
        <v>208</v>
      </c>
      <c r="AJ19" s="11" t="n">
        <f aca="false">IngresosMensuales!AC19</f>
        <v>208</v>
      </c>
      <c r="AK19" s="11" t="n">
        <f aca="false">IngresosMensuales!AD19</f>
        <v>208</v>
      </c>
      <c r="AL19" s="11" t="n">
        <f aca="false">IngresosMensuales!AE19</f>
        <v>208</v>
      </c>
      <c r="AM19" s="11" t="n">
        <f aca="false">IngresosMensuales!AF19</f>
        <v>208</v>
      </c>
      <c r="AN19" s="11" t="n">
        <f aca="false">IngresosMensuales!AG19</f>
        <v>210</v>
      </c>
      <c r="AO19" s="11" t="n">
        <f aca="false">IngresosMensuales!AH19</f>
        <v>210</v>
      </c>
      <c r="AP19" s="11" t="n">
        <f aca="false">IngresosMensuales!AI19</f>
        <v>210</v>
      </c>
      <c r="AQ19" s="11" t="n">
        <f aca="false">IngresosMensuales!AJ19</f>
        <v>210</v>
      </c>
      <c r="AR19" s="11" t="n">
        <f aca="false">IngresosMensuales!AK19</f>
        <v>210</v>
      </c>
      <c r="AS19" s="11" t="n">
        <f aca="false">IngresosMensuales!AL19</f>
        <v>210</v>
      </c>
      <c r="AT19" s="11" t="n">
        <f aca="false">IngresosMensuales!AM19</f>
        <v>212</v>
      </c>
      <c r="AU19" s="11" t="n">
        <f aca="false">IngresosMensuales!AN19</f>
        <v>212</v>
      </c>
      <c r="AV19" s="11" t="n">
        <f aca="false">IngresosMensuales!AO19</f>
        <v>212</v>
      </c>
      <c r="AW19" s="11" t="n">
        <f aca="false">IngresosMensuales!AP19</f>
        <v>212</v>
      </c>
      <c r="AX19" s="11" t="n">
        <f aca="false">IngresosMensuales!AQ19</f>
        <v>212</v>
      </c>
      <c r="AY19" s="11" t="n">
        <f aca="false">IngresosMensuales!AR19</f>
        <v>212</v>
      </c>
      <c r="AZ19" s="11" t="n">
        <f aca="false">IngresosMensuales!AS19</f>
        <v>214</v>
      </c>
      <c r="BA19" s="11" t="n">
        <f aca="false">IngresosMensuales!AT19</f>
        <v>214</v>
      </c>
      <c r="BB19" s="11" t="n">
        <f aca="false">IngresosMensuales!AU19</f>
        <v>214</v>
      </c>
      <c r="BC19" s="11" t="n">
        <f aca="false">IngresosMensuales!AV19</f>
        <v>214</v>
      </c>
      <c r="BD19" s="11" t="n">
        <f aca="false">IngresosMensuales!AW19</f>
        <v>214</v>
      </c>
      <c r="BE19" s="11" t="n">
        <f aca="false">IngresosMensuales!AX19</f>
        <v>214</v>
      </c>
      <c r="BF19" s="11" t="n">
        <f aca="false">IngresosMensuales!AY19</f>
        <v>216</v>
      </c>
      <c r="BG19" s="11" t="n">
        <f aca="false">IngresosMensuales!AZ19</f>
        <v>216</v>
      </c>
      <c r="BH19" s="11" t="n">
        <f aca="false">IngresosMensuales!BA19</f>
        <v>216</v>
      </c>
      <c r="BI19" s="11" t="n">
        <f aca="false">IngresosMensuales!BB19</f>
        <v>216</v>
      </c>
      <c r="BJ19" s="11" t="n">
        <f aca="false">IngresosMensuales!BC19</f>
        <v>216</v>
      </c>
      <c r="BK19" s="11" t="n">
        <f aca="false">IngresosMensuales!BD19</f>
        <v>216</v>
      </c>
      <c r="BL19" s="11" t="n">
        <f aca="false">IngresosMensuales!BE19</f>
        <v>218</v>
      </c>
      <c r="BM19" s="11" t="n">
        <f aca="false">IngresosMensuales!BF19</f>
        <v>218</v>
      </c>
      <c r="BN19" s="11" t="n">
        <f aca="false">IngresosMensuales!BG19</f>
        <v>218</v>
      </c>
      <c r="BO19" s="11" t="n">
        <f aca="false">IngresosMensuales!BH19</f>
        <v>218</v>
      </c>
      <c r="BP19" s="11" t="n">
        <f aca="false">IngresosMensuales!BI19</f>
        <v>218</v>
      </c>
      <c r="BQ19" s="11" t="n">
        <f aca="false">IngresosMensuales!BJ19</f>
        <v>218</v>
      </c>
      <c r="BR19" s="11" t="n">
        <f aca="false">IngresosMensuales!BK19</f>
        <v>220</v>
      </c>
      <c r="BS19" s="11" t="n">
        <f aca="false">IngresosMensuales!BL19</f>
        <v>220</v>
      </c>
      <c r="BT19" s="11" t="n">
        <f aca="false">IngresosMensuales!BM19</f>
        <v>220</v>
      </c>
      <c r="BU19" s="11" t="n">
        <f aca="false">IngresosMensuales!BN19</f>
        <v>220</v>
      </c>
      <c r="BV19" s="11" t="n">
        <f aca="false">IngresosMensuales!BO19</f>
        <v>220</v>
      </c>
      <c r="BW19" s="11"/>
    </row>
    <row r="20" customFormat="false" ht="12.8" hidden="false" customHeight="false" outlineLevel="0" collapsed="false">
      <c r="B20" s="0" t="s">
        <v>21</v>
      </c>
      <c r="M20" s="10" t="n">
        <f aca="false">M18*M19</f>
        <v>98000000</v>
      </c>
      <c r="N20" s="10" t="n">
        <f aca="false">N18*N19</f>
        <v>98000000</v>
      </c>
      <c r="O20" s="10" t="n">
        <f aca="false">O18*O19</f>
        <v>98000000</v>
      </c>
      <c r="P20" s="10" t="n">
        <f aca="false">P18*P19</f>
        <v>105468139</v>
      </c>
      <c r="Q20" s="10" t="n">
        <f aca="false">Q18*Q19</f>
        <v>105468139</v>
      </c>
      <c r="R20" s="10" t="n">
        <f aca="false">R18*R19</f>
        <v>105468139</v>
      </c>
      <c r="S20" s="10" t="n">
        <f aca="false">S18*S19</f>
        <v>105468139</v>
      </c>
      <c r="T20" s="10" t="n">
        <f aca="false">T18*T19</f>
        <v>105468139</v>
      </c>
      <c r="U20" s="10" t="n">
        <f aca="false">U18*U19</f>
        <v>105468139</v>
      </c>
      <c r="V20" s="10" t="n">
        <f aca="false">V18*V19</f>
        <v>106512378</v>
      </c>
      <c r="W20" s="10" t="n">
        <f aca="false">W18*W19</f>
        <v>106512378</v>
      </c>
      <c r="X20" s="10" t="n">
        <f aca="false">X18*X19</f>
        <v>106512378</v>
      </c>
      <c r="Y20" s="10" t="n">
        <f aca="false">Y18*Y19</f>
        <v>106512378</v>
      </c>
      <c r="Z20" s="10" t="n">
        <f aca="false">Z18*Z19</f>
        <v>106512378</v>
      </c>
      <c r="AA20" s="10" t="n">
        <f aca="false">AA18*AA19</f>
        <v>106512378</v>
      </c>
      <c r="AB20" s="10" t="n">
        <f aca="false">AB18*AB19</f>
        <v>114606953.24435</v>
      </c>
      <c r="AC20" s="10" t="n">
        <f aca="false">AC18*AC19</f>
        <v>114606953.24435</v>
      </c>
      <c r="AD20" s="10" t="n">
        <f aca="false">AD18*AD19</f>
        <v>114606953.24435</v>
      </c>
      <c r="AE20" s="10" t="n">
        <f aca="false">AE18*AE19</f>
        <v>114606953.24435</v>
      </c>
      <c r="AF20" s="10" t="n">
        <f aca="false">AF18*AF19</f>
        <v>114606953.24435</v>
      </c>
      <c r="AG20" s="10" t="n">
        <f aca="false">AG18*AG19</f>
        <v>114606953.24435</v>
      </c>
      <c r="AH20" s="10" t="n">
        <f aca="false">AH18*AH19</f>
        <v>115719642.1108</v>
      </c>
      <c r="AI20" s="10" t="n">
        <f aca="false">AI18*AI19</f>
        <v>115719642.1108</v>
      </c>
      <c r="AJ20" s="10" t="n">
        <f aca="false">AJ18*AJ19</f>
        <v>115719642.1108</v>
      </c>
      <c r="AK20" s="10" t="n">
        <f aca="false">AK18*AK19</f>
        <v>115719642.1108</v>
      </c>
      <c r="AL20" s="10" t="n">
        <f aca="false">AL18*AL19</f>
        <v>115719642.1108</v>
      </c>
      <c r="AM20" s="10" t="n">
        <f aca="false">AM18*AM19</f>
        <v>115719642.1108</v>
      </c>
      <c r="AN20" s="10" t="n">
        <f aca="false">AN18*AN19</f>
        <v>124490690.272809</v>
      </c>
      <c r="AO20" s="10" t="n">
        <f aca="false">AO18*AO19</f>
        <v>124490690.272809</v>
      </c>
      <c r="AP20" s="10" t="n">
        <f aca="false">AP18*AP19</f>
        <v>124490690.272809</v>
      </c>
      <c r="AQ20" s="10" t="n">
        <f aca="false">AQ18*AQ19</f>
        <v>124490690.272809</v>
      </c>
      <c r="AR20" s="10" t="n">
        <f aca="false">AR18*AR19</f>
        <v>124490690.272809</v>
      </c>
      <c r="AS20" s="10" t="n">
        <f aca="false">AS18*AS19</f>
        <v>124490690.272809</v>
      </c>
      <c r="AT20" s="10" t="n">
        <f aca="false">AT18*AT19</f>
        <v>125676315.894455</v>
      </c>
      <c r="AU20" s="10" t="n">
        <f aca="false">AU18*AU19</f>
        <v>125676315.894455</v>
      </c>
      <c r="AV20" s="10" t="n">
        <f aca="false">AV18*AV19</f>
        <v>125676315.894455</v>
      </c>
      <c r="AW20" s="10" t="n">
        <f aca="false">AW18*AW19</f>
        <v>125676315.894455</v>
      </c>
      <c r="AX20" s="10" t="n">
        <f aca="false">AX18*AX19</f>
        <v>125676315.894455</v>
      </c>
      <c r="AY20" s="10" t="n">
        <f aca="false">AY18*AY19</f>
        <v>125676315.894455</v>
      </c>
      <c r="AZ20" s="10" t="n">
        <f aca="false">AZ18*AZ19</f>
        <v>135177741.782481</v>
      </c>
      <c r="BA20" s="10" t="n">
        <f aca="false">BA18*BA19</f>
        <v>135177741.782481</v>
      </c>
      <c r="BB20" s="10" t="n">
        <f aca="false">BB18*BB19</f>
        <v>135177741.782481</v>
      </c>
      <c r="BC20" s="10" t="n">
        <f aca="false">BC18*BC19</f>
        <v>135177741.782481</v>
      </c>
      <c r="BD20" s="10" t="n">
        <f aca="false">BD18*BD19</f>
        <v>135177741.782481</v>
      </c>
      <c r="BE20" s="10" t="n">
        <f aca="false">BE18*BE19</f>
        <v>135177741.782481</v>
      </c>
      <c r="BF20" s="10" t="n">
        <f aca="false">BF18*BF19</f>
        <v>136441085.163625</v>
      </c>
      <c r="BG20" s="10" t="n">
        <f aca="false">BG18*BG19</f>
        <v>136441085.163625</v>
      </c>
      <c r="BH20" s="10" t="n">
        <f aca="false">BH18*BH19</f>
        <v>136441085.163625</v>
      </c>
      <c r="BI20" s="10" t="n">
        <f aca="false">BI18*BI19</f>
        <v>136441085.163625</v>
      </c>
      <c r="BJ20" s="10" t="n">
        <f aca="false">BJ18*BJ19</f>
        <v>136441085.163625</v>
      </c>
      <c r="BK20" s="10" t="n">
        <f aca="false">BK18*BK19</f>
        <v>136441085.163625</v>
      </c>
      <c r="BL20" s="10" t="n">
        <f aca="false">BL18*BL19</f>
        <v>146730953.83588</v>
      </c>
      <c r="BM20" s="10" t="n">
        <f aca="false">BM18*BM19</f>
        <v>146730953.83588</v>
      </c>
      <c r="BN20" s="10" t="n">
        <f aca="false">BN18*BN19</f>
        <v>146730953.83588</v>
      </c>
      <c r="BO20" s="10" t="n">
        <f aca="false">BO18*BO19</f>
        <v>146730953.83588</v>
      </c>
      <c r="BP20" s="10" t="n">
        <f aca="false">BP18*BP19</f>
        <v>146730953.83588</v>
      </c>
      <c r="BQ20" s="10" t="n">
        <f aca="false">BQ18*BQ19</f>
        <v>146730953.83588</v>
      </c>
      <c r="BR20" s="10" t="n">
        <f aca="false">BR18*BR19</f>
        <v>148077109.375658</v>
      </c>
      <c r="BS20" s="10" t="n">
        <f aca="false">BS18*BS19</f>
        <v>148077109.375658</v>
      </c>
      <c r="BT20" s="10" t="n">
        <f aca="false">BT18*BT19</f>
        <v>148077109.375658</v>
      </c>
      <c r="BU20" s="10" t="n">
        <f aca="false">BU18*BU19</f>
        <v>148077109.375658</v>
      </c>
      <c r="BV20" s="10" t="n">
        <f aca="false">BV18*BV19</f>
        <v>148077109.375658</v>
      </c>
      <c r="BW20" s="10"/>
    </row>
    <row r="21" customFormat="false" ht="12.8" hidden="false" customHeight="false" outlineLevel="0" collapsed="false"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customFormat="false" ht="12.8" hidden="false" customHeight="false" outlineLevel="0" collapsed="false">
      <c r="B22" s="0" t="s">
        <v>22</v>
      </c>
      <c r="M22" s="10" t="n">
        <f aca="false">DatosBases!D30</f>
        <v>280000</v>
      </c>
      <c r="N22" s="10" t="n">
        <f aca="false">M22*(1 +G7)</f>
        <v>280000</v>
      </c>
      <c r="O22" s="10" t="n">
        <f aca="false">N22*(1 +H7)</f>
        <v>280000</v>
      </c>
      <c r="P22" s="10" t="n">
        <f aca="false">O22*(1 +I7)</f>
        <v>298354</v>
      </c>
      <c r="Q22" s="10" t="n">
        <f aca="false">P22*(1 +J7)</f>
        <v>298354</v>
      </c>
      <c r="R22" s="10" t="n">
        <f aca="false">Q22*(1 +K7)</f>
        <v>298354</v>
      </c>
      <c r="S22" s="10" t="n">
        <f aca="false">R22*(1 +L7)</f>
        <v>298354</v>
      </c>
      <c r="T22" s="10" t="n">
        <f aca="false">S22*(1 +M7)</f>
        <v>298354</v>
      </c>
      <c r="U22" s="10" t="n">
        <f aca="false">T22*(1 +N7)</f>
        <v>298354</v>
      </c>
      <c r="V22" s="10" t="n">
        <f aca="false">U22*(1 +O7)</f>
        <v>298354</v>
      </c>
      <c r="W22" s="10" t="n">
        <f aca="false">V22*(1 +P7)</f>
        <v>298354</v>
      </c>
      <c r="X22" s="10" t="n">
        <f aca="false">W22*(1 +Q7)</f>
        <v>298354</v>
      </c>
      <c r="Y22" s="10" t="n">
        <f aca="false">X22*(1 +R7)</f>
        <v>298354</v>
      </c>
      <c r="Z22" s="10" t="n">
        <f aca="false">Y22*(1 +S7)</f>
        <v>298354</v>
      </c>
      <c r="AA22" s="10" t="n">
        <f aca="false">Z22*(1 +T7)</f>
        <v>298354</v>
      </c>
      <c r="AB22" s="10" t="n">
        <f aca="false">AA22*(1 +U7)</f>
        <v>317911.1047</v>
      </c>
      <c r="AC22" s="10" t="n">
        <f aca="false">AB22*(1 +V7)</f>
        <v>317911.1047</v>
      </c>
      <c r="AD22" s="10" t="n">
        <f aca="false">AC22*(1 +W7)</f>
        <v>317911.1047</v>
      </c>
      <c r="AE22" s="10" t="n">
        <f aca="false">AD22*(1 +X7)</f>
        <v>317911.1047</v>
      </c>
      <c r="AF22" s="10" t="n">
        <f aca="false">AE22*(1 +Y7)</f>
        <v>317911.1047</v>
      </c>
      <c r="AG22" s="10" t="n">
        <f aca="false">AF22*(1 +Z7)</f>
        <v>317911.1047</v>
      </c>
      <c r="AH22" s="10" t="n">
        <f aca="false">AG22*(1 +AA7)</f>
        <v>317911.1047</v>
      </c>
      <c r="AI22" s="10" t="n">
        <f aca="false">AH22*(1 +AB7)</f>
        <v>317911.1047</v>
      </c>
      <c r="AJ22" s="10" t="n">
        <f aca="false">AI22*(1 +AC7)</f>
        <v>317911.1047</v>
      </c>
      <c r="AK22" s="10" t="n">
        <f aca="false">AJ22*(1 +AD7)</f>
        <v>317911.1047</v>
      </c>
      <c r="AL22" s="10" t="n">
        <f aca="false">AK22*(1 +AE7)</f>
        <v>317911.1047</v>
      </c>
      <c r="AM22" s="10" t="n">
        <f aca="false">AL22*(1 +AF7)</f>
        <v>317911.1047</v>
      </c>
      <c r="AN22" s="10" t="n">
        <f aca="false">AM22*(1 +AG7)</f>
        <v>338750.177613085</v>
      </c>
      <c r="AO22" s="10" t="n">
        <f aca="false">AN22*(1 +AH7)</f>
        <v>338750.177613085</v>
      </c>
      <c r="AP22" s="10" t="n">
        <f aca="false">AO22*(1 +AI7)</f>
        <v>338750.177613085</v>
      </c>
      <c r="AQ22" s="10" t="n">
        <f aca="false">AP22*(1 +AJ7)</f>
        <v>338750.177613085</v>
      </c>
      <c r="AR22" s="10" t="n">
        <f aca="false">AQ22*(1 +AK7)</f>
        <v>338750.177613085</v>
      </c>
      <c r="AS22" s="10" t="n">
        <f aca="false">AR22*(1 +AL7)</f>
        <v>338750.177613085</v>
      </c>
      <c r="AT22" s="10" t="n">
        <f aca="false">AS22*(1 +AM7)</f>
        <v>338750.177613085</v>
      </c>
      <c r="AU22" s="10" t="n">
        <f aca="false">AT22*(1 +AN7)</f>
        <v>338750.177613085</v>
      </c>
      <c r="AV22" s="10" t="n">
        <f aca="false">AU22*(1 +AO7)</f>
        <v>338750.177613085</v>
      </c>
      <c r="AW22" s="10" t="n">
        <f aca="false">AV22*(1 +AP7)</f>
        <v>338750.177613085</v>
      </c>
      <c r="AX22" s="10" t="n">
        <f aca="false">AW22*(1 +AQ7)</f>
        <v>338750.177613085</v>
      </c>
      <c r="AY22" s="10" t="n">
        <f aca="false">AX22*(1 +AR7)</f>
        <v>338750.177613085</v>
      </c>
      <c r="AZ22" s="10" t="n">
        <f aca="false">AY22*(1 +AS7)</f>
        <v>360955.251755623</v>
      </c>
      <c r="BA22" s="10" t="n">
        <f aca="false">AZ22*(1 +AT7)</f>
        <v>360955.251755623</v>
      </c>
      <c r="BB22" s="10" t="n">
        <f aca="false">BA22*(1 +AU7)</f>
        <v>360955.251755623</v>
      </c>
      <c r="BC22" s="10" t="n">
        <f aca="false">BB22*(1 +AV7)</f>
        <v>360955.251755623</v>
      </c>
      <c r="BD22" s="10" t="n">
        <f aca="false">BC22*(1 +AW7)</f>
        <v>360955.251755623</v>
      </c>
      <c r="BE22" s="10" t="n">
        <f aca="false">BD22*(1 +AX7)</f>
        <v>360955.251755623</v>
      </c>
      <c r="BF22" s="10" t="n">
        <f aca="false">BE22*(1 +AY7)</f>
        <v>360955.251755623</v>
      </c>
      <c r="BG22" s="10" t="n">
        <f aca="false">BF22*(1 +AZ7)</f>
        <v>360955.251755623</v>
      </c>
      <c r="BH22" s="10" t="n">
        <f aca="false">BG22*(1 +BA7)</f>
        <v>360955.251755623</v>
      </c>
      <c r="BI22" s="10" t="n">
        <f aca="false">BH22*(1 +BB7)</f>
        <v>360955.251755623</v>
      </c>
      <c r="BJ22" s="10" t="n">
        <f aca="false">BI22*(1 +BC7)</f>
        <v>360955.251755623</v>
      </c>
      <c r="BK22" s="10" t="n">
        <f aca="false">BJ22*(1 +BD7)</f>
        <v>360955.251755623</v>
      </c>
      <c r="BL22" s="10" t="n">
        <f aca="false">BK22*(1 +BE7)</f>
        <v>384615.868508204</v>
      </c>
      <c r="BM22" s="10" t="n">
        <f aca="false">BL22*(1 +BF7)</f>
        <v>384615.868508204</v>
      </c>
      <c r="BN22" s="10" t="n">
        <f aca="false">BM22*(1 +BG7)</f>
        <v>384615.868508204</v>
      </c>
      <c r="BO22" s="10" t="n">
        <f aca="false">BN22*(1 +BH7)</f>
        <v>384615.868508204</v>
      </c>
      <c r="BP22" s="10" t="n">
        <f aca="false">BO22*(1 +BI7)</f>
        <v>384615.868508204</v>
      </c>
      <c r="BQ22" s="10" t="n">
        <f aca="false">BP22*(1 +BJ7)</f>
        <v>384615.868508204</v>
      </c>
      <c r="BR22" s="10" t="n">
        <f aca="false">BQ22*(1 +BK7)</f>
        <v>384615.868508204</v>
      </c>
      <c r="BS22" s="10" t="n">
        <f aca="false">BR22*(1 +BL7)</f>
        <v>384615.868508204</v>
      </c>
      <c r="BT22" s="10" t="n">
        <f aca="false">BS22*(1 +BM7)</f>
        <v>384615.868508204</v>
      </c>
      <c r="BU22" s="10" t="n">
        <f aca="false">BT22*(1 +BN7)</f>
        <v>384615.868508204</v>
      </c>
      <c r="BV22" s="10" t="n">
        <f aca="false">BU22*(1 +BO7)</f>
        <v>384615.868508204</v>
      </c>
      <c r="BW22" s="10"/>
    </row>
    <row r="23" customFormat="false" ht="12.8" hidden="false" customHeight="false" outlineLevel="0" collapsed="false">
      <c r="B23" s="0" t="s">
        <v>23</v>
      </c>
      <c r="M23" s="11" t="n">
        <f aca="false">IngresosMensuales!F23</f>
        <v>300</v>
      </c>
      <c r="N23" s="11" t="n">
        <f aca="false">IngresosMensuales!G23</f>
        <v>300</v>
      </c>
      <c r="O23" s="11" t="n">
        <f aca="false">IngresosMensuales!H23</f>
        <v>300</v>
      </c>
      <c r="P23" s="11" t="n">
        <f aca="false">IngresosMensuales!I23</f>
        <v>303</v>
      </c>
      <c r="Q23" s="11" t="n">
        <f aca="false">IngresosMensuales!J23</f>
        <v>303</v>
      </c>
      <c r="R23" s="11" t="n">
        <f aca="false">IngresosMensuales!K23</f>
        <v>303</v>
      </c>
      <c r="S23" s="11" t="n">
        <f aca="false">IngresosMensuales!L23</f>
        <v>303</v>
      </c>
      <c r="T23" s="11" t="n">
        <f aca="false">IngresosMensuales!M23</f>
        <v>303</v>
      </c>
      <c r="U23" s="11" t="n">
        <f aca="false">IngresosMensuales!N23</f>
        <v>303</v>
      </c>
      <c r="V23" s="11" t="n">
        <f aca="false">IngresosMensuales!O23</f>
        <v>306</v>
      </c>
      <c r="W23" s="11" t="n">
        <f aca="false">IngresosMensuales!P23</f>
        <v>306</v>
      </c>
      <c r="X23" s="11" t="n">
        <f aca="false">IngresosMensuales!Q23</f>
        <v>306</v>
      </c>
      <c r="Y23" s="11" t="n">
        <f aca="false">IngresosMensuales!R23</f>
        <v>306</v>
      </c>
      <c r="Z23" s="11" t="n">
        <f aca="false">IngresosMensuales!S23</f>
        <v>306</v>
      </c>
      <c r="AA23" s="11" t="n">
        <f aca="false">IngresosMensuales!T23</f>
        <v>306</v>
      </c>
      <c r="AB23" s="11" t="n">
        <f aca="false">IngresosMensuales!U23</f>
        <v>309</v>
      </c>
      <c r="AC23" s="11" t="n">
        <f aca="false">IngresosMensuales!V23</f>
        <v>309</v>
      </c>
      <c r="AD23" s="11" t="n">
        <f aca="false">IngresosMensuales!W23</f>
        <v>309</v>
      </c>
      <c r="AE23" s="11" t="n">
        <f aca="false">IngresosMensuales!X23</f>
        <v>309</v>
      </c>
      <c r="AF23" s="11" t="n">
        <f aca="false">IngresosMensuales!Y23</f>
        <v>309</v>
      </c>
      <c r="AG23" s="11" t="n">
        <f aca="false">IngresosMensuales!Z23</f>
        <v>309</v>
      </c>
      <c r="AH23" s="11" t="n">
        <f aca="false">IngresosMensuales!AA23</f>
        <v>312</v>
      </c>
      <c r="AI23" s="11" t="n">
        <f aca="false">IngresosMensuales!AB23</f>
        <v>312</v>
      </c>
      <c r="AJ23" s="11" t="n">
        <f aca="false">IngresosMensuales!AC23</f>
        <v>312</v>
      </c>
      <c r="AK23" s="11" t="n">
        <f aca="false">IngresosMensuales!AD23</f>
        <v>312</v>
      </c>
      <c r="AL23" s="11" t="n">
        <f aca="false">IngresosMensuales!AE23</f>
        <v>312</v>
      </c>
      <c r="AM23" s="11" t="n">
        <f aca="false">IngresosMensuales!AF23</f>
        <v>312</v>
      </c>
      <c r="AN23" s="11" t="n">
        <f aca="false">IngresosMensuales!AG23</f>
        <v>315</v>
      </c>
      <c r="AO23" s="11" t="n">
        <f aca="false">IngresosMensuales!AH23</f>
        <v>315</v>
      </c>
      <c r="AP23" s="11" t="n">
        <f aca="false">IngresosMensuales!AI23</f>
        <v>315</v>
      </c>
      <c r="AQ23" s="11" t="n">
        <f aca="false">IngresosMensuales!AJ23</f>
        <v>315</v>
      </c>
      <c r="AR23" s="11" t="n">
        <f aca="false">IngresosMensuales!AK23</f>
        <v>315</v>
      </c>
      <c r="AS23" s="11" t="n">
        <f aca="false">IngresosMensuales!AL23</f>
        <v>315</v>
      </c>
      <c r="AT23" s="11" t="n">
        <f aca="false">IngresosMensuales!AM23</f>
        <v>318</v>
      </c>
      <c r="AU23" s="11" t="n">
        <f aca="false">IngresosMensuales!AN23</f>
        <v>318</v>
      </c>
      <c r="AV23" s="11" t="n">
        <f aca="false">IngresosMensuales!AO23</f>
        <v>318</v>
      </c>
      <c r="AW23" s="11" t="n">
        <f aca="false">IngresosMensuales!AP23</f>
        <v>318</v>
      </c>
      <c r="AX23" s="11" t="n">
        <f aca="false">IngresosMensuales!AQ23</f>
        <v>318</v>
      </c>
      <c r="AY23" s="11" t="n">
        <f aca="false">IngresosMensuales!AR23</f>
        <v>318</v>
      </c>
      <c r="AZ23" s="11" t="n">
        <f aca="false">IngresosMensuales!AS23</f>
        <v>321</v>
      </c>
      <c r="BA23" s="11" t="n">
        <f aca="false">IngresosMensuales!AT23</f>
        <v>321</v>
      </c>
      <c r="BB23" s="11" t="n">
        <f aca="false">IngresosMensuales!AU23</f>
        <v>321</v>
      </c>
      <c r="BC23" s="11" t="n">
        <f aca="false">IngresosMensuales!AV23</f>
        <v>321</v>
      </c>
      <c r="BD23" s="11" t="n">
        <f aca="false">IngresosMensuales!AW23</f>
        <v>321</v>
      </c>
      <c r="BE23" s="11" t="n">
        <f aca="false">IngresosMensuales!AX23</f>
        <v>321</v>
      </c>
      <c r="BF23" s="11" t="n">
        <f aca="false">IngresosMensuales!AY23</f>
        <v>324</v>
      </c>
      <c r="BG23" s="11" t="n">
        <f aca="false">IngresosMensuales!AZ23</f>
        <v>324</v>
      </c>
      <c r="BH23" s="11" t="n">
        <f aca="false">IngresosMensuales!BA23</f>
        <v>324</v>
      </c>
      <c r="BI23" s="11" t="n">
        <f aca="false">IngresosMensuales!BB23</f>
        <v>324</v>
      </c>
      <c r="BJ23" s="11" t="n">
        <f aca="false">IngresosMensuales!BC23</f>
        <v>324</v>
      </c>
      <c r="BK23" s="11" t="n">
        <f aca="false">IngresosMensuales!BD23</f>
        <v>324</v>
      </c>
      <c r="BL23" s="11" t="n">
        <f aca="false">IngresosMensuales!BE23</f>
        <v>327</v>
      </c>
      <c r="BM23" s="11" t="n">
        <f aca="false">IngresosMensuales!BF23</f>
        <v>327</v>
      </c>
      <c r="BN23" s="11" t="n">
        <f aca="false">IngresosMensuales!BG23</f>
        <v>327</v>
      </c>
      <c r="BO23" s="11" t="n">
        <f aca="false">IngresosMensuales!BH23</f>
        <v>327</v>
      </c>
      <c r="BP23" s="11" t="n">
        <f aca="false">IngresosMensuales!BI23</f>
        <v>327</v>
      </c>
      <c r="BQ23" s="11" t="n">
        <f aca="false">IngresosMensuales!BJ23</f>
        <v>327</v>
      </c>
      <c r="BR23" s="11" t="n">
        <f aca="false">IngresosMensuales!BK23</f>
        <v>330</v>
      </c>
      <c r="BS23" s="11" t="n">
        <f aca="false">IngresosMensuales!BL23</f>
        <v>330</v>
      </c>
      <c r="BT23" s="11" t="n">
        <f aca="false">IngresosMensuales!BM23</f>
        <v>330</v>
      </c>
      <c r="BU23" s="11" t="n">
        <f aca="false">IngresosMensuales!BN23</f>
        <v>330</v>
      </c>
      <c r="BV23" s="11" t="n">
        <f aca="false">IngresosMensuales!BO23</f>
        <v>330</v>
      </c>
      <c r="BW23" s="11"/>
    </row>
    <row r="24" customFormat="false" ht="12.8" hidden="false" customHeight="false" outlineLevel="0" collapsed="false">
      <c r="B24" s="0" t="s">
        <v>24</v>
      </c>
      <c r="M24" s="10" t="n">
        <f aca="false">M22*M23</f>
        <v>84000000</v>
      </c>
      <c r="N24" s="10" t="n">
        <f aca="false">N22*N23</f>
        <v>84000000</v>
      </c>
      <c r="O24" s="10" t="n">
        <f aca="false">O22*O23</f>
        <v>84000000</v>
      </c>
      <c r="P24" s="10" t="n">
        <f aca="false">P22*P23</f>
        <v>90401262</v>
      </c>
      <c r="Q24" s="10" t="n">
        <f aca="false">Q22*Q23</f>
        <v>90401262</v>
      </c>
      <c r="R24" s="10" t="n">
        <f aca="false">R22*R23</f>
        <v>90401262</v>
      </c>
      <c r="S24" s="10" t="n">
        <f aca="false">S22*S23</f>
        <v>90401262</v>
      </c>
      <c r="T24" s="10" t="n">
        <f aca="false">T22*T23</f>
        <v>90401262</v>
      </c>
      <c r="U24" s="10" t="n">
        <f aca="false">U22*U23</f>
        <v>90401262</v>
      </c>
      <c r="V24" s="10" t="n">
        <f aca="false">V22*V23</f>
        <v>91296324</v>
      </c>
      <c r="W24" s="10" t="n">
        <f aca="false">W22*W23</f>
        <v>91296324</v>
      </c>
      <c r="X24" s="10" t="n">
        <f aca="false">X22*X23</f>
        <v>91296324</v>
      </c>
      <c r="Y24" s="10" t="n">
        <f aca="false">Y22*Y23</f>
        <v>91296324</v>
      </c>
      <c r="Z24" s="10" t="n">
        <f aca="false">Z22*Z23</f>
        <v>91296324</v>
      </c>
      <c r="AA24" s="10" t="n">
        <f aca="false">AA22*AA23</f>
        <v>91296324</v>
      </c>
      <c r="AB24" s="10" t="n">
        <f aca="false">AB22*AB23</f>
        <v>98234531.3523</v>
      </c>
      <c r="AC24" s="10" t="n">
        <f aca="false">AC22*AC23</f>
        <v>98234531.3523</v>
      </c>
      <c r="AD24" s="10" t="n">
        <f aca="false">AD22*AD23</f>
        <v>98234531.3523</v>
      </c>
      <c r="AE24" s="10" t="n">
        <f aca="false">AE22*AE23</f>
        <v>98234531.3523</v>
      </c>
      <c r="AF24" s="10" t="n">
        <f aca="false">AF22*AF23</f>
        <v>98234531.3523</v>
      </c>
      <c r="AG24" s="10" t="n">
        <f aca="false">AG22*AG23</f>
        <v>98234531.3523</v>
      </c>
      <c r="AH24" s="10" t="n">
        <f aca="false">AH22*AH23</f>
        <v>99188264.6664</v>
      </c>
      <c r="AI24" s="10" t="n">
        <f aca="false">AI22*AI23</f>
        <v>99188264.6664</v>
      </c>
      <c r="AJ24" s="10" t="n">
        <f aca="false">AJ22*AJ23</f>
        <v>99188264.6664</v>
      </c>
      <c r="AK24" s="10" t="n">
        <f aca="false">AK22*AK23</f>
        <v>99188264.6664</v>
      </c>
      <c r="AL24" s="10" t="n">
        <f aca="false">AL22*AL23</f>
        <v>99188264.6664</v>
      </c>
      <c r="AM24" s="10" t="n">
        <f aca="false">AM22*AM23</f>
        <v>99188264.6664</v>
      </c>
      <c r="AN24" s="10" t="n">
        <f aca="false">AN22*AN23</f>
        <v>106706305.948122</v>
      </c>
      <c r="AO24" s="10" t="n">
        <f aca="false">AO22*AO23</f>
        <v>106706305.948122</v>
      </c>
      <c r="AP24" s="10" t="n">
        <f aca="false">AP22*AP23</f>
        <v>106706305.948122</v>
      </c>
      <c r="AQ24" s="10" t="n">
        <f aca="false">AQ22*AQ23</f>
        <v>106706305.948122</v>
      </c>
      <c r="AR24" s="10" t="n">
        <f aca="false">AR22*AR23</f>
        <v>106706305.948122</v>
      </c>
      <c r="AS24" s="10" t="n">
        <f aca="false">AS22*AS23</f>
        <v>106706305.948122</v>
      </c>
      <c r="AT24" s="10" t="n">
        <f aca="false">AT22*AT23</f>
        <v>107722556.480961</v>
      </c>
      <c r="AU24" s="10" t="n">
        <f aca="false">AU22*AU23</f>
        <v>107722556.480961</v>
      </c>
      <c r="AV24" s="10" t="n">
        <f aca="false">AV22*AV23</f>
        <v>107722556.480961</v>
      </c>
      <c r="AW24" s="10" t="n">
        <f aca="false">AW22*AW23</f>
        <v>107722556.480961</v>
      </c>
      <c r="AX24" s="10" t="n">
        <f aca="false">AX22*AX23</f>
        <v>107722556.480961</v>
      </c>
      <c r="AY24" s="10" t="n">
        <f aca="false">AY22*AY23</f>
        <v>107722556.480961</v>
      </c>
      <c r="AZ24" s="10" t="n">
        <f aca="false">AZ22*AZ23</f>
        <v>115866635.813555</v>
      </c>
      <c r="BA24" s="10" t="n">
        <f aca="false">BA22*BA23</f>
        <v>115866635.813555</v>
      </c>
      <c r="BB24" s="10" t="n">
        <f aca="false">BB22*BB23</f>
        <v>115866635.813555</v>
      </c>
      <c r="BC24" s="10" t="n">
        <f aca="false">BC22*BC23</f>
        <v>115866635.813555</v>
      </c>
      <c r="BD24" s="10" t="n">
        <f aca="false">BD22*BD23</f>
        <v>115866635.813555</v>
      </c>
      <c r="BE24" s="10" t="n">
        <f aca="false">BE22*BE23</f>
        <v>115866635.813555</v>
      </c>
      <c r="BF24" s="10" t="n">
        <f aca="false">BF22*BF23</f>
        <v>116949501.568822</v>
      </c>
      <c r="BG24" s="10" t="n">
        <f aca="false">BG22*BG23</f>
        <v>116949501.568822</v>
      </c>
      <c r="BH24" s="10" t="n">
        <f aca="false">BH22*BH23</f>
        <v>116949501.568822</v>
      </c>
      <c r="BI24" s="10" t="n">
        <f aca="false">BI22*BI23</f>
        <v>116949501.568822</v>
      </c>
      <c r="BJ24" s="10" t="n">
        <f aca="false">BJ22*BJ23</f>
        <v>116949501.568822</v>
      </c>
      <c r="BK24" s="10" t="n">
        <f aca="false">BK22*BK23</f>
        <v>116949501.568822</v>
      </c>
      <c r="BL24" s="10" t="n">
        <f aca="false">BL22*BL23</f>
        <v>125769389.002183</v>
      </c>
      <c r="BM24" s="10" t="n">
        <f aca="false">BM22*BM23</f>
        <v>125769389.002183</v>
      </c>
      <c r="BN24" s="10" t="n">
        <f aca="false">BN22*BN23</f>
        <v>125769389.002183</v>
      </c>
      <c r="BO24" s="10" t="n">
        <f aca="false">BO22*BO23</f>
        <v>125769389.002183</v>
      </c>
      <c r="BP24" s="10" t="n">
        <f aca="false">BP22*BP23</f>
        <v>125769389.002183</v>
      </c>
      <c r="BQ24" s="10" t="n">
        <f aca="false">BQ22*BQ23</f>
        <v>125769389.002183</v>
      </c>
      <c r="BR24" s="10" t="n">
        <f aca="false">BR22*BR23</f>
        <v>126923236.607707</v>
      </c>
      <c r="BS24" s="10" t="n">
        <f aca="false">BS22*BS23</f>
        <v>126923236.607707</v>
      </c>
      <c r="BT24" s="10" t="n">
        <f aca="false">BT22*BT23</f>
        <v>126923236.607707</v>
      </c>
      <c r="BU24" s="10" t="n">
        <f aca="false">BU22*BU23</f>
        <v>126923236.607707</v>
      </c>
      <c r="BV24" s="10" t="n">
        <f aca="false">BV22*BV23</f>
        <v>126923236.607707</v>
      </c>
      <c r="BW24" s="10"/>
    </row>
    <row r="27" customFormat="false" ht="12.8" hidden="false" customHeight="false" outlineLevel="0" collapsed="false">
      <c r="A27" s="0" t="s">
        <v>27</v>
      </c>
    </row>
    <row r="29" customFormat="false" ht="12.8" hidden="false" customHeight="false" outlineLevel="0" collapsed="false">
      <c r="B29" s="0" t="s">
        <v>13</v>
      </c>
      <c r="M29" s="12" t="n">
        <f aca="false">DatosBases!D39</f>
        <v>5500000</v>
      </c>
      <c r="N29" s="12" t="n">
        <f aca="false">M29*(1+G7)</f>
        <v>5500000</v>
      </c>
      <c r="O29" s="12" t="n">
        <f aca="false">N29*(1+H7)</f>
        <v>5500000</v>
      </c>
      <c r="P29" s="12" t="n">
        <f aca="false">O29*(1+I7)</f>
        <v>5860525</v>
      </c>
      <c r="Q29" s="12" t="n">
        <f aca="false">P29*(1+J7)</f>
        <v>5860525</v>
      </c>
      <c r="R29" s="12" t="n">
        <f aca="false">Q29*(1+K7)</f>
        <v>5860525</v>
      </c>
      <c r="S29" s="12" t="n">
        <f aca="false">R29*(1+L7)</f>
        <v>5860525</v>
      </c>
      <c r="T29" s="12" t="n">
        <f aca="false">S29*(1+M7)</f>
        <v>5860525</v>
      </c>
      <c r="U29" s="12" t="n">
        <f aca="false">T29*(1+N7)</f>
        <v>5860525</v>
      </c>
      <c r="V29" s="12" t="n">
        <f aca="false">U29*(1+O7)</f>
        <v>5860525</v>
      </c>
      <c r="W29" s="12" t="n">
        <f aca="false">V29*(1+P7)</f>
        <v>5860525</v>
      </c>
      <c r="X29" s="12" t="n">
        <f aca="false">W29*(1+Q7)</f>
        <v>5860525</v>
      </c>
      <c r="Y29" s="12" t="n">
        <f aca="false">X29*(1+R7)</f>
        <v>5860525</v>
      </c>
      <c r="Z29" s="12" t="n">
        <f aca="false">Y29*(1+S7)</f>
        <v>5860525</v>
      </c>
      <c r="AA29" s="12" t="n">
        <f aca="false">Z29*(1+T7)</f>
        <v>5860525</v>
      </c>
      <c r="AB29" s="12" t="n">
        <f aca="false">AA29*(1+U7)</f>
        <v>6244682.41375</v>
      </c>
      <c r="AC29" s="12" t="n">
        <f aca="false">AB29*(1+V7)</f>
        <v>6244682.41375</v>
      </c>
      <c r="AD29" s="12" t="n">
        <f aca="false">AC29*(1+W7)</f>
        <v>6244682.41375</v>
      </c>
      <c r="AE29" s="12" t="n">
        <f aca="false">AD29*(1+X7)</f>
        <v>6244682.41375</v>
      </c>
      <c r="AF29" s="12" t="n">
        <f aca="false">AE29*(1+Y7)</f>
        <v>6244682.41375</v>
      </c>
      <c r="AG29" s="12" t="n">
        <f aca="false">AF29*(1+Z7)</f>
        <v>6244682.41375</v>
      </c>
      <c r="AH29" s="12" t="n">
        <f aca="false">AG29*(1+AA7)</f>
        <v>6244682.41375</v>
      </c>
      <c r="AI29" s="12" t="n">
        <f aca="false">AH29*(1+AB7)</f>
        <v>6244682.41375</v>
      </c>
      <c r="AJ29" s="12" t="n">
        <f aca="false">AI29*(1+AC7)</f>
        <v>6244682.41375</v>
      </c>
      <c r="AK29" s="12" t="n">
        <f aca="false">AJ29*(1+AD7)</f>
        <v>6244682.41375</v>
      </c>
      <c r="AL29" s="12" t="n">
        <f aca="false">AK29*(1+AE7)</f>
        <v>6244682.41375</v>
      </c>
      <c r="AM29" s="12" t="n">
        <f aca="false">AL29*(1+AF7)</f>
        <v>6244682.41375</v>
      </c>
      <c r="AN29" s="12" t="n">
        <f aca="false">AM29*(1+AG7)</f>
        <v>6654021.34597131</v>
      </c>
      <c r="AO29" s="12" t="n">
        <f aca="false">AN29*(1+AH7)</f>
        <v>6654021.34597131</v>
      </c>
      <c r="AP29" s="12" t="n">
        <f aca="false">AO29*(1+AI7)</f>
        <v>6654021.34597131</v>
      </c>
      <c r="AQ29" s="12" t="n">
        <f aca="false">AP29*(1+AJ7)</f>
        <v>6654021.34597131</v>
      </c>
      <c r="AR29" s="12" t="n">
        <f aca="false">AQ29*(1+AK7)</f>
        <v>6654021.34597131</v>
      </c>
      <c r="AS29" s="12" t="n">
        <f aca="false">AR29*(1+AL7)</f>
        <v>6654021.34597131</v>
      </c>
      <c r="AT29" s="12" t="n">
        <f aca="false">AS29*(1+AM7)</f>
        <v>6654021.34597131</v>
      </c>
      <c r="AU29" s="12" t="n">
        <f aca="false">AT29*(1+AN7)</f>
        <v>6654021.34597131</v>
      </c>
      <c r="AV29" s="12" t="n">
        <f aca="false">AU29*(1+AO7)</f>
        <v>6654021.34597131</v>
      </c>
      <c r="AW29" s="12" t="n">
        <f aca="false">AV29*(1+AP7)</f>
        <v>6654021.34597131</v>
      </c>
      <c r="AX29" s="12" t="n">
        <f aca="false">AW29*(1+AQ7)</f>
        <v>6654021.34597131</v>
      </c>
      <c r="AY29" s="12" t="n">
        <f aca="false">AX29*(1+AR7)</f>
        <v>6654021.34597131</v>
      </c>
      <c r="AZ29" s="12" t="n">
        <f aca="false">AY29*(1+AS7)</f>
        <v>7090192.44519973</v>
      </c>
      <c r="BA29" s="12" t="n">
        <f aca="false">AZ29*(1+AT7)</f>
        <v>7090192.44519973</v>
      </c>
      <c r="BB29" s="12" t="n">
        <f aca="false">BA29*(1+AU7)</f>
        <v>7090192.44519973</v>
      </c>
      <c r="BC29" s="12" t="n">
        <f aca="false">BB29*(1+AV7)</f>
        <v>7090192.44519973</v>
      </c>
      <c r="BD29" s="12" t="n">
        <f aca="false">BC29*(1+AW7)</f>
        <v>7090192.44519973</v>
      </c>
      <c r="BE29" s="12" t="n">
        <f aca="false">BD29*(1+AX7)</f>
        <v>7090192.44519973</v>
      </c>
      <c r="BF29" s="12" t="n">
        <f aca="false">BE29*(1+AY7)</f>
        <v>7090192.44519973</v>
      </c>
      <c r="BG29" s="12" t="n">
        <f aca="false">BF29*(1+AZ7)</f>
        <v>7090192.44519973</v>
      </c>
      <c r="BH29" s="12" t="n">
        <f aca="false">BG29*(1+BA7)</f>
        <v>7090192.44519973</v>
      </c>
      <c r="BI29" s="12" t="n">
        <f aca="false">BH29*(1+BB7)</f>
        <v>7090192.44519973</v>
      </c>
      <c r="BJ29" s="12" t="n">
        <f aca="false">BI29*(1+BC7)</f>
        <v>7090192.44519973</v>
      </c>
      <c r="BK29" s="12" t="n">
        <f aca="false">BJ29*(1+BD7)</f>
        <v>7090192.44519973</v>
      </c>
      <c r="BL29" s="12" t="n">
        <f aca="false">BK29*(1+BE7)</f>
        <v>7554954.55998258</v>
      </c>
      <c r="BM29" s="12" t="n">
        <f aca="false">BL29*(1+BF7)</f>
        <v>7554954.55998258</v>
      </c>
      <c r="BN29" s="12" t="n">
        <f aca="false">BM29*(1+BG7)</f>
        <v>7554954.55998258</v>
      </c>
      <c r="BO29" s="12" t="n">
        <f aca="false">BN29*(1+BH7)</f>
        <v>7554954.55998258</v>
      </c>
      <c r="BP29" s="12" t="n">
        <f aca="false">BO29*(1+BI7)</f>
        <v>7554954.55998258</v>
      </c>
      <c r="BQ29" s="12" t="n">
        <f aca="false">BP29*(1+BJ7)</f>
        <v>7554954.55998258</v>
      </c>
      <c r="BR29" s="12" t="n">
        <f aca="false">BQ29*(1+BK7)</f>
        <v>7554954.55998258</v>
      </c>
      <c r="BS29" s="12" t="n">
        <f aca="false">BR29*(1+BL7)</f>
        <v>7554954.55998258</v>
      </c>
      <c r="BT29" s="12" t="n">
        <f aca="false">BS29*(1+BM7)</f>
        <v>7554954.55998258</v>
      </c>
      <c r="BU29" s="12" t="n">
        <f aca="false">BT29*(1+BN7)</f>
        <v>7554954.55998258</v>
      </c>
      <c r="BV29" s="12" t="n">
        <f aca="false">BU29*(1+BO7)</f>
        <v>7554954.55998258</v>
      </c>
      <c r="BW29" s="12"/>
    </row>
    <row r="30" customFormat="false" ht="12.8" hidden="false" customHeight="false" outlineLevel="0" collapsed="false">
      <c r="B30" s="0" t="s">
        <v>28</v>
      </c>
    </row>
  </sheetData>
  <mergeCells count="1">
    <mergeCell ref="D9:D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2025-02-21T06:12:33Z</dcterms:created>
  <dc:creator/>
  <dc:description/>
  <dc:language>en-GB</dc:language>
  <cp:lastModifiedBy/>
  <dcterms:modified xsi:type="dcterms:W3CDTF">2025-02-21T07:41:57Z</dcterms:modified>
  <cp:revision>14</cp:revision>
  <dc:subject/>
  <dc:title/>
</cp:coreProperties>
</file>