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5" documentId="A3111276CDCCE9161FC814EBDF092382908FD777" xr6:coauthVersionLast="28" xr6:coauthVersionMax="28" xr10:uidLastSave="{4D9E171E-A98A-46BA-9826-D291E7706A3C}"/>
  <bookViews>
    <workbookView xWindow="0" yWindow="9000" windowWidth="22260" windowHeight="12650" xr2:uid="{00000000-000D-0000-FFFF-FFFF00000000}"/>
  </bookViews>
  <sheets>
    <sheet name="GuD Kraftwerk" sheetId="1" r:id="rId1"/>
    <sheet name="Gasturbinenkraftwer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8" i="2"/>
  <c r="D6" i="2"/>
</calcChain>
</file>

<file path=xl/sharedStrings.xml><?xml version="1.0" encoding="utf-8"?>
<sst xmlns="http://schemas.openxmlformats.org/spreadsheetml/2006/main" count="118" uniqueCount="81">
  <si>
    <t>Gas- und Dampfkraftwerk: Technische Daten</t>
  </si>
  <si>
    <t>*Daten des Kraftwerksblocks "Fortuna" in Düsseldorf</t>
  </si>
  <si>
    <t>Technische Daten zum Block Fortuna</t>
  </si>
  <si>
    <t>Quelle: https://www.swd-ag.de/ueber-uns/erzeugung/gaskraftwerk-gud-kraftwerk/</t>
  </si>
  <si>
    <t>Leistung elektrisch</t>
  </si>
  <si>
    <t>Fernwärmeleistung</t>
  </si>
  <si>
    <t>Wirkungsgrad (nur Stromerzeugung)</t>
  </si>
  <si>
    <t>Gesamtnutzungsgrad (Strom+Wärme)</t>
  </si>
  <si>
    <t>Dauer Normalstart</t>
  </si>
  <si>
    <t>Dauer Heißstart</t>
  </si>
  <si>
    <t>Lastgradient</t>
  </si>
  <si>
    <t>595 MW</t>
  </si>
  <si>
    <t>300 MW</t>
  </si>
  <si>
    <t>&gt; 61 %</t>
  </si>
  <si>
    <t>&gt; 85 %</t>
  </si>
  <si>
    <t>40 min von Null bis Vollast</t>
  </si>
  <si>
    <t>116 min von Null bis Vollast</t>
  </si>
  <si>
    <t>35 MW pro Minute</t>
  </si>
  <si>
    <t>Technische Daten zur Gasturbine</t>
  </si>
  <si>
    <t>Typ</t>
  </si>
  <si>
    <t>SGT5-8000H</t>
  </si>
  <si>
    <t>Wirkungsgrad</t>
  </si>
  <si>
    <t>Drehzahl</t>
  </si>
  <si>
    <t>Druckverhältnis</t>
  </si>
  <si>
    <t>Abgastemperatur</t>
  </si>
  <si>
    <t>Abgasmassenstrom</t>
  </si>
  <si>
    <t>375 MW</t>
  </si>
  <si>
    <t>3000 pro min</t>
  </si>
  <si>
    <t>19,2 : 1</t>
  </si>
  <si>
    <t>820 kg/s</t>
  </si>
  <si>
    <t>625 °C</t>
  </si>
  <si>
    <t>Technische Daten zum Generator</t>
  </si>
  <si>
    <t>Scheinleistung</t>
  </si>
  <si>
    <t>Wirkleistung</t>
  </si>
  <si>
    <t>Spannung</t>
  </si>
  <si>
    <t>Frequenz</t>
  </si>
  <si>
    <t>SGen5-3000W</t>
  </si>
  <si>
    <t>760 MVA</t>
  </si>
  <si>
    <t>608 MW</t>
  </si>
  <si>
    <t>21 kV +/- 5%</t>
  </si>
  <si>
    <t>50Hz</t>
  </si>
  <si>
    <t>bis zu 99 %</t>
  </si>
  <si>
    <t>Technische Daten Dampfturbine</t>
  </si>
  <si>
    <t>Leistung</t>
  </si>
  <si>
    <t>Dampfparameter Hochdruck</t>
  </si>
  <si>
    <t>Dampfparameter Mitteldruck</t>
  </si>
  <si>
    <t>Dampfparameter Niederdruck</t>
  </si>
  <si>
    <t>Abströmquerschnitt</t>
  </si>
  <si>
    <t>Schaufellänge in ND-Endstufen</t>
  </si>
  <si>
    <t>SST5-5000</t>
  </si>
  <si>
    <t>220 MW</t>
  </si>
  <si>
    <t>170 barabs; 600 °C; 374 t/h</t>
  </si>
  <si>
    <t>35 barabs; 600 °C; 416 t/h</t>
  </si>
  <si>
    <t>5 barabs; 300 °C; 486 t/h</t>
  </si>
  <si>
    <t>12,5 m2</t>
  </si>
  <si>
    <t>1,15 m</t>
  </si>
  <si>
    <t>Gasturbinenkraftwerk: Technische Daten</t>
  </si>
  <si>
    <t>SGT5-2000E</t>
  </si>
  <si>
    <t>12,8 : 1</t>
  </si>
  <si>
    <t>558 kg/s</t>
  </si>
  <si>
    <t>536 °C</t>
  </si>
  <si>
    <t>187 MW</t>
  </si>
  <si>
    <t>SGen5-100A-2P</t>
  </si>
  <si>
    <t>6,3 - 20 kV</t>
  </si>
  <si>
    <t>25-370 MVA</t>
  </si>
  <si>
    <t>Quelle Turbine: https://www.siemens.com/global/en/home/products/energy/power-generation/gas-turbines/sgt5-2000e.html#!/</t>
  </si>
  <si>
    <t>Quelle Generator: https://www.energy.siemens.com/hq/pool/hq/power-generation/generators/sgen-100a-2p/SGen-100A-2P_Interactive_brochure.pdf</t>
  </si>
  <si>
    <t>*Daten eines fiktiven Kraftwerks zusammengesetz aus einem Generator und einer Turbine</t>
  </si>
  <si>
    <t>name</t>
  </si>
  <si>
    <t>p_nom</t>
  </si>
  <si>
    <t>efficiency</t>
  </si>
  <si>
    <t>carrier</t>
  </si>
  <si>
    <t>gas</t>
  </si>
  <si>
    <t>ramp_limit_up</t>
  </si>
  <si>
    <t>ramp_limit_down</t>
  </si>
  <si>
    <t>p_min</t>
  </si>
  <si>
    <t>Fortuna</t>
  </si>
  <si>
    <t>variable</t>
  </si>
  <si>
    <t>wert</t>
  </si>
  <si>
    <t>bus</t>
  </si>
  <si>
    <t>marginal_cost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</si>
</sst>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0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4" workbookViewId="0">
      <selection activeCell="C15" sqref="C15"/>
    </sheetView>
  </sheetViews>
  <sheetFormatPr baseColWidth="10" defaultColWidth="8.7265625" defaultRowHeight="14.5" x14ac:dyDescent="0.35"/>
  <cols>
    <col min="1" max="1" width="35.1796875" customWidth="1"/>
    <col min="2" max="2" width="27.26953125" bestFit="1" customWidth="1"/>
    <col min="4" max="4" width="15.7265625" customWidth="1"/>
  </cols>
  <sheetData>
    <row r="1" spans="1:4" ht="18" x14ac:dyDescent="0.4">
      <c r="A1" s="1" t="s">
        <v>0</v>
      </c>
    </row>
    <row r="2" spans="1:4" x14ac:dyDescent="0.35">
      <c r="A2" t="s">
        <v>1</v>
      </c>
    </row>
    <row r="3" spans="1:4" x14ac:dyDescent="0.35">
      <c r="A3" t="s">
        <v>3</v>
      </c>
    </row>
    <row r="5" spans="1:4" x14ac:dyDescent="0.35">
      <c r="A5" s="8" t="s">
        <v>2</v>
      </c>
      <c r="B5" s="9"/>
      <c r="C5" t="s">
        <v>77</v>
      </c>
      <c r="D5" t="s">
        <v>78</v>
      </c>
    </row>
    <row r="6" spans="1:4" x14ac:dyDescent="0.35">
      <c r="A6" s="2" t="s">
        <v>4</v>
      </c>
      <c r="B6" s="2" t="s">
        <v>11</v>
      </c>
      <c r="C6" t="s">
        <v>68</v>
      </c>
      <c r="D6" t="s">
        <v>76</v>
      </c>
    </row>
    <row r="7" spans="1:4" x14ac:dyDescent="0.35">
      <c r="A7" s="2" t="s">
        <v>5</v>
      </c>
      <c r="B7" s="2" t="s">
        <v>12</v>
      </c>
      <c r="C7" t="s">
        <v>69</v>
      </c>
      <c r="D7" s="7">
        <v>3500</v>
      </c>
    </row>
    <row r="8" spans="1:4" x14ac:dyDescent="0.35">
      <c r="A8" s="2" t="s">
        <v>6</v>
      </c>
      <c r="B8" s="2" t="s">
        <v>13</v>
      </c>
      <c r="C8" t="s">
        <v>70</v>
      </c>
      <c r="D8" s="6">
        <f>0.61*0.99</f>
        <v>0.60389999999999999</v>
      </c>
    </row>
    <row r="9" spans="1:4" x14ac:dyDescent="0.35">
      <c r="A9" s="2" t="s">
        <v>7</v>
      </c>
      <c r="B9" s="2" t="s">
        <v>14</v>
      </c>
      <c r="C9" t="s">
        <v>71</v>
      </c>
      <c r="D9" t="s">
        <v>72</v>
      </c>
    </row>
    <row r="10" spans="1:4" x14ac:dyDescent="0.35">
      <c r="A10" s="2" t="s">
        <v>8</v>
      </c>
      <c r="B10" s="2" t="s">
        <v>16</v>
      </c>
      <c r="C10" t="s">
        <v>73</v>
      </c>
      <c r="D10">
        <v>35</v>
      </c>
    </row>
    <row r="11" spans="1:4" x14ac:dyDescent="0.35">
      <c r="A11" s="2" t="s">
        <v>9</v>
      </c>
      <c r="B11" s="2" t="s">
        <v>15</v>
      </c>
      <c r="C11" t="s">
        <v>74</v>
      </c>
      <c r="D11">
        <v>35</v>
      </c>
    </row>
    <row r="12" spans="1:4" x14ac:dyDescent="0.35">
      <c r="A12" s="2" t="s">
        <v>10</v>
      </c>
      <c r="B12" s="2" t="s">
        <v>17</v>
      </c>
      <c r="C12" t="s">
        <v>75</v>
      </c>
      <c r="D12">
        <v>50</v>
      </c>
    </row>
    <row r="13" spans="1:4" x14ac:dyDescent="0.35">
      <c r="C13" t="s">
        <v>79</v>
      </c>
      <c r="D13">
        <v>2</v>
      </c>
    </row>
    <row r="14" spans="1:4" x14ac:dyDescent="0.35">
      <c r="A14" s="8" t="s">
        <v>18</v>
      </c>
      <c r="B14" s="9"/>
      <c r="C14" t="s">
        <v>80</v>
      </c>
      <c r="D14">
        <v>30</v>
      </c>
    </row>
    <row r="15" spans="1:4" x14ac:dyDescent="0.35">
      <c r="A15" s="2" t="s">
        <v>19</v>
      </c>
      <c r="B15" s="2" t="s">
        <v>20</v>
      </c>
    </row>
    <row r="16" spans="1:4" x14ac:dyDescent="0.35">
      <c r="A16" s="2" t="s">
        <v>43</v>
      </c>
      <c r="B16" s="2" t="s">
        <v>26</v>
      </c>
    </row>
    <row r="17" spans="1:2" x14ac:dyDescent="0.35">
      <c r="A17" s="2" t="s">
        <v>21</v>
      </c>
      <c r="B17" s="3">
        <v>0.4</v>
      </c>
    </row>
    <row r="18" spans="1:2" x14ac:dyDescent="0.35">
      <c r="A18" s="2" t="s">
        <v>22</v>
      </c>
      <c r="B18" s="2" t="s">
        <v>27</v>
      </c>
    </row>
    <row r="19" spans="1:2" x14ac:dyDescent="0.35">
      <c r="A19" s="2" t="s">
        <v>23</v>
      </c>
      <c r="B19" s="2" t="s">
        <v>28</v>
      </c>
    </row>
    <row r="20" spans="1:2" x14ac:dyDescent="0.35">
      <c r="A20" s="2" t="s">
        <v>24</v>
      </c>
      <c r="B20" s="2" t="s">
        <v>30</v>
      </c>
    </row>
    <row r="21" spans="1:2" x14ac:dyDescent="0.35">
      <c r="A21" s="2" t="s">
        <v>25</v>
      </c>
      <c r="B21" s="2" t="s">
        <v>29</v>
      </c>
    </row>
    <row r="23" spans="1:2" x14ac:dyDescent="0.35">
      <c r="A23" s="8" t="s">
        <v>31</v>
      </c>
      <c r="B23" s="9"/>
    </row>
    <row r="24" spans="1:2" x14ac:dyDescent="0.35">
      <c r="A24" s="2" t="s">
        <v>19</v>
      </c>
      <c r="B24" s="2" t="s">
        <v>36</v>
      </c>
    </row>
    <row r="25" spans="1:2" x14ac:dyDescent="0.35">
      <c r="A25" s="2" t="s">
        <v>32</v>
      </c>
      <c r="B25" s="2" t="s">
        <v>37</v>
      </c>
    </row>
    <row r="26" spans="1:2" x14ac:dyDescent="0.35">
      <c r="A26" s="2" t="s">
        <v>33</v>
      </c>
      <c r="B26" s="2" t="s">
        <v>38</v>
      </c>
    </row>
    <row r="27" spans="1:2" x14ac:dyDescent="0.35">
      <c r="A27" s="2" t="s">
        <v>34</v>
      </c>
      <c r="B27" s="2" t="s">
        <v>39</v>
      </c>
    </row>
    <row r="28" spans="1:2" x14ac:dyDescent="0.35">
      <c r="A28" s="2" t="s">
        <v>22</v>
      </c>
      <c r="B28" s="2" t="s">
        <v>27</v>
      </c>
    </row>
    <row r="29" spans="1:2" x14ac:dyDescent="0.35">
      <c r="A29" s="2" t="s">
        <v>35</v>
      </c>
      <c r="B29" s="2" t="s">
        <v>40</v>
      </c>
    </row>
    <row r="30" spans="1:2" x14ac:dyDescent="0.35">
      <c r="A30" s="2" t="s">
        <v>21</v>
      </c>
      <c r="B30" s="2" t="s">
        <v>41</v>
      </c>
    </row>
    <row r="32" spans="1:2" x14ac:dyDescent="0.35">
      <c r="A32" s="8" t="s">
        <v>42</v>
      </c>
      <c r="B32" s="9"/>
    </row>
    <row r="33" spans="1:2" x14ac:dyDescent="0.35">
      <c r="A33" s="2" t="s">
        <v>19</v>
      </c>
      <c r="B33" s="2" t="s">
        <v>49</v>
      </c>
    </row>
    <row r="34" spans="1:2" x14ac:dyDescent="0.35">
      <c r="A34" s="2" t="s">
        <v>43</v>
      </c>
      <c r="B34" s="2" t="s">
        <v>50</v>
      </c>
    </row>
    <row r="35" spans="1:2" x14ac:dyDescent="0.35">
      <c r="A35" s="2" t="s">
        <v>22</v>
      </c>
      <c r="B35" s="2" t="s">
        <v>27</v>
      </c>
    </row>
    <row r="36" spans="1:2" x14ac:dyDescent="0.35">
      <c r="A36" s="2" t="s">
        <v>44</v>
      </c>
      <c r="B36" s="2" t="s">
        <v>51</v>
      </c>
    </row>
    <row r="37" spans="1:2" x14ac:dyDescent="0.35">
      <c r="A37" s="2" t="s">
        <v>45</v>
      </c>
      <c r="B37" s="2" t="s">
        <v>52</v>
      </c>
    </row>
    <row r="38" spans="1:2" x14ac:dyDescent="0.35">
      <c r="A38" s="2" t="s">
        <v>46</v>
      </c>
      <c r="B38" s="2" t="s">
        <v>53</v>
      </c>
    </row>
    <row r="39" spans="1:2" x14ac:dyDescent="0.35">
      <c r="A39" s="2" t="s">
        <v>47</v>
      </c>
      <c r="B39" s="2" t="s">
        <v>54</v>
      </c>
    </row>
    <row r="40" spans="1:2" x14ac:dyDescent="0.35">
      <c r="A40" s="2" t="s">
        <v>48</v>
      </c>
      <c r="B40" s="2" t="s">
        <v>55</v>
      </c>
    </row>
  </sheetData>
  <mergeCells count="4">
    <mergeCell ref="A5:B5"/>
    <mergeCell ref="A14:B14"/>
    <mergeCell ref="A23:B23"/>
    <mergeCell ref="A32:B3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3051-53FC-4C47-B45D-28B27563BB55}">
  <dimension ref="A1:D21"/>
  <sheetViews>
    <sheetView topLeftCell="A2" workbookViewId="0">
      <selection activeCell="D14" sqref="D14"/>
    </sheetView>
  </sheetViews>
  <sheetFormatPr baseColWidth="10" defaultRowHeight="14.5" x14ac:dyDescent="0.35"/>
  <cols>
    <col min="1" max="1" width="32.90625" customWidth="1"/>
    <col min="2" max="2" width="27.26953125" bestFit="1" customWidth="1"/>
    <col min="3" max="3" width="17.26953125" customWidth="1"/>
  </cols>
  <sheetData>
    <row r="1" spans="1:4" ht="18" x14ac:dyDescent="0.4">
      <c r="A1" s="1" t="s">
        <v>56</v>
      </c>
    </row>
    <row r="2" spans="1:4" x14ac:dyDescent="0.35">
      <c r="A2" t="s">
        <v>67</v>
      </c>
    </row>
    <row r="3" spans="1:4" x14ac:dyDescent="0.35">
      <c r="A3" t="s">
        <v>65</v>
      </c>
    </row>
    <row r="4" spans="1:4" x14ac:dyDescent="0.35">
      <c r="A4" t="s">
        <v>66</v>
      </c>
    </row>
    <row r="5" spans="1:4" x14ac:dyDescent="0.35">
      <c r="A5" s="8" t="s">
        <v>18</v>
      </c>
      <c r="B5" s="9"/>
      <c r="C5" t="s">
        <v>77</v>
      </c>
      <c r="D5" t="s">
        <v>78</v>
      </c>
    </row>
    <row r="6" spans="1:4" x14ac:dyDescent="0.35">
      <c r="A6" s="2" t="s">
        <v>19</v>
      </c>
      <c r="B6" s="2" t="s">
        <v>57</v>
      </c>
      <c r="C6" t="s">
        <v>68</v>
      </c>
      <c r="D6" t="str">
        <f>B6</f>
        <v>SGT5-2000E</v>
      </c>
    </row>
    <row r="7" spans="1:4" x14ac:dyDescent="0.35">
      <c r="A7" s="2" t="s">
        <v>43</v>
      </c>
      <c r="B7" s="2" t="s">
        <v>61</v>
      </c>
      <c r="C7" t="s">
        <v>69</v>
      </c>
      <c r="D7" s="7">
        <v>3000</v>
      </c>
    </row>
    <row r="8" spans="1:4" x14ac:dyDescent="0.35">
      <c r="A8" s="2" t="s">
        <v>21</v>
      </c>
      <c r="B8" s="4">
        <v>0.36199999999999999</v>
      </c>
      <c r="C8" t="s">
        <v>70</v>
      </c>
      <c r="D8" s="6">
        <f>B8*B21</f>
        <v>0.35657</v>
      </c>
    </row>
    <row r="9" spans="1:4" x14ac:dyDescent="0.35">
      <c r="A9" s="2" t="s">
        <v>22</v>
      </c>
      <c r="B9" s="2" t="s">
        <v>27</v>
      </c>
      <c r="C9" t="s">
        <v>71</v>
      </c>
      <c r="D9" t="s">
        <v>72</v>
      </c>
    </row>
    <row r="10" spans="1:4" x14ac:dyDescent="0.35">
      <c r="A10" s="2" t="s">
        <v>23</v>
      </c>
      <c r="B10" s="2" t="s">
        <v>58</v>
      </c>
      <c r="C10" t="s">
        <v>73</v>
      </c>
      <c r="D10">
        <v>10</v>
      </c>
    </row>
    <row r="11" spans="1:4" x14ac:dyDescent="0.35">
      <c r="A11" s="2" t="s">
        <v>24</v>
      </c>
      <c r="B11" s="2" t="s">
        <v>60</v>
      </c>
      <c r="C11" t="s">
        <v>74</v>
      </c>
      <c r="D11">
        <v>10</v>
      </c>
    </row>
    <row r="12" spans="1:4" x14ac:dyDescent="0.35">
      <c r="A12" s="2" t="s">
        <v>25</v>
      </c>
      <c r="B12" s="2" t="s">
        <v>59</v>
      </c>
      <c r="C12" t="s">
        <v>75</v>
      </c>
      <c r="D12">
        <v>50</v>
      </c>
    </row>
    <row r="13" spans="1:4" x14ac:dyDescent="0.35">
      <c r="C13" t="s">
        <v>79</v>
      </c>
      <c r="D13">
        <v>2</v>
      </c>
    </row>
    <row r="14" spans="1:4" x14ac:dyDescent="0.35">
      <c r="A14" s="8" t="s">
        <v>31</v>
      </c>
      <c r="B14" s="9"/>
      <c r="C14" t="s">
        <v>80</v>
      </c>
      <c r="D14">
        <v>50</v>
      </c>
    </row>
    <row r="15" spans="1:4" x14ac:dyDescent="0.35">
      <c r="A15" s="2" t="s">
        <v>19</v>
      </c>
      <c r="B15" s="2" t="s">
        <v>62</v>
      </c>
    </row>
    <row r="16" spans="1:4" x14ac:dyDescent="0.35">
      <c r="A16" s="2" t="s">
        <v>32</v>
      </c>
      <c r="B16" s="2" t="s">
        <v>64</v>
      </c>
    </row>
    <row r="17" spans="1:2" x14ac:dyDescent="0.35">
      <c r="A17" s="2" t="s">
        <v>33</v>
      </c>
      <c r="B17" s="2"/>
    </row>
    <row r="18" spans="1:2" x14ac:dyDescent="0.35">
      <c r="A18" s="2" t="s">
        <v>34</v>
      </c>
      <c r="B18" s="2" t="s">
        <v>63</v>
      </c>
    </row>
    <row r="19" spans="1:2" x14ac:dyDescent="0.35">
      <c r="A19" s="2" t="s">
        <v>22</v>
      </c>
      <c r="B19" s="2"/>
    </row>
    <row r="20" spans="1:2" x14ac:dyDescent="0.35">
      <c r="A20" s="2" t="s">
        <v>35</v>
      </c>
      <c r="B20" s="2"/>
    </row>
    <row r="21" spans="1:2" x14ac:dyDescent="0.35">
      <c r="A21" s="2" t="s">
        <v>21</v>
      </c>
      <c r="B21" s="5">
        <v>0.98499999999999999</v>
      </c>
    </row>
  </sheetData>
  <mergeCells count="2">
    <mergeCell ref="A5:B5"/>
    <mergeCell ref="A14:B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GuD Kraftwerk</vt:lpstr>
      <vt:lpstr>Gasturbinenkraftwerk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2018-02-08T21:55:27Z</dcterms:modified>
</cp:coreProperties>
</file>