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áca\stranka_Pajer\"/>
    </mc:Choice>
  </mc:AlternateContent>
  <bookViews>
    <workbookView xWindow="0" yWindow="0" windowWidth="28800" windowHeight="12435" activeTab="2"/>
  </bookViews>
  <sheets>
    <sheet name="Byty" sheetId="1" r:id="rId1"/>
    <sheet name="Rezervacie" sheetId="2" r:id="rId2"/>
    <sheet name="strank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3" l="1"/>
  <c r="Y10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6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7" i="1"/>
  <c r="F6" i="1"/>
  <c r="N10" i="1" l="1"/>
  <c r="N11" i="1"/>
</calcChain>
</file>

<file path=xl/sharedStrings.xml><?xml version="1.0" encoding="utf-8"?>
<sst xmlns="http://schemas.openxmlformats.org/spreadsheetml/2006/main" count="166" uniqueCount="58">
  <si>
    <r>
      <t>Cena na 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s DPH</t>
    </r>
  </si>
  <si>
    <r>
      <t>Cena na 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bez DPH</t>
    </r>
  </si>
  <si>
    <t>Cena parkovanie kryté</t>
  </si>
  <si>
    <t>Cena parkovanie vonku</t>
  </si>
  <si>
    <t>Poschodie</t>
  </si>
  <si>
    <t>Kód bytu</t>
  </si>
  <si>
    <t>Celk. Plocha</t>
  </si>
  <si>
    <t>Cena s DPH</t>
  </si>
  <si>
    <t>Cena bez DPH</t>
  </si>
  <si>
    <t>1.</t>
  </si>
  <si>
    <t>Stav</t>
  </si>
  <si>
    <t>2.</t>
  </si>
  <si>
    <t>3.</t>
  </si>
  <si>
    <t>4.</t>
  </si>
  <si>
    <t>voľné</t>
  </si>
  <si>
    <t>Voľné</t>
  </si>
  <si>
    <t>Rezervované</t>
  </si>
  <si>
    <t>Kúpené</t>
  </si>
  <si>
    <t>BYTY</t>
  </si>
  <si>
    <t>Číslo p. miesta</t>
  </si>
  <si>
    <t>Umiestnenie</t>
  </si>
  <si>
    <t>kryté</t>
  </si>
  <si>
    <t>Hrubý zisk</t>
  </si>
  <si>
    <t>PARKOVANIE</t>
  </si>
  <si>
    <t>Hrubý zisk s DHP (spolu)</t>
  </si>
  <si>
    <t>Hrubý zisk bez DHP (spolu)</t>
  </si>
  <si>
    <t>1.1</t>
  </si>
  <si>
    <t>1.2</t>
  </si>
  <si>
    <t>1.3</t>
  </si>
  <si>
    <t>1.4</t>
  </si>
  <si>
    <t>1.5</t>
  </si>
  <si>
    <t>1.6</t>
  </si>
  <si>
    <t>1.7</t>
  </si>
  <si>
    <t>2.1</t>
  </si>
  <si>
    <t>2.2</t>
  </si>
  <si>
    <t>2.3</t>
  </si>
  <si>
    <t>2.4</t>
  </si>
  <si>
    <t>2.5</t>
  </si>
  <si>
    <t>2.6</t>
  </si>
  <si>
    <t>2.7</t>
  </si>
  <si>
    <t>2.8</t>
  </si>
  <si>
    <t>3.1</t>
  </si>
  <si>
    <t>3.2</t>
  </si>
  <si>
    <t>3.3</t>
  </si>
  <si>
    <t>3.4</t>
  </si>
  <si>
    <t>3.5</t>
  </si>
  <si>
    <t>3.6</t>
  </si>
  <si>
    <t>3.7</t>
  </si>
  <si>
    <t>4.1</t>
  </si>
  <si>
    <t>4.2</t>
  </si>
  <si>
    <t>4.3</t>
  </si>
  <si>
    <t>4.4</t>
  </si>
  <si>
    <t>4.5</t>
  </si>
  <si>
    <t>4.6</t>
  </si>
  <si>
    <t>4.7</t>
  </si>
  <si>
    <t>Faktúra SSL certifikát:</t>
  </si>
  <si>
    <t>Dostal som</t>
  </si>
  <si>
    <t>Ostáva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</si>
</sst>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\ [$€-1]_-;\-* #,##0\ [$€-1]_-;_-* &quot;-&quot;??\ [$€-1]_-;_-@_-"/>
    <numFmt numFmtId="165" formatCode="_-* #,##0.00\ [$€-1]_-;\-* #,##0.00\ [$€-1]_-;_-* &quot;-&quot;??\ [$€-1]_-;_-@_-"/>
  </numFmts>
  <fonts count="8" x14ac:knownFonts="1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238"/>
      <scheme val="minor"/>
    </font>
    <font>
      <sz val="4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45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1C40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2" xfId="0" applyBorder="1" applyAlignment="1"/>
    <xf numFmtId="0" fontId="4" fillId="4" borderId="4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0" borderId="0" xfId="0" applyBorder="1"/>
    <xf numFmtId="0" fontId="0" fillId="2" borderId="6" xfId="0" applyFill="1" applyBorder="1"/>
    <xf numFmtId="0" fontId="0" fillId="2" borderId="7" xfId="0" applyFill="1" applyBorder="1"/>
    <xf numFmtId="0" fontId="0" fillId="2" borderId="3" xfId="0" applyFill="1" applyBorder="1" applyAlignment="1">
      <alignment horizontal="center"/>
    </xf>
    <xf numFmtId="0" fontId="0" fillId="2" borderId="8" xfId="0" applyFill="1" applyBorder="1"/>
    <xf numFmtId="0" fontId="0" fillId="2" borderId="0" xfId="0" applyFill="1" applyBorder="1"/>
    <xf numFmtId="0" fontId="0" fillId="2" borderId="2" xfId="0" applyFill="1" applyBorder="1" applyAlignment="1">
      <alignment horizontal="center"/>
    </xf>
    <xf numFmtId="0" fontId="0" fillId="2" borderId="5" xfId="0" applyFill="1" applyBorder="1"/>
    <xf numFmtId="0" fontId="0" fillId="2" borderId="1" xfId="0" applyFill="1" applyBorder="1"/>
    <xf numFmtId="0" fontId="0" fillId="2" borderId="4" xfId="0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164" fontId="3" fillId="2" borderId="2" xfId="0" applyNumberFormat="1" applyFont="1" applyFill="1" applyBorder="1"/>
    <xf numFmtId="164" fontId="3" fillId="2" borderId="4" xfId="0" applyNumberFormat="1" applyFont="1" applyFill="1" applyBorder="1"/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164" fontId="4" fillId="3" borderId="10" xfId="0" applyNumberFormat="1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164" fontId="4" fillId="3" borderId="13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164" fontId="0" fillId="3" borderId="10" xfId="0" applyNumberForma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164" fontId="0" fillId="3" borderId="13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164" fontId="0" fillId="5" borderId="10" xfId="0" applyNumberForma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164" fontId="0" fillId="5" borderId="13" xfId="0" applyNumberForma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49" fontId="4" fillId="3" borderId="10" xfId="0" applyNumberFormat="1" applyFont="1" applyFill="1" applyBorder="1" applyAlignment="1">
      <alignment horizontal="center" vertical="center"/>
    </xf>
    <xf numFmtId="49" fontId="4" fillId="3" borderId="13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0" fillId="5" borderId="10" xfId="0" applyNumberFormat="1" applyFill="1" applyBorder="1" applyAlignment="1">
      <alignment horizontal="center" vertical="center"/>
    </xf>
    <xf numFmtId="49" fontId="0" fillId="5" borderId="13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3" borderId="10" xfId="0" applyNumberFormat="1" applyFill="1" applyBorder="1" applyAlignment="1">
      <alignment horizontal="center" vertical="center"/>
    </xf>
    <xf numFmtId="49" fontId="0" fillId="3" borderId="13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5" fontId="0" fillId="0" borderId="0" xfId="0" applyNumberFormat="1"/>
  </cellXfs>
  <cellStyles count="1">
    <cellStyle name="Normálne" xfId="0" builtinId="0"/>
  </cellStyles>
  <dxfs count="0"/>
  <tableStyles count="0" defaultTableStyle="TableStyleMedium2" defaultPivotStyle="PivotStyleLight16"/>
  <colors>
    <mruColors>
      <color rgb="FFF1C4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M30" sqref="M30"/>
    </sheetView>
  </sheetViews>
  <sheetFormatPr defaultRowHeight="15" x14ac:dyDescent="0.25"/>
  <cols>
    <col min="1" max="1" width="9.5703125" customWidth="1"/>
    <col min="2" max="2" width="1.28515625" customWidth="1"/>
    <col min="3" max="3" width="10.5703125" customWidth="1"/>
    <col min="4" max="8" width="13.7109375" customWidth="1"/>
    <col min="9" max="9" width="1.28515625" customWidth="1"/>
    <col min="10" max="10" width="1.85546875" customWidth="1"/>
    <col min="12" max="12" width="11.85546875" bestFit="1" customWidth="1"/>
    <col min="13" max="14" width="11.7109375" bestFit="1" customWidth="1"/>
    <col min="18" max="18" width="16.85546875" customWidth="1"/>
    <col min="19" max="19" width="11.7109375" bestFit="1" customWidth="1"/>
    <col min="20" max="21" width="1.140625" customWidth="1"/>
    <col min="25" max="25" width="14" bestFit="1" customWidth="1"/>
  </cols>
  <sheetData>
    <row r="1" spans="1:25" ht="8.25" customHeight="1" thickBot="1" x14ac:dyDescent="0.3">
      <c r="A1" s="11"/>
    </row>
    <row r="2" spans="1:25" ht="61.5" customHeight="1" thickBot="1" x14ac:dyDescent="0.95">
      <c r="A2" s="11"/>
      <c r="C2" s="66" t="s">
        <v>18</v>
      </c>
      <c r="D2" s="67"/>
      <c r="E2" s="67"/>
      <c r="F2" s="67"/>
      <c r="G2" s="67"/>
      <c r="H2" s="68"/>
      <c r="P2" s="79" t="s">
        <v>23</v>
      </c>
      <c r="Q2" s="80"/>
      <c r="R2" s="80"/>
      <c r="S2" s="81"/>
    </row>
    <row r="3" spans="1:25" ht="8.25" customHeight="1" thickBot="1" x14ac:dyDescent="0.3">
      <c r="A3" s="11"/>
    </row>
    <row r="4" spans="1:25" x14ac:dyDescent="0.25">
      <c r="A4" s="11"/>
      <c r="C4" s="69" t="s">
        <v>4</v>
      </c>
      <c r="D4" s="70" t="s">
        <v>5</v>
      </c>
      <c r="E4" s="70" t="s">
        <v>6</v>
      </c>
      <c r="F4" s="70" t="s">
        <v>7</v>
      </c>
      <c r="G4" s="70" t="s">
        <v>8</v>
      </c>
      <c r="H4" s="73" t="s">
        <v>10</v>
      </c>
      <c r="K4" s="12" t="s">
        <v>15</v>
      </c>
      <c r="L4" s="13"/>
      <c r="M4" s="14">
        <v>29</v>
      </c>
      <c r="P4" s="69" t="s">
        <v>19</v>
      </c>
      <c r="Q4" s="70"/>
      <c r="R4" s="70" t="s">
        <v>20</v>
      </c>
      <c r="S4" s="73" t="s">
        <v>10</v>
      </c>
      <c r="V4" s="12" t="s">
        <v>15</v>
      </c>
      <c r="W4" s="13"/>
      <c r="X4" s="14">
        <v>26</v>
      </c>
    </row>
    <row r="5" spans="1:25" ht="15.75" thickBot="1" x14ac:dyDescent="0.3">
      <c r="A5" s="11"/>
      <c r="C5" s="82"/>
      <c r="D5" s="83"/>
      <c r="E5" s="83"/>
      <c r="F5" s="83"/>
      <c r="G5" s="83"/>
      <c r="H5" s="84"/>
      <c r="K5" s="15" t="s">
        <v>16</v>
      </c>
      <c r="L5" s="16"/>
      <c r="M5" s="17">
        <v>0</v>
      </c>
      <c r="P5" s="71"/>
      <c r="Q5" s="72"/>
      <c r="R5" s="83"/>
      <c r="S5" s="74"/>
      <c r="V5" s="15" t="s">
        <v>16</v>
      </c>
      <c r="W5" s="16"/>
      <c r="X5" s="17">
        <v>0</v>
      </c>
    </row>
    <row r="6" spans="1:25" ht="15.75" thickBot="1" x14ac:dyDescent="0.3">
      <c r="A6" s="11"/>
      <c r="B6" s="3"/>
      <c r="C6" s="25" t="s">
        <v>9</v>
      </c>
      <c r="D6" s="57" t="s">
        <v>26</v>
      </c>
      <c r="E6" s="26">
        <v>34.65</v>
      </c>
      <c r="F6" s="27">
        <f t="shared" ref="F6:F34" si="0">E6*$N$8</f>
        <v>83160</v>
      </c>
      <c r="G6" s="27">
        <f t="shared" ref="G6:G34" si="1">E6*$N$9</f>
        <v>69300</v>
      </c>
      <c r="H6" s="7" t="s">
        <v>14</v>
      </c>
      <c r="I6" s="1"/>
      <c r="K6" s="18" t="s">
        <v>17</v>
      </c>
      <c r="L6" s="19"/>
      <c r="M6" s="20">
        <v>0</v>
      </c>
      <c r="P6" s="75">
        <v>1</v>
      </c>
      <c r="Q6" s="76"/>
      <c r="R6" s="53" t="s">
        <v>21</v>
      </c>
      <c r="S6" s="7" t="s">
        <v>14</v>
      </c>
      <c r="V6" s="18" t="s">
        <v>17</v>
      </c>
      <c r="W6" s="19"/>
      <c r="X6" s="20">
        <v>0</v>
      </c>
    </row>
    <row r="7" spans="1:25" ht="15.75" thickBot="1" x14ac:dyDescent="0.3">
      <c r="A7" s="11"/>
      <c r="B7" s="3"/>
      <c r="C7" s="28" t="s">
        <v>9</v>
      </c>
      <c r="D7" s="58" t="s">
        <v>27</v>
      </c>
      <c r="E7" s="29">
        <v>56.29</v>
      </c>
      <c r="F7" s="30">
        <f t="shared" si="0"/>
        <v>135096</v>
      </c>
      <c r="G7" s="30">
        <f t="shared" si="1"/>
        <v>112580</v>
      </c>
      <c r="H7" s="8" t="s">
        <v>14</v>
      </c>
      <c r="I7" s="1"/>
      <c r="P7" s="77">
        <v>2</v>
      </c>
      <c r="Q7" s="78"/>
      <c r="R7" s="54" t="s">
        <v>21</v>
      </c>
      <c r="S7" s="8" t="s">
        <v>14</v>
      </c>
    </row>
    <row r="8" spans="1:25" ht="17.25" x14ac:dyDescent="0.25">
      <c r="A8" s="11"/>
      <c r="B8" s="3"/>
      <c r="C8" s="28" t="s">
        <v>9</v>
      </c>
      <c r="D8" s="58" t="s">
        <v>28</v>
      </c>
      <c r="E8" s="29">
        <v>64.42</v>
      </c>
      <c r="F8" s="30">
        <f t="shared" si="0"/>
        <v>154608</v>
      </c>
      <c r="G8" s="30">
        <f t="shared" si="1"/>
        <v>128840</v>
      </c>
      <c r="H8" s="8" t="s">
        <v>14</v>
      </c>
      <c r="I8" s="1"/>
      <c r="K8" s="12" t="s">
        <v>0</v>
      </c>
      <c r="L8" s="13"/>
      <c r="M8" s="13"/>
      <c r="N8" s="21">
        <v>2400</v>
      </c>
      <c r="P8" s="77">
        <v>3</v>
      </c>
      <c r="Q8" s="78"/>
      <c r="R8" s="54" t="s">
        <v>21</v>
      </c>
      <c r="S8" s="8" t="s">
        <v>14</v>
      </c>
      <c r="V8" s="12" t="s">
        <v>2</v>
      </c>
      <c r="W8" s="13"/>
      <c r="X8" s="13"/>
      <c r="Y8" s="21">
        <v>8500</v>
      </c>
    </row>
    <row r="9" spans="1:25" ht="17.25" x14ac:dyDescent="0.25">
      <c r="A9" s="11"/>
      <c r="B9" s="3"/>
      <c r="C9" s="28" t="s">
        <v>9</v>
      </c>
      <c r="D9" s="58" t="s">
        <v>29</v>
      </c>
      <c r="E9" s="29">
        <v>47.58</v>
      </c>
      <c r="F9" s="30">
        <f t="shared" si="0"/>
        <v>114192</v>
      </c>
      <c r="G9" s="30">
        <f t="shared" si="1"/>
        <v>95160</v>
      </c>
      <c r="H9" s="8" t="s">
        <v>14</v>
      </c>
      <c r="I9" s="1"/>
      <c r="K9" s="15" t="s">
        <v>1</v>
      </c>
      <c r="L9" s="16"/>
      <c r="M9" s="16"/>
      <c r="N9" s="22">
        <v>2000</v>
      </c>
      <c r="P9" s="77">
        <v>4</v>
      </c>
      <c r="Q9" s="78"/>
      <c r="R9" s="54" t="s">
        <v>21</v>
      </c>
      <c r="S9" s="8" t="s">
        <v>14</v>
      </c>
      <c r="V9" s="15" t="s">
        <v>3</v>
      </c>
      <c r="W9" s="16"/>
      <c r="X9" s="16"/>
      <c r="Y9" s="22">
        <v>7000</v>
      </c>
    </row>
    <row r="10" spans="1:25" ht="15.75" thickBot="1" x14ac:dyDescent="0.3">
      <c r="A10" s="11"/>
      <c r="B10" s="3"/>
      <c r="C10" s="28" t="s">
        <v>9</v>
      </c>
      <c r="D10" s="58" t="s">
        <v>30</v>
      </c>
      <c r="E10" s="29">
        <v>47.58</v>
      </c>
      <c r="F10" s="30">
        <f t="shared" si="0"/>
        <v>114192</v>
      </c>
      <c r="G10" s="30">
        <f t="shared" si="1"/>
        <v>95160</v>
      </c>
      <c r="H10" s="8" t="s">
        <v>14</v>
      </c>
      <c r="I10" s="1"/>
      <c r="K10" s="15" t="s">
        <v>24</v>
      </c>
      <c r="L10" s="16"/>
      <c r="M10" s="16"/>
      <c r="N10" s="23">
        <f>SUM(F6:F34)</f>
        <v>3415944</v>
      </c>
      <c r="P10" s="85">
        <v>5</v>
      </c>
      <c r="Q10" s="86"/>
      <c r="R10" s="56" t="s">
        <v>21</v>
      </c>
      <c r="S10" s="8" t="s">
        <v>14</v>
      </c>
      <c r="V10" s="18" t="s">
        <v>22</v>
      </c>
      <c r="W10" s="19"/>
      <c r="X10" s="19"/>
      <c r="Y10" s="24">
        <f>26*8500 + 0*7000</f>
        <v>221000</v>
      </c>
    </row>
    <row r="11" spans="1:25" ht="15.75" thickBot="1" x14ac:dyDescent="0.3">
      <c r="A11" s="11"/>
      <c r="B11" s="3"/>
      <c r="C11" s="28" t="s">
        <v>9</v>
      </c>
      <c r="D11" s="58" t="s">
        <v>31</v>
      </c>
      <c r="E11" s="29">
        <v>47.49</v>
      </c>
      <c r="F11" s="30">
        <f t="shared" si="0"/>
        <v>113976</v>
      </c>
      <c r="G11" s="30">
        <f t="shared" si="1"/>
        <v>94980</v>
      </c>
      <c r="H11" s="8" t="s">
        <v>14</v>
      </c>
      <c r="I11" s="1"/>
      <c r="K11" s="18" t="s">
        <v>25</v>
      </c>
      <c r="L11" s="19"/>
      <c r="M11" s="19"/>
      <c r="N11" s="24">
        <f>SUM(G6:G34)</f>
        <v>2846620</v>
      </c>
      <c r="P11" s="85">
        <v>6</v>
      </c>
      <c r="Q11" s="86"/>
      <c r="R11" s="56" t="s">
        <v>21</v>
      </c>
      <c r="S11" s="8" t="s">
        <v>14</v>
      </c>
    </row>
    <row r="12" spans="1:25" ht="15.75" thickBot="1" x14ac:dyDescent="0.3">
      <c r="A12" s="11"/>
      <c r="B12" s="3"/>
      <c r="C12" s="31" t="s">
        <v>9</v>
      </c>
      <c r="D12" s="59" t="s">
        <v>32</v>
      </c>
      <c r="E12" s="31">
        <v>32.11</v>
      </c>
      <c r="F12" s="32">
        <f t="shared" si="0"/>
        <v>77064</v>
      </c>
      <c r="G12" s="32">
        <f t="shared" si="1"/>
        <v>64220</v>
      </c>
      <c r="H12" s="5" t="s">
        <v>14</v>
      </c>
      <c r="I12" s="1"/>
      <c r="P12" s="85">
        <v>7</v>
      </c>
      <c r="Q12" s="86"/>
      <c r="R12" s="56" t="s">
        <v>21</v>
      </c>
      <c r="S12" s="8" t="s">
        <v>14</v>
      </c>
    </row>
    <row r="13" spans="1:25" x14ac:dyDescent="0.25">
      <c r="A13" s="11"/>
      <c r="B13" s="3"/>
      <c r="C13" s="41" t="s">
        <v>11</v>
      </c>
      <c r="D13" s="60" t="s">
        <v>33</v>
      </c>
      <c r="E13" s="42">
        <v>34.65</v>
      </c>
      <c r="F13" s="43">
        <f t="shared" si="0"/>
        <v>83160</v>
      </c>
      <c r="G13" s="43">
        <f t="shared" si="1"/>
        <v>69300</v>
      </c>
      <c r="H13" s="9" t="s">
        <v>14</v>
      </c>
      <c r="I13" s="1"/>
      <c r="P13" s="85">
        <v>8</v>
      </c>
      <c r="Q13" s="86"/>
      <c r="R13" s="56" t="s">
        <v>21</v>
      </c>
      <c r="S13" s="10" t="s">
        <v>14</v>
      </c>
    </row>
    <row r="14" spans="1:25" x14ac:dyDescent="0.25">
      <c r="A14" s="11"/>
      <c r="B14" s="3"/>
      <c r="C14" s="44" t="s">
        <v>11</v>
      </c>
      <c r="D14" s="61" t="s">
        <v>34</v>
      </c>
      <c r="E14" s="45">
        <v>56.29</v>
      </c>
      <c r="F14" s="46">
        <f t="shared" si="0"/>
        <v>135096</v>
      </c>
      <c r="G14" s="46">
        <f t="shared" si="1"/>
        <v>112580</v>
      </c>
      <c r="H14" s="10" t="s">
        <v>14</v>
      </c>
      <c r="I14" s="1"/>
      <c r="P14" s="77">
        <v>9</v>
      </c>
      <c r="Q14" s="78"/>
      <c r="R14" s="54" t="s">
        <v>21</v>
      </c>
      <c r="S14" s="10" t="s">
        <v>14</v>
      </c>
    </row>
    <row r="15" spans="1:25" x14ac:dyDescent="0.25">
      <c r="A15" s="11"/>
      <c r="B15" s="3"/>
      <c r="C15" s="44" t="s">
        <v>11</v>
      </c>
      <c r="D15" s="61" t="s">
        <v>35</v>
      </c>
      <c r="E15" s="45">
        <v>64.42</v>
      </c>
      <c r="F15" s="46">
        <f t="shared" si="0"/>
        <v>154608</v>
      </c>
      <c r="G15" s="46">
        <f t="shared" si="1"/>
        <v>128840</v>
      </c>
      <c r="H15" s="10" t="s">
        <v>14</v>
      </c>
      <c r="I15" s="2"/>
      <c r="P15" s="77">
        <v>10</v>
      </c>
      <c r="Q15" s="78"/>
      <c r="R15" s="54" t="s">
        <v>21</v>
      </c>
      <c r="S15" s="10" t="s">
        <v>14</v>
      </c>
    </row>
    <row r="16" spans="1:25" x14ac:dyDescent="0.25">
      <c r="A16" s="11"/>
      <c r="B16" s="3"/>
      <c r="C16" s="44" t="s">
        <v>11</v>
      </c>
      <c r="D16" s="61" t="s">
        <v>36</v>
      </c>
      <c r="E16" s="45">
        <v>47.58</v>
      </c>
      <c r="F16" s="46">
        <f t="shared" si="0"/>
        <v>114192</v>
      </c>
      <c r="G16" s="46">
        <f t="shared" si="1"/>
        <v>95160</v>
      </c>
      <c r="H16" s="10" t="s">
        <v>14</v>
      </c>
      <c r="I16" s="1"/>
      <c r="P16" s="77">
        <v>11</v>
      </c>
      <c r="Q16" s="78"/>
      <c r="R16" s="54" t="s">
        <v>21</v>
      </c>
      <c r="S16" s="10" t="s">
        <v>14</v>
      </c>
    </row>
    <row r="17" spans="1:20" x14ac:dyDescent="0.25">
      <c r="A17" s="11"/>
      <c r="B17" s="4"/>
      <c r="C17" s="44" t="s">
        <v>11</v>
      </c>
      <c r="D17" s="61" t="s">
        <v>37</v>
      </c>
      <c r="E17" s="45">
        <v>47.58</v>
      </c>
      <c r="F17" s="46">
        <f t="shared" si="0"/>
        <v>114192</v>
      </c>
      <c r="G17" s="46">
        <f t="shared" si="1"/>
        <v>95160</v>
      </c>
      <c r="H17" s="10" t="s">
        <v>14</v>
      </c>
      <c r="I17" s="1"/>
      <c r="P17" s="77">
        <v>12</v>
      </c>
      <c r="Q17" s="78"/>
      <c r="R17" s="54" t="s">
        <v>21</v>
      </c>
      <c r="S17" s="10" t="s">
        <v>14</v>
      </c>
    </row>
    <row r="18" spans="1:20" x14ac:dyDescent="0.25">
      <c r="A18" s="11"/>
      <c r="B18" s="4"/>
      <c r="C18" s="44" t="s">
        <v>11</v>
      </c>
      <c r="D18" s="61" t="s">
        <v>38</v>
      </c>
      <c r="E18" s="45">
        <v>47.49</v>
      </c>
      <c r="F18" s="46">
        <f t="shared" si="0"/>
        <v>113976</v>
      </c>
      <c r="G18" s="46">
        <f t="shared" si="1"/>
        <v>94980</v>
      </c>
      <c r="H18" s="10" t="s">
        <v>14</v>
      </c>
      <c r="I18" s="1"/>
      <c r="P18" s="85">
        <v>13</v>
      </c>
      <c r="Q18" s="86"/>
      <c r="R18" s="56" t="s">
        <v>21</v>
      </c>
      <c r="S18" s="10" t="s">
        <v>14</v>
      </c>
    </row>
    <row r="19" spans="1:20" x14ac:dyDescent="0.25">
      <c r="A19" s="11"/>
      <c r="B19" s="4"/>
      <c r="C19" s="44" t="s">
        <v>11</v>
      </c>
      <c r="D19" s="61" t="s">
        <v>39</v>
      </c>
      <c r="E19" s="45">
        <v>35.409999999999997</v>
      </c>
      <c r="F19" s="46">
        <f t="shared" si="0"/>
        <v>84983.999999999985</v>
      </c>
      <c r="G19" s="46">
        <f t="shared" si="1"/>
        <v>70820</v>
      </c>
      <c r="H19" s="10" t="s">
        <v>14</v>
      </c>
      <c r="I19" s="1"/>
      <c r="P19" s="85">
        <v>14</v>
      </c>
      <c r="Q19" s="86"/>
      <c r="R19" s="56" t="s">
        <v>21</v>
      </c>
      <c r="S19" s="10" t="s">
        <v>14</v>
      </c>
    </row>
    <row r="20" spans="1:20" ht="15.75" thickBot="1" x14ac:dyDescent="0.3">
      <c r="A20" s="11"/>
      <c r="B20" s="4"/>
      <c r="C20" s="47" t="s">
        <v>11</v>
      </c>
      <c r="D20" s="62" t="s">
        <v>40</v>
      </c>
      <c r="E20" s="48">
        <v>23.77</v>
      </c>
      <c r="F20" s="49">
        <f t="shared" si="0"/>
        <v>57048</v>
      </c>
      <c r="G20" s="49">
        <f t="shared" si="1"/>
        <v>47540</v>
      </c>
      <c r="H20" s="6" t="s">
        <v>14</v>
      </c>
      <c r="I20" s="1"/>
      <c r="P20" s="85">
        <v>15</v>
      </c>
      <c r="Q20" s="86"/>
      <c r="R20" s="56" t="s">
        <v>21</v>
      </c>
      <c r="S20" s="10" t="s">
        <v>14</v>
      </c>
    </row>
    <row r="21" spans="1:20" x14ac:dyDescent="0.25">
      <c r="A21" s="11"/>
      <c r="B21" s="4"/>
      <c r="C21" s="33" t="s">
        <v>12</v>
      </c>
      <c r="D21" s="63" t="s">
        <v>41</v>
      </c>
      <c r="E21" s="34">
        <v>34.65</v>
      </c>
      <c r="F21" s="35">
        <f t="shared" si="0"/>
        <v>83160</v>
      </c>
      <c r="G21" s="35">
        <f t="shared" si="1"/>
        <v>69300</v>
      </c>
      <c r="H21" s="9" t="s">
        <v>14</v>
      </c>
      <c r="I21" s="1"/>
      <c r="P21" s="85">
        <v>16</v>
      </c>
      <c r="Q21" s="86"/>
      <c r="R21" s="56" t="s">
        <v>21</v>
      </c>
      <c r="S21" s="10" t="s">
        <v>14</v>
      </c>
    </row>
    <row r="22" spans="1:20" x14ac:dyDescent="0.25">
      <c r="A22" s="11"/>
      <c r="B22" s="4"/>
      <c r="C22" s="36" t="s">
        <v>12</v>
      </c>
      <c r="D22" s="64" t="s">
        <v>42</v>
      </c>
      <c r="E22" s="37">
        <v>56.29</v>
      </c>
      <c r="F22" s="38">
        <f t="shared" si="0"/>
        <v>135096</v>
      </c>
      <c r="G22" s="38">
        <f t="shared" si="1"/>
        <v>112580</v>
      </c>
      <c r="H22" s="10" t="s">
        <v>14</v>
      </c>
      <c r="I22" s="1"/>
      <c r="P22" s="77">
        <v>17</v>
      </c>
      <c r="Q22" s="78"/>
      <c r="R22" s="54" t="s">
        <v>21</v>
      </c>
      <c r="S22" s="10" t="s">
        <v>14</v>
      </c>
    </row>
    <row r="23" spans="1:20" x14ac:dyDescent="0.25">
      <c r="A23" s="11"/>
      <c r="B23" s="4"/>
      <c r="C23" s="36" t="s">
        <v>12</v>
      </c>
      <c r="D23" s="64" t="s">
        <v>43</v>
      </c>
      <c r="E23" s="37">
        <v>64.42</v>
      </c>
      <c r="F23" s="38">
        <f t="shared" si="0"/>
        <v>154608</v>
      </c>
      <c r="G23" s="38">
        <f t="shared" si="1"/>
        <v>128840</v>
      </c>
      <c r="H23" s="10" t="s">
        <v>14</v>
      </c>
      <c r="I23" s="1"/>
      <c r="P23" s="77">
        <v>18</v>
      </c>
      <c r="Q23" s="78"/>
      <c r="R23" s="54" t="s">
        <v>21</v>
      </c>
      <c r="S23" s="10" t="s">
        <v>14</v>
      </c>
    </row>
    <row r="24" spans="1:20" x14ac:dyDescent="0.25">
      <c r="A24" s="11"/>
      <c r="B24" s="4"/>
      <c r="C24" s="36" t="s">
        <v>12</v>
      </c>
      <c r="D24" s="64" t="s">
        <v>44</v>
      </c>
      <c r="E24" s="37">
        <v>47.58</v>
      </c>
      <c r="F24" s="38">
        <f t="shared" si="0"/>
        <v>114192</v>
      </c>
      <c r="G24" s="38">
        <f t="shared" si="1"/>
        <v>95160</v>
      </c>
      <c r="H24" s="10" t="s">
        <v>14</v>
      </c>
      <c r="I24" s="1"/>
      <c r="P24" s="77">
        <v>19</v>
      </c>
      <c r="Q24" s="78"/>
      <c r="R24" s="54" t="s">
        <v>21</v>
      </c>
      <c r="S24" s="10" t="s">
        <v>14</v>
      </c>
    </row>
    <row r="25" spans="1:20" x14ac:dyDescent="0.25">
      <c r="A25" s="11"/>
      <c r="B25" s="3"/>
      <c r="C25" s="36" t="s">
        <v>12</v>
      </c>
      <c r="D25" s="64" t="s">
        <v>45</v>
      </c>
      <c r="E25" s="37">
        <v>47.58</v>
      </c>
      <c r="F25" s="38">
        <f t="shared" si="0"/>
        <v>114192</v>
      </c>
      <c r="G25" s="38">
        <f t="shared" si="1"/>
        <v>95160</v>
      </c>
      <c r="H25" s="10" t="s">
        <v>14</v>
      </c>
      <c r="I25" s="1"/>
      <c r="P25" s="77">
        <v>20</v>
      </c>
      <c r="Q25" s="78"/>
      <c r="R25" s="54" t="s">
        <v>21</v>
      </c>
      <c r="S25" s="10" t="s">
        <v>14</v>
      </c>
    </row>
    <row r="26" spans="1:20" x14ac:dyDescent="0.25">
      <c r="A26" s="11"/>
      <c r="B26" s="3"/>
      <c r="C26" s="36" t="s">
        <v>12</v>
      </c>
      <c r="D26" s="64" t="s">
        <v>46</v>
      </c>
      <c r="E26" s="37">
        <v>47.49</v>
      </c>
      <c r="F26" s="38">
        <f t="shared" si="0"/>
        <v>113976</v>
      </c>
      <c r="G26" s="38">
        <f t="shared" si="1"/>
        <v>94980</v>
      </c>
      <c r="H26" s="10" t="s">
        <v>14</v>
      </c>
      <c r="I26" s="1"/>
      <c r="P26" s="85">
        <v>21</v>
      </c>
      <c r="Q26" s="86"/>
      <c r="R26" s="56" t="s">
        <v>21</v>
      </c>
      <c r="S26" s="10" t="s">
        <v>14</v>
      </c>
    </row>
    <row r="27" spans="1:20" ht="15.75" thickBot="1" x14ac:dyDescent="0.3">
      <c r="A27" s="11"/>
      <c r="B27" s="3"/>
      <c r="C27" s="39" t="s">
        <v>12</v>
      </c>
      <c r="D27" s="65" t="s">
        <v>47</v>
      </c>
      <c r="E27" s="39">
        <v>69.989999999999995</v>
      </c>
      <c r="F27" s="40">
        <f t="shared" si="0"/>
        <v>167976</v>
      </c>
      <c r="G27" s="40">
        <f t="shared" si="1"/>
        <v>139980</v>
      </c>
      <c r="H27" s="6" t="s">
        <v>14</v>
      </c>
      <c r="I27" s="1"/>
      <c r="P27" s="85">
        <v>22</v>
      </c>
      <c r="Q27" s="86"/>
      <c r="R27" s="56" t="s">
        <v>21</v>
      </c>
      <c r="S27" s="10" t="s">
        <v>14</v>
      </c>
    </row>
    <row r="28" spans="1:20" x14ac:dyDescent="0.25">
      <c r="A28" s="11"/>
      <c r="B28" s="3"/>
      <c r="C28" s="41" t="s">
        <v>13</v>
      </c>
      <c r="D28" s="60" t="s">
        <v>48</v>
      </c>
      <c r="E28" s="42">
        <v>34.65</v>
      </c>
      <c r="F28" s="43">
        <f t="shared" si="0"/>
        <v>83160</v>
      </c>
      <c r="G28" s="43">
        <f t="shared" si="1"/>
        <v>69300</v>
      </c>
      <c r="H28" s="9" t="s">
        <v>14</v>
      </c>
      <c r="I28" s="1"/>
      <c r="P28" s="85">
        <v>23</v>
      </c>
      <c r="Q28" s="86"/>
      <c r="R28" s="56" t="s">
        <v>21</v>
      </c>
      <c r="S28" s="10" t="s">
        <v>14</v>
      </c>
    </row>
    <row r="29" spans="1:20" x14ac:dyDescent="0.25">
      <c r="A29" s="11"/>
      <c r="B29" s="3"/>
      <c r="C29" s="44" t="s">
        <v>13</v>
      </c>
      <c r="D29" s="61" t="s">
        <v>49</v>
      </c>
      <c r="E29" s="45">
        <v>56.29</v>
      </c>
      <c r="F29" s="46">
        <f t="shared" si="0"/>
        <v>135096</v>
      </c>
      <c r="G29" s="46">
        <f t="shared" si="1"/>
        <v>112580</v>
      </c>
      <c r="H29" s="10" t="s">
        <v>14</v>
      </c>
      <c r="I29" s="1"/>
      <c r="P29" s="85">
        <v>24</v>
      </c>
      <c r="Q29" s="86"/>
      <c r="R29" s="56" t="s">
        <v>21</v>
      </c>
      <c r="S29" s="10" t="s">
        <v>14</v>
      </c>
    </row>
    <row r="30" spans="1:20" x14ac:dyDescent="0.25">
      <c r="A30" s="11"/>
      <c r="B30" s="3"/>
      <c r="C30" s="44" t="s">
        <v>13</v>
      </c>
      <c r="D30" s="61" t="s">
        <v>50</v>
      </c>
      <c r="E30" s="45">
        <v>64.42</v>
      </c>
      <c r="F30" s="46">
        <f t="shared" si="0"/>
        <v>154608</v>
      </c>
      <c r="G30" s="46">
        <f t="shared" si="1"/>
        <v>128840</v>
      </c>
      <c r="H30" s="10" t="s">
        <v>14</v>
      </c>
      <c r="I30" s="1"/>
      <c r="P30" s="77">
        <v>25</v>
      </c>
      <c r="Q30" s="78"/>
      <c r="R30" s="54" t="s">
        <v>21</v>
      </c>
      <c r="S30" s="10" t="s">
        <v>14</v>
      </c>
    </row>
    <row r="31" spans="1:20" ht="15.75" thickBot="1" x14ac:dyDescent="0.3">
      <c r="A31" s="11"/>
      <c r="B31" s="3"/>
      <c r="C31" s="44" t="s">
        <v>13</v>
      </c>
      <c r="D31" s="61" t="s">
        <v>51</v>
      </c>
      <c r="E31" s="45">
        <v>47.58</v>
      </c>
      <c r="F31" s="46">
        <f t="shared" si="0"/>
        <v>114192</v>
      </c>
      <c r="G31" s="46">
        <f t="shared" si="1"/>
        <v>95160</v>
      </c>
      <c r="H31" s="10" t="s">
        <v>14</v>
      </c>
      <c r="I31" s="1"/>
      <c r="P31" s="87">
        <v>26</v>
      </c>
      <c r="Q31" s="88"/>
      <c r="R31" s="55" t="s">
        <v>21</v>
      </c>
      <c r="S31" s="6" t="s">
        <v>14</v>
      </c>
    </row>
    <row r="32" spans="1:20" x14ac:dyDescent="0.25">
      <c r="A32" s="11"/>
      <c r="B32" s="3"/>
      <c r="C32" s="44" t="s">
        <v>13</v>
      </c>
      <c r="D32" s="61" t="s">
        <v>52</v>
      </c>
      <c r="E32" s="45">
        <v>47.58</v>
      </c>
      <c r="F32" s="46">
        <f t="shared" si="0"/>
        <v>114192</v>
      </c>
      <c r="G32" s="46">
        <f t="shared" si="1"/>
        <v>95160</v>
      </c>
      <c r="H32" s="10" t="s">
        <v>14</v>
      </c>
      <c r="I32" s="1"/>
      <c r="Q32" s="51"/>
      <c r="R32" s="51"/>
      <c r="S32" s="52"/>
      <c r="T32" s="51"/>
    </row>
    <row r="33" spans="1:20" x14ac:dyDescent="0.25">
      <c r="A33" s="11"/>
      <c r="B33" s="3"/>
      <c r="C33" s="44" t="s">
        <v>13</v>
      </c>
      <c r="D33" s="61" t="s">
        <v>53</v>
      </c>
      <c r="E33" s="45">
        <v>47.49</v>
      </c>
      <c r="F33" s="46">
        <f t="shared" si="0"/>
        <v>113976</v>
      </c>
      <c r="G33" s="46">
        <f t="shared" si="1"/>
        <v>94980</v>
      </c>
      <c r="H33" s="10" t="s">
        <v>14</v>
      </c>
      <c r="I33" s="1"/>
      <c r="Q33" s="51"/>
      <c r="R33" s="51"/>
      <c r="S33" s="52"/>
      <c r="T33" s="51"/>
    </row>
    <row r="34" spans="1:20" ht="15.75" thickBot="1" x14ac:dyDescent="0.3">
      <c r="A34" s="11"/>
      <c r="B34" s="3"/>
      <c r="C34" s="50" t="s">
        <v>13</v>
      </c>
      <c r="D34" s="62" t="s">
        <v>54</v>
      </c>
      <c r="E34" s="48">
        <v>69.989999999999995</v>
      </c>
      <c r="F34" s="49">
        <f t="shared" si="0"/>
        <v>167976</v>
      </c>
      <c r="G34" s="49">
        <f t="shared" si="1"/>
        <v>139980</v>
      </c>
      <c r="H34" s="6" t="s">
        <v>14</v>
      </c>
      <c r="I34" s="1"/>
      <c r="Q34" s="51"/>
      <c r="R34" s="51"/>
      <c r="S34" s="52"/>
      <c r="T34" s="51"/>
    </row>
    <row r="35" spans="1:20" x14ac:dyDescent="0.25">
      <c r="A35" s="11"/>
      <c r="I35" s="1"/>
    </row>
    <row r="36" spans="1:20" x14ac:dyDescent="0.25">
      <c r="I36" s="1"/>
    </row>
    <row r="37" spans="1:20" x14ac:dyDescent="0.25">
      <c r="I37" s="1"/>
    </row>
  </sheetData>
  <mergeCells count="37">
    <mergeCell ref="P28:Q28"/>
    <mergeCell ref="P29:Q29"/>
    <mergeCell ref="P30:Q30"/>
    <mergeCell ref="P31:Q31"/>
    <mergeCell ref="R4:R5"/>
    <mergeCell ref="P23:Q23"/>
    <mergeCell ref="P24:Q24"/>
    <mergeCell ref="P25:Q25"/>
    <mergeCell ref="P26:Q26"/>
    <mergeCell ref="P27:Q27"/>
    <mergeCell ref="P18:Q18"/>
    <mergeCell ref="P19:Q19"/>
    <mergeCell ref="P20:Q20"/>
    <mergeCell ref="P21:Q21"/>
    <mergeCell ref="P22:Q22"/>
    <mergeCell ref="P13:Q13"/>
    <mergeCell ref="P14:Q14"/>
    <mergeCell ref="P15:Q15"/>
    <mergeCell ref="P16:Q16"/>
    <mergeCell ref="P17:Q17"/>
    <mergeCell ref="P8:Q8"/>
    <mergeCell ref="P9:Q9"/>
    <mergeCell ref="P10:Q10"/>
    <mergeCell ref="P11:Q11"/>
    <mergeCell ref="P12:Q12"/>
    <mergeCell ref="C2:H2"/>
    <mergeCell ref="P4:Q5"/>
    <mergeCell ref="S4:S5"/>
    <mergeCell ref="P6:Q6"/>
    <mergeCell ref="P7:Q7"/>
    <mergeCell ref="P2:S2"/>
    <mergeCell ref="C4:C5"/>
    <mergeCell ref="D4:D5"/>
    <mergeCell ref="E4:E5"/>
    <mergeCell ref="F4:F5"/>
    <mergeCell ref="G4:G5"/>
    <mergeCell ref="H4:H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4"/>
  <sheetViews>
    <sheetView tabSelected="1" workbookViewId="0">
      <selection activeCell="Z4" sqref="Z4"/>
    </sheetView>
  </sheetViews>
  <sheetFormatPr defaultRowHeight="15" x14ac:dyDescent="0.25"/>
  <cols>
    <col min="6" max="6" width="9.42578125" bestFit="1" customWidth="1"/>
  </cols>
  <sheetData>
    <row r="1" spans="3:6" x14ac:dyDescent="0.25">
      <c r="C1" t="s">
        <v>56</v>
      </c>
      <c r="F1" s="89">
        <v>200</v>
      </c>
    </row>
    <row r="2" spans="3:6" x14ac:dyDescent="0.25">
      <c r="C2" t="s">
        <v>57</v>
      </c>
      <c r="F2" s="89">
        <f>F1-F4</f>
        <v>153.19999999999999</v>
      </c>
    </row>
    <row r="3" spans="3:6" x14ac:dyDescent="0.25">
      <c r="F3" s="89"/>
    </row>
    <row r="4" spans="3:6" x14ac:dyDescent="0.25">
      <c r="C4" t="s">
        <v>55</v>
      </c>
      <c r="F4" s="89">
        <v>46.8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3</vt:i4>
      </vt:variant>
    </vt:vector>
  </HeadingPairs>
  <TitlesOfParts>
    <vt:vector size="3" baseType="lpstr">
      <vt:lpstr>Byty</vt:lpstr>
      <vt:lpstr>Rezervacie</vt:lpstr>
      <vt:lpstr>stranka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Jan</cp:lastModifiedBy>
  <dcterms:created xsi:type="dcterms:W3CDTF">2018-04-25T06:48:19Z</dcterms:created>
  <dcterms:modified xsi:type="dcterms:W3CDTF">2018-04-28T08:21:59Z</dcterms:modified>
</cp:coreProperties>
</file>