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4th sem statistical methods\"/>
    </mc:Choice>
  </mc:AlternateContent>
  <xr:revisionPtr revIDLastSave="0" documentId="8_{BA79022B-183C-46CE-A4B4-88DD90F9B646}" xr6:coauthVersionLast="46" xr6:coauthVersionMax="46" xr10:uidLastSave="{00000000-0000-0000-0000-000000000000}"/>
  <bookViews>
    <workbookView xWindow="-108" yWindow="-108" windowWidth="23256" windowHeight="12576" xr2:uid="{F4A20C7D-EE7C-4EFB-BA87-F5C323490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8" i="1"/>
  <c r="H11" i="1"/>
  <c r="H9" i="1"/>
  <c r="H8" i="1"/>
  <c r="H7" i="1"/>
  <c r="H6" i="1"/>
  <c r="H5" i="1"/>
  <c r="H4" i="1"/>
  <c r="G9" i="1"/>
  <c r="G8" i="1"/>
  <c r="G7" i="1"/>
  <c r="G6" i="1"/>
  <c r="G5" i="1"/>
  <c r="G4" i="1"/>
  <c r="F9" i="1"/>
  <c r="F8" i="1"/>
  <c r="F7" i="1"/>
  <c r="F6" i="1"/>
  <c r="F5" i="1"/>
  <c r="F4" i="1"/>
  <c r="E9" i="1"/>
  <c r="E8" i="1"/>
  <c r="E7" i="1"/>
  <c r="E6" i="1"/>
  <c r="E5" i="1"/>
  <c r="E4" i="1"/>
  <c r="C16" i="1"/>
  <c r="D9" i="1"/>
  <c r="D8" i="1"/>
  <c r="D7" i="1"/>
  <c r="D6" i="1"/>
  <c r="C20" i="1" s="1"/>
  <c r="D5" i="1"/>
  <c r="C24" i="1" s="1"/>
  <c r="C11" i="1"/>
</calcChain>
</file>

<file path=xl/sharedStrings.xml><?xml version="1.0" encoding="utf-8"?>
<sst xmlns="http://schemas.openxmlformats.org/spreadsheetml/2006/main" count="25" uniqueCount="25">
  <si>
    <t>Age group</t>
  </si>
  <si>
    <t>0-14</t>
  </si>
  <si>
    <t>15-29</t>
  </si>
  <si>
    <t>30-44</t>
  </si>
  <si>
    <t>45-59</t>
  </si>
  <si>
    <t>60-74</t>
  </si>
  <si>
    <t>75-89</t>
  </si>
  <si>
    <t>No. of cases (f)</t>
  </si>
  <si>
    <t>cf</t>
  </si>
  <si>
    <t>1) Find the mean value from the given data.</t>
  </si>
  <si>
    <t>Mean=</t>
  </si>
  <si>
    <t>2) Find the value below which 25% of the given data lies. (First Quartile, Q1)</t>
  </si>
  <si>
    <t>Q1=</t>
  </si>
  <si>
    <t>3) Find the third decile of the observation.(D3)</t>
  </si>
  <si>
    <t>D3=</t>
  </si>
  <si>
    <t>Variance=</t>
  </si>
  <si>
    <t>Midpoint (x)</t>
  </si>
  <si>
    <t>xf</t>
  </si>
  <si>
    <t>((x-µ)  ̂2)*f</t>
  </si>
  <si>
    <t>4) Find the square root of the measurement of the spread between the numbers in the data set (Standard Deviation)</t>
  </si>
  <si>
    <t>Standard Deviation=</t>
  </si>
  <si>
    <t>5) Find the variance</t>
  </si>
  <si>
    <t>Number of Corona Virus cases in India</t>
  </si>
  <si>
    <r>
      <t>x-</t>
    </r>
    <r>
      <rPr>
        <sz val="14"/>
        <color theme="1"/>
        <rFont val="Calibri"/>
        <family val="2"/>
      </rPr>
      <t>µ</t>
    </r>
  </si>
  <si>
    <r>
      <t xml:space="preserve">(x-µ)  </t>
    </r>
    <r>
      <rPr>
        <sz val="14"/>
        <color theme="1"/>
        <rFont val="Calibri"/>
        <family val="2"/>
      </rPr>
      <t>̂2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</si>
</sst>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407-0CEC-4745-A4DA-FB6F6C3F873D}">
  <dimension ref="A1:P32"/>
  <sheetViews>
    <sheetView tabSelected="1" topLeftCell="A9" workbookViewId="0">
      <selection activeCell="A34" sqref="A34"/>
    </sheetView>
  </sheetViews>
  <sheetFormatPr defaultRowHeight="14.4" x14ac:dyDescent="0.3"/>
  <cols>
    <col min="1" max="2" width="11.77734375" customWidth="1"/>
    <col min="3" max="3" width="14.44140625" customWidth="1"/>
    <col min="8" max="8" width="12.5546875" customWidth="1"/>
  </cols>
  <sheetData>
    <row r="1" spans="1:16" ht="23.4" x14ac:dyDescent="0.45">
      <c r="G1" s="2" t="s">
        <v>22</v>
      </c>
      <c r="H1" s="2"/>
      <c r="I1" s="2"/>
      <c r="J1" s="2"/>
      <c r="K1" s="2"/>
      <c r="L1" s="2"/>
      <c r="M1" s="2"/>
      <c r="N1" s="2"/>
      <c r="O1" s="2"/>
      <c r="P1" s="2"/>
    </row>
    <row r="3" spans="1:16" ht="36" x14ac:dyDescent="0.35">
      <c r="A3" s="4" t="s">
        <v>0</v>
      </c>
      <c r="B3" s="3" t="s">
        <v>16</v>
      </c>
      <c r="C3" s="3" t="s">
        <v>7</v>
      </c>
      <c r="D3" s="5" t="s">
        <v>8</v>
      </c>
      <c r="E3" s="5" t="s">
        <v>17</v>
      </c>
      <c r="F3" s="5" t="s">
        <v>23</v>
      </c>
      <c r="G3" s="5" t="s">
        <v>24</v>
      </c>
      <c r="H3" s="5" t="s">
        <v>18</v>
      </c>
    </row>
    <row r="4" spans="1:16" x14ac:dyDescent="0.3">
      <c r="A4" t="s">
        <v>1</v>
      </c>
      <c r="B4">
        <v>7</v>
      </c>
      <c r="C4">
        <v>0.5</v>
      </c>
      <c r="D4">
        <v>0.5</v>
      </c>
      <c r="E4">
        <f>PRODUCT($B$4,$C$4)</f>
        <v>3.5</v>
      </c>
      <c r="F4">
        <f>B4-C16</f>
        <v>-9.6666666666666679</v>
      </c>
      <c r="G4">
        <f>F4*F4</f>
        <v>93.444444444444471</v>
      </c>
      <c r="H4">
        <f>G4*C4</f>
        <v>46.722222222222236</v>
      </c>
    </row>
    <row r="5" spans="1:16" x14ac:dyDescent="0.3">
      <c r="A5" t="s">
        <v>2</v>
      </c>
      <c r="B5">
        <v>22</v>
      </c>
      <c r="C5">
        <v>2.5</v>
      </c>
      <c r="D5">
        <f>SUM(C4:C5)</f>
        <v>3</v>
      </c>
      <c r="E5">
        <f>PRODUCT(B5,C5)</f>
        <v>55</v>
      </c>
      <c r="F5">
        <f>B5-C16</f>
        <v>5.3333333333333321</v>
      </c>
      <c r="G5">
        <f>F5*F5</f>
        <v>28.444444444444432</v>
      </c>
      <c r="H5">
        <f>G5*C5</f>
        <v>71.111111111111086</v>
      </c>
    </row>
    <row r="6" spans="1:16" x14ac:dyDescent="0.3">
      <c r="A6" t="s">
        <v>3</v>
      </c>
      <c r="B6">
        <v>37</v>
      </c>
      <c r="C6">
        <v>11.4</v>
      </c>
      <c r="D6">
        <f>SUM(C4:C6)</f>
        <v>14.4</v>
      </c>
      <c r="E6">
        <f>PRODUCT(B6,C6)</f>
        <v>421.8</v>
      </c>
      <c r="F6">
        <f>B6-C16</f>
        <v>20.333333333333332</v>
      </c>
      <c r="G6">
        <f>F6*F6</f>
        <v>413.4444444444444</v>
      </c>
      <c r="H6">
        <f>G6*C6</f>
        <v>4713.2666666666664</v>
      </c>
    </row>
    <row r="7" spans="1:16" x14ac:dyDescent="0.3">
      <c r="A7" t="s">
        <v>4</v>
      </c>
      <c r="B7">
        <v>52</v>
      </c>
      <c r="C7">
        <v>35.1</v>
      </c>
      <c r="D7">
        <f>SUM(C4:C7)</f>
        <v>49.5</v>
      </c>
      <c r="E7">
        <f>PRODUCT(B7,C7)</f>
        <v>1825.2</v>
      </c>
      <c r="F7">
        <f>B7-C16</f>
        <v>35.333333333333329</v>
      </c>
      <c r="G7">
        <f>F7*F7</f>
        <v>1248.4444444444441</v>
      </c>
      <c r="H7">
        <f>G7*C7</f>
        <v>43820.399999999987</v>
      </c>
    </row>
    <row r="8" spans="1:16" x14ac:dyDescent="0.3">
      <c r="A8" t="s">
        <v>5</v>
      </c>
      <c r="B8">
        <v>67</v>
      </c>
      <c r="C8">
        <v>40.200000000000003</v>
      </c>
      <c r="D8">
        <f>SUM(C4:C8)</f>
        <v>89.7</v>
      </c>
      <c r="E8">
        <f>PRODUCT(B8,C8)</f>
        <v>2693.4</v>
      </c>
      <c r="F8">
        <f>B8-C16</f>
        <v>50.333333333333329</v>
      </c>
      <c r="G8">
        <f>F8*F8</f>
        <v>2533.4444444444439</v>
      </c>
      <c r="H8">
        <f>G8*C8</f>
        <v>101844.46666666665</v>
      </c>
    </row>
    <row r="9" spans="1:16" x14ac:dyDescent="0.3">
      <c r="A9" t="s">
        <v>6</v>
      </c>
      <c r="B9">
        <v>82</v>
      </c>
      <c r="C9">
        <v>10.3</v>
      </c>
      <c r="D9">
        <f>SUM(C4:C9)</f>
        <v>100</v>
      </c>
      <c r="E9">
        <f>PRODUCT(B9,C9)</f>
        <v>844.6</v>
      </c>
      <c r="F9">
        <f>B9-C16</f>
        <v>65.333333333333329</v>
      </c>
      <c r="G9">
        <f>F9*F9</f>
        <v>4268.4444444444434</v>
      </c>
      <c r="H9">
        <f>G9*C9</f>
        <v>43964.977777777771</v>
      </c>
    </row>
    <row r="11" spans="1:16" x14ac:dyDescent="0.3">
      <c r="C11">
        <f>SUM(C4:C9)</f>
        <v>100</v>
      </c>
      <c r="H11">
        <f>SUM(H4:H9)</f>
        <v>194460.94444444438</v>
      </c>
    </row>
    <row r="14" spans="1:16" ht="15.6" x14ac:dyDescent="0.3">
      <c r="A14" s="6" t="s">
        <v>9</v>
      </c>
      <c r="B14" s="6"/>
      <c r="C14" s="6"/>
      <c r="D14" s="6"/>
      <c r="E14" s="6"/>
      <c r="F14" s="6"/>
    </row>
    <row r="16" spans="1:16" x14ac:dyDescent="0.3">
      <c r="A16" t="s">
        <v>10</v>
      </c>
      <c r="C16">
        <f>SUM(C4:C9)/6</f>
        <v>16.666666666666668</v>
      </c>
    </row>
    <row r="18" spans="1:11" ht="15.6" x14ac:dyDescent="0.3">
      <c r="A18" s="6" t="s">
        <v>11</v>
      </c>
      <c r="B18" s="6"/>
      <c r="C18" s="6"/>
      <c r="D18" s="6"/>
      <c r="E18" s="6"/>
      <c r="F18" s="6"/>
      <c r="G18" s="6"/>
      <c r="H18" s="6"/>
      <c r="I18" s="6"/>
    </row>
    <row r="20" spans="1:11" x14ac:dyDescent="0.3">
      <c r="A20" t="s">
        <v>12</v>
      </c>
      <c r="C20">
        <f>45+(25-D6)/C7*14</f>
        <v>49.227920227920229</v>
      </c>
    </row>
    <row r="22" spans="1:11" ht="15.6" x14ac:dyDescent="0.3">
      <c r="A22" s="6" t="s">
        <v>13</v>
      </c>
      <c r="B22" s="6"/>
      <c r="C22" s="6"/>
      <c r="D22" s="6"/>
      <c r="E22" s="6"/>
      <c r="F22" s="6"/>
      <c r="G22" s="6"/>
    </row>
    <row r="24" spans="1:11" x14ac:dyDescent="0.3">
      <c r="A24" t="s">
        <v>14</v>
      </c>
      <c r="C24">
        <f>30+((3*10)-D5)/C6*14</f>
        <v>63.157894736842103</v>
      </c>
    </row>
    <row r="26" spans="1:11" ht="15.6" x14ac:dyDescent="0.3">
      <c r="A26" s="6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8" spans="1:11" ht="43.2" x14ac:dyDescent="0.3">
      <c r="A28" s="1" t="s">
        <v>20</v>
      </c>
      <c r="C28">
        <f>SQRT(H11/100)</f>
        <v>44.097726068862599</v>
      </c>
    </row>
    <row r="30" spans="1:11" ht="15.6" x14ac:dyDescent="0.3">
      <c r="A30" s="6" t="s">
        <v>21</v>
      </c>
      <c r="B30" s="6"/>
      <c r="C30" s="6"/>
      <c r="D30" s="6"/>
      <c r="E30" s="6"/>
    </row>
    <row r="32" spans="1:11" x14ac:dyDescent="0.3">
      <c r="A32" t="s">
        <v>15</v>
      </c>
      <c r="C32">
        <f>C28*C28</f>
        <v>1944.6094444444441</v>
      </c>
    </row>
  </sheetData>
  <mergeCells count="5">
    <mergeCell ref="A14:F14"/>
    <mergeCell ref="A18:I18"/>
    <mergeCell ref="A22:G22"/>
    <mergeCell ref="A26:K26"/>
    <mergeCell ref="A30:E3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2021-01-24T08:50:10Z</dcterms:created>
  <dcterms:modified xsi:type="dcterms:W3CDTF">2021-01-24T09:28:36Z</dcterms:modified>
</cp:coreProperties>
</file>