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8665" yWindow="-135" windowWidth="29070" windowHeight="15870" tabRatio="850" activeTab="2"/>
  </bookViews>
  <sheets>
    <sheet name="改版履歴" sheetId="110" r:id="rId1"/>
    <sheet name="WA1" sheetId="109" r:id="rId2"/>
    <sheet name="WA2" sheetId="45" r:id="rId3"/>
  </sheets>
  <definedNames>
    <definedName name="_xlnm.Print_Area" localSheetId="1">'WA1'!$A$1:$BW$164</definedName>
    <definedName name="_xlnm.Print_Area" localSheetId="2">'WA2'!$A$1:$BW$164</definedName>
    <definedName name="_xlnm.Print_Area" localSheetId="0">改版履歴!$A$1:$L$9</definedName>
    <definedName name="_xlnm.Print_Titles" localSheetId="1">'WA1'!$1:$3</definedName>
    <definedName name="_xlnm.Print_Titles" localSheetId="2">'WA2'!$1:$3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5" i="109" l="1"/>
  <c r="C148" i="109"/>
  <c r="C140" i="109"/>
  <c r="C133" i="109"/>
  <c r="C122" i="109"/>
  <c r="C113" i="109"/>
  <c r="C106" i="109"/>
  <c r="C97" i="109"/>
  <c r="C89" i="109"/>
  <c r="C84" i="109"/>
  <c r="C79" i="109"/>
  <c r="C70" i="109"/>
  <c r="C65" i="109"/>
  <c r="C55" i="109"/>
  <c r="C50" i="109"/>
  <c r="C45" i="109"/>
  <c r="C35" i="109"/>
  <c r="C29" i="109"/>
  <c r="C24" i="109"/>
  <c r="C11" i="109"/>
  <c r="C6" i="109"/>
  <c r="C89" i="45" l="1"/>
  <c r="C155" i="45" l="1"/>
  <c r="C148" i="45"/>
  <c r="C84" i="45"/>
  <c r="C35" i="45" l="1"/>
  <c r="C79" i="45" l="1"/>
  <c r="C113" i="45" l="1"/>
  <c r="C106" i="45"/>
  <c r="C140" i="45"/>
  <c r="C133" i="45"/>
  <c r="C70" i="45"/>
  <c r="C65" i="45"/>
  <c r="C55" i="45"/>
  <c r="C50" i="45"/>
  <c r="C45" i="45"/>
  <c r="C29" i="45" l="1"/>
  <c r="C11" i="45"/>
  <c r="C24" i="45" l="1"/>
  <c r="C6" i="45" l="1"/>
  <c r="C122" i="45" l="1"/>
  <c r="C97" i="45" l="1"/>
</calcChain>
</file>

<file path=xl/sharedStrings.xml><?xml version="1.0" encoding="utf-8"?>
<sst xmlns="http://schemas.openxmlformats.org/spreadsheetml/2006/main" count="500" uniqueCount="162">
  <si>
    <t>備考</t>
    <rPh sb="0" eb="2">
      <t>ビコウ</t>
    </rPh>
    <phoneticPr fontId="4"/>
  </si>
  <si>
    <t>-</t>
    <phoneticPr fontId="4"/>
  </si>
  <si>
    <t>auto</t>
  </si>
  <si>
    <t>○</t>
    <phoneticPr fontId="4"/>
  </si>
  <si>
    <t>-</t>
  </si>
  <si>
    <t>接続先　</t>
    <rPh sb="0" eb="2">
      <t>セツゾク</t>
    </rPh>
    <rPh sb="2" eb="3">
      <t>サキ</t>
    </rPh>
    <phoneticPr fontId="4"/>
  </si>
  <si>
    <t>Interface</t>
    <phoneticPr fontId="4"/>
  </si>
  <si>
    <t>VLAN</t>
    <phoneticPr fontId="4"/>
  </si>
  <si>
    <t>監視</t>
    <rPh sb="0" eb="2">
      <t>カンシ</t>
    </rPh>
    <phoneticPr fontId="4"/>
  </si>
  <si>
    <t>対象</t>
    <rPh sb="0" eb="2">
      <t>タイショウ</t>
    </rPh>
    <phoneticPr fontId="4"/>
  </si>
  <si>
    <t>設置場所</t>
    <rPh sb="0" eb="2">
      <t>セッチ</t>
    </rPh>
    <rPh sb="2" eb="4">
      <t>バショ</t>
    </rPh>
    <phoneticPr fontId="4"/>
  </si>
  <si>
    <t>機種名</t>
    <rPh sb="0" eb="2">
      <t>キシュ</t>
    </rPh>
    <rPh sb="2" eb="3">
      <t>メイ</t>
    </rPh>
    <phoneticPr fontId="4"/>
  </si>
  <si>
    <t>ホスト名</t>
    <rPh sb="3" eb="4">
      <t>メイ</t>
    </rPh>
    <phoneticPr fontId="4"/>
  </si>
  <si>
    <t>シリアル番号</t>
    <rPh sb="4" eb="6">
      <t>バンゴウ</t>
    </rPh>
    <phoneticPr fontId="4"/>
  </si>
  <si>
    <t>1.基本情報</t>
    <rPh sb="2" eb="4">
      <t>キホン</t>
    </rPh>
    <rPh sb="4" eb="6">
      <t>ジョウホウ</t>
    </rPh>
    <phoneticPr fontId="4"/>
  </si>
  <si>
    <t>2.システム設定</t>
    <rPh sb="6" eb="8">
      <t>セッテイ</t>
    </rPh>
    <phoneticPr fontId="4"/>
  </si>
  <si>
    <t>権限</t>
    <rPh sb="0" eb="2">
      <t>ケンゲン</t>
    </rPh>
    <phoneticPr fontId="4"/>
  </si>
  <si>
    <t>SNMPバージョン</t>
    <phoneticPr fontId="4"/>
  </si>
  <si>
    <t>SNMP Access</t>
    <phoneticPr fontId="4"/>
  </si>
  <si>
    <t>Community名</t>
    <rPh sb="9" eb="10">
      <t>メイ</t>
    </rPh>
    <phoneticPr fontId="4"/>
  </si>
  <si>
    <t>アクセス制限</t>
    <rPh sb="4" eb="6">
      <t>セイゲン</t>
    </rPh>
    <phoneticPr fontId="4"/>
  </si>
  <si>
    <t>SNMP Trap</t>
    <phoneticPr fontId="4"/>
  </si>
  <si>
    <t>SNMP Host</t>
    <phoneticPr fontId="4"/>
  </si>
  <si>
    <t>SNMP Trap パラメータ</t>
    <phoneticPr fontId="4"/>
  </si>
  <si>
    <t>3.インターフェース設定</t>
    <rPh sb="10" eb="12">
      <t>セッテイ</t>
    </rPh>
    <phoneticPr fontId="4"/>
  </si>
  <si>
    <t>shutdownポート</t>
    <phoneticPr fontId="4"/>
  </si>
  <si>
    <t>bridge</t>
    <phoneticPr fontId="4"/>
  </si>
  <si>
    <t>MDI
mode</t>
    <phoneticPr fontId="4"/>
  </si>
  <si>
    <t>interface</t>
    <phoneticPr fontId="4"/>
  </si>
  <si>
    <t>IP address</t>
    <phoneticPr fontId="4"/>
  </si>
  <si>
    <t>4.ルーティング設定</t>
    <rPh sb="8" eb="10">
      <t>セッテイ</t>
    </rPh>
    <phoneticPr fontId="4"/>
  </si>
  <si>
    <t>Network Address</t>
  </si>
  <si>
    <t>NextHop</t>
  </si>
  <si>
    <t>Preference</t>
    <phoneticPr fontId="4"/>
  </si>
  <si>
    <t>Interface Number</t>
    <phoneticPr fontId="4"/>
  </si>
  <si>
    <t>ソフトウェアバージョン</t>
    <phoneticPr fontId="4"/>
  </si>
  <si>
    <t>管理IPアドレス</t>
    <rPh sb="0" eb="2">
      <t>カンリ</t>
    </rPh>
    <phoneticPr fontId="4"/>
  </si>
  <si>
    <t>システム名</t>
    <rPh sb="4" eb="5">
      <t>メイ</t>
    </rPh>
    <phoneticPr fontId="4"/>
  </si>
  <si>
    <t>ファイル名</t>
    <rPh sb="4" eb="5">
      <t>メイ</t>
    </rPh>
    <phoneticPr fontId="4"/>
  </si>
  <si>
    <t>作成</t>
    <rPh sb="0" eb="2">
      <t>サクセイ</t>
    </rPh>
    <phoneticPr fontId="4"/>
  </si>
  <si>
    <t>版数</t>
    <rPh sb="0" eb="2">
      <t>ハンスウ</t>
    </rPh>
    <phoneticPr fontId="4"/>
  </si>
  <si>
    <t>更新日</t>
    <rPh sb="0" eb="2">
      <t>コウシン</t>
    </rPh>
    <rPh sb="2" eb="3">
      <t>ビ</t>
    </rPh>
    <phoneticPr fontId="4"/>
  </si>
  <si>
    <t>資料</t>
    <rPh sb="0" eb="2">
      <t>シリョウ</t>
    </rPh>
    <phoneticPr fontId="4"/>
  </si>
  <si>
    <t>Speed</t>
    <phoneticPr fontId="4"/>
  </si>
  <si>
    <t>Duplex</t>
    <phoneticPr fontId="4"/>
  </si>
  <si>
    <t>接続先名</t>
    <rPh sb="0" eb="2">
      <t>セツゾク</t>
    </rPh>
    <rPh sb="2" eb="3">
      <t>サキ</t>
    </rPh>
    <rPh sb="3" eb="4">
      <t>メイ</t>
    </rPh>
    <phoneticPr fontId="4"/>
  </si>
  <si>
    <t>ACL Number</t>
    <phoneticPr fontId="4"/>
  </si>
  <si>
    <t>Rule ID</t>
    <phoneticPr fontId="4"/>
  </si>
  <si>
    <t>Permit/Deny</t>
    <phoneticPr fontId="4"/>
  </si>
  <si>
    <t>Protocol</t>
    <phoneticPr fontId="4"/>
  </si>
  <si>
    <t>Src IPaddress</t>
    <phoneticPr fontId="4"/>
  </si>
  <si>
    <t>SrcWildcard</t>
    <phoneticPr fontId="4"/>
  </si>
  <si>
    <t>SrcPort</t>
    <phoneticPr fontId="4"/>
  </si>
  <si>
    <t>Dst IPaddress</t>
    <phoneticPr fontId="4"/>
  </si>
  <si>
    <t>DstWildcard</t>
    <phoneticPr fontId="4"/>
  </si>
  <si>
    <t>DstPort</t>
    <phoneticPr fontId="4"/>
  </si>
  <si>
    <t>Logging</t>
    <phoneticPr fontId="4"/>
  </si>
  <si>
    <t>使用ポート</t>
    <rPh sb="0" eb="2">
      <t>シヨウ</t>
    </rPh>
    <phoneticPr fontId="4"/>
  </si>
  <si>
    <t>未使用（shutdown）ポート</t>
    <rPh sb="0" eb="3">
      <t>ミシヨウ</t>
    </rPh>
    <phoneticPr fontId="4"/>
  </si>
  <si>
    <t>LoopBack0</t>
    <phoneticPr fontId="4"/>
  </si>
  <si>
    <t>Trap-Source</t>
    <phoneticPr fontId="4"/>
  </si>
  <si>
    <t>Local-User</t>
    <phoneticPr fontId="4"/>
  </si>
  <si>
    <t>Password</t>
    <phoneticPr fontId="4"/>
  </si>
  <si>
    <t>Telnet</t>
    <phoneticPr fontId="4"/>
  </si>
  <si>
    <t>HTTP</t>
    <phoneticPr fontId="4"/>
  </si>
  <si>
    <t>WA1512</t>
    <phoneticPr fontId="4"/>
  </si>
  <si>
    <t>WA1512</t>
    <phoneticPr fontId="4"/>
  </si>
  <si>
    <t>USB0</t>
    <phoneticPr fontId="4"/>
  </si>
  <si>
    <t>CONSOLE</t>
    <phoneticPr fontId="4"/>
  </si>
  <si>
    <t>PWR</t>
    <phoneticPr fontId="4"/>
  </si>
  <si>
    <t>STAT</t>
    <phoneticPr fontId="4"/>
  </si>
  <si>
    <t>PPP</t>
    <phoneticPr fontId="4"/>
  </si>
  <si>
    <t>VPN</t>
    <phoneticPr fontId="4"/>
  </si>
  <si>
    <t>BAK</t>
    <phoneticPr fontId="4"/>
  </si>
  <si>
    <t>Mobile</t>
    <phoneticPr fontId="4"/>
  </si>
  <si>
    <t>MODE</t>
    <phoneticPr fontId="4"/>
  </si>
  <si>
    <t>GE1</t>
    <phoneticPr fontId="4"/>
  </si>
  <si>
    <t>GE0</t>
    <phoneticPr fontId="4"/>
  </si>
  <si>
    <t>LEDランプ</t>
    <phoneticPr fontId="4"/>
  </si>
  <si>
    <t>10/100/1000BASE-TX</t>
    <phoneticPr fontId="4"/>
  </si>
  <si>
    <t>enable Password</t>
    <phoneticPr fontId="4"/>
  </si>
  <si>
    <t>※GE1はL3SW故障時に使用</t>
    <rPh sb="9" eb="12">
      <t>コショウジ</t>
    </rPh>
    <rPh sb="13" eb="15">
      <t>シヨウ</t>
    </rPh>
    <phoneticPr fontId="4"/>
  </si>
  <si>
    <t>SSH</t>
    <phoneticPr fontId="4"/>
  </si>
  <si>
    <t>モード</t>
    <phoneticPr fontId="4"/>
  </si>
  <si>
    <t>APN</t>
    <phoneticPr fontId="4"/>
  </si>
  <si>
    <t>MobileEthernet0.0</t>
    <phoneticPr fontId="4"/>
  </si>
  <si>
    <t>username</t>
    <phoneticPr fontId="4"/>
  </si>
  <si>
    <t>password</t>
    <phoneticPr fontId="4"/>
  </si>
  <si>
    <t>SNTPクライアント</t>
    <phoneticPr fontId="4"/>
  </si>
  <si>
    <t>NTPサーバ</t>
    <phoneticPr fontId="4"/>
  </si>
  <si>
    <t>VLAN1</t>
    <phoneticPr fontId="4"/>
  </si>
  <si>
    <t>server ip</t>
    <phoneticPr fontId="4"/>
  </si>
  <si>
    <t>log level</t>
    <phoneticPr fontId="4"/>
  </si>
  <si>
    <t>interface</t>
    <phoneticPr fontId="4"/>
  </si>
  <si>
    <t>function</t>
    <phoneticPr fontId="4"/>
  </si>
  <si>
    <t>10/100/1000BASE-TX 2ポート</t>
    <phoneticPr fontId="4"/>
  </si>
  <si>
    <t>GigaEthernet 0.0</t>
    <phoneticPr fontId="4"/>
  </si>
  <si>
    <t>GigaEthernet 1.0</t>
    <phoneticPr fontId="4"/>
  </si>
  <si>
    <t>Vlan
type</t>
    <phoneticPr fontId="4"/>
  </si>
  <si>
    <t>tag-id</t>
    <phoneticPr fontId="4"/>
  </si>
  <si>
    <t>group</t>
    <phoneticPr fontId="4"/>
  </si>
  <si>
    <t>VLAN0</t>
    <phoneticPr fontId="4"/>
  </si>
  <si>
    <t>mss</t>
    <phoneticPr fontId="4"/>
  </si>
  <si>
    <t xml:space="preserve"> </t>
    <phoneticPr fontId="4"/>
  </si>
  <si>
    <t>MTU</t>
    <phoneticPr fontId="4"/>
  </si>
  <si>
    <t>auto</t>
    <phoneticPr fontId="4"/>
  </si>
  <si>
    <t>connect</t>
    <phoneticPr fontId="4"/>
  </si>
  <si>
    <t>5.EtherIP設定</t>
    <rPh sb="9" eb="11">
      <t>セッテイ</t>
    </rPh>
    <phoneticPr fontId="4"/>
  </si>
  <si>
    <t>Peer</t>
    <phoneticPr fontId="4"/>
  </si>
  <si>
    <t>Source</t>
    <phoneticPr fontId="4"/>
  </si>
  <si>
    <t>Priority</t>
    <phoneticPr fontId="4"/>
  </si>
  <si>
    <t>オート再起動</t>
    <rPh sb="3" eb="6">
      <t>サイキドウ</t>
    </rPh>
    <phoneticPr fontId="4"/>
  </si>
  <si>
    <t>保守品用</t>
    <rPh sb="0" eb="2">
      <t>ホシュ</t>
    </rPh>
    <rPh sb="2" eb="3">
      <t>ヒン</t>
    </rPh>
    <rPh sb="3" eb="4">
      <t>ヨウ</t>
    </rPh>
    <phoneticPr fontId="4"/>
  </si>
  <si>
    <t>ajust</t>
    <phoneticPr fontId="4"/>
  </si>
  <si>
    <t>default</t>
    <phoneticPr fontId="4"/>
  </si>
  <si>
    <t>terminal timeout(m)</t>
    <phoneticPr fontId="4"/>
  </si>
  <si>
    <t>7.NAPT設定</t>
    <rPh sb="6" eb="8">
      <t>セッテイ</t>
    </rPh>
    <phoneticPr fontId="4"/>
  </si>
  <si>
    <t>NAPTタイプ</t>
    <phoneticPr fontId="4"/>
  </si>
  <si>
    <t>Inside-addr</t>
    <phoneticPr fontId="4"/>
  </si>
  <si>
    <t>Outside-Port</t>
    <phoneticPr fontId="4"/>
  </si>
  <si>
    <t>Inside-Port</t>
    <phoneticPr fontId="4"/>
  </si>
  <si>
    <t>Port</t>
    <phoneticPr fontId="4"/>
  </si>
  <si>
    <t>6.ACL設定</t>
    <rPh sb="5" eb="7">
      <t>セッテイ</t>
    </rPh>
    <phoneticPr fontId="4"/>
  </si>
  <si>
    <t>network-monitor</t>
    <phoneticPr fontId="4"/>
  </si>
  <si>
    <t>monitor</t>
    <phoneticPr fontId="4"/>
  </si>
  <si>
    <t>event</t>
    <phoneticPr fontId="4"/>
  </si>
  <si>
    <t>action</t>
    <phoneticPr fontId="4"/>
  </si>
  <si>
    <t>neme</t>
    <phoneticPr fontId="4"/>
  </si>
  <si>
    <t>interval occurrence</t>
    <phoneticPr fontId="4"/>
  </si>
  <si>
    <t>interval restorer</t>
    <phoneticPr fontId="4"/>
  </si>
  <si>
    <t>counter occurrence</t>
    <phoneticPr fontId="4"/>
  </si>
  <si>
    <t>counter restorer</t>
    <phoneticPr fontId="4"/>
  </si>
  <si>
    <t>wait-time(sec)</t>
    <phoneticPr fontId="4"/>
  </si>
  <si>
    <t>startup-delay(sec)</t>
    <phoneticPr fontId="4"/>
  </si>
  <si>
    <t>dest-ip</t>
    <phoneticPr fontId="4"/>
  </si>
  <si>
    <t>sequence</t>
    <phoneticPr fontId="4"/>
  </si>
  <si>
    <t>module</t>
    <phoneticPr fontId="4"/>
  </si>
  <si>
    <t>interval (m)</t>
    <phoneticPr fontId="4"/>
  </si>
  <si>
    <t>monitor1</t>
    <phoneticPr fontId="4"/>
  </si>
  <si>
    <t>ip unreach-host</t>
  </si>
  <si>
    <t>reset-device</t>
  </si>
  <si>
    <t>module0</t>
  </si>
  <si>
    <t>改版履歴</t>
    <rPh sb="0" eb="2">
      <t>カイハン</t>
    </rPh>
    <rPh sb="2" eb="4">
      <t>リレキ</t>
    </rPh>
    <phoneticPr fontId="4"/>
  </si>
  <si>
    <t>更新日付</t>
    <rPh sb="0" eb="2">
      <t>コウシン</t>
    </rPh>
    <rPh sb="2" eb="4">
      <t>ヒヅケ</t>
    </rPh>
    <phoneticPr fontId="4"/>
  </si>
  <si>
    <t>シート名</t>
    <rPh sb="3" eb="4">
      <t>メイ</t>
    </rPh>
    <phoneticPr fontId="131"/>
  </si>
  <si>
    <t>内容</t>
    <rPh sb="0" eb="2">
      <t>ナイヨウ</t>
    </rPh>
    <phoneticPr fontId="4"/>
  </si>
  <si>
    <t>更新者</t>
    <rPh sb="0" eb="2">
      <t>コウシン</t>
    </rPh>
    <rPh sb="2" eb="3">
      <t>シャ</t>
    </rPh>
    <phoneticPr fontId="4"/>
  </si>
  <si>
    <t>-</t>
    <phoneticPr fontId="131"/>
  </si>
  <si>
    <t>新規作成</t>
    <rPh sb="0" eb="2">
      <t>シンキ</t>
    </rPh>
    <rPh sb="2" eb="4">
      <t>サクセイ</t>
    </rPh>
    <phoneticPr fontId="4"/>
  </si>
  <si>
    <t>NEC</t>
    <phoneticPr fontId="131"/>
  </si>
  <si>
    <t>サービス</t>
    <phoneticPr fontId="4"/>
  </si>
  <si>
    <t>1.0</t>
    <phoneticPr fontId="4"/>
  </si>
  <si>
    <t>172.x.x.x</t>
    <phoneticPr fontId="4"/>
  </si>
  <si>
    <t>172.x.x.x/30</t>
    <phoneticPr fontId="4"/>
  </si>
  <si>
    <t>192.x.x.x/24</t>
    <phoneticPr fontId="4"/>
  </si>
  <si>
    <t>WA2</t>
    <phoneticPr fontId="4"/>
  </si>
  <si>
    <t>WA1</t>
    <phoneticPr fontId="4"/>
  </si>
  <si>
    <t>172.x.x.1</t>
    <phoneticPr fontId="4"/>
  </si>
  <si>
    <t>172.x.x.2</t>
    <phoneticPr fontId="4"/>
  </si>
  <si>
    <t>172.x.x.1</t>
    <phoneticPr fontId="4"/>
  </si>
  <si>
    <t>172.x.x.2</t>
    <phoneticPr fontId="4"/>
  </si>
  <si>
    <t>172.24.x.256/32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</si>
</sst>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¥&quot;#,##0;[Red]\-&quot;¥&quot;#,##0"/>
    <numFmt numFmtId="177" formatCode="&quot;¥&quot;#,##0.00;\-&quot;¥&quot;#,##0.00"/>
    <numFmt numFmtId="178" formatCode="&quot;¥&quot;#,##0.00;[Red]\-&quot;¥&quot;#,##0.00"/>
    <numFmt numFmtId="179" formatCode="_-* #,##0_-;\-* #,##0_-;_-* &quot;-&quot;_-;_-@_-"/>
    <numFmt numFmtId="180" formatCode="_-* #,##0.00_-;\-* #,##0.00_-;_-* &quot;-&quot;??_-;_-@_-"/>
    <numFmt numFmtId="181" formatCode="#,##0;\-#,##0;&quot;-&quot;"/>
    <numFmt numFmtId="182" formatCode="#,##0_ "/>
    <numFmt numFmtId="183" formatCode="#,##0.0_ "/>
    <numFmt numFmtId="184" formatCode="0.0%"/>
    <numFmt numFmtId="185" formatCode="_(&quot;$&quot;* #,##0_);_(&quot;$&quot;* \(#,##0\);_(&quot;$&quot;* &quot;-&quot;_);_(@_)"/>
    <numFmt numFmtId="186" formatCode="_(&quot;$&quot;* #,##0.00_);_(&quot;$&quot;* \(#,##0.00\);_(&quot;$&quot;* &quot;-&quot;??_);_(@_)"/>
    <numFmt numFmtId="187" formatCode="_(* #,##0.0000_);_(* \(#,##0.0000\);_(* &quot;-&quot;??_);_(@_)"/>
    <numFmt numFmtId="188" formatCode="#,##0_ ;[Red]&quot;¥&quot;\!\-#,##0&quot;¥&quot;\!\ "/>
    <numFmt numFmtId="189" formatCode="0_ ;[Red]&quot;¥&quot;\!\-0&quot;¥&quot;\!\ "/>
    <numFmt numFmtId="190" formatCode="0%;\(0%\)"/>
    <numFmt numFmtId="191" formatCode="#,##0.0_);\(#,##0.0\)"/>
    <numFmt numFmtId="192" formatCode="&quot;$&quot;#,##0_);\(&quot;$&quot;#,##0\)"/>
    <numFmt numFmtId="193" formatCode="&quot;$&quot;#,##0.00_);\(&quot;$&quot;#,##0.00\)"/>
    <numFmt numFmtId="194" formatCode="#."/>
    <numFmt numFmtId="195" formatCode="#,##0.00;\-#,##0.00;&quot;-&quot;"/>
    <numFmt numFmtId="196" formatCode="#,##0%;\-#,##0%;&quot;- &quot;"/>
    <numFmt numFmtId="197" formatCode="#,##0.0%;\-#,##0.0%;&quot;- &quot;"/>
    <numFmt numFmtId="198" formatCode="#,##0.00%;\-#,##0.00%;&quot;- &quot;"/>
    <numFmt numFmtId="199" formatCode="#,##0.0;\-#,##0.0;&quot;-&quot;"/>
    <numFmt numFmtId="200" formatCode="\ \ @"/>
    <numFmt numFmtId="201" formatCode="\ \ \ \ @"/>
    <numFmt numFmtId="202" formatCode="_-&quot;$&quot;* #,##0.00_-;\-&quot;$&quot;* #,##0.00_-;_-&quot;$&quot;* &quot;-&quot;??_-;_-@_-"/>
    <numFmt numFmtId="203" formatCode="#,##0.0&quot;人月&quot;"/>
    <numFmt numFmtId="204" formatCode="#,##0&quot; &quot;;[Red]&quot;▲&quot;#,##0&quot; &quot;"/>
    <numFmt numFmtId="205" formatCode="0_);\(0\)"/>
    <numFmt numFmtId="206" formatCode="\$#,##0_);&quot;($&quot;#,##0\)"/>
    <numFmt numFmtId="207" formatCode="0.00_)"/>
    <numFmt numFmtId="208" formatCode="_(* #,##0_);_(* \(#,##0\);_(* &quot;-&quot;_);_(@_)"/>
    <numFmt numFmtId="209" formatCode="hh:mm\ \T\K"/>
  </numFmts>
  <fonts count="13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Helv"/>
      <family val="2"/>
    </font>
    <font>
      <sz val="11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b/>
      <sz val="12"/>
      <name val="Arial"/>
      <family val="2"/>
    </font>
    <font>
      <sz val="10"/>
      <name val="MS ??"/>
      <family val="1"/>
    </font>
    <font>
      <u/>
      <sz val="10"/>
      <color indexed="14"/>
      <name val="?l?r ?o?S?V?b?N"/>
      <family val="3"/>
    </font>
    <font>
      <sz val="10"/>
      <name val="?l?r ?o?S?V?b?N"/>
      <family val="3"/>
    </font>
    <font>
      <u/>
      <sz val="11"/>
      <color indexed="12"/>
      <name val="?l?r ?o?S?V?b?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sz val="13"/>
      <name val="Tms Rmn"/>
      <family val="1"/>
    </font>
    <font>
      <sz val="11"/>
      <name val="標準明朝"/>
      <family val="1"/>
      <charset val="128"/>
    </font>
    <font>
      <sz val="14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Arial"/>
      <family val="2"/>
    </font>
    <font>
      <sz val="10"/>
      <name val="ＭＳ ゴシック"/>
      <family val="3"/>
      <charset val="128"/>
    </font>
    <font>
      <sz val="8"/>
      <name val="Times New Roman"/>
      <family val="1"/>
    </font>
    <font>
      <sz val="9"/>
      <color indexed="27"/>
      <name val="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µ¸¿ò"/>
      <family val="1"/>
    </font>
    <font>
      <sz val="10"/>
      <color indexed="8"/>
      <name val="Arial"/>
      <family val="2"/>
    </font>
    <font>
      <b/>
      <sz val="10"/>
      <name val="Helv"/>
      <family val="2"/>
    </font>
    <font>
      <b/>
      <sz val="13"/>
      <name val="Tms Rmn"/>
      <family val="1"/>
    </font>
    <font>
      <sz val="1"/>
      <color indexed="16"/>
      <name val="Courier"/>
      <family val="3"/>
    </font>
    <font>
      <sz val="10"/>
      <color indexed="12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Helv"/>
      <family val="2"/>
    </font>
    <font>
      <b/>
      <sz val="1"/>
      <color indexed="16"/>
      <name val="Courier"/>
      <family val="3"/>
    </font>
    <font>
      <u/>
      <sz val="8"/>
      <color indexed="12"/>
      <name val="Times New Roman"/>
      <family val="1"/>
    </font>
    <font>
      <i/>
      <sz val="10"/>
      <name val="Times New Roman"/>
      <family val="1"/>
    </font>
    <font>
      <sz val="10"/>
      <color indexed="14"/>
      <name val="Arial"/>
      <family val="2"/>
    </font>
    <font>
      <b/>
      <sz val="11"/>
      <name val="Helv"/>
      <family val="2"/>
    </font>
    <font>
      <u/>
      <sz val="8.25"/>
      <color indexed="12"/>
      <name val="lr oSVbN"/>
      <family val="3"/>
    </font>
    <font>
      <sz val="10"/>
      <color indexed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1"/>
      <name val="Arial"/>
      <family val="2"/>
    </font>
    <font>
      <sz val="10"/>
      <name val="lr ¾©"/>
      <family val="1"/>
    </font>
    <font>
      <sz val="11"/>
      <name val="lr ¾©"/>
      <family val="1"/>
    </font>
    <font>
      <sz val="12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z val="9"/>
      <color indexed="1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明朝"/>
      <family val="1"/>
      <charset val="128"/>
    </font>
    <font>
      <sz val="8"/>
      <name val="ＦＡ 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</font>
    <font>
      <sz val="10"/>
      <color indexed="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8"/>
      <color indexed="10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62"/>
      <name val="ＭＳ Ｐゴシック"/>
      <family val="3"/>
      <charset val="128"/>
    </font>
    <font>
      <sz val="12"/>
      <color indexed="8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24"/>
      <name val="ＭＳ ゴシック"/>
      <family val="3"/>
      <charset val="128"/>
    </font>
    <font>
      <b/>
      <sz val="2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mediumGray">
        <fgColor indexed="8"/>
        <bgColor indexed="37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2689">
    <xf numFmtId="0" fontId="0" fillId="0" borderId="0">
      <alignment vertical="center"/>
    </xf>
    <xf numFmtId="8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49" fontId="10" fillId="0" borderId="0"/>
    <xf numFmtId="0" fontId="11" fillId="0" borderId="0"/>
    <xf numFmtId="185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9" fontId="12" fillId="0" borderId="0" applyProtection="0">
      <alignment horizontal="left"/>
    </xf>
    <xf numFmtId="0" fontId="13" fillId="0" borderId="0"/>
    <xf numFmtId="49" fontId="12" fillId="0" borderId="0" applyProtection="0">
      <alignment horizontal="left"/>
    </xf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9" fontId="1" fillId="0" borderId="0" applyFont="0" applyFill="0" applyBorder="0" applyAlignment="0" applyProtection="0"/>
    <xf numFmtId="0" fontId="82" fillId="0" borderId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190" fontId="19" fillId="0" borderId="0" applyFont="0" applyFill="0" applyBorder="0" applyAlignment="0" applyProtection="0"/>
    <xf numFmtId="0" fontId="1" fillId="0" borderId="0"/>
    <xf numFmtId="184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20" fillId="0" borderId="0" applyFont="0"/>
    <xf numFmtId="0" fontId="21" fillId="0" borderId="0" applyNumberFormat="0" applyFill="0" applyBorder="0" applyAlignment="0" applyProtection="0"/>
    <xf numFmtId="183" fontId="22" fillId="0" borderId="1" applyFill="0" applyBorder="0" applyProtection="0">
      <alignment vertical="center"/>
    </xf>
    <xf numFmtId="0" fontId="23" fillId="0" borderId="2" applyNumberFormat="0" applyFill="0" applyBorder="0" applyAlignment="0" applyProtection="0"/>
    <xf numFmtId="0" fontId="83" fillId="2" borderId="0" applyNumberFormat="0" applyBorder="0" applyAlignment="0" applyProtection="0"/>
    <xf numFmtId="0" fontId="83" fillId="3" borderId="0" applyNumberFormat="0" applyBorder="0" applyAlignment="0" applyProtection="0"/>
    <xf numFmtId="0" fontId="83" fillId="4" borderId="0" applyNumberFormat="0" applyBorder="0" applyAlignment="0" applyProtection="0"/>
    <xf numFmtId="0" fontId="83" fillId="5" borderId="0" applyNumberFormat="0" applyBorder="0" applyAlignment="0" applyProtection="0"/>
    <xf numFmtId="0" fontId="83" fillId="6" borderId="0" applyNumberFormat="0" applyBorder="0" applyAlignment="0" applyProtection="0"/>
    <xf numFmtId="0" fontId="83" fillId="7" borderId="0" applyNumberFormat="0" applyBorder="0" applyAlignment="0" applyProtection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3" fillId="10" borderId="0" applyNumberFormat="0" applyBorder="0" applyAlignment="0" applyProtection="0"/>
    <xf numFmtId="0" fontId="83" fillId="8" borderId="0" applyNumberFormat="0" applyBorder="0" applyAlignment="0" applyProtection="0"/>
    <xf numFmtId="0" fontId="83" fillId="11" borderId="0" applyNumberFormat="0" applyBorder="0" applyAlignment="0" applyProtection="0"/>
    <xf numFmtId="0" fontId="83" fillId="5" borderId="0" applyNumberFormat="0" applyBorder="0" applyAlignment="0" applyProtection="0"/>
    <xf numFmtId="0" fontId="83" fillId="10" borderId="0" applyNumberFormat="0" applyBorder="0" applyAlignment="0" applyProtection="0"/>
    <xf numFmtId="0" fontId="83" fillId="12" borderId="0" applyNumberFormat="0" applyBorder="0" applyAlignment="0" applyProtection="0"/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84" fillId="15" borderId="0" applyNumberFormat="0" applyBorder="0" applyAlignment="0" applyProtection="0"/>
    <xf numFmtId="0" fontId="84" fillId="8" borderId="0" applyNumberFormat="0" applyBorder="0" applyAlignment="0" applyProtection="0"/>
    <xf numFmtId="0" fontId="84" fillId="11" borderId="0" applyNumberFormat="0" applyBorder="0" applyAlignment="0" applyProtection="0"/>
    <xf numFmtId="0" fontId="84" fillId="16" borderId="0" applyNumberFormat="0" applyBorder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25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8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6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19" borderId="0" applyNumberFormat="0" applyBorder="0" applyAlignment="0" applyProtection="0"/>
    <xf numFmtId="0" fontId="84" fillId="20" borderId="0" applyNumberFormat="0" applyBorder="0" applyAlignment="0" applyProtection="0"/>
    <xf numFmtId="0" fontId="84" fillId="21" borderId="0" applyNumberFormat="0" applyBorder="0" applyAlignment="0" applyProtection="0"/>
    <xf numFmtId="0" fontId="84" fillId="16" borderId="0" applyNumberFormat="0" applyBorder="0" applyAlignment="0" applyProtection="0"/>
    <xf numFmtId="0" fontId="84" fillId="17" borderId="0" applyNumberFormat="0" applyBorder="0" applyAlignment="0" applyProtection="0"/>
    <xf numFmtId="0" fontId="84" fillId="22" borderId="0" applyNumberFormat="0" applyBorder="0" applyAlignment="0" applyProtection="0"/>
    <xf numFmtId="0" fontId="26" fillId="0" borderId="0" applyNumberFormat="0" applyAlignment="0"/>
    <xf numFmtId="0" fontId="27" fillId="0" borderId="0"/>
    <xf numFmtId="0" fontId="28" fillId="0" borderId="0">
      <alignment horizontal="center" wrapText="1"/>
      <protection locked="0"/>
    </xf>
    <xf numFmtId="4" fontId="29" fillId="23" borderId="0" applyNumberFormat="0" applyBorder="0" applyAlignment="0" applyProtection="0">
      <alignment horizontal="left"/>
    </xf>
    <xf numFmtId="0" fontId="85" fillId="3" borderId="0" applyNumberFormat="0" applyBorder="0" applyAlignment="0" applyProtection="0"/>
    <xf numFmtId="0" fontId="30" fillId="0" borderId="0" applyFont="0"/>
    <xf numFmtId="192" fontId="31" fillId="0" borderId="3" applyAlignment="0" applyProtection="0"/>
    <xf numFmtId="206" fontId="31" fillId="0" borderId="4" applyProtection="0">
      <alignment vertical="center"/>
    </xf>
    <xf numFmtId="0" fontId="32" fillId="0" borderId="0"/>
    <xf numFmtId="181" fontId="33" fillId="0" borderId="0" applyFill="0" applyBorder="0" applyAlignment="0"/>
    <xf numFmtId="195" fontId="33" fillId="0" borderId="0" applyFill="0" applyBorder="0" applyAlignment="0"/>
    <xf numFmtId="196" fontId="33" fillId="0" borderId="0" applyFill="0" applyBorder="0" applyAlignment="0"/>
    <xf numFmtId="197" fontId="33" fillId="0" borderId="0" applyFill="0" applyBorder="0" applyAlignment="0"/>
    <xf numFmtId="198" fontId="33" fillId="0" borderId="0" applyFill="0" applyBorder="0" applyAlignment="0"/>
    <xf numFmtId="181" fontId="33" fillId="0" borderId="0" applyFill="0" applyBorder="0" applyAlignment="0"/>
    <xf numFmtId="199" fontId="33" fillId="0" borderId="0" applyFill="0" applyBorder="0" applyAlignment="0"/>
    <xf numFmtId="195" fontId="33" fillId="0" borderId="0" applyFill="0" applyBorder="0" applyAlignment="0"/>
    <xf numFmtId="0" fontId="86" fillId="13" borderId="5" applyNumberFormat="0" applyAlignment="0" applyProtection="0"/>
    <xf numFmtId="0" fontId="34" fillId="0" borderId="0"/>
    <xf numFmtId="49" fontId="7" fillId="0" borderId="0" applyFont="0" applyFill="0" applyBorder="0" applyAlignment="0" applyProtection="0"/>
    <xf numFmtId="0" fontId="87" fillId="24" borderId="6" applyNumberFormat="0" applyAlignment="0" applyProtection="0"/>
    <xf numFmtId="0" fontId="35" fillId="0" borderId="7" applyNumberFormat="0" applyFill="0" applyProtection="0">
      <alignment horizontal="center"/>
    </xf>
    <xf numFmtId="38" fontId="11" fillId="0" borderId="0" applyFont="0" applyFill="0" applyBorder="0" applyAlignment="0" applyProtection="0"/>
    <xf numFmtId="0" fontId="88" fillId="0" borderId="0" applyFont="0" applyFill="0" applyBorder="0" applyAlignment="0" applyProtection="0"/>
    <xf numFmtId="181" fontId="11" fillId="0" borderId="0" applyFont="0" applyFill="0" applyBorder="0" applyAlignment="0" applyProtection="0"/>
    <xf numFmtId="37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39" fontId="19" fillId="0" borderId="0" applyFont="0" applyFill="0" applyBorder="0" applyAlignment="0" applyProtection="0"/>
    <xf numFmtId="180" fontId="11" fillId="0" borderId="0" applyFont="0" applyFill="0" applyBorder="0" applyAlignment="0" applyProtection="0"/>
    <xf numFmtId="194" fontId="36" fillId="0" borderId="0">
      <protection locked="0"/>
    </xf>
    <xf numFmtId="0" fontId="89" fillId="0" borderId="0" applyNumberFormat="0" applyFill="0" applyBorder="0" applyAlignment="0" applyProtection="0"/>
    <xf numFmtId="0" fontId="11" fillId="0" borderId="0" applyFont="0" applyFill="0" applyBorder="0" applyAlignment="0" applyProtection="0"/>
    <xf numFmtId="0" fontId="88" fillId="0" borderId="0" applyFont="0" applyFill="0" applyBorder="0" applyAlignment="0" applyProtection="0"/>
    <xf numFmtId="195" fontId="1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194" fontId="36" fillId="0" borderId="0">
      <protection locked="0"/>
    </xf>
    <xf numFmtId="0" fontId="89" fillId="0" borderId="0" applyNumberFormat="0" applyFill="0" applyBorder="0" applyAlignment="0" applyProtection="0"/>
    <xf numFmtId="194" fontId="36" fillId="0" borderId="0">
      <protection locked="0"/>
    </xf>
    <xf numFmtId="14" fontId="33" fillId="0" borderId="0" applyFill="0" applyBorder="0" applyAlignment="0"/>
    <xf numFmtId="194" fontId="36" fillId="0" borderId="0">
      <protection locked="0"/>
    </xf>
    <xf numFmtId="0" fontId="1" fillId="0" borderId="0" applyNumberFormat="0" applyFill="0" applyBorder="0" applyProtection="0">
      <alignment vertical="center"/>
    </xf>
    <xf numFmtId="0" fontId="11" fillId="0" borderId="1" applyFill="0" applyBorder="0" applyProtection="0">
      <alignment vertical="center" wrapText="1"/>
    </xf>
    <xf numFmtId="181" fontId="37" fillId="0" borderId="0" applyFill="0" applyBorder="0" applyAlignment="0"/>
    <xf numFmtId="195" fontId="37" fillId="0" borderId="0" applyFill="0" applyBorder="0" applyAlignment="0"/>
    <xf numFmtId="181" fontId="37" fillId="0" borderId="0" applyFill="0" applyBorder="0" applyAlignment="0"/>
    <xf numFmtId="199" fontId="37" fillId="0" borderId="0" applyFill="0" applyBorder="0" applyAlignment="0"/>
    <xf numFmtId="195" fontId="37" fillId="0" borderId="0" applyFill="0" applyBorder="0" applyAlignment="0"/>
    <xf numFmtId="0" fontId="38" fillId="0" borderId="0">
      <alignment horizontal="left"/>
    </xf>
    <xf numFmtId="0" fontId="90" fillId="0" borderId="0" applyNumberFormat="0" applyFill="0" applyBorder="0" applyAlignment="0" applyProtection="0"/>
    <xf numFmtId="0" fontId="12" fillId="0" borderId="0">
      <alignment horizontal="left"/>
    </xf>
    <xf numFmtId="194" fontId="36" fillId="0" borderId="0">
      <protection locked="0"/>
    </xf>
    <xf numFmtId="0" fontId="39" fillId="0" borderId="0">
      <alignment vertical="center"/>
    </xf>
    <xf numFmtId="0" fontId="91" fillId="4" borderId="0" applyNumberFormat="0" applyBorder="0" applyAlignment="0" applyProtection="0"/>
    <xf numFmtId="38" fontId="26" fillId="25" borderId="0" applyNumberFormat="0" applyBorder="0" applyAlignment="0" applyProtection="0"/>
    <xf numFmtId="0" fontId="40" fillId="0" borderId="0">
      <alignment horizontal="left"/>
    </xf>
    <xf numFmtId="0" fontId="12" fillId="0" borderId="8" applyNumberFormat="0" applyAlignment="0" applyProtection="0">
      <alignment horizontal="left" vertical="center"/>
    </xf>
    <xf numFmtId="0" fontId="12" fillId="0" borderId="9">
      <alignment horizontal="left" vertical="center"/>
    </xf>
    <xf numFmtId="0" fontId="12" fillId="0" borderId="9">
      <alignment horizontal="left" vertical="center"/>
    </xf>
    <xf numFmtId="194" fontId="41" fillId="0" borderId="0">
      <protection locked="0"/>
    </xf>
    <xf numFmtId="0" fontId="92" fillId="0" borderId="10" applyNumberFormat="0" applyFill="0" applyAlignment="0" applyProtection="0"/>
    <xf numFmtId="194" fontId="41" fillId="0" borderId="0">
      <protection locked="0"/>
    </xf>
    <xf numFmtId="0" fontId="93" fillId="0" borderId="11" applyNumberFormat="0" applyFill="0" applyAlignment="0" applyProtection="0"/>
    <xf numFmtId="0" fontId="94" fillId="0" borderId="12" applyNumberFormat="0" applyFill="0" applyAlignment="0" applyProtection="0"/>
    <xf numFmtId="0" fontId="94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7" fillId="0" borderId="0" applyBorder="0"/>
    <xf numFmtId="0" fontId="43" fillId="0" borderId="0"/>
    <xf numFmtId="10" fontId="26" fillId="26" borderId="1" applyNumberFormat="0" applyBorder="0" applyAlignment="0" applyProtection="0"/>
    <xf numFmtId="10" fontId="26" fillId="26" borderId="1" applyNumberFormat="0" applyBorder="0" applyAlignment="0" applyProtection="0"/>
    <xf numFmtId="0" fontId="95" fillId="7" borderId="5" applyNumberFormat="0" applyAlignment="0" applyProtection="0"/>
    <xf numFmtId="0" fontId="27" fillId="0" borderId="0"/>
    <xf numFmtId="0" fontId="1" fillId="0" borderId="0"/>
    <xf numFmtId="1" fontId="27" fillId="0" borderId="0" applyProtection="0">
      <protection locked="0"/>
    </xf>
    <xf numFmtId="0" fontId="30" fillId="0" borderId="0"/>
    <xf numFmtId="181" fontId="44" fillId="0" borderId="0" applyFill="0" applyBorder="0" applyAlignment="0"/>
    <xf numFmtId="195" fontId="44" fillId="0" borderId="0" applyFill="0" applyBorder="0" applyAlignment="0"/>
    <xf numFmtId="181" fontId="44" fillId="0" borderId="0" applyFill="0" applyBorder="0" applyAlignment="0"/>
    <xf numFmtId="199" fontId="44" fillId="0" borderId="0" applyFill="0" applyBorder="0" applyAlignment="0"/>
    <xf numFmtId="195" fontId="44" fillId="0" borderId="0" applyFill="0" applyBorder="0" applyAlignment="0"/>
    <xf numFmtId="0" fontId="96" fillId="0" borderId="13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5" fillId="0" borderId="14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97" fillId="14" borderId="0" applyNumberFormat="0" applyBorder="0" applyAlignment="0" applyProtection="0"/>
    <xf numFmtId="187" fontId="10" fillId="0" borderId="0"/>
    <xf numFmtId="207" fontId="9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1" fillId="9" borderId="15" applyNumberFormat="0" applyFont="0" applyAlignment="0" applyProtection="0"/>
    <xf numFmtId="0" fontId="39" fillId="0" borderId="0">
      <alignment horizontal="center"/>
    </xf>
    <xf numFmtId="0" fontId="10" fillId="0" borderId="0"/>
    <xf numFmtId="0" fontId="99" fillId="13" borderId="16" applyNumberFormat="0" applyAlignment="0" applyProtection="0"/>
    <xf numFmtId="14" fontId="28" fillId="0" borderId="0">
      <alignment horizontal="center" wrapText="1"/>
      <protection locked="0"/>
    </xf>
    <xf numFmtId="198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200" fontId="11" fillId="0" borderId="0" applyFont="0" applyFill="0" applyBorder="0" applyAlignment="0" applyProtection="0"/>
    <xf numFmtId="181" fontId="47" fillId="0" borderId="0" applyFill="0" applyBorder="0" applyAlignment="0"/>
    <xf numFmtId="195" fontId="47" fillId="0" borderId="0" applyFill="0" applyBorder="0" applyAlignment="0"/>
    <xf numFmtId="181" fontId="47" fillId="0" borderId="0" applyFill="0" applyBorder="0" applyAlignment="0"/>
    <xf numFmtId="199" fontId="47" fillId="0" borderId="0" applyFill="0" applyBorder="0" applyAlignment="0"/>
    <xf numFmtId="195" fontId="47" fillId="0" borderId="0" applyFill="0" applyBorder="0" applyAlignment="0"/>
    <xf numFmtId="4" fontId="38" fillId="0" borderId="0">
      <alignment horizontal="right"/>
    </xf>
    <xf numFmtId="206" fontId="11" fillId="0" borderId="0">
      <alignment horizontal="right"/>
    </xf>
    <xf numFmtId="206" fontId="11" fillId="0" borderId="0">
      <alignment horizontal="right"/>
    </xf>
    <xf numFmtId="0" fontId="30" fillId="0" borderId="0" applyNumberFormat="0" applyFont="0" applyFill="0" applyBorder="0" applyAlignment="0" applyProtection="0">
      <alignment horizontal="left"/>
    </xf>
    <xf numFmtId="0" fontId="1" fillId="0" borderId="0" applyNumberFormat="0" applyFill="0" applyBorder="0" applyProtection="0">
      <alignment vertical="center"/>
    </xf>
    <xf numFmtId="0" fontId="31" fillId="0" borderId="14">
      <alignment horizontal="center"/>
    </xf>
    <xf numFmtId="0" fontId="31" fillId="0" borderId="17">
      <alignment horizontal="center"/>
    </xf>
    <xf numFmtId="4" fontId="48" fillId="0" borderId="0">
      <alignment horizontal="right"/>
    </xf>
    <xf numFmtId="0" fontId="49" fillId="0" borderId="0">
      <alignment horizontal="left"/>
    </xf>
    <xf numFmtId="0" fontId="100" fillId="27" borderId="1">
      <alignment horizontal="center"/>
    </xf>
    <xf numFmtId="0" fontId="26" fillId="0" borderId="0" applyNumberFormat="0" applyFill="0" applyBorder="0" applyProtection="0">
      <alignment vertical="top" wrapText="1"/>
    </xf>
    <xf numFmtId="3" fontId="26" fillId="0" borderId="0" applyFill="0" applyBorder="0" applyProtection="0">
      <alignment horizontal="right" vertical="top" wrapText="1"/>
    </xf>
    <xf numFmtId="3" fontId="101" fillId="0" borderId="0" applyFill="0" applyBorder="0" applyProtection="0">
      <alignment horizontal="right" vertical="top" wrapText="1"/>
    </xf>
    <xf numFmtId="0" fontId="45" fillId="0" borderId="0"/>
    <xf numFmtId="49" fontId="33" fillId="0" borderId="0" applyFill="0" applyBorder="0" applyAlignment="0"/>
    <xf numFmtId="200" fontId="33" fillId="0" borderId="0" applyFill="0" applyBorder="0" applyAlignment="0"/>
    <xf numFmtId="201" fontId="33" fillId="0" borderId="0" applyFill="0" applyBorder="0" applyAlignment="0"/>
    <xf numFmtId="0" fontId="50" fillId="0" borderId="0">
      <alignment horizontal="center"/>
    </xf>
    <xf numFmtId="49" fontId="51" fillId="0" borderId="18" applyFill="0">
      <alignment horizontal="centerContinuous"/>
    </xf>
    <xf numFmtId="0" fontId="11" fillId="0" borderId="19" applyFill="0" applyBorder="0" applyProtection="0">
      <alignment horizontal="center" vertical="center" wrapText="1"/>
    </xf>
    <xf numFmtId="0" fontId="102" fillId="0" borderId="0" applyNumberFormat="0" applyFill="0" applyBorder="0" applyAlignment="0" applyProtection="0"/>
    <xf numFmtId="194" fontId="36" fillId="0" borderId="20">
      <protection locked="0"/>
    </xf>
    <xf numFmtId="0" fontId="103" fillId="0" borderId="21" applyNumberFormat="0" applyFill="0" applyAlignment="0" applyProtection="0"/>
    <xf numFmtId="0" fontId="104" fillId="0" borderId="0" applyNumberFormat="0" applyFill="0" applyBorder="0" applyAlignment="0" applyProtection="0"/>
    <xf numFmtId="0" fontId="25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4" fillId="0" borderId="0"/>
    <xf numFmtId="0" fontId="11" fillId="0" borderId="0"/>
    <xf numFmtId="0" fontId="54" fillId="0" borderId="0"/>
    <xf numFmtId="1" fontId="54" fillId="0" borderId="0" applyNumberFormat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8" fillId="0" borderId="0"/>
    <xf numFmtId="0" fontId="54" fillId="0" borderId="0"/>
    <xf numFmtId="0" fontId="82" fillId="0" borderId="0"/>
    <xf numFmtId="0" fontId="5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56" fillId="24" borderId="6" applyNumberFormat="0" applyAlignment="0" applyProtection="0">
      <alignment vertical="center"/>
    </xf>
    <xf numFmtId="0" fontId="56" fillId="24" borderId="6" applyNumberFormat="0" applyAlignment="0" applyProtection="0">
      <alignment vertical="center"/>
    </xf>
    <xf numFmtId="0" fontId="56" fillId="24" borderId="6" applyNumberFormat="0" applyAlignment="0" applyProtection="0">
      <alignment vertical="center"/>
    </xf>
    <xf numFmtId="0" fontId="56" fillId="24" borderId="6" applyNumberFormat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center"/>
    </xf>
    <xf numFmtId="0" fontId="1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24" fillId="9" borderId="15" applyNumberFormat="0" applyFon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10" fillId="0" borderId="0"/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1" fillId="0" borderId="22"/>
    <xf numFmtId="0" fontId="1" fillId="0" borderId="23"/>
    <xf numFmtId="188" fontId="6" fillId="0" borderId="0" applyBorder="0">
      <alignment horizontal="right"/>
    </xf>
    <xf numFmtId="0" fontId="22" fillId="0" borderId="0">
      <alignment vertical="center"/>
    </xf>
    <xf numFmtId="49" fontId="1" fillId="0" borderId="0" applyFont="0"/>
    <xf numFmtId="0" fontId="60" fillId="13" borderId="5" applyNumberFormat="0" applyAlignment="0" applyProtection="0">
      <alignment vertical="center"/>
    </xf>
    <xf numFmtId="0" fontId="60" fillId="29" borderId="5" applyNumberFormat="0" applyAlignment="0" applyProtection="0">
      <alignment vertical="center"/>
    </xf>
    <xf numFmtId="0" fontId="60" fillId="13" borderId="5" applyNumberFormat="0" applyAlignment="0" applyProtection="0">
      <alignment vertical="center"/>
    </xf>
    <xf numFmtId="0" fontId="60" fillId="29" borderId="5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208" fontId="106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107" fillId="0" borderId="24" applyNumberFormat="0" applyFill="0" applyAlignment="0" applyProtection="0">
      <alignment vertical="center"/>
    </xf>
    <xf numFmtId="0" fontId="63" fillId="0" borderId="10" applyNumberFormat="0" applyFill="0" applyAlignment="0" applyProtection="0">
      <alignment vertical="center"/>
    </xf>
    <xf numFmtId="0" fontId="107" fillId="0" borderId="24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108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108" fillId="0" borderId="11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109" fillId="0" borderId="25" applyNumberFormat="0" applyFill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109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49" fontId="12" fillId="0" borderId="0" applyProtection="0">
      <alignment horizontal="left"/>
    </xf>
    <xf numFmtId="0" fontId="110" fillId="0" borderId="0"/>
    <xf numFmtId="0" fontId="110" fillId="0" borderId="0"/>
    <xf numFmtId="0" fontId="110" fillId="0" borderId="0"/>
    <xf numFmtId="0" fontId="66" fillId="0" borderId="0">
      <alignment horizontal="center"/>
    </xf>
    <xf numFmtId="0" fontId="111" fillId="0" borderId="0"/>
    <xf numFmtId="0" fontId="112" fillId="0" borderId="0"/>
    <xf numFmtId="0" fontId="113" fillId="0" borderId="0"/>
    <xf numFmtId="0" fontId="114" fillId="0" borderId="0"/>
    <xf numFmtId="0" fontId="115" fillId="0" borderId="0"/>
    <xf numFmtId="0" fontId="67" fillId="0" borderId="0" applyBorder="0">
      <alignment vertical="center"/>
    </xf>
    <xf numFmtId="0" fontId="68" fillId="0" borderId="21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8" fillId="0" borderId="21" applyNumberFormat="0" applyFill="0" applyAlignment="0" applyProtection="0">
      <alignment vertical="center"/>
    </xf>
    <xf numFmtId="0" fontId="68" fillId="0" borderId="26" applyNumberFormat="0" applyFill="0" applyAlignment="0" applyProtection="0">
      <alignment vertical="center"/>
    </xf>
    <xf numFmtId="0" fontId="69" fillId="13" borderId="16" applyNumberFormat="0" applyAlignment="0" applyProtection="0">
      <alignment vertical="center"/>
    </xf>
    <xf numFmtId="0" fontId="69" fillId="29" borderId="16" applyNumberFormat="0" applyAlignment="0" applyProtection="0">
      <alignment vertical="center"/>
    </xf>
    <xf numFmtId="0" fontId="69" fillId="13" borderId="16" applyNumberFormat="0" applyAlignment="0" applyProtection="0">
      <alignment vertical="center"/>
    </xf>
    <xf numFmtId="0" fontId="69" fillId="29" borderId="16" applyNumberFormat="0" applyAlignment="0" applyProtection="0">
      <alignment vertical="center"/>
    </xf>
    <xf numFmtId="177" fontId="70" fillId="0" borderId="0">
      <alignment vertical="center"/>
    </xf>
    <xf numFmtId="179" fontId="70" fillId="0" borderId="0" applyFont="0" applyFill="0" applyBorder="0" applyProtection="0">
      <alignment vertical="center"/>
    </xf>
    <xf numFmtId="203" fontId="10" fillId="0" borderId="0"/>
    <xf numFmtId="189" fontId="6" fillId="0" borderId="0" applyFill="0" applyBorder="0"/>
    <xf numFmtId="188" fontId="6" fillId="0" borderId="0" applyFill="0" applyBorder="0"/>
    <xf numFmtId="205" fontId="6" fillId="0" borderId="0" applyBorder="0">
      <alignment horizontal="left"/>
    </xf>
    <xf numFmtId="204" fontId="1" fillId="0" borderId="0" applyFont="0" applyFill="0" applyBorder="0" applyProtection="0">
      <alignment vertical="center"/>
    </xf>
    <xf numFmtId="49" fontId="6" fillId="30" borderId="27">
      <alignment horizontal="center"/>
    </xf>
    <xf numFmtId="182" fontId="6" fillId="30" borderId="27">
      <alignment horizontal="right"/>
    </xf>
    <xf numFmtId="14" fontId="6" fillId="30" borderId="0" applyBorder="0">
      <alignment horizontal="center"/>
    </xf>
    <xf numFmtId="49" fontId="6" fillId="0" borderId="27"/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78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14"/>
    <xf numFmtId="0" fontId="23" fillId="0" borderId="27" applyFill="0" applyBorder="0" applyProtection="0">
      <alignment horizontal="left" vertical="center"/>
    </xf>
    <xf numFmtId="6" fontId="1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24" fillId="0" borderId="0" applyFont="0" applyFill="0" applyBorder="0" applyAlignment="0" applyProtection="0">
      <alignment vertical="center"/>
    </xf>
    <xf numFmtId="0" fontId="73" fillId="0" borderId="14"/>
    <xf numFmtId="14" fontId="6" fillId="0" borderId="28" applyBorder="0">
      <alignment horizontal="left"/>
    </xf>
    <xf numFmtId="14" fontId="6" fillId="0" borderId="0"/>
    <xf numFmtId="0" fontId="74" fillId="7" borderId="5" applyNumberFormat="0" applyAlignment="0" applyProtection="0">
      <alignment vertical="center"/>
    </xf>
    <xf numFmtId="0" fontId="74" fillId="14" borderId="5" applyNumberFormat="0" applyAlignment="0" applyProtection="0">
      <alignment vertical="center"/>
    </xf>
    <xf numFmtId="0" fontId="74" fillId="7" borderId="5" applyNumberFormat="0" applyAlignment="0" applyProtection="0">
      <alignment vertical="center"/>
    </xf>
    <xf numFmtId="0" fontId="74" fillId="14" borderId="5" applyNumberFormat="0" applyAlignment="0" applyProtection="0">
      <alignment vertical="center"/>
    </xf>
    <xf numFmtId="14" fontId="6" fillId="0" borderId="0" applyFill="0" applyBorder="0"/>
    <xf numFmtId="0" fontId="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18" fillId="0" borderId="0">
      <alignment vertical="center"/>
    </xf>
    <xf numFmtId="0" fontId="119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24" fillId="0" borderId="0">
      <alignment vertical="center"/>
    </xf>
    <xf numFmtId="0" fontId="118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" fillId="0" borderId="0"/>
    <xf numFmtId="0" fontId="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5" fillId="0" borderId="0"/>
    <xf numFmtId="209" fontId="76" fillId="0" borderId="0"/>
    <xf numFmtId="0" fontId="76" fillId="0" borderId="0"/>
    <xf numFmtId="0" fontId="22" fillId="31" borderId="0" applyNumberFormat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7" fillId="0" borderId="0">
      <alignment vertical="center"/>
    </xf>
    <xf numFmtId="49" fontId="6" fillId="0" borderId="0"/>
    <xf numFmtId="49" fontId="6" fillId="0" borderId="0" applyFill="0" applyBorder="0"/>
    <xf numFmtId="0" fontId="22" fillId="0" borderId="0"/>
    <xf numFmtId="0" fontId="78" fillId="0" borderId="0"/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22" fillId="0" borderId="0"/>
    <xf numFmtId="0" fontId="1" fillId="0" borderId="0"/>
    <xf numFmtId="0" fontId="1" fillId="0" borderId="0">
      <alignment vertical="center"/>
    </xf>
  </cellStyleXfs>
  <cellXfs count="220">
    <xf numFmtId="0" fontId="0" fillId="0" borderId="0" xfId="0">
      <alignment vertical="center"/>
    </xf>
    <xf numFmtId="0" fontId="80" fillId="33" borderId="0" xfId="0" applyFont="1" applyFill="1" applyAlignment="1">
      <alignment vertical="center"/>
    </xf>
    <xf numFmtId="0" fontId="81" fillId="33" borderId="0" xfId="0" applyFont="1" applyFill="1">
      <alignment vertical="center"/>
    </xf>
    <xf numFmtId="0" fontId="80" fillId="33" borderId="0" xfId="0" applyFont="1" applyFill="1">
      <alignment vertical="center"/>
    </xf>
    <xf numFmtId="0" fontId="6" fillId="33" borderId="0" xfId="0" applyFont="1" applyFill="1" applyAlignment="1">
      <alignment vertical="center"/>
    </xf>
    <xf numFmtId="0" fontId="80" fillId="33" borderId="0" xfId="0" applyFont="1" applyFill="1" applyBorder="1" applyAlignment="1">
      <alignment horizontal="centerContinuous" vertical="center"/>
    </xf>
    <xf numFmtId="0" fontId="80" fillId="33" borderId="7" xfId="0" applyFont="1" applyFill="1" applyBorder="1" applyAlignment="1">
      <alignment vertical="center"/>
    </xf>
    <xf numFmtId="0" fontId="80" fillId="33" borderId="35" xfId="0" applyFont="1" applyFill="1" applyBorder="1" applyAlignment="1">
      <alignment vertical="center"/>
    </xf>
    <xf numFmtId="0" fontId="6" fillId="33" borderId="0" xfId="0" applyFont="1" applyFill="1">
      <alignment vertical="center"/>
    </xf>
    <xf numFmtId="0" fontId="120" fillId="33" borderId="0" xfId="0" applyFont="1" applyFill="1" applyAlignment="1">
      <alignment vertical="center"/>
    </xf>
    <xf numFmtId="0" fontId="5" fillId="35" borderId="38" xfId="0" applyFont="1" applyFill="1" applyBorder="1" applyAlignment="1">
      <alignment horizontal="centerContinuous" vertical="center"/>
    </xf>
    <xf numFmtId="0" fontId="5" fillId="35" borderId="39" xfId="0" applyFont="1" applyFill="1" applyBorder="1" applyAlignment="1">
      <alignment horizontal="centerContinuous" vertical="center"/>
    </xf>
    <xf numFmtId="0" fontId="5" fillId="35" borderId="40" xfId="0" applyFont="1" applyFill="1" applyBorder="1" applyAlignment="1">
      <alignment horizontal="centerContinuous" vertical="center"/>
    </xf>
    <xf numFmtId="0" fontId="121" fillId="33" borderId="0" xfId="0" applyFont="1" applyFill="1" applyAlignment="1">
      <alignment vertical="center"/>
    </xf>
    <xf numFmtId="0" fontId="121" fillId="33" borderId="0" xfId="0" applyFont="1" applyFill="1">
      <alignment vertical="center"/>
    </xf>
    <xf numFmtId="0" fontId="5" fillId="33" borderId="0" xfId="0" applyFont="1" applyFill="1">
      <alignment vertical="center"/>
    </xf>
    <xf numFmtId="0" fontId="6" fillId="33" borderId="34" xfId="0" applyFont="1" applyFill="1" applyBorder="1" applyAlignment="1">
      <alignment vertical="center"/>
    </xf>
    <xf numFmtId="0" fontId="5" fillId="33" borderId="7" xfId="0" applyFont="1" applyFill="1" applyBorder="1">
      <alignment vertical="center"/>
    </xf>
    <xf numFmtId="0" fontId="6" fillId="33" borderId="7" xfId="0" applyFont="1" applyFill="1" applyBorder="1" applyAlignment="1">
      <alignment vertical="center"/>
    </xf>
    <xf numFmtId="0" fontId="6" fillId="33" borderId="35" xfId="0" applyFont="1" applyFill="1" applyBorder="1" applyAlignment="1">
      <alignment vertical="center"/>
    </xf>
    <xf numFmtId="0" fontId="6" fillId="33" borderId="0" xfId="0" applyFont="1" applyFill="1" applyBorder="1" applyAlignment="1">
      <alignment vertical="center"/>
    </xf>
    <xf numFmtId="0" fontId="5" fillId="35" borderId="33" xfId="0" applyFont="1" applyFill="1" applyBorder="1" applyAlignment="1">
      <alignment horizontal="centerContinuous" vertical="center"/>
    </xf>
    <xf numFmtId="0" fontId="5" fillId="35" borderId="3" xfId="0" applyFont="1" applyFill="1" applyBorder="1" applyAlignment="1">
      <alignment horizontal="centerContinuous" vertical="center"/>
    </xf>
    <xf numFmtId="0" fontId="5" fillId="35" borderId="29" xfId="0" applyFont="1" applyFill="1" applyBorder="1" applyAlignment="1">
      <alignment horizontal="centerContinuous" vertical="center"/>
    </xf>
    <xf numFmtId="0" fontId="5" fillId="35" borderId="9" xfId="0" applyFont="1" applyFill="1" applyBorder="1" applyAlignment="1">
      <alignment horizontal="centerContinuous" vertical="center"/>
    </xf>
    <xf numFmtId="49" fontId="5" fillId="35" borderId="9" xfId="0" applyNumberFormat="1" applyFont="1" applyFill="1" applyBorder="1" applyAlignment="1">
      <alignment horizontal="centerContinuous" vertical="center"/>
    </xf>
    <xf numFmtId="0" fontId="5" fillId="35" borderId="30" xfId="0" applyFont="1" applyFill="1" applyBorder="1" applyAlignment="1">
      <alignment horizontal="centerContinuous" vertical="center"/>
    </xf>
    <xf numFmtId="0" fontId="5" fillId="35" borderId="33" xfId="2626" applyFont="1" applyFill="1" applyBorder="1" applyAlignment="1">
      <alignment horizontal="centerContinuous" vertical="center"/>
    </xf>
    <xf numFmtId="0" fontId="5" fillId="35" borderId="3" xfId="2626" applyFont="1" applyFill="1" applyBorder="1" applyAlignment="1">
      <alignment horizontal="centerContinuous" vertical="center"/>
    </xf>
    <xf numFmtId="0" fontId="5" fillId="35" borderId="28" xfId="2626" applyFont="1" applyFill="1" applyBorder="1" applyAlignment="1">
      <alignment horizontal="centerContinuous" vertical="center"/>
    </xf>
    <xf numFmtId="0" fontId="5" fillId="35" borderId="28" xfId="0" applyFont="1" applyFill="1" applyBorder="1" applyAlignment="1">
      <alignment horizontal="centerContinuous" vertical="center"/>
    </xf>
    <xf numFmtId="0" fontId="5" fillId="35" borderId="34" xfId="0" applyFont="1" applyFill="1" applyBorder="1" applyAlignment="1">
      <alignment vertical="center"/>
    </xf>
    <xf numFmtId="0" fontId="5" fillId="35" borderId="7" xfId="0" applyFont="1" applyFill="1" applyBorder="1" applyAlignment="1">
      <alignment vertical="center"/>
    </xf>
    <xf numFmtId="0" fontId="5" fillId="35" borderId="34" xfId="2626" applyFont="1" applyFill="1" applyBorder="1" applyAlignment="1">
      <alignment horizontal="centerContinuous" vertical="center"/>
    </xf>
    <xf numFmtId="0" fontId="5" fillId="35" borderId="7" xfId="2626" applyFont="1" applyFill="1" applyBorder="1" applyAlignment="1">
      <alignment horizontal="centerContinuous" vertical="center"/>
    </xf>
    <xf numFmtId="0" fontId="5" fillId="35" borderId="35" xfId="2626" applyFont="1" applyFill="1" applyBorder="1" applyAlignment="1">
      <alignment horizontal="centerContinuous" vertical="center"/>
    </xf>
    <xf numFmtId="0" fontId="5" fillId="35" borderId="0" xfId="0" applyFont="1" applyFill="1" applyBorder="1" applyAlignment="1">
      <alignment horizontal="left" vertical="center"/>
    </xf>
    <xf numFmtId="0" fontId="5" fillId="35" borderId="32" xfId="0" applyFont="1" applyFill="1" applyBorder="1" applyAlignment="1">
      <alignment horizontal="left" vertical="center"/>
    </xf>
    <xf numFmtId="0" fontId="80" fillId="32" borderId="0" xfId="0" applyFont="1" applyFill="1" applyAlignment="1">
      <alignment vertical="center"/>
    </xf>
    <xf numFmtId="0" fontId="5" fillId="35" borderId="38" xfId="0" applyFont="1" applyFill="1" applyBorder="1" applyAlignment="1">
      <alignment vertical="center"/>
    </xf>
    <xf numFmtId="0" fontId="5" fillId="35" borderId="39" xfId="0" applyFont="1" applyFill="1" applyBorder="1" applyAlignment="1">
      <alignment vertical="center"/>
    </xf>
    <xf numFmtId="0" fontId="5" fillId="34" borderId="29" xfId="0" applyFont="1" applyFill="1" applyBorder="1" applyAlignment="1">
      <alignment vertical="center"/>
    </xf>
    <xf numFmtId="0" fontId="6" fillId="34" borderId="9" xfId="0" applyFont="1" applyFill="1" applyBorder="1" applyAlignment="1">
      <alignment horizontal="centerContinuous" vertical="center"/>
    </xf>
    <xf numFmtId="0" fontId="6" fillId="34" borderId="9" xfId="0" applyFont="1" applyFill="1" applyBorder="1" applyAlignment="1">
      <alignment horizontal="left" vertical="center"/>
    </xf>
    <xf numFmtId="0" fontId="6" fillId="34" borderId="9" xfId="0" applyFont="1" applyFill="1" applyBorder="1" applyAlignment="1">
      <alignment horizontal="center" vertical="center"/>
    </xf>
    <xf numFmtId="49" fontId="6" fillId="34" borderId="9" xfId="0" applyNumberFormat="1" applyFont="1" applyFill="1" applyBorder="1" applyAlignment="1">
      <alignment horizontal="center" vertical="center"/>
    </xf>
    <xf numFmtId="0" fontId="6" fillId="34" borderId="39" xfId="0" applyFont="1" applyFill="1" applyBorder="1" applyAlignment="1">
      <alignment horizontal="center" vertical="center"/>
    </xf>
    <xf numFmtId="0" fontId="6" fillId="34" borderId="40" xfId="0" applyFont="1" applyFill="1" applyBorder="1" applyAlignment="1">
      <alignment horizontal="center" vertical="center"/>
    </xf>
    <xf numFmtId="0" fontId="6" fillId="34" borderId="30" xfId="0" applyFont="1" applyFill="1" applyBorder="1" applyAlignment="1">
      <alignment horizontal="center" vertical="center"/>
    </xf>
    <xf numFmtId="0" fontId="6" fillId="33" borderId="0" xfId="0" applyFont="1" applyFill="1" applyAlignment="1">
      <alignment horizontal="center" vertical="center"/>
    </xf>
    <xf numFmtId="0" fontId="6" fillId="33" borderId="29" xfId="0" applyFont="1" applyFill="1" applyBorder="1" applyAlignment="1">
      <alignment horizontal="centerContinuous" vertical="center"/>
    </xf>
    <xf numFmtId="0" fontId="6" fillId="33" borderId="30" xfId="0" applyFont="1" applyFill="1" applyBorder="1" applyAlignment="1">
      <alignment horizontal="centerContinuous" vertical="center"/>
    </xf>
    <xf numFmtId="0" fontId="6" fillId="33" borderId="9" xfId="0" applyFont="1" applyFill="1" applyBorder="1" applyAlignment="1">
      <alignment horizontal="centerContinuous" vertical="center"/>
    </xf>
    <xf numFmtId="0" fontId="6" fillId="33" borderId="9" xfId="0" applyNumberFormat="1" applyFont="1" applyFill="1" applyBorder="1" applyAlignment="1">
      <alignment vertical="center"/>
    </xf>
    <xf numFmtId="0" fontId="6" fillId="33" borderId="9" xfId="0" applyNumberFormat="1" applyFont="1" applyFill="1" applyBorder="1" applyAlignment="1">
      <alignment horizontal="centerContinuous" vertical="center"/>
    </xf>
    <xf numFmtId="0" fontId="6" fillId="33" borderId="30" xfId="0" applyNumberFormat="1" applyFont="1" applyFill="1" applyBorder="1" applyAlignment="1">
      <alignment vertical="center"/>
    </xf>
    <xf numFmtId="0" fontId="6" fillId="34" borderId="39" xfId="0" applyFont="1" applyFill="1" applyBorder="1" applyAlignment="1">
      <alignment horizontal="centerContinuous" vertical="center"/>
    </xf>
    <xf numFmtId="0" fontId="6" fillId="34" borderId="39" xfId="0" applyFont="1" applyFill="1" applyBorder="1" applyAlignment="1">
      <alignment horizontal="left" vertical="center"/>
    </xf>
    <xf numFmtId="0" fontId="6" fillId="33" borderId="41" xfId="0" applyFont="1" applyFill="1" applyBorder="1" applyAlignment="1">
      <alignment horizontal="left" vertical="center"/>
    </xf>
    <xf numFmtId="0" fontId="6" fillId="33" borderId="36" xfId="0" applyFont="1" applyFill="1" applyBorder="1" applyAlignment="1">
      <alignment horizontal="center" vertical="center"/>
    </xf>
    <xf numFmtId="0" fontId="5" fillId="35" borderId="36" xfId="0" applyFont="1" applyFill="1" applyBorder="1" applyAlignment="1">
      <alignment horizontal="centerContinuous" vertical="center"/>
    </xf>
    <xf numFmtId="0" fontId="5" fillId="35" borderId="33" xfId="0" applyFont="1" applyFill="1" applyBorder="1" applyAlignment="1">
      <alignment horizontal="centerContinuous" vertical="center" wrapText="1"/>
    </xf>
    <xf numFmtId="0" fontId="5" fillId="35" borderId="29" xfId="0" applyFont="1" applyFill="1" applyBorder="1" applyAlignment="1">
      <alignment horizontal="centerContinuous" vertical="center" wrapText="1"/>
    </xf>
    <xf numFmtId="0" fontId="80" fillId="35" borderId="39" xfId="0" applyFont="1" applyFill="1" applyBorder="1" applyAlignment="1">
      <alignment horizontal="centerContinuous" vertical="center"/>
    </xf>
    <xf numFmtId="0" fontId="80" fillId="35" borderId="40" xfId="0" applyFont="1" applyFill="1" applyBorder="1" applyAlignment="1">
      <alignment horizontal="centerContinuous" vertical="center"/>
    </xf>
    <xf numFmtId="0" fontId="5" fillId="33" borderId="35" xfId="0" applyFont="1" applyFill="1" applyBorder="1">
      <alignment vertical="center"/>
    </xf>
    <xf numFmtId="0" fontId="6" fillId="33" borderId="37" xfId="0" applyFont="1" applyFill="1" applyBorder="1" applyAlignment="1">
      <alignment horizontal="center" vertical="center"/>
    </xf>
    <xf numFmtId="0" fontId="5" fillId="35" borderId="35" xfId="0" applyFont="1" applyFill="1" applyBorder="1" applyAlignment="1">
      <alignment vertical="center"/>
    </xf>
    <xf numFmtId="0" fontId="5" fillId="35" borderId="41" xfId="0" applyFont="1" applyFill="1" applyBorder="1" applyAlignment="1">
      <alignment horizontal="centerContinuous" vertical="center"/>
    </xf>
    <xf numFmtId="0" fontId="5" fillId="35" borderId="37" xfId="0" applyFont="1" applyFill="1" applyBorder="1" applyAlignment="1">
      <alignment horizontal="centerContinuous" vertical="center"/>
    </xf>
    <xf numFmtId="0" fontId="6" fillId="33" borderId="0" xfId="0" applyFont="1" applyFill="1" applyBorder="1" applyAlignment="1">
      <alignment horizontal="left" vertical="center"/>
    </xf>
    <xf numFmtId="0" fontId="6" fillId="33" borderId="0" xfId="0" applyFont="1" applyFill="1" applyBorder="1" applyAlignment="1">
      <alignment horizontal="center" vertical="center"/>
    </xf>
    <xf numFmtId="0" fontId="122" fillId="33" borderId="42" xfId="0" applyFont="1" applyFill="1" applyBorder="1" applyAlignment="1">
      <alignment vertical="center"/>
    </xf>
    <xf numFmtId="0" fontId="122" fillId="33" borderId="8" xfId="0" applyFont="1" applyFill="1" applyBorder="1" applyAlignment="1">
      <alignment vertical="center"/>
    </xf>
    <xf numFmtId="0" fontId="122" fillId="33" borderId="43" xfId="0" applyFont="1" applyFill="1" applyBorder="1" applyAlignment="1">
      <alignment vertical="center"/>
    </xf>
    <xf numFmtId="0" fontId="122" fillId="33" borderId="0" xfId="0" applyFont="1" applyFill="1" applyAlignment="1">
      <alignment vertical="center"/>
    </xf>
    <xf numFmtId="0" fontId="122" fillId="33" borderId="42" xfId="0" quotePrefix="1" applyFont="1" applyFill="1" applyBorder="1" applyAlignment="1">
      <alignment vertical="center"/>
    </xf>
    <xf numFmtId="0" fontId="123" fillId="34" borderId="42" xfId="0" applyFont="1" applyFill="1" applyBorder="1" applyAlignment="1">
      <alignment vertical="center"/>
    </xf>
    <xf numFmtId="0" fontId="123" fillId="34" borderId="8" xfId="0" applyFont="1" applyFill="1" applyBorder="1" applyAlignment="1">
      <alignment vertical="center"/>
    </xf>
    <xf numFmtId="0" fontId="123" fillId="34" borderId="43" xfId="0" applyFont="1" applyFill="1" applyBorder="1" applyAlignment="1">
      <alignment vertical="center"/>
    </xf>
    <xf numFmtId="0" fontId="80" fillId="33" borderId="0" xfId="0" applyFont="1" applyFill="1" applyBorder="1" applyAlignment="1">
      <alignment vertical="center"/>
    </xf>
    <xf numFmtId="0" fontId="123" fillId="33" borderId="44" xfId="0" applyFont="1" applyFill="1" applyBorder="1" applyAlignment="1">
      <alignment vertical="center"/>
    </xf>
    <xf numFmtId="0" fontId="80" fillId="33" borderId="45" xfId="0" applyFont="1" applyFill="1" applyBorder="1" applyAlignment="1">
      <alignment vertical="center"/>
    </xf>
    <xf numFmtId="0" fontId="80" fillId="33" borderId="45" xfId="0" applyFont="1" applyFill="1" applyBorder="1">
      <alignment vertical="center"/>
    </xf>
    <xf numFmtId="0" fontId="80" fillId="33" borderId="46" xfId="0" applyFont="1" applyFill="1" applyBorder="1" applyAlignment="1">
      <alignment vertical="center"/>
    </xf>
    <xf numFmtId="0" fontId="80" fillId="33" borderId="47" xfId="0" applyFont="1" applyFill="1" applyBorder="1" applyAlignment="1">
      <alignment vertical="center"/>
    </xf>
    <xf numFmtId="0" fontId="80" fillId="33" borderId="48" xfId="0" applyFont="1" applyFill="1" applyBorder="1" applyAlignment="1">
      <alignment vertical="center"/>
    </xf>
    <xf numFmtId="0" fontId="80" fillId="33" borderId="49" xfId="0" applyFont="1" applyFill="1" applyBorder="1" applyAlignment="1">
      <alignment vertical="center"/>
    </xf>
    <xf numFmtId="0" fontId="80" fillId="33" borderId="50" xfId="0" applyFont="1" applyFill="1" applyBorder="1" applyAlignment="1">
      <alignment vertical="center"/>
    </xf>
    <xf numFmtId="0" fontId="122" fillId="33" borderId="50" xfId="0" applyFont="1" applyFill="1" applyBorder="1" applyAlignment="1">
      <alignment horizontal="centerContinuous" vertical="center"/>
    </xf>
    <xf numFmtId="0" fontId="80" fillId="33" borderId="50" xfId="0" applyFont="1" applyFill="1" applyBorder="1" applyAlignment="1">
      <alignment horizontal="centerContinuous" vertical="center"/>
    </xf>
    <xf numFmtId="0" fontId="80" fillId="33" borderId="51" xfId="0" applyFont="1" applyFill="1" applyBorder="1" applyAlignment="1">
      <alignment vertical="center"/>
    </xf>
    <xf numFmtId="0" fontId="6" fillId="36" borderId="41" xfId="0" applyFont="1" applyFill="1" applyBorder="1" applyAlignment="1">
      <alignment horizontal="left" vertical="center"/>
    </xf>
    <xf numFmtId="0" fontId="6" fillId="36" borderId="36" xfId="0" applyFont="1" applyFill="1" applyBorder="1" applyAlignment="1">
      <alignment horizontal="center" vertical="center"/>
    </xf>
    <xf numFmtId="0" fontId="6" fillId="36" borderId="37" xfId="0" applyFont="1" applyFill="1" applyBorder="1" applyAlignment="1">
      <alignment horizontal="center" vertical="center"/>
    </xf>
    <xf numFmtId="0" fontId="6" fillId="36" borderId="31" xfId="0" applyFont="1" applyFill="1" applyBorder="1" applyAlignment="1">
      <alignment horizontal="left" vertical="center"/>
    </xf>
    <xf numFmtId="0" fontId="6" fillId="36" borderId="0" xfId="0" applyFont="1" applyFill="1" applyBorder="1" applyAlignment="1">
      <alignment horizontal="center" vertical="center"/>
    </xf>
    <xf numFmtId="0" fontId="6" fillId="36" borderId="32" xfId="0" applyFont="1" applyFill="1" applyBorder="1" applyAlignment="1">
      <alignment horizontal="center" vertical="center"/>
    </xf>
    <xf numFmtId="0" fontId="6" fillId="36" borderId="34" xfId="0" applyFont="1" applyFill="1" applyBorder="1" applyAlignment="1">
      <alignment horizontal="left" vertical="center"/>
    </xf>
    <xf numFmtId="0" fontId="6" fillId="36" borderId="7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6" fillId="36" borderId="38" xfId="0" applyFont="1" applyFill="1" applyBorder="1" applyAlignment="1">
      <alignment horizontal="left" vertical="center"/>
    </xf>
    <xf numFmtId="0" fontId="6" fillId="36" borderId="39" xfId="0" applyFont="1" applyFill="1" applyBorder="1" applyAlignment="1">
      <alignment horizontal="center" vertical="center"/>
    </xf>
    <xf numFmtId="0" fontId="6" fillId="36" borderId="40" xfId="0" applyFont="1" applyFill="1" applyBorder="1" applyAlignment="1">
      <alignment horizontal="center" vertical="center"/>
    </xf>
    <xf numFmtId="0" fontId="121" fillId="37" borderId="0" xfId="0" applyFont="1" applyFill="1" applyAlignment="1">
      <alignment vertical="center"/>
    </xf>
    <xf numFmtId="0" fontId="121" fillId="36" borderId="0" xfId="0" applyFont="1" applyFill="1" applyAlignment="1">
      <alignment vertical="center"/>
    </xf>
    <xf numFmtId="0" fontId="80" fillId="35" borderId="38" xfId="0" applyFont="1" applyFill="1" applyBorder="1" applyAlignment="1">
      <alignment horizontal="centerContinuous" vertical="center"/>
    </xf>
    <xf numFmtId="0" fontId="124" fillId="33" borderId="0" xfId="0" applyFont="1" applyFill="1" applyBorder="1" applyAlignment="1">
      <alignment horizontal="center" vertical="center"/>
    </xf>
    <xf numFmtId="0" fontId="80" fillId="33" borderId="33" xfId="0" applyFont="1" applyFill="1" applyBorder="1" applyAlignment="1">
      <alignment vertical="center"/>
    </xf>
    <xf numFmtId="0" fontId="80" fillId="33" borderId="3" xfId="0" applyFont="1" applyFill="1" applyBorder="1" applyAlignment="1">
      <alignment vertical="center"/>
    </xf>
    <xf numFmtId="0" fontId="80" fillId="33" borderId="28" xfId="0" applyFont="1" applyFill="1" applyBorder="1" applyAlignment="1">
      <alignment vertical="center"/>
    </xf>
    <xf numFmtId="0" fontId="80" fillId="33" borderId="34" xfId="0" applyFont="1" applyFill="1" applyBorder="1" applyAlignment="1">
      <alignment vertical="center"/>
    </xf>
    <xf numFmtId="0" fontId="6" fillId="33" borderId="0" xfId="0" applyFont="1" applyFill="1" applyBorder="1" applyAlignment="1">
      <alignment horizontal="centerContinuous" vertical="top"/>
    </xf>
    <xf numFmtId="0" fontId="80" fillId="33" borderId="0" xfId="0" applyFont="1" applyFill="1" applyBorder="1" applyAlignment="1">
      <alignment horizontal="centerContinuous" vertical="top"/>
    </xf>
    <xf numFmtId="0" fontId="80" fillId="33" borderId="1" xfId="0" applyFont="1" applyFill="1" applyBorder="1" applyAlignment="1">
      <alignment vertical="center"/>
    </xf>
    <xf numFmtId="0" fontId="80" fillId="33" borderId="0" xfId="0" applyFont="1" applyFill="1" applyBorder="1" applyAlignment="1">
      <alignment horizontal="center" vertical="center"/>
    </xf>
    <xf numFmtId="0" fontId="122" fillId="33" borderId="50" xfId="0" applyFont="1" applyFill="1" applyBorder="1" applyAlignment="1">
      <alignment horizontal="left" vertical="center"/>
    </xf>
    <xf numFmtId="0" fontId="6" fillId="33" borderId="29" xfId="0" applyFont="1" applyFill="1" applyBorder="1" applyAlignment="1">
      <alignment horizontal="left" vertical="center"/>
    </xf>
    <xf numFmtId="0" fontId="6" fillId="33" borderId="9" xfId="0" applyFont="1" applyFill="1" applyBorder="1" applyAlignment="1">
      <alignment horizontal="center" vertical="center"/>
    </xf>
    <xf numFmtId="0" fontId="80" fillId="35" borderId="30" xfId="0" applyFont="1" applyFill="1" applyBorder="1" applyAlignment="1">
      <alignment horizontal="centerContinuous" vertical="center"/>
    </xf>
    <xf numFmtId="0" fontId="6" fillId="33" borderId="29" xfId="0" applyFont="1" applyFill="1" applyBorder="1" applyAlignment="1">
      <alignment vertical="center"/>
    </xf>
    <xf numFmtId="0" fontId="6" fillId="33" borderId="9" xfId="0" applyFont="1" applyFill="1" applyBorder="1" applyAlignment="1">
      <alignment vertical="center"/>
    </xf>
    <xf numFmtId="0" fontId="6" fillId="33" borderId="30" xfId="0" applyFont="1" applyFill="1" applyBorder="1" applyAlignment="1">
      <alignment vertical="center"/>
    </xf>
    <xf numFmtId="0" fontId="6" fillId="33" borderId="30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Continuous" vertical="center"/>
    </xf>
    <xf numFmtId="0" fontId="6" fillId="33" borderId="1" xfId="0" applyFont="1" applyFill="1" applyBorder="1" applyAlignment="1">
      <alignment horizontal="centerContinuous" vertical="center"/>
    </xf>
    <xf numFmtId="0" fontId="6" fillId="33" borderId="52" xfId="0" applyNumberFormat="1" applyFont="1" applyFill="1" applyBorder="1" applyAlignment="1">
      <alignment horizontal="centerContinuous" vertical="center"/>
    </xf>
    <xf numFmtId="49" fontId="6" fillId="33" borderId="52" xfId="0" applyNumberFormat="1" applyFont="1" applyFill="1" applyBorder="1" applyAlignment="1">
      <alignment horizontal="centerContinuous" vertical="center"/>
    </xf>
    <xf numFmtId="0" fontId="5" fillId="35" borderId="52" xfId="0" applyFont="1" applyFill="1" applyBorder="1" applyAlignment="1">
      <alignment horizontal="centerContinuous" vertical="center"/>
    </xf>
    <xf numFmtId="49" fontId="5" fillId="35" borderId="52" xfId="0" applyNumberFormat="1" applyFont="1" applyFill="1" applyBorder="1" applyAlignment="1">
      <alignment horizontal="centerContinuous" vertical="center"/>
    </xf>
    <xf numFmtId="0" fontId="6" fillId="33" borderId="9" xfId="0" applyFont="1" applyFill="1" applyBorder="1" applyAlignment="1">
      <alignment horizontal="left" vertical="center"/>
    </xf>
    <xf numFmtId="0" fontId="5" fillId="35" borderId="31" xfId="2626" applyFont="1" applyFill="1" applyBorder="1" applyAlignment="1">
      <alignment horizontal="centerContinuous" vertical="center"/>
    </xf>
    <xf numFmtId="0" fontId="5" fillId="35" borderId="36" xfId="2626" applyFont="1" applyFill="1" applyBorder="1" applyAlignment="1">
      <alignment horizontal="centerContinuous" vertical="center"/>
    </xf>
    <xf numFmtId="0" fontId="5" fillId="35" borderId="37" xfId="2626" applyFont="1" applyFill="1" applyBorder="1" applyAlignment="1">
      <alignment horizontal="centerContinuous" vertical="center"/>
    </xf>
    <xf numFmtId="0" fontId="128" fillId="33" borderId="42" xfId="0" applyFont="1" applyFill="1" applyBorder="1" applyAlignment="1">
      <alignment vertical="center"/>
    </xf>
    <xf numFmtId="0" fontId="6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33" borderId="34" xfId="0" applyFont="1" applyFill="1" applyBorder="1" applyAlignment="1">
      <alignment horizontal="left" vertical="center"/>
    </xf>
    <xf numFmtId="0" fontId="6" fillId="33" borderId="34" xfId="0" quotePrefix="1" applyFont="1" applyFill="1" applyBorder="1" applyAlignment="1">
      <alignment vertical="center"/>
    </xf>
    <xf numFmtId="0" fontId="6" fillId="33" borderId="31" xfId="0" applyFont="1" applyFill="1" applyBorder="1" applyAlignment="1">
      <alignment horizontal="left" vertical="center"/>
    </xf>
    <xf numFmtId="0" fontId="6" fillId="33" borderId="32" xfId="0" applyFont="1" applyFill="1" applyBorder="1" applyAlignment="1">
      <alignment horizontal="center" vertical="center"/>
    </xf>
    <xf numFmtId="0" fontId="6" fillId="33" borderId="7" xfId="0" applyFont="1" applyFill="1" applyBorder="1" applyAlignment="1">
      <alignment horizontal="center" vertical="center"/>
    </xf>
    <xf numFmtId="0" fontId="6" fillId="33" borderId="35" xfId="0" applyFont="1" applyFill="1" applyBorder="1" applyAlignment="1">
      <alignment horizontal="center" vertical="center"/>
    </xf>
    <xf numFmtId="0" fontId="6" fillId="33" borderId="29" xfId="0" quotePrefix="1" applyFont="1" applyFill="1" applyBorder="1" applyAlignment="1">
      <alignment horizontal="left" vertical="center"/>
    </xf>
    <xf numFmtId="0" fontId="81" fillId="35" borderId="29" xfId="0" applyFont="1" applyFill="1" applyBorder="1" applyAlignment="1">
      <alignment horizontal="centerContinuous" vertical="center"/>
    </xf>
    <xf numFmtId="0" fontId="81" fillId="35" borderId="9" xfId="0" applyFont="1" applyFill="1" applyBorder="1" applyAlignment="1">
      <alignment horizontal="centerContinuous" vertical="center"/>
    </xf>
    <xf numFmtId="0" fontId="81" fillId="35" borderId="1" xfId="0" applyFont="1" applyFill="1" applyBorder="1" applyAlignment="1">
      <alignment horizontal="centerContinuous" vertical="center"/>
    </xf>
    <xf numFmtId="0" fontId="7" fillId="33" borderId="34" xfId="0" applyFont="1" applyFill="1" applyBorder="1" applyAlignment="1">
      <alignment horizontal="left" vertical="center"/>
    </xf>
    <xf numFmtId="0" fontId="129" fillId="33" borderId="7" xfId="0" applyFont="1" applyFill="1" applyBorder="1">
      <alignment vertical="center"/>
    </xf>
    <xf numFmtId="0" fontId="7" fillId="33" borderId="7" xfId="0" applyFont="1" applyFill="1" applyBorder="1" applyAlignment="1">
      <alignment vertical="center"/>
    </xf>
    <xf numFmtId="0" fontId="81" fillId="35" borderId="30" xfId="0" applyFont="1" applyFill="1" applyBorder="1" applyAlignment="1">
      <alignment horizontal="centerContinuous" vertical="center"/>
    </xf>
    <xf numFmtId="0" fontId="7" fillId="33" borderId="35" xfId="0" applyFont="1" applyFill="1" applyBorder="1" applyAlignment="1">
      <alignment vertical="center"/>
    </xf>
    <xf numFmtId="0" fontId="80" fillId="35" borderId="9" xfId="0" applyFont="1" applyFill="1" applyBorder="1" applyAlignment="1">
      <alignment horizontal="centerContinuous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vertical="center"/>
    </xf>
    <xf numFmtId="0" fontId="122" fillId="0" borderId="8" xfId="0" applyFont="1" applyFill="1" applyBorder="1" applyAlignment="1">
      <alignment vertical="center"/>
    </xf>
    <xf numFmtId="0" fontId="122" fillId="0" borderId="43" xfId="0" applyFont="1" applyFill="1" applyBorder="1" applyAlignment="1">
      <alignment vertical="center"/>
    </xf>
    <xf numFmtId="0" fontId="80" fillId="0" borderId="0" xfId="0" applyFont="1" applyFill="1" applyAlignment="1">
      <alignment vertical="center"/>
    </xf>
    <xf numFmtId="0" fontId="81" fillId="0" borderId="0" xfId="0" applyFont="1" applyFill="1">
      <alignment vertical="center"/>
    </xf>
    <xf numFmtId="0" fontId="125" fillId="0" borderId="34" xfId="0" applyFont="1" applyFill="1" applyBorder="1" applyAlignment="1">
      <alignment vertical="center"/>
    </xf>
    <xf numFmtId="0" fontId="126" fillId="0" borderId="7" xfId="0" applyFont="1" applyFill="1" applyBorder="1">
      <alignment vertical="center"/>
    </xf>
    <xf numFmtId="0" fontId="127" fillId="0" borderId="7" xfId="0" applyFont="1" applyFill="1" applyBorder="1" applyAlignment="1">
      <alignment vertical="center"/>
    </xf>
    <xf numFmtId="0" fontId="127" fillId="0" borderId="35" xfId="0" applyFont="1" applyFill="1" applyBorder="1" applyAlignment="1">
      <alignment vertical="center"/>
    </xf>
    <xf numFmtId="0" fontId="6" fillId="0" borderId="34" xfId="0" applyFont="1" applyFill="1" applyBorder="1" applyAlignment="1">
      <alignment vertical="center"/>
    </xf>
    <xf numFmtId="0" fontId="81" fillId="0" borderId="7" xfId="0" applyFont="1" applyFill="1" applyBorder="1">
      <alignment vertical="center"/>
    </xf>
    <xf numFmtId="0" fontId="80" fillId="0" borderId="7" xfId="0" applyFont="1" applyFill="1" applyBorder="1" applyAlignment="1">
      <alignment vertical="center"/>
    </xf>
    <xf numFmtId="0" fontId="80" fillId="0" borderId="35" xfId="0" applyFont="1" applyFill="1" applyBorder="1" applyAlignment="1">
      <alignment vertical="center"/>
    </xf>
    <xf numFmtId="49" fontId="125" fillId="0" borderId="38" xfId="0" quotePrefix="1" applyNumberFormat="1" applyFont="1" applyFill="1" applyBorder="1">
      <alignment vertical="center"/>
    </xf>
    <xf numFmtId="0" fontId="127" fillId="0" borderId="39" xfId="0" applyFont="1" applyFill="1" applyBorder="1">
      <alignment vertical="center"/>
    </xf>
    <xf numFmtId="0" fontId="127" fillId="0" borderId="40" xfId="0" applyFont="1" applyFill="1" applyBorder="1">
      <alignment vertical="center"/>
    </xf>
    <xf numFmtId="0" fontId="81" fillId="0" borderId="35" xfId="0" applyFont="1" applyFill="1" applyBorder="1">
      <alignment vertical="center"/>
    </xf>
    <xf numFmtId="0" fontId="80" fillId="0" borderId="0" xfId="0" applyFont="1" applyFill="1">
      <alignment vertical="center"/>
    </xf>
    <xf numFmtId="0" fontId="6" fillId="0" borderId="52" xfId="0" applyNumberFormat="1" applyFont="1" applyFill="1" applyBorder="1" applyAlignment="1">
      <alignment horizontal="centerContinuous" vertical="center"/>
    </xf>
    <xf numFmtId="0" fontId="6" fillId="0" borderId="9" xfId="0" applyNumberFormat="1" applyFont="1" applyFill="1" applyBorder="1" applyAlignment="1">
      <alignment horizontal="centerContinuous" vertical="center"/>
    </xf>
    <xf numFmtId="0" fontId="6" fillId="0" borderId="29" xfId="0" applyFont="1" applyFill="1" applyBorder="1" applyAlignment="1">
      <alignment horizontal="centerContinuous" vertical="center"/>
    </xf>
    <xf numFmtId="0" fontId="6" fillId="0" borderId="9" xfId="0" applyFont="1" applyFill="1" applyBorder="1" applyAlignment="1">
      <alignment horizontal="centerContinuous" vertical="center"/>
    </xf>
    <xf numFmtId="49" fontId="6" fillId="0" borderId="52" xfId="0" applyNumberFormat="1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Continuous" vertical="center"/>
    </xf>
    <xf numFmtId="0" fontId="6" fillId="0" borderId="9" xfId="0" applyNumberFormat="1" applyFont="1" applyFill="1" applyBorder="1" applyAlignment="1">
      <alignment vertical="center"/>
    </xf>
    <xf numFmtId="0" fontId="6" fillId="0" borderId="30" xfId="0" applyNumberFormat="1" applyFont="1" applyFill="1" applyBorder="1" applyAlignment="1">
      <alignment vertical="center"/>
    </xf>
    <xf numFmtId="0" fontId="125" fillId="0" borderId="41" xfId="0" applyFont="1" applyFill="1" applyBorder="1" applyAlignment="1">
      <alignment horizontal="left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left" vertical="center"/>
    </xf>
    <xf numFmtId="0" fontId="6" fillId="0" borderId="36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1" fillId="0" borderId="0" xfId="2688" applyFont="1">
      <alignment vertical="center"/>
    </xf>
    <xf numFmtId="49" fontId="1" fillId="0" borderId="0" xfId="2688" applyNumberFormat="1" applyFont="1">
      <alignment vertical="center"/>
    </xf>
    <xf numFmtId="49" fontId="1" fillId="0" borderId="32" xfId="2688" applyNumberFormat="1" applyFont="1" applyBorder="1" applyAlignment="1">
      <alignment horizontal="center" vertical="center"/>
    </xf>
    <xf numFmtId="49" fontId="1" fillId="0" borderId="1" xfId="2688" applyNumberFormat="1" applyFont="1" applyBorder="1" applyAlignment="1">
      <alignment horizontal="center" vertical="center"/>
    </xf>
    <xf numFmtId="49" fontId="1" fillId="0" borderId="31" xfId="2688" applyNumberFormat="1" applyFont="1" applyBorder="1" applyAlignment="1">
      <alignment horizontal="center" vertical="center"/>
    </xf>
    <xf numFmtId="49" fontId="1" fillId="0" borderId="9" xfId="2688" quotePrefix="1" applyNumberFormat="1" applyFont="1" applyFill="1" applyBorder="1" applyAlignment="1">
      <alignment horizontal="center" vertical="center"/>
    </xf>
    <xf numFmtId="0" fontId="7" fillId="33" borderId="34" xfId="0" quotePrefix="1" applyFont="1" applyFill="1" applyBorder="1" applyAlignment="1">
      <alignment horizontal="left" vertical="center"/>
    </xf>
    <xf numFmtId="49" fontId="0" fillId="0" borderId="1" xfId="2688" applyNumberFormat="1" applyFont="1" applyBorder="1" applyAlignment="1">
      <alignment horizontal="center" vertical="center"/>
    </xf>
    <xf numFmtId="49" fontId="1" fillId="0" borderId="9" xfId="2688" applyNumberFormat="1" applyFont="1" applyBorder="1" applyAlignment="1">
      <alignment horizontal="center" vertical="center"/>
    </xf>
    <xf numFmtId="49" fontId="122" fillId="33" borderId="42" xfId="0" quotePrefix="1" applyNumberFormat="1" applyFont="1" applyFill="1" applyBorder="1" applyAlignment="1">
      <alignment vertical="center"/>
    </xf>
    <xf numFmtId="49" fontId="130" fillId="0" borderId="0" xfId="2688" applyNumberFormat="1" applyFont="1" applyAlignment="1">
      <alignment horizontal="center" vertical="center"/>
    </xf>
    <xf numFmtId="49" fontId="1" fillId="0" borderId="29" xfId="2688" applyNumberFormat="1" applyFont="1" applyBorder="1" applyAlignment="1">
      <alignment horizontal="center" vertical="center"/>
    </xf>
    <xf numFmtId="49" fontId="1" fillId="0" borderId="30" xfId="2688" applyNumberFormat="1" applyFont="1" applyBorder="1" applyAlignment="1">
      <alignment horizontal="center" vertical="center"/>
    </xf>
    <xf numFmtId="49" fontId="1" fillId="0" borderId="9" xfId="2688" applyNumberFormat="1" applyFont="1" applyBorder="1" applyAlignment="1">
      <alignment horizontal="center" vertical="center"/>
    </xf>
    <xf numFmtId="14" fontId="0" fillId="0" borderId="29" xfId="2688" applyNumberFormat="1" applyFont="1" applyFill="1" applyBorder="1" applyAlignment="1">
      <alignment horizontal="center" vertical="center"/>
    </xf>
    <xf numFmtId="49" fontId="1" fillId="0" borderId="30" xfId="2688" applyNumberFormat="1" applyFont="1" applyFill="1" applyBorder="1" applyAlignment="1">
      <alignment horizontal="center" vertical="center"/>
    </xf>
    <xf numFmtId="49" fontId="0" fillId="0" borderId="29" xfId="2688" applyNumberFormat="1" applyFont="1" applyBorder="1" applyAlignment="1">
      <alignment horizontal="left" vertical="center"/>
    </xf>
    <xf numFmtId="49" fontId="1" fillId="0" borderId="9" xfId="2688" applyNumberFormat="1" applyFont="1" applyBorder="1" applyAlignment="1">
      <alignment horizontal="left" vertical="center"/>
    </xf>
    <xf numFmtId="49" fontId="1" fillId="0" borderId="30" xfId="2688" applyNumberFormat="1" applyFont="1" applyBorder="1" applyAlignment="1">
      <alignment horizontal="left" vertical="center"/>
    </xf>
    <xf numFmtId="0" fontId="124" fillId="33" borderId="0" xfId="0" applyFont="1" applyFill="1" applyBorder="1" applyAlignment="1">
      <alignment horizontal="left" vertical="center"/>
    </xf>
    <xf numFmtId="0" fontId="122" fillId="37" borderId="41" xfId="0" applyFont="1" applyFill="1" applyBorder="1" applyAlignment="1">
      <alignment horizontal="center" vertical="center"/>
    </xf>
    <xf numFmtId="0" fontId="122" fillId="37" borderId="37" xfId="0" applyFont="1" applyFill="1" applyBorder="1" applyAlignment="1">
      <alignment horizontal="center" vertical="center"/>
    </xf>
    <xf numFmtId="0" fontId="122" fillId="37" borderId="34" xfId="0" applyFont="1" applyFill="1" applyBorder="1" applyAlignment="1">
      <alignment horizontal="center" vertical="center"/>
    </xf>
    <xf numFmtId="0" fontId="122" fillId="37" borderId="35" xfId="0" applyFont="1" applyFill="1" applyBorder="1" applyAlignment="1">
      <alignment horizontal="center" vertical="center"/>
    </xf>
    <xf numFmtId="0" fontId="122" fillId="33" borderId="41" xfId="0" applyFont="1" applyFill="1" applyBorder="1" applyAlignment="1">
      <alignment horizontal="center" vertical="center"/>
    </xf>
    <xf numFmtId="0" fontId="122" fillId="33" borderId="37" xfId="0" applyFont="1" applyFill="1" applyBorder="1" applyAlignment="1">
      <alignment horizontal="center" vertical="center"/>
    </xf>
    <xf numFmtId="0" fontId="122" fillId="33" borderId="34" xfId="0" applyFont="1" applyFill="1" applyBorder="1" applyAlignment="1">
      <alignment horizontal="center" vertical="center"/>
    </xf>
    <xf numFmtId="0" fontId="122" fillId="33" borderId="35" xfId="0" applyFont="1" applyFill="1" applyBorder="1" applyAlignment="1">
      <alignment horizontal="center" vertical="center"/>
    </xf>
    <xf numFmtId="0" fontId="125" fillId="0" borderId="29" xfId="0" applyFont="1" applyFill="1" applyBorder="1" applyAlignment="1">
      <alignment horizontal="left" vertical="center"/>
    </xf>
  </cellXfs>
  <cellStyles count="2689">
    <cellStyle name="_x0002_" xfId="1"/>
    <cellStyle name="_x000c_ーセン_x000c_" xfId="2"/>
    <cellStyle name="####" xfId="3"/>
    <cellStyle name="%" xfId="4"/>
    <cellStyle name="??" xfId="5"/>
    <cellStyle name="?? [0.00]_PERSONAL" xfId="6"/>
    <cellStyle name="???? [0.00]_PERSONAL" xfId="7"/>
    <cellStyle name="????_PERSONAL" xfId="8"/>
    <cellStyle name="???1" xfId="9"/>
    <cellStyle name="??_??????" xfId="10"/>
    <cellStyle name="??出???P" xfId="11"/>
    <cellStyle name="?\・・?????n?C?pー???“?N" xfId="12"/>
    <cellStyle name="?…??・?? [0.00]_Branch Name" xfId="13"/>
    <cellStyle name="?…??・??_Branch Name" xfId="14"/>
    <cellStyle name="?n?C?pー???“?N" xfId="15"/>
    <cellStyle name="?W準_Branch Name" xfId="16"/>
    <cellStyle name="_7. ランレベル設定" xfId="17"/>
    <cellStyle name="_xr12000" xfId="18"/>
    <cellStyle name="’?‰? [0.00]_Branch Name" xfId="19"/>
    <cellStyle name="’?‰?_Branch Name" xfId="20"/>
    <cellStyle name="\|IEEnCp[N" xfId="21"/>
    <cellStyle name="\¦ÏÝÌnCp[N" xfId="22"/>
    <cellStyle name="nCp[N" xfId="23"/>
    <cellStyle name="W_@" xfId="24"/>
    <cellStyle name="Wdl" xfId="25"/>
    <cellStyle name="0%" xfId="26"/>
    <cellStyle name="0,0_x000d__x000a_NA_x000d__x000a_" xfId="27"/>
    <cellStyle name="0.0%" xfId="28"/>
    <cellStyle name="0.00%" xfId="29"/>
    <cellStyle name="0000" xfId="30"/>
    <cellStyle name="１" xfId="31"/>
    <cellStyle name="10p,表組,m" xfId="32"/>
    <cellStyle name="２" xfId="33"/>
    <cellStyle name="20% - Accent1" xfId="34"/>
    <cellStyle name="20% - Accent2" xfId="35"/>
    <cellStyle name="20% - Accent3" xfId="36"/>
    <cellStyle name="20% - Accent4" xfId="37"/>
    <cellStyle name="20% - Accent5" xfId="38"/>
    <cellStyle name="20% - Accent6" xfId="39"/>
    <cellStyle name="20% - アクセント 1" xfId="40" builtinId="30" customBuiltin="1"/>
    <cellStyle name="20% - アクセント 1 2" xfId="41"/>
    <cellStyle name="20% - アクセント 1 2 2" xfId="42"/>
    <cellStyle name="20% - アクセント 1 2 2 2" xfId="43"/>
    <cellStyle name="20% - アクセント 1 2 2 3" xfId="44"/>
    <cellStyle name="20% - アクセント 1 2 3" xfId="45"/>
    <cellStyle name="20% - アクセント 1 2 4" xfId="46"/>
    <cellStyle name="20% - アクセント 1 3" xfId="47"/>
    <cellStyle name="20% - アクセント 1 3 2" xfId="48"/>
    <cellStyle name="20% - アクセント 1 4" xfId="49"/>
    <cellStyle name="20% - アクセント 2" xfId="50" builtinId="34" customBuiltin="1"/>
    <cellStyle name="20% - アクセント 2 2" xfId="51"/>
    <cellStyle name="20% - アクセント 2 2 2" xfId="52"/>
    <cellStyle name="20% - アクセント 2 2 2 2" xfId="53"/>
    <cellStyle name="20% - アクセント 2 2 2 3" xfId="54"/>
    <cellStyle name="20% - アクセント 2 2 3" xfId="55"/>
    <cellStyle name="20% - アクセント 2 2 4" xfId="56"/>
    <cellStyle name="20% - アクセント 2 3" xfId="57"/>
    <cellStyle name="20% - アクセント 2 3 2" xfId="58"/>
    <cellStyle name="20% - アクセント 2 4" xfId="59"/>
    <cellStyle name="20% - アクセント 3" xfId="60" builtinId="38" customBuiltin="1"/>
    <cellStyle name="20% - アクセント 3 2" xfId="61"/>
    <cellStyle name="20% - アクセント 3 2 2" xfId="62"/>
    <cellStyle name="20% - アクセント 3 2 2 2" xfId="63"/>
    <cellStyle name="20% - アクセント 3 2 2 3" xfId="64"/>
    <cellStyle name="20% - アクセント 3 2 3" xfId="65"/>
    <cellStyle name="20% - アクセント 3 2 4" xfId="66"/>
    <cellStyle name="20% - アクセント 3 3" xfId="67"/>
    <cellStyle name="20% - アクセント 3 3 2" xfId="68"/>
    <cellStyle name="20% - アクセント 3 4" xfId="69"/>
    <cellStyle name="20% - アクセント 4" xfId="70" builtinId="42" customBuiltin="1"/>
    <cellStyle name="20% - アクセント 4 2" xfId="71"/>
    <cellStyle name="20% - アクセント 4 2 2" xfId="72"/>
    <cellStyle name="20% - アクセント 4 2 2 2" xfId="73"/>
    <cellStyle name="20% - アクセント 4 2 2 3" xfId="74"/>
    <cellStyle name="20% - アクセント 4 2 3" xfId="75"/>
    <cellStyle name="20% - アクセント 4 2 4" xfId="76"/>
    <cellStyle name="20% - アクセント 4 3" xfId="77"/>
    <cellStyle name="20% - アクセント 4 3 2" xfId="78"/>
    <cellStyle name="20% - アクセント 4 4" xfId="79"/>
    <cellStyle name="20% - アクセント 5" xfId="80" builtinId="46" customBuiltin="1"/>
    <cellStyle name="20% - アクセント 5 2" xfId="81"/>
    <cellStyle name="20% - アクセント 5 2 2" xfId="82"/>
    <cellStyle name="20% - アクセント 5 2 2 2" xfId="83"/>
    <cellStyle name="20% - アクセント 5 2 2 3" xfId="84"/>
    <cellStyle name="20% - アクセント 5 2 3" xfId="85"/>
    <cellStyle name="20% - アクセント 5 2 4" xfId="86"/>
    <cellStyle name="20% - アクセント 5 3" xfId="87"/>
    <cellStyle name="20% - アクセント 5 3 2" xfId="88"/>
    <cellStyle name="20% - アクセント 5 4" xfId="89"/>
    <cellStyle name="20% - アクセント 6" xfId="90" builtinId="50" customBuiltin="1"/>
    <cellStyle name="20% - アクセント 6 2" xfId="91"/>
    <cellStyle name="20% - アクセント 6 2 2" xfId="92"/>
    <cellStyle name="20% - アクセント 6 2 2 2" xfId="93"/>
    <cellStyle name="20% - アクセント 6 2 2 3" xfId="94"/>
    <cellStyle name="20% - アクセント 6 2 3" xfId="95"/>
    <cellStyle name="20% - アクセント 6 2 4" xfId="96"/>
    <cellStyle name="20% - アクセント 6 3" xfId="97"/>
    <cellStyle name="20% - アクセント 6 3 2" xfId="98"/>
    <cellStyle name="20% - アクセント 6 4" xfId="99"/>
    <cellStyle name="40% - Accent1" xfId="100"/>
    <cellStyle name="40% - Accent2" xfId="101"/>
    <cellStyle name="40% - Accent3" xfId="102"/>
    <cellStyle name="40% - Accent4" xfId="103"/>
    <cellStyle name="40% - Accent5" xfId="104"/>
    <cellStyle name="40% - Accent6" xfId="105"/>
    <cellStyle name="40% - アクセント 1" xfId="106" builtinId="31" customBuiltin="1"/>
    <cellStyle name="40% - アクセント 1 2" xfId="107"/>
    <cellStyle name="40% - アクセント 1 2 2" xfId="108"/>
    <cellStyle name="40% - アクセント 1 2 2 2" xfId="109"/>
    <cellStyle name="40% - アクセント 1 2 2 3" xfId="110"/>
    <cellStyle name="40% - アクセント 1 2 3" xfId="111"/>
    <cellStyle name="40% - アクセント 1 2 4" xfId="112"/>
    <cellStyle name="40% - アクセント 1 3" xfId="113"/>
    <cellStyle name="40% - アクセント 1 3 2" xfId="114"/>
    <cellStyle name="40% - アクセント 1 4" xfId="115"/>
    <cellStyle name="40% - アクセント 2" xfId="116" builtinId="35" customBuiltin="1"/>
    <cellStyle name="40% - アクセント 2 2" xfId="117"/>
    <cellStyle name="40% - アクセント 2 2 2" xfId="118"/>
    <cellStyle name="40% - アクセント 2 2 2 2" xfId="119"/>
    <cellStyle name="40% - アクセント 2 2 2 3" xfId="120"/>
    <cellStyle name="40% - アクセント 2 2 3" xfId="121"/>
    <cellStyle name="40% - アクセント 2 2 4" xfId="122"/>
    <cellStyle name="40% - アクセント 2 3" xfId="123"/>
    <cellStyle name="40% - アクセント 2 3 2" xfId="124"/>
    <cellStyle name="40% - アクセント 2 4" xfId="125"/>
    <cellStyle name="40% - アクセント 3" xfId="126" builtinId="39" customBuiltin="1"/>
    <cellStyle name="40% - アクセント 3 2" xfId="127"/>
    <cellStyle name="40% - アクセント 3 2 2" xfId="128"/>
    <cellStyle name="40% - アクセント 3 2 2 2" xfId="129"/>
    <cellStyle name="40% - アクセント 3 2 2 3" xfId="130"/>
    <cellStyle name="40% - アクセント 3 2 3" xfId="131"/>
    <cellStyle name="40% - アクセント 3 2 4" xfId="132"/>
    <cellStyle name="40% - アクセント 3 3" xfId="133"/>
    <cellStyle name="40% - アクセント 3 3 2" xfId="134"/>
    <cellStyle name="40% - アクセント 3 4" xfId="135"/>
    <cellStyle name="40% - アクセント 4" xfId="136" builtinId="43" customBuiltin="1"/>
    <cellStyle name="40% - アクセント 4 2" xfId="137"/>
    <cellStyle name="40% - アクセント 4 2 2" xfId="138"/>
    <cellStyle name="40% - アクセント 4 2 2 2" xfId="139"/>
    <cellStyle name="40% - アクセント 4 2 2 3" xfId="140"/>
    <cellStyle name="40% - アクセント 4 2 3" xfId="141"/>
    <cellStyle name="40% - アクセント 4 2 4" xfId="142"/>
    <cellStyle name="40% - アクセント 4 3" xfId="143"/>
    <cellStyle name="40% - アクセント 4 3 2" xfId="144"/>
    <cellStyle name="40% - アクセント 4 4" xfId="145"/>
    <cellStyle name="40% - アクセント 5" xfId="146" builtinId="47" customBuiltin="1"/>
    <cellStyle name="40% - アクセント 5 2" xfId="147"/>
    <cellStyle name="40% - アクセント 5 2 2" xfId="148"/>
    <cellStyle name="40% - アクセント 5 2 2 2" xfId="149"/>
    <cellStyle name="40% - アクセント 5 2 2 3" xfId="150"/>
    <cellStyle name="40% - アクセント 5 2 3" xfId="151"/>
    <cellStyle name="40% - アクセント 5 2 4" xfId="152"/>
    <cellStyle name="40% - アクセント 5 3" xfId="153"/>
    <cellStyle name="40% - アクセント 5 3 2" xfId="154"/>
    <cellStyle name="40% - アクセント 5 4" xfId="155"/>
    <cellStyle name="40% - アクセント 6" xfId="156" builtinId="51" customBuiltin="1"/>
    <cellStyle name="40% - アクセント 6 2" xfId="157"/>
    <cellStyle name="40% - アクセント 6 2 2" xfId="158"/>
    <cellStyle name="40% - アクセント 6 2 2 2" xfId="159"/>
    <cellStyle name="40% - アクセント 6 2 2 3" xfId="160"/>
    <cellStyle name="40% - アクセント 6 2 3" xfId="161"/>
    <cellStyle name="40% - アクセント 6 2 4" xfId="162"/>
    <cellStyle name="40% - アクセント 6 3" xfId="163"/>
    <cellStyle name="40% - アクセント 6 3 2" xfId="164"/>
    <cellStyle name="40% - アクセント 6 4" xfId="165"/>
    <cellStyle name="60% - Accent1" xfId="166"/>
    <cellStyle name="60% - Accent2" xfId="167"/>
    <cellStyle name="60% - Accent3" xfId="168"/>
    <cellStyle name="60% - Accent4" xfId="169"/>
    <cellStyle name="60% - Accent5" xfId="170"/>
    <cellStyle name="60% - Accent6" xfId="171"/>
    <cellStyle name="60% - アクセント 1" xfId="172" builtinId="32" customBuiltin="1"/>
    <cellStyle name="60% - アクセント 1 2" xfId="173"/>
    <cellStyle name="60% - アクセント 1 2 2" xfId="174"/>
    <cellStyle name="60% - アクセント 1 3" xfId="175"/>
    <cellStyle name="60% - アクセント 2" xfId="176" builtinId="36" customBuiltin="1"/>
    <cellStyle name="60% - アクセント 2 2" xfId="177"/>
    <cellStyle name="60% - アクセント 2 2 2" xfId="178"/>
    <cellStyle name="60% - アクセント 2 3" xfId="179"/>
    <cellStyle name="60% - アクセント 3" xfId="180" builtinId="40" customBuiltin="1"/>
    <cellStyle name="60% - アクセント 3 2" xfId="181"/>
    <cellStyle name="60% - アクセント 3 2 2" xfId="182"/>
    <cellStyle name="60% - アクセント 3 3" xfId="183"/>
    <cellStyle name="60% - アクセント 4" xfId="184" builtinId="44" customBuiltin="1"/>
    <cellStyle name="60% - アクセント 4 2" xfId="185"/>
    <cellStyle name="60% - アクセント 4 2 2" xfId="186"/>
    <cellStyle name="60% - アクセント 4 3" xfId="187"/>
    <cellStyle name="60% - アクセント 5" xfId="188" builtinId="48" customBuiltin="1"/>
    <cellStyle name="60% - アクセント 5 2" xfId="189"/>
    <cellStyle name="60% - アクセント 5 2 2" xfId="190"/>
    <cellStyle name="60% - アクセント 5 3" xfId="191"/>
    <cellStyle name="60% - アクセント 6" xfId="192" builtinId="52" customBuiltin="1"/>
    <cellStyle name="60% - アクセント 6 2" xfId="193"/>
    <cellStyle name="60% - アクセント 6 2 2" xfId="194"/>
    <cellStyle name="60% - アクセント 6 3" xfId="195"/>
    <cellStyle name="7" xfId="196"/>
    <cellStyle name="7_FAX用紙" xfId="197"/>
    <cellStyle name="7_FAX用紙_★テスト仕様書" xfId="198"/>
    <cellStyle name="7_FAX用紙_★テスト仕様書_053北陸勤怠給与(東京)" xfId="199"/>
    <cellStyle name="7_FAX用紙_★テスト仕様書_053北陸勤怠給与(東京)_190SO21見積13_1_26" xfId="200"/>
    <cellStyle name="7_FAX用紙_★テスト仕様書_053北陸勤怠給与(東京)_190SO21見積13_1_26_GW設定(検査・配送ルール)" xfId="201"/>
    <cellStyle name="7_FAX用紙_★テスト仕様書_053北陸勤怠給与(東京)_190SO21見積13_1_26_GW設定(検査・配送ルール)_pulala-SG" xfId="202"/>
    <cellStyle name="7_FAX用紙_★テスト仕様書_053北陸勤怠給与(東京)_190SO21見積13_1_26_GW設定(検査・配送ルール)_レポートサーバSG設定書" xfId="203"/>
    <cellStyle name="7_FAX用紙_★テスト仕様書_053北陸勤怠給与(東京)_190SO21見積13_1_26_NHK_GWリプレイスSG設定書" xfId="204"/>
    <cellStyle name="7_FAX用紙_★テスト仕様書_053北陸勤怠給与(東京)_190SO21見積13_1_26_NHK_GWリプレイスSG設定書_pulala-SG" xfId="205"/>
    <cellStyle name="7_FAX用紙_★テスト仕様書_053北陸勤怠給与(東京)_190SO21見積13_1_26_NHK_GWリプレイスSG設定書_レポートサーバSG設定書" xfId="206"/>
    <cellStyle name="7_FAX用紙_★テスト仕様書_053北陸勤怠給与(東京)_190SO21見積13_1_26_ダイダンSO21見積" xfId="207"/>
    <cellStyle name="7_FAX用紙_★テスト仕様書_053北陸勤怠給与(東京)_190SO21見積13_1_26_ダイダンSO21見積_GW設定(検査・配送ルール)" xfId="208"/>
    <cellStyle name="7_FAX用紙_★テスト仕様書_053北陸勤怠給与(東京)_190SO21見積13_1_26_ダイダンSO21見積_GW設定(検査・配送ルール)_pulala-SG" xfId="209"/>
    <cellStyle name="7_FAX用紙_★テスト仕様書_053北陸勤怠給与(東京)_190SO21見積13_1_26_ダイダンSO21見積_GW設定(検査・配送ルール)_レポートサーバSG設定書" xfId="210"/>
    <cellStyle name="7_FAX用紙_★テスト仕様書_053北陸勤怠給与(東京)_190SO21見積13_1_26_ダイダンSO21見積_NHK_GWリプレイスSG設定書" xfId="211"/>
    <cellStyle name="7_FAX用紙_★テスト仕様書_053北陸勤怠給与(東京)_190SO21見積13_1_26_ダイダンSO21見積_NHK_GWリプレイスSG設定書_pulala-SG" xfId="212"/>
    <cellStyle name="7_FAX用紙_★テスト仕様書_053北陸勤怠給与(東京)_190SO21見積13_1_26_ダイダンSO21見積_NHK_GWリプレイスSG設定書_レポートサーバSG設定書" xfId="213"/>
    <cellStyle name="7_FAX用紙_★テスト仕様書_053北陸勤怠給与(東京)_190SO21見積13_1_26_見積ＳＦＡ" xfId="214"/>
    <cellStyle name="7_FAX用紙_★テスト仕様書_053北陸勤怠給与(東京)_190SO21見積13_1_26_見積ＳＦＡ_GW設定(検査・配送ルール)" xfId="215"/>
    <cellStyle name="7_FAX用紙_★テスト仕様書_053北陸勤怠給与(東京)_190SO21見積13_1_26_見積ＳＦＡ_GW設定(検査・配送ルール)_pulala-SG" xfId="216"/>
    <cellStyle name="7_FAX用紙_★テスト仕様書_053北陸勤怠給与(東京)_190SO21見積13_1_26_見積ＳＦＡ_GW設定(検査・配送ルール)_レポートサーバSG設定書" xfId="217"/>
    <cellStyle name="7_FAX用紙_★テスト仕様書_053北陸勤怠給与(東京)_190SO21見積13_1_26_見積ＳＦＡ_NHK_GWリプレイスSG設定書" xfId="218"/>
    <cellStyle name="7_FAX用紙_★テスト仕様書_053北陸勤怠給与(東京)_190SO21見積13_1_26_見積ＳＦＡ_NHK_GWリプレイスSG設定書_pulala-SG" xfId="219"/>
    <cellStyle name="7_FAX用紙_★テスト仕様書_053北陸勤怠給与(東京)_190SO21見積13_1_26_見積ＳＦＡ_NHK_GWリプレイスSG設定書_レポートサーバSG設定書" xfId="220"/>
    <cellStyle name="7_FAX用紙_★テスト仕様書_053北陸勤怠給与(東京)_GW設定(検査・配送ルール)" xfId="221"/>
    <cellStyle name="7_FAX用紙_★テスト仕様書_053北陸勤怠給与(東京)_GW設定(検査・配送ルール)_pulala-SG" xfId="222"/>
    <cellStyle name="7_FAX用紙_★テスト仕様書_053北陸勤怠給与(東京)_GW設定(検査・配送ルール)_レポートサーバSG設定書" xfId="223"/>
    <cellStyle name="7_FAX用紙_★テスト仕様書_053北陸勤怠給与(東京)_NHK_GWリプレイスSG設定書" xfId="224"/>
    <cellStyle name="7_FAX用紙_★テスト仕様書_053北陸勤怠給与(東京)_NHK_GWリプレイスSG設定書_pulala-SG" xfId="225"/>
    <cellStyle name="7_FAX用紙_★テスト仕様書_053北陸勤怠給与(東京)_NHK_GWリプレイスSG設定書_レポートサーバSG設定書" xfId="226"/>
    <cellStyle name="7_FAX用紙_★テスト仕様書_053北陸勤怠給与(東京)_SO21見積1205" xfId="227"/>
    <cellStyle name="7_FAX用紙_★テスト仕様書_053北陸勤怠給与(東京)_SO21見積1205_GW設定(検査・配送ルール)" xfId="228"/>
    <cellStyle name="7_FAX用紙_★テスト仕様書_053北陸勤怠給与(東京)_SO21見積1205_GW設定(検査・配送ルール)_pulala-SG" xfId="229"/>
    <cellStyle name="7_FAX用紙_★テスト仕様書_053北陸勤怠給与(東京)_SO21見積1205_GW設定(検査・配送ルール)_レポートサーバSG設定書" xfId="230"/>
    <cellStyle name="7_FAX用紙_★テスト仕様書_053北陸勤怠給与(東京)_SO21見積1205_NHK_GWリプレイスSG設定書" xfId="231"/>
    <cellStyle name="7_FAX用紙_★テスト仕様書_053北陸勤怠給与(東京)_SO21見積1205_NHK_GWリプレイスSG設定書_pulala-SG" xfId="232"/>
    <cellStyle name="7_FAX用紙_★テスト仕様書_053北陸勤怠給与(東京)_SO21見積1205_NHK_GWリプレイスSG設定書_レポートサーバSG設定書" xfId="233"/>
    <cellStyle name="7_FAX用紙_★テスト仕様書_053北陸勤怠給与(東京)_SO21見積1205_ダイダンSO21見積" xfId="234"/>
    <cellStyle name="7_FAX用紙_★テスト仕様書_053北陸勤怠給与(東京)_SO21見積1205_ダイダンSO21見積_GW設定(検査・配送ルール)" xfId="235"/>
    <cellStyle name="7_FAX用紙_★テスト仕様書_053北陸勤怠給与(東京)_SO21見積1205_ダイダンSO21見積_GW設定(検査・配送ルール)_pulala-SG" xfId="236"/>
    <cellStyle name="7_FAX用紙_★テスト仕様書_053北陸勤怠給与(東京)_SO21見積1205_ダイダンSO21見積_GW設定(検査・配送ルール)_レポートサーバSG設定書" xfId="237"/>
    <cellStyle name="7_FAX用紙_★テスト仕様書_053北陸勤怠給与(東京)_SO21見積1205_ダイダンSO21見積_NHK_GWリプレイスSG設定書" xfId="238"/>
    <cellStyle name="7_FAX用紙_★テスト仕様書_053北陸勤怠給与(東京)_SO21見積1205_ダイダンSO21見積_NHK_GWリプレイスSG設定書_pulala-SG" xfId="239"/>
    <cellStyle name="7_FAX用紙_★テスト仕様書_053北陸勤怠給与(東京)_SO21見積1205_ダイダンSO21見積_NHK_GWリプレイスSG設定書_レポートサーバSG設定書" xfId="240"/>
    <cellStyle name="7_FAX用紙_★テスト仕様書_053北陸勤怠給与(東京)_SO21見積1205_見積ＳＦＡ" xfId="241"/>
    <cellStyle name="7_FAX用紙_★テスト仕様書_053北陸勤怠給与(東京)_SO21見積1205_見積ＳＦＡ_GW設定(検査・配送ルール)" xfId="242"/>
    <cellStyle name="7_FAX用紙_★テスト仕様書_053北陸勤怠給与(東京)_SO21見積1205_見積ＳＦＡ_GW設定(検査・配送ルール)_レポートサーバSG設定書" xfId="243"/>
    <cellStyle name="7_FAX用紙_★テスト仕様書_053北陸勤怠給与(東京)_SO21見積1205_見積ＳＦＡ_NHK_GWリプレイスSG設定書" xfId="244"/>
    <cellStyle name="7_FAX用紙_★テスト仕様書_053北陸勤怠給与(東京)_SO21見積1205_見積ＳＦＡ_NHK_GWリプレイスSG設定書_レポートサーバSG設定書" xfId="245"/>
    <cellStyle name="7_FAX用紙_★テスト仕様書_053北陸勤怠給与(東京)_SOTEMP" xfId="246"/>
    <cellStyle name="7_FAX用紙_★テスト仕様書_053北陸勤怠給与(東京)_SOTEMP_GW設定(検査・配送ルール)" xfId="247"/>
    <cellStyle name="7_FAX用紙_★テスト仕様書_053北陸勤怠給与(東京)_SOTEMP_GW設定(検査・配送ルール)_レポートサーバSG設定書" xfId="248"/>
    <cellStyle name="7_FAX用紙_★テスト仕様書_053北陸勤怠給与(東京)_SOTEMP_NHK_GWリプレイスSG設定書" xfId="249"/>
    <cellStyle name="7_FAX用紙_★テスト仕様書_053北陸勤怠給与(東京)_SOTEMP_ダイダンSO21見積" xfId="250"/>
    <cellStyle name="7_FAX用紙_★テスト仕様書_053北陸勤怠給与(東京)_SOTEMP_ダイダンSO21見積_GW設定(検査・配送ルール)" xfId="251"/>
    <cellStyle name="7_FAX用紙_★テスト仕様書_053北陸勤怠給与(東京)_SOTEMP_ダイダンSO21見積_NHK_GWリプレイスSG設定書" xfId="252"/>
    <cellStyle name="7_FAX用紙_★テスト仕様書_053北陸勤怠給与(東京)_SOTEMP_見積ＳＦＡ" xfId="253"/>
    <cellStyle name="7_FAX用紙_★テスト仕様書_053北陸勤怠給与(東京)_SOTEMP_見積ＳＦＡ_GW設定(検査・配送ルール)" xfId="254"/>
    <cellStyle name="7_FAX用紙_★テスト仕様書_053北陸勤怠給与(東京)_SOTEMP_見積ＳＦＡ_NHK_GWリプレイスSG設定書" xfId="255"/>
    <cellStyle name="7_FAX用紙_★テスト仕様書_053北陸勤怠給与(東京)_SOTMP" xfId="256"/>
    <cellStyle name="7_FAX用紙_★テスト仕様書_053北陸勤怠給与(東京)_SOTMP_GW設定(検査・配送ルール)" xfId="257"/>
    <cellStyle name="7_FAX用紙_★テスト仕様書_053北陸勤怠給与(東京)_SOTMP_NHK_GWリプレイスSG設定書" xfId="258"/>
    <cellStyle name="7_FAX用紙_★テスト仕様書_053北陸勤怠給与(東京)_SOTMP_ダイダンSO21見積" xfId="259"/>
    <cellStyle name="7_FAX用紙_★テスト仕様書_053北陸勤怠給与(東京)_SOTMP_ダイダンSO21見積_GW設定(検査・配送ルール)" xfId="260"/>
    <cellStyle name="7_FAX用紙_★テスト仕様書_053北陸勤怠給与(東京)_SOTMP_ダイダンSO21見積_NHK_GWリプレイスSG設定書" xfId="261"/>
    <cellStyle name="7_FAX用紙_★テスト仕様書_053北陸勤怠給与(東京)_SOTMP_見積ＳＦＡ" xfId="262"/>
    <cellStyle name="7_FAX用紙_★テスト仕様書_053北陸勤怠給与(東京)_SOTMP_見積ＳＦＡ_GW設定(検査・配送ルール)" xfId="263"/>
    <cellStyle name="7_FAX用紙_★テスト仕様書_053北陸勤怠給与(東京)_SOTMP_見積ＳＦＡ_NHK_GWリプレイスSG設定書" xfId="264"/>
    <cellStyle name="7_FAX用紙_★テスト仕様書_055飛脚ﾒｰﾙ便ｻｰﾊﾞ(急便向け）" xfId="265"/>
    <cellStyle name="7_FAX用紙_★テスト仕様書_055飛脚ﾒｰﾙ便ｻｰﾊﾞ(急便向け）_190SO21見積13_1_26" xfId="266"/>
    <cellStyle name="7_FAX用紙_★テスト仕様書_055飛脚ﾒｰﾙ便ｻｰﾊﾞ(急便向け）_190SO21見積13_1_26_GW設定(検査・配送ルール)" xfId="267"/>
    <cellStyle name="7_FAX用紙_★テスト仕様書_055飛脚ﾒｰﾙ便ｻｰﾊﾞ(急便向け）_190SO21見積13_1_26_NHK_GWリプレイスSG設定書" xfId="268"/>
    <cellStyle name="7_FAX用紙_★テスト仕様書_055飛脚ﾒｰﾙ便ｻｰﾊﾞ(急便向け）_190SO21見積13_1_26_ダイダンSO21見積" xfId="269"/>
    <cellStyle name="7_FAX用紙_★テスト仕様書_055飛脚ﾒｰﾙ便ｻｰﾊﾞ(急便向け）_190SO21見積13_1_26_ダイダンSO21見積_GW設定(検査・配送ルール)" xfId="270"/>
    <cellStyle name="7_FAX用紙_★テスト仕様書_055飛脚ﾒｰﾙ便ｻｰﾊﾞ(急便向け）_190SO21見積13_1_26_ダイダンSO21見積_NHK_GWリプレイスSG設定書" xfId="271"/>
    <cellStyle name="7_FAX用紙_★テスト仕様書_055飛脚ﾒｰﾙ便ｻｰﾊﾞ(急便向け）_190SO21見積13_1_26_見積ＳＦＡ" xfId="272"/>
    <cellStyle name="7_FAX用紙_★テスト仕様書_055飛脚ﾒｰﾙ便ｻｰﾊﾞ(急便向け）_190SO21見積13_1_26_見積ＳＦＡ_GW設定(検査・配送ルール)" xfId="273"/>
    <cellStyle name="7_FAX用紙_★テスト仕様書_055飛脚ﾒｰﾙ便ｻｰﾊﾞ(急便向け）_190SO21見積13_1_26_見積ＳＦＡ_NHK_GWリプレイスSG設定書" xfId="274"/>
    <cellStyle name="7_FAX用紙_★テスト仕様書_055飛脚ﾒｰﾙ便ｻｰﾊﾞ(急便向け）_GW設定(検査・配送ルール)" xfId="275"/>
    <cellStyle name="7_FAX用紙_★テスト仕様書_055飛脚ﾒｰﾙ便ｻｰﾊﾞ(急便向け）_NHK_GWリプレイスSG設定書" xfId="276"/>
    <cellStyle name="7_FAX用紙_★テスト仕様書_055飛脚ﾒｰﾙ便ｻｰﾊﾞ(急便向け）_SO21見積1205" xfId="277"/>
    <cellStyle name="7_FAX用紙_★テスト仕様書_055飛脚ﾒｰﾙ便ｻｰﾊﾞ(急便向け）_SO21見積1205_GW設定(検査・配送ルール)" xfId="278"/>
    <cellStyle name="7_FAX用紙_★テスト仕様書_055飛脚ﾒｰﾙ便ｻｰﾊﾞ(急便向け）_SO21見積1205_NHK_GWリプレイスSG設定書" xfId="279"/>
    <cellStyle name="7_FAX用紙_★テスト仕様書_055飛脚ﾒｰﾙ便ｻｰﾊﾞ(急便向け）_SO21見積1205_ダイダンSO21見積" xfId="280"/>
    <cellStyle name="7_FAX用紙_★テスト仕様書_055飛脚ﾒｰﾙ便ｻｰﾊﾞ(急便向け）_SO21見積1205_ダイダンSO21見積_GW設定(検査・配送ルール)" xfId="281"/>
    <cellStyle name="7_FAX用紙_★テスト仕様書_055飛脚ﾒｰﾙ便ｻｰﾊﾞ(急便向け）_SO21見積1205_ダイダンSO21見積_NHK_GWリプレイスSG設定書" xfId="282"/>
    <cellStyle name="7_FAX用紙_★テスト仕様書_055飛脚ﾒｰﾙ便ｻｰﾊﾞ(急便向け）_SO21見積1205_見積ＳＦＡ" xfId="283"/>
    <cellStyle name="7_FAX用紙_★テスト仕様書_055飛脚ﾒｰﾙ便ｻｰﾊﾞ(急便向け）_SO21見積1205_見積ＳＦＡ_GW設定(検査・配送ルール)" xfId="284"/>
    <cellStyle name="7_FAX用紙_★テスト仕様書_055飛脚ﾒｰﾙ便ｻｰﾊﾞ(急便向け）_SO21見積1205_見積ＳＦＡ_NHK_GWリプレイスSG設定書" xfId="285"/>
    <cellStyle name="7_FAX用紙_★テスト仕様書_055飛脚ﾒｰﾙ便ｻｰﾊﾞ(急便向け）_SOTEMP" xfId="286"/>
    <cellStyle name="7_FAX用紙_★テスト仕様書_055飛脚ﾒｰﾙ便ｻｰﾊﾞ(急便向け）_SOTEMP_GW設定(検査・配送ルール)" xfId="287"/>
    <cellStyle name="7_FAX用紙_★テスト仕様書_055飛脚ﾒｰﾙ便ｻｰﾊﾞ(急便向け）_SOTEMP_NHK_GWリプレイスSG設定書" xfId="288"/>
    <cellStyle name="7_FAX用紙_★テスト仕様書_055飛脚ﾒｰﾙ便ｻｰﾊﾞ(急便向け）_SOTEMP_ダイダンSO21見積" xfId="289"/>
    <cellStyle name="7_FAX用紙_★テスト仕様書_055飛脚ﾒｰﾙ便ｻｰﾊﾞ(急便向け）_SOTEMP_ダイダンSO21見積_GW設定(検査・配送ルール)" xfId="290"/>
    <cellStyle name="7_FAX用紙_★テスト仕様書_055飛脚ﾒｰﾙ便ｻｰﾊﾞ(急便向け）_SOTEMP_ダイダンSO21見積_NHK_GWリプレイスSG設定書" xfId="291"/>
    <cellStyle name="7_FAX用紙_★テスト仕様書_055飛脚ﾒｰﾙ便ｻｰﾊﾞ(急便向け）_SOTEMP_見積ＳＦＡ" xfId="292"/>
    <cellStyle name="7_FAX用紙_★テスト仕様書_055飛脚ﾒｰﾙ便ｻｰﾊﾞ(急便向け）_SOTEMP_見積ＳＦＡ_GW設定(検査・配送ルール)" xfId="293"/>
    <cellStyle name="7_FAX用紙_★テスト仕様書_055飛脚ﾒｰﾙ便ｻｰﾊﾞ(急便向け）_SOTEMP_見積ＳＦＡ_NHK_GWリプレイスSG設定書" xfId="294"/>
    <cellStyle name="7_FAX用紙_★テスト仕様書_055飛脚ﾒｰﾙ便ｻｰﾊﾞ(急便向け）_SOTMP" xfId="295"/>
    <cellStyle name="7_FAX用紙_★テスト仕様書_055飛脚ﾒｰﾙ便ｻｰﾊﾞ(急便向け）_SOTMP_GW設定(検査・配送ルール)" xfId="296"/>
    <cellStyle name="7_FAX用紙_★テスト仕様書_055飛脚ﾒｰﾙ便ｻｰﾊﾞ(急便向け）_SOTMP_NHK_GWリプレイスSG設定書" xfId="297"/>
    <cellStyle name="7_FAX用紙_★テスト仕様書_055飛脚ﾒｰﾙ便ｻｰﾊﾞ(急便向け）_SOTMP_ダイダンSO21見積" xfId="298"/>
    <cellStyle name="7_FAX用紙_★テスト仕様書_055飛脚ﾒｰﾙ便ｻｰﾊﾞ(急便向け）_SOTMP_ダイダンSO21見積_GW設定(検査・配送ルール)" xfId="299"/>
    <cellStyle name="7_FAX用紙_★テスト仕様書_055飛脚ﾒｰﾙ便ｻｰﾊﾞ(急便向け）_SOTMP_ダイダンSO21見積_NHK_GWリプレイスSG設定書" xfId="300"/>
    <cellStyle name="7_FAX用紙_★テスト仕様書_055飛脚ﾒｰﾙ便ｻｰﾊﾞ(急便向け）_SOTMP_見積ＳＦＡ" xfId="301"/>
    <cellStyle name="7_FAX用紙_★テスト仕様書_055飛脚ﾒｰﾙ便ｻｰﾊﾞ(急便向け）_SOTMP_見積ＳＦＡ_GW設定(検査・配送ルール)" xfId="302"/>
    <cellStyle name="7_FAX用紙_★テスト仕様書_055飛脚ﾒｰﾙ便ｻｰﾊﾞ(急便向け）_SOTMP_見積ＳＦＡ_NHK_GWリプレイスSG設定書" xfId="303"/>
    <cellStyle name="7_FAX用紙_★テスト仕様書_057楽天様向ｲﾝﾀｰﾈｯﾄｼｮｯﾋﾟﾝｸﾞﾓｰﾙ機能開発2" xfId="304"/>
    <cellStyle name="7_FAX用紙_★テスト仕様書_057楽天様向ｲﾝﾀｰﾈｯﾄｼｮｯﾋﾟﾝｸﾞﾓｰﾙ機能開発2_190SO21見積13_1_26" xfId="305"/>
    <cellStyle name="7_FAX用紙_★テスト仕様書_057楽天様向ｲﾝﾀｰﾈｯﾄｼｮｯﾋﾟﾝｸﾞﾓｰﾙ機能開発2_190SO21見積13_1_26_GW設定(検査・配送ルール)" xfId="306"/>
    <cellStyle name="7_FAX用紙_★テスト仕様書_057楽天様向ｲﾝﾀｰﾈｯﾄｼｮｯﾋﾟﾝｸﾞﾓｰﾙ機能開発2_190SO21見積13_1_26_NHK_GWリプレイスSG設定書" xfId="307"/>
    <cellStyle name="7_FAX用紙_★テスト仕様書_057楽天様向ｲﾝﾀｰﾈｯﾄｼｮｯﾋﾟﾝｸﾞﾓｰﾙ機能開発2_190SO21見積13_1_26_ダイダンSO21見積" xfId="308"/>
    <cellStyle name="7_FAX用紙_★テスト仕様書_057楽天様向ｲﾝﾀｰﾈｯﾄｼｮｯﾋﾟﾝｸﾞﾓｰﾙ機能開発2_190SO21見積13_1_26_ダイダンSO21見積_GW設定(検査・配送ルール)" xfId="309"/>
    <cellStyle name="7_FAX用紙_★テスト仕様書_057楽天様向ｲﾝﾀｰﾈｯﾄｼｮｯﾋﾟﾝｸﾞﾓｰﾙ機能開発2_190SO21見積13_1_26_ダイダンSO21見積_NHK_GWリプレイスSG設定書" xfId="310"/>
    <cellStyle name="7_FAX用紙_★テスト仕様書_057楽天様向ｲﾝﾀｰﾈｯﾄｼｮｯﾋﾟﾝｸﾞﾓｰﾙ機能開発2_190SO21見積13_1_26_見積ＳＦＡ" xfId="311"/>
    <cellStyle name="7_FAX用紙_★テスト仕様書_057楽天様向ｲﾝﾀｰﾈｯﾄｼｮｯﾋﾟﾝｸﾞﾓｰﾙ機能開発2_190SO21見積13_1_26_見積ＳＦＡ_GW設定(検査・配送ルール)" xfId="312"/>
    <cellStyle name="7_FAX用紙_★テスト仕様書_057楽天様向ｲﾝﾀｰﾈｯﾄｼｮｯﾋﾟﾝｸﾞﾓｰﾙ機能開発2_190SO21見積13_1_26_見積ＳＦＡ_NHK_GWリプレイスSG設定書" xfId="313"/>
    <cellStyle name="7_FAX用紙_★テスト仕様書_057楽天様向ｲﾝﾀｰﾈｯﾄｼｮｯﾋﾟﾝｸﾞﾓｰﾙ機能開発2_GW設定(検査・配送ルール)" xfId="314"/>
    <cellStyle name="7_FAX用紙_★テスト仕様書_057楽天様向ｲﾝﾀｰﾈｯﾄｼｮｯﾋﾟﾝｸﾞﾓｰﾙ機能開発2_NHK_GWリプレイスSG設定書" xfId="315"/>
    <cellStyle name="7_FAX用紙_★テスト仕様書_057楽天様向ｲﾝﾀｰﾈｯﾄｼｮｯﾋﾟﾝｸﾞﾓｰﾙ機能開発2_SO21見積1205" xfId="316"/>
    <cellStyle name="7_FAX用紙_★テスト仕様書_057楽天様向ｲﾝﾀｰﾈｯﾄｼｮｯﾋﾟﾝｸﾞﾓｰﾙ機能開発2_SO21見積1205_GW設定(検査・配送ルール)" xfId="317"/>
    <cellStyle name="7_FAX用紙_★テスト仕様書_057楽天様向ｲﾝﾀｰﾈｯﾄｼｮｯﾋﾟﾝｸﾞﾓｰﾙ機能開発2_SO21見積1205_NHK_GWリプレイスSG設定書" xfId="318"/>
    <cellStyle name="7_FAX用紙_★テスト仕様書_057楽天様向ｲﾝﾀｰﾈｯﾄｼｮｯﾋﾟﾝｸﾞﾓｰﾙ機能開発2_SO21見積1205_ダイダンSO21見積" xfId="319"/>
    <cellStyle name="7_FAX用紙_★テスト仕様書_057楽天様向ｲﾝﾀｰﾈｯﾄｼｮｯﾋﾟﾝｸﾞﾓｰﾙ機能開発2_SO21見積1205_ダイダンSO21見積_GW設定(検査・配送ルール)" xfId="320"/>
    <cellStyle name="7_FAX用紙_★テスト仕様書_057楽天様向ｲﾝﾀｰﾈｯﾄｼｮｯﾋﾟﾝｸﾞﾓｰﾙ機能開発2_SO21見積1205_ダイダンSO21見積_NHK_GWリプレイスSG設定書" xfId="321"/>
    <cellStyle name="7_FAX用紙_★テスト仕様書_057楽天様向ｲﾝﾀｰﾈｯﾄｼｮｯﾋﾟﾝｸﾞﾓｰﾙ機能開発2_SO21見積1205_見積ＳＦＡ" xfId="322"/>
    <cellStyle name="7_FAX用紙_★テスト仕様書_057楽天様向ｲﾝﾀｰﾈｯﾄｼｮｯﾋﾟﾝｸﾞﾓｰﾙ機能開発2_SO21見積1205_見積ＳＦＡ_GW設定(検査・配送ルール)" xfId="323"/>
    <cellStyle name="7_FAX用紙_★テスト仕様書_057楽天様向ｲﾝﾀｰﾈｯﾄｼｮｯﾋﾟﾝｸﾞﾓｰﾙ機能開発2_SO21見積1205_見積ＳＦＡ_NHK_GWリプレイスSG設定書" xfId="324"/>
    <cellStyle name="7_FAX用紙_★テスト仕様書_057楽天様向ｲﾝﾀｰﾈｯﾄｼｮｯﾋﾟﾝｸﾞﾓｰﾙ機能開発2_SOTEMP" xfId="325"/>
    <cellStyle name="7_FAX用紙_★テスト仕様書_057楽天様向ｲﾝﾀｰﾈｯﾄｼｮｯﾋﾟﾝｸﾞﾓｰﾙ機能開発2_SOTEMP_GW設定(検査・配送ルール)" xfId="326"/>
    <cellStyle name="7_FAX用紙_★テスト仕様書_057楽天様向ｲﾝﾀｰﾈｯﾄｼｮｯﾋﾟﾝｸﾞﾓｰﾙ機能開発2_SOTEMP_NHK_GWリプレイスSG設定書" xfId="327"/>
    <cellStyle name="7_FAX用紙_★テスト仕様書_057楽天様向ｲﾝﾀｰﾈｯﾄｼｮｯﾋﾟﾝｸﾞﾓｰﾙ機能開発2_SOTEMP_ダイダンSO21見積" xfId="328"/>
    <cellStyle name="7_FAX用紙_★テスト仕様書_057楽天様向ｲﾝﾀｰﾈｯﾄｼｮｯﾋﾟﾝｸﾞﾓｰﾙ機能開発2_SOTEMP_ダイダンSO21見積_GW設定(検査・配送ルール)" xfId="329"/>
    <cellStyle name="7_FAX用紙_★テスト仕様書_057楽天様向ｲﾝﾀｰﾈｯﾄｼｮｯﾋﾟﾝｸﾞﾓｰﾙ機能開発2_SOTEMP_ダイダンSO21見積_NHK_GWリプレイスSG設定書" xfId="330"/>
    <cellStyle name="7_FAX用紙_★テスト仕様書_057楽天様向ｲﾝﾀｰﾈｯﾄｼｮｯﾋﾟﾝｸﾞﾓｰﾙ機能開発2_SOTEMP_見積ＳＦＡ" xfId="331"/>
    <cellStyle name="7_FAX用紙_★テスト仕様書_057楽天様向ｲﾝﾀｰﾈｯﾄｼｮｯﾋﾟﾝｸﾞﾓｰﾙ機能開発2_SOTEMP_見積ＳＦＡ_GW設定(検査・配送ルール)" xfId="332"/>
    <cellStyle name="7_FAX用紙_★テスト仕様書_057楽天様向ｲﾝﾀｰﾈｯﾄｼｮｯﾋﾟﾝｸﾞﾓｰﾙ機能開発2_SOTEMP_見積ＳＦＡ_NHK_GWリプレイスSG設定書" xfId="333"/>
    <cellStyle name="7_FAX用紙_★テスト仕様書_057楽天様向ｲﾝﾀｰﾈｯﾄｼｮｯﾋﾟﾝｸﾞﾓｰﾙ機能開発2_SOTMP" xfId="334"/>
    <cellStyle name="7_FAX用紙_★テスト仕様書_057楽天様向ｲﾝﾀｰﾈｯﾄｼｮｯﾋﾟﾝｸﾞﾓｰﾙ機能開発2_SOTMP_GW設定(検査・配送ルール)" xfId="335"/>
    <cellStyle name="7_FAX用紙_★テスト仕様書_057楽天様向ｲﾝﾀｰﾈｯﾄｼｮｯﾋﾟﾝｸﾞﾓｰﾙ機能開発2_SOTMP_NHK_GWリプレイスSG設定書" xfId="336"/>
    <cellStyle name="7_FAX用紙_★テスト仕様書_057楽天様向ｲﾝﾀｰﾈｯﾄｼｮｯﾋﾟﾝｸﾞﾓｰﾙ機能開発2_SOTMP_ダイダンSO21見積" xfId="337"/>
    <cellStyle name="7_FAX用紙_★テスト仕様書_057楽天様向ｲﾝﾀｰﾈｯﾄｼｮｯﾋﾟﾝｸﾞﾓｰﾙ機能開発2_SOTMP_ダイダンSO21見積_GW設定(検査・配送ルール)" xfId="338"/>
    <cellStyle name="7_FAX用紙_★テスト仕様書_057楽天様向ｲﾝﾀｰﾈｯﾄｼｮｯﾋﾟﾝｸﾞﾓｰﾙ機能開発2_SOTMP_ダイダンSO21見積_NHK_GWリプレイスSG設定書" xfId="339"/>
    <cellStyle name="7_FAX用紙_★テスト仕様書_057楽天様向ｲﾝﾀｰﾈｯﾄｼｮｯﾋﾟﾝｸﾞﾓｰﾙ機能開発2_SOTMP_見積ＳＦＡ" xfId="340"/>
    <cellStyle name="7_FAX用紙_★テスト仕様書_057楽天様向ｲﾝﾀｰﾈｯﾄｼｮｯﾋﾟﾝｸﾞﾓｰﾙ機能開発2_SOTMP_見積ＳＦＡ_GW設定(検査・配送ルール)" xfId="341"/>
    <cellStyle name="7_FAX用紙_★テスト仕様書_057楽天様向ｲﾝﾀｰﾈｯﾄｼｮｯﾋﾟﾝｸﾞﾓｰﾙ機能開発2_SOTMP_見積ＳＦＡ_NHK_GWリプレイスSG設定書" xfId="342"/>
    <cellStyle name="7_FAX用紙_★テスト仕様書_173e飛伝WebSV導入見積" xfId="343"/>
    <cellStyle name="7_FAX用紙_★テスト仕様書_173e飛伝WebSV導入見積_GW設定(検査・配送ルール)" xfId="344"/>
    <cellStyle name="7_FAX用紙_★テスト仕様書_173e飛伝WebSV導入見積_NHK_GWリプレイスSG設定書" xfId="345"/>
    <cellStyle name="7_FAX用紙_★テスト仕様書_GW設定(検査・配送ルール)" xfId="346"/>
    <cellStyle name="7_FAX用紙_★テスト仕様書_NHK_GWリプレイスSG設定書" xfId="347"/>
    <cellStyle name="7_FAX用紙_★テスト仕様書_SO21見積1205" xfId="348"/>
    <cellStyle name="7_FAX用紙_★テスト仕様書_SO21見積1205_190SO21見積13_1_26" xfId="349"/>
    <cellStyle name="7_FAX用紙_★テスト仕様書_SO21見積1205_190SO21見積13_1_26_GW設定(検査・配送ルール)" xfId="350"/>
    <cellStyle name="7_FAX用紙_★テスト仕様書_SO21見積1205_190SO21見積13_1_26_NHK_GWリプレイスSG設定書" xfId="351"/>
    <cellStyle name="7_FAX用紙_★テスト仕様書_SO21見積1205_190SO21見積13_1_26_ダイダンSO21見積" xfId="352"/>
    <cellStyle name="7_FAX用紙_★テスト仕様書_SO21見積1205_190SO21見積13_1_26_ダイダンSO21見積_GW設定(検査・配送ルール)" xfId="353"/>
    <cellStyle name="7_FAX用紙_★テスト仕様書_SO21見積1205_190SO21見積13_1_26_ダイダンSO21見積_NHK_GWリプレイスSG設定書" xfId="354"/>
    <cellStyle name="7_FAX用紙_★テスト仕様書_SO21見積1205_190SO21見積13_1_26_見積ＳＦＡ" xfId="355"/>
    <cellStyle name="7_FAX用紙_★テスト仕様書_SO21見積1205_190SO21見積13_1_26_見積ＳＦＡ_GW設定(検査・配送ルール)" xfId="356"/>
    <cellStyle name="7_FAX用紙_★テスト仕様書_SO21見積1205_190SO21見積13_1_26_見積ＳＦＡ_NHK_GWリプレイスSG設定書" xfId="357"/>
    <cellStyle name="7_FAX用紙_★テスト仕様書_SO21見積1205_GW設定(検査・配送ルール)" xfId="358"/>
    <cellStyle name="7_FAX用紙_★テスト仕様書_SO21見積1205_NHK_GWリプレイスSG設定書" xfId="359"/>
    <cellStyle name="7_FAX用紙_★テスト仕様書_SO21見積1205_SO21見積1205" xfId="360"/>
    <cellStyle name="7_FAX用紙_★テスト仕様書_SO21見積1205_SO21見積1205_GW設定(検査・配送ルール)" xfId="361"/>
    <cellStyle name="7_FAX用紙_★テスト仕様書_SO21見積1205_SO21見積1205_NHK_GWリプレイスSG設定書" xfId="362"/>
    <cellStyle name="7_FAX用紙_★テスト仕様書_SO21見積1205_SO21見積1205_ダイダンSO21見積" xfId="363"/>
    <cellStyle name="7_FAX用紙_★テスト仕様書_SO21見積1205_SO21見積1205_ダイダンSO21見積_GW設定(検査・配送ルール)" xfId="364"/>
    <cellStyle name="7_FAX用紙_★テスト仕様書_SO21見積1205_SO21見積1205_ダイダンSO21見積_NHK_GWリプレイスSG設定書" xfId="365"/>
    <cellStyle name="7_FAX用紙_★テスト仕様書_SO21見積1205_SO21見積1205_見積ＳＦＡ" xfId="366"/>
    <cellStyle name="7_FAX用紙_★テスト仕様書_SO21見積1205_SO21見積1205_見積ＳＦＡ_GW設定(検査・配送ルール)" xfId="367"/>
    <cellStyle name="7_FAX用紙_★テスト仕様書_SO21見積1205_SO21見積1205_見積ＳＦＡ_NHK_GWリプレイスSG設定書" xfId="368"/>
    <cellStyle name="7_FAX用紙_★テスト仕様書_SO21見積1205_SOTEMP" xfId="369"/>
    <cellStyle name="7_FAX用紙_★テスト仕様書_SO21見積1205_SOTEMP_GW設定(検査・配送ルール)" xfId="370"/>
    <cellStyle name="7_FAX用紙_★テスト仕様書_SO21見積1205_SOTEMP_NHK_GWリプレイスSG設定書" xfId="371"/>
    <cellStyle name="7_FAX用紙_★テスト仕様書_SO21見積1205_SOTEMP_ダイダンSO21見積" xfId="372"/>
    <cellStyle name="7_FAX用紙_★テスト仕様書_SO21見積1205_SOTEMP_ダイダンSO21見積_GW設定(検査・配送ルール)" xfId="373"/>
    <cellStyle name="7_FAX用紙_★テスト仕様書_SO21見積1205_SOTEMP_ダイダンSO21見積_NHK_GWリプレイスSG設定書" xfId="374"/>
    <cellStyle name="7_FAX用紙_★テスト仕様書_SO21見積1205_SOTEMP_見積ＳＦＡ" xfId="375"/>
    <cellStyle name="7_FAX用紙_★テスト仕様書_SO21見積1205_SOTEMP_見積ＳＦＡ_GW設定(検査・配送ルール)" xfId="376"/>
    <cellStyle name="7_FAX用紙_★テスト仕様書_SO21見積1205_SOTEMP_見積ＳＦＡ_NHK_GWリプレイスSG設定書" xfId="377"/>
    <cellStyle name="7_FAX用紙_★テスト仕様書_SO21見積1205_SOTMP" xfId="378"/>
    <cellStyle name="7_FAX用紙_★テスト仕様書_SO21見積1205_SOTMP_GW設定(検査・配送ルール)" xfId="379"/>
    <cellStyle name="7_FAX用紙_★テスト仕様書_SO21見積1205_SOTMP_NHK_GWリプレイスSG設定書" xfId="380"/>
    <cellStyle name="7_FAX用紙_★テスト仕様書_SO21見積1205_SOTMP_ダイダンSO21見積" xfId="381"/>
    <cellStyle name="7_FAX用紙_★テスト仕様書_SO21見積1205_SOTMP_ダイダンSO21見積_GW設定(検査・配送ルール)" xfId="382"/>
    <cellStyle name="7_FAX用紙_★テスト仕様書_SO21見積1205_SOTMP_ダイダンSO21見積_NHK_GWリプレイスSG設定書" xfId="383"/>
    <cellStyle name="7_FAX用紙_★テスト仕様書_SO21見積1205_SOTMP_見積ＳＦＡ" xfId="384"/>
    <cellStyle name="7_FAX用紙_★テスト仕様書_SO21見積1205_SOTMP_見積ＳＦＡ_GW設定(検査・配送ルール)" xfId="385"/>
    <cellStyle name="7_FAX用紙_★テスト仕様書_SO21見積1205_SOTMP_見積ＳＦＡ_NHK_GWリプレイスSG設定書" xfId="386"/>
    <cellStyle name="7_FAX用紙_★テスト仕様書_システム構築" xfId="387"/>
    <cellStyle name="7_FAX用紙_★テスト仕様書_システム構築_190SO21見積13_1_26" xfId="388"/>
    <cellStyle name="7_FAX用紙_★テスト仕様書_システム構築_190SO21見積13_1_26_GW設定(検査・配送ルール)" xfId="389"/>
    <cellStyle name="7_FAX用紙_★テスト仕様書_システム構築_190SO21見積13_1_26_NHK_GWリプレイスSG設定書" xfId="390"/>
    <cellStyle name="7_FAX用紙_★テスト仕様書_システム構築_190SO21見積13_1_26_ダイダンSO21見積" xfId="391"/>
    <cellStyle name="7_FAX用紙_★テスト仕様書_システム構築_190SO21見積13_1_26_ダイダンSO21見積_GW設定(検査・配送ルール)" xfId="392"/>
    <cellStyle name="7_FAX用紙_★テスト仕様書_システム構築_190SO21見積13_1_26_ダイダンSO21見積_NHK_GWリプレイスSG設定書" xfId="393"/>
    <cellStyle name="7_FAX用紙_★テスト仕様書_システム構築_190SO21見積13_1_26_見積ＳＦＡ" xfId="394"/>
    <cellStyle name="7_FAX用紙_★テスト仕様書_システム構築_190SO21見積13_1_26_見積ＳＦＡ_GW設定(検査・配送ルール)" xfId="395"/>
    <cellStyle name="7_FAX用紙_★テスト仕様書_システム構築_190SO21見積13_1_26_見積ＳＦＡ_NHK_GWリプレイスSG設定書" xfId="396"/>
    <cellStyle name="7_FAX用紙_★テスト仕様書_システム構築_GW設定(検査・配送ルール)" xfId="397"/>
    <cellStyle name="7_FAX用紙_★テスト仕様書_システム構築_NHK_GWリプレイスSG設定書" xfId="398"/>
    <cellStyle name="7_FAX用紙_★テスト仕様書_システム構築_SO21見積1205" xfId="399"/>
    <cellStyle name="7_FAX用紙_★テスト仕様書_システム構築_SO21見積1205_GW設定(検査・配送ルール)" xfId="400"/>
    <cellStyle name="7_FAX用紙_★テスト仕様書_システム構築_SO21見積1205_NHK_GWリプレイスSG設定書" xfId="401"/>
    <cellStyle name="7_FAX用紙_★テスト仕様書_システム構築_SO21見積1205_ダイダンSO21見積" xfId="402"/>
    <cellStyle name="7_FAX用紙_★テスト仕様書_システム構築_SO21見積1205_ダイダンSO21見積_GW設定(検査・配送ルール)" xfId="403"/>
    <cellStyle name="7_FAX用紙_★テスト仕様書_システム構築_SO21見積1205_ダイダンSO21見積_NHK_GWリプレイスSG設定書" xfId="404"/>
    <cellStyle name="7_FAX用紙_★テスト仕様書_システム構築_SO21見積1205_見積ＳＦＡ" xfId="405"/>
    <cellStyle name="7_FAX用紙_★テスト仕様書_システム構築_SO21見積1205_見積ＳＦＡ_GW設定(検査・配送ルール)" xfId="406"/>
    <cellStyle name="7_FAX用紙_★テスト仕様書_システム構築_SO21見積1205_見積ＳＦＡ_NHK_GWリプレイスSG設定書" xfId="407"/>
    <cellStyle name="7_FAX用紙_★テスト仕様書_システム構築_SOTEMP" xfId="408"/>
    <cellStyle name="7_FAX用紙_★テスト仕様書_システム構築_SOTEMP_GW設定(検査・配送ルール)" xfId="409"/>
    <cellStyle name="7_FAX用紙_★テスト仕様書_システム構築_SOTEMP_NHK_GWリプレイスSG設定書" xfId="410"/>
    <cellStyle name="7_FAX用紙_★テスト仕様書_システム構築_SOTEMP_ダイダンSO21見積" xfId="411"/>
    <cellStyle name="7_FAX用紙_★テスト仕様書_システム構築_SOTEMP_ダイダンSO21見積_GW設定(検査・配送ルール)" xfId="412"/>
    <cellStyle name="7_FAX用紙_★テスト仕様書_システム構築_SOTEMP_ダイダンSO21見積_NHK_GWリプレイスSG設定書" xfId="413"/>
    <cellStyle name="7_FAX用紙_★テスト仕様書_システム構築_SOTEMP_見積ＳＦＡ" xfId="414"/>
    <cellStyle name="7_FAX用紙_★テスト仕様書_システム構築_SOTEMP_見積ＳＦＡ_GW設定(検査・配送ルール)" xfId="415"/>
    <cellStyle name="7_FAX用紙_★テスト仕様書_システム構築_SOTEMP_見積ＳＦＡ_NHK_GWリプレイスSG設定書" xfId="416"/>
    <cellStyle name="7_FAX用紙_★テスト仕様書_システム構築_SOTMP" xfId="417"/>
    <cellStyle name="7_FAX用紙_★テスト仕様書_システム構築_SOTMP_GW設定(検査・配送ルール)" xfId="418"/>
    <cellStyle name="7_FAX用紙_★テスト仕様書_システム構築_SOTMP_NHK_GWリプレイスSG設定書" xfId="419"/>
    <cellStyle name="7_FAX用紙_★テスト仕様書_システム構築_SOTMP_ダイダンSO21見積" xfId="420"/>
    <cellStyle name="7_FAX用紙_★テスト仕様書_システム構築_SOTMP_ダイダンSO21見積_GW設定(検査・配送ルール)" xfId="421"/>
    <cellStyle name="7_FAX用紙_★テスト仕様書_システム構築_SOTMP_ダイダンSO21見積_NHK_GWリプレイスSG設定書" xfId="422"/>
    <cellStyle name="7_FAX用紙_★テスト仕様書_システム構築_SOTMP_見積ＳＦＡ" xfId="423"/>
    <cellStyle name="7_FAX用紙_★テスト仕様書_システム構築_SOTMP_見積ＳＦＡ_GW設定(検査・配送ルール)" xfId="424"/>
    <cellStyle name="7_FAX用紙_★テスト仕様書_システム構築_SOTMP_見積ＳＦＡ_NHK_GWリプレイスSG設定書" xfId="425"/>
    <cellStyle name="7_FAX用紙_★テスト仕様書_ダイダンSO21見積" xfId="426"/>
    <cellStyle name="7_FAX用紙_★テスト仕様書_ダイダンSO21見積_GW設定(検査・配送ルール)" xfId="427"/>
    <cellStyle name="7_FAX用紙_★テスト仕様書_ダイダンSO21見積_NHK_GWリプレイスSG設定書" xfId="428"/>
    <cellStyle name="7_FAX用紙_★テスト仕様書_楽天見積機能縮小版" xfId="429"/>
    <cellStyle name="7_FAX用紙_★テスト仕様書_楽天見積機能縮小版_190SO21見積13_1_26" xfId="430"/>
    <cellStyle name="7_FAX用紙_★テスト仕様書_楽天見積機能縮小版_190SO21見積13_1_26_GW設定(検査・配送ルール)" xfId="431"/>
    <cellStyle name="7_FAX用紙_★テスト仕様書_楽天見積機能縮小版_190SO21見積13_1_26_NHK_GWリプレイスSG設定書" xfId="432"/>
    <cellStyle name="7_FAX用紙_★テスト仕様書_楽天見積機能縮小版_190SO21見積13_1_26_ダイダンSO21見積" xfId="433"/>
    <cellStyle name="7_FAX用紙_★テスト仕様書_楽天見積機能縮小版_190SO21見積13_1_26_ダイダンSO21見積_GW設定(検査・配送ルール)" xfId="434"/>
    <cellStyle name="7_FAX用紙_★テスト仕様書_楽天見積機能縮小版_190SO21見積13_1_26_ダイダンSO21見積_NHK_GWリプレイスSG設定書" xfId="435"/>
    <cellStyle name="7_FAX用紙_★テスト仕様書_楽天見積機能縮小版_190SO21見積13_1_26_見積ＳＦＡ" xfId="436"/>
    <cellStyle name="7_FAX用紙_★テスト仕様書_楽天見積機能縮小版_190SO21見積13_1_26_見積ＳＦＡ_GW設定(検査・配送ルール)" xfId="437"/>
    <cellStyle name="7_FAX用紙_★テスト仕様書_楽天見積機能縮小版_190SO21見積13_1_26_見積ＳＦＡ_NHK_GWリプレイスSG設定書" xfId="438"/>
    <cellStyle name="7_FAX用紙_★テスト仕様書_楽天見積機能縮小版_GW設定(検査・配送ルール)" xfId="439"/>
    <cellStyle name="7_FAX用紙_★テスト仕様書_楽天見積機能縮小版_NHK_GWリプレイスSG設定書" xfId="440"/>
    <cellStyle name="7_FAX用紙_★テスト仕様書_楽天見積機能縮小版_SO21見積1205" xfId="441"/>
    <cellStyle name="7_FAX用紙_★テスト仕様書_楽天見積機能縮小版_SO21見積1205_GW設定(検査・配送ルール)" xfId="442"/>
    <cellStyle name="7_FAX用紙_★テスト仕様書_楽天見積機能縮小版_SO21見積1205_NHK_GWリプレイスSG設定書" xfId="443"/>
    <cellStyle name="7_FAX用紙_★テスト仕様書_楽天見積機能縮小版_SO21見積1205_ダイダンSO21見積" xfId="444"/>
    <cellStyle name="7_FAX用紙_★テスト仕様書_楽天見積機能縮小版_SO21見積1205_ダイダンSO21見積_GW設定(検査・配送ルール)" xfId="445"/>
    <cellStyle name="7_FAX用紙_★テスト仕様書_楽天見積機能縮小版_SO21見積1205_ダイダンSO21見積_NHK_GWリプレイスSG設定書" xfId="446"/>
    <cellStyle name="7_FAX用紙_★テスト仕様書_楽天見積機能縮小版_SO21見積1205_見積ＳＦＡ" xfId="447"/>
    <cellStyle name="7_FAX用紙_★テスト仕様書_楽天見積機能縮小版_SO21見積1205_見積ＳＦＡ_GW設定(検査・配送ルール)" xfId="448"/>
    <cellStyle name="7_FAX用紙_★テスト仕様書_楽天見積機能縮小版_SO21見積1205_見積ＳＦＡ_NHK_GWリプレイスSG設定書" xfId="449"/>
    <cellStyle name="7_FAX用紙_★テスト仕様書_楽天見積機能縮小版_SOTEMP" xfId="450"/>
    <cellStyle name="7_FAX用紙_★テスト仕様書_楽天見積機能縮小版_SOTEMP_GW設定(検査・配送ルール)" xfId="451"/>
    <cellStyle name="7_FAX用紙_★テスト仕様書_楽天見積機能縮小版_SOTEMP_NHK_GWリプレイスSG設定書" xfId="452"/>
    <cellStyle name="7_FAX用紙_★テスト仕様書_楽天見積機能縮小版_SOTEMP_ダイダンSO21見積" xfId="453"/>
    <cellStyle name="7_FAX用紙_★テスト仕様書_楽天見積機能縮小版_SOTEMP_ダイダンSO21見積_GW設定(検査・配送ルール)" xfId="454"/>
    <cellStyle name="7_FAX用紙_★テスト仕様書_楽天見積機能縮小版_SOTEMP_ダイダンSO21見積_NHK_GWリプレイスSG設定書" xfId="455"/>
    <cellStyle name="7_FAX用紙_★テスト仕様書_楽天見積機能縮小版_SOTEMP_見積ＳＦＡ" xfId="456"/>
    <cellStyle name="7_FAX用紙_★テスト仕様書_楽天見積機能縮小版_SOTEMP_見積ＳＦＡ_GW設定(検査・配送ルール)" xfId="457"/>
    <cellStyle name="7_FAX用紙_★テスト仕様書_楽天見積機能縮小版_SOTEMP_見積ＳＦＡ_NHK_GWリプレイスSG設定書" xfId="458"/>
    <cellStyle name="7_FAX用紙_★テスト仕様書_楽天見積機能縮小版_SOTMP" xfId="459"/>
    <cellStyle name="7_FAX用紙_★テスト仕様書_楽天見積機能縮小版_SOTMP_GW設定(検査・配送ルール)" xfId="460"/>
    <cellStyle name="7_FAX用紙_★テスト仕様書_楽天見積機能縮小版_SOTMP_NHK_GWリプレイスSG設定書" xfId="461"/>
    <cellStyle name="7_FAX用紙_★テスト仕様書_楽天見積機能縮小版_SOTMP_ダイダンSO21見積" xfId="462"/>
    <cellStyle name="7_FAX用紙_★テスト仕様書_楽天見積機能縮小版_SOTMP_ダイダンSO21見積_GW設定(検査・配送ルール)" xfId="463"/>
    <cellStyle name="7_FAX用紙_★テスト仕様書_楽天見積機能縮小版_SOTMP_ダイダンSO21見積_NHK_GWリプレイスSG設定書" xfId="464"/>
    <cellStyle name="7_FAX用紙_★テスト仕様書_楽天見積機能縮小版_SOTMP_見積ＳＦＡ" xfId="465"/>
    <cellStyle name="7_FAX用紙_★テスト仕様書_楽天見積機能縮小版_SOTMP_見積ＳＦＡ_GW設定(検査・配送ルール)" xfId="466"/>
    <cellStyle name="7_FAX用紙_★テスト仕様書_楽天見積機能縮小版_SOTMP_見積ＳＦＡ_NHK_GWリプレイスSG設定書" xfId="467"/>
    <cellStyle name="7_FAX用紙_★テスト仕様書_見積ＳＦＡ" xfId="468"/>
    <cellStyle name="7_FAX用紙_★テスト仕様書_見積ＳＦＡ_GW設定(検査・配送ルール)" xfId="469"/>
    <cellStyle name="7_FAX用紙_★テスト仕様書_見積ＳＦＡ_NHK_GWリプレイスSG設定書" xfId="470"/>
    <cellStyle name="7_FAX用紙_★テスト仕様書_注文確認" xfId="471"/>
    <cellStyle name="7_FAX用紙_★テスト仕様書_注文確認_190SO21見積13_1_26" xfId="472"/>
    <cellStyle name="7_FAX用紙_★テスト仕様書_注文確認_190SO21見積13_1_26_GW設定(検査・配送ルール)" xfId="473"/>
    <cellStyle name="7_FAX用紙_★テスト仕様書_注文確認_190SO21見積13_1_26_NHK_GWリプレイスSG設定書" xfId="474"/>
    <cellStyle name="7_FAX用紙_★テスト仕様書_注文確認_190SO21見積13_1_26_ダイダンSO21見積" xfId="475"/>
    <cellStyle name="7_FAX用紙_★テスト仕様書_注文確認_190SO21見積13_1_26_ダイダンSO21見積_GW設定(検査・配送ルール)" xfId="476"/>
    <cellStyle name="7_FAX用紙_★テスト仕様書_注文確認_190SO21見積13_1_26_ダイダンSO21見積_NHK_GWリプレイスSG設定書" xfId="477"/>
    <cellStyle name="7_FAX用紙_★テスト仕様書_注文確認_190SO21見積13_1_26_見積ＳＦＡ" xfId="478"/>
    <cellStyle name="7_FAX用紙_★テスト仕様書_注文確認_190SO21見積13_1_26_見積ＳＦＡ_GW設定(検査・配送ルール)" xfId="479"/>
    <cellStyle name="7_FAX用紙_★テスト仕様書_注文確認_190SO21見積13_1_26_見積ＳＦＡ_NHK_GWリプレイスSG設定書" xfId="480"/>
    <cellStyle name="7_FAX用紙_★テスト仕様書_注文確認_GW設定(検査・配送ルール)" xfId="481"/>
    <cellStyle name="7_FAX用紙_★テスト仕様書_注文確認_NHK_GWリプレイスSG設定書" xfId="482"/>
    <cellStyle name="7_FAX用紙_★テスト仕様書_注文確認_SO21見積1205" xfId="483"/>
    <cellStyle name="7_FAX用紙_★テスト仕様書_注文確認_SO21見積1205_GW設定(検査・配送ルール)" xfId="484"/>
    <cellStyle name="7_FAX用紙_★テスト仕様書_注文確認_SO21見積1205_NHK_GWリプレイスSG設定書" xfId="485"/>
    <cellStyle name="7_FAX用紙_★テスト仕様書_注文確認_SO21見積1205_ダイダンSO21見積" xfId="486"/>
    <cellStyle name="7_FAX用紙_★テスト仕様書_注文確認_SO21見積1205_ダイダンSO21見積_GW設定(検査・配送ルール)" xfId="487"/>
    <cellStyle name="7_FAX用紙_★テスト仕様書_注文確認_SO21見積1205_ダイダンSO21見積_NHK_GWリプレイスSG設定書" xfId="488"/>
    <cellStyle name="7_FAX用紙_★テスト仕様書_注文確認_SO21見積1205_見積ＳＦＡ" xfId="489"/>
    <cellStyle name="7_FAX用紙_★テスト仕様書_注文確認_SO21見積1205_見積ＳＦＡ_GW設定(検査・配送ルール)" xfId="490"/>
    <cellStyle name="7_FAX用紙_★テスト仕様書_注文確認_SO21見積1205_見積ＳＦＡ_NHK_GWリプレイスSG設定書" xfId="491"/>
    <cellStyle name="7_FAX用紙_★テスト仕様書_注文確認_SOTEMP" xfId="492"/>
    <cellStyle name="7_FAX用紙_★テスト仕様書_注文確認_SOTEMP_GW設定(検査・配送ルール)" xfId="493"/>
    <cellStyle name="7_FAX用紙_★テスト仕様書_注文確認_SOTEMP_NHK_GWリプレイスSG設定書" xfId="494"/>
    <cellStyle name="7_FAX用紙_★テスト仕様書_注文確認_SOTEMP_ダイダンSO21見積" xfId="495"/>
    <cellStyle name="7_FAX用紙_★テスト仕様書_注文確認_SOTEMP_ダイダンSO21見積_GW設定(検査・配送ルール)" xfId="496"/>
    <cellStyle name="7_FAX用紙_★テスト仕様書_注文確認_SOTEMP_ダイダンSO21見積_NHK_GWリプレイスSG設定書" xfId="497"/>
    <cellStyle name="7_FAX用紙_★テスト仕様書_注文確認_SOTEMP_見積ＳＦＡ" xfId="498"/>
    <cellStyle name="7_FAX用紙_★テスト仕様書_注文確認_SOTEMP_見積ＳＦＡ_GW設定(検査・配送ルール)" xfId="499"/>
    <cellStyle name="7_FAX用紙_★テスト仕様書_注文確認_SOTEMP_見積ＳＦＡ_NHK_GWリプレイスSG設定書" xfId="500"/>
    <cellStyle name="7_FAX用紙_★テスト仕様書_注文確認_SOTMP" xfId="501"/>
    <cellStyle name="7_FAX用紙_★テスト仕様書_注文確認_SOTMP_GW設定(検査・配送ルール)" xfId="502"/>
    <cellStyle name="7_FAX用紙_★テスト仕様書_注文確認_SOTMP_NHK_GWリプレイスSG設定書" xfId="503"/>
    <cellStyle name="7_FAX用紙_★テスト仕様書_注文確認_SOTMP_ダイダンSO21見積" xfId="504"/>
    <cellStyle name="7_FAX用紙_★テスト仕様書_注文確認_SOTMP_ダイダンSO21見積_GW設定(検査・配送ルール)" xfId="505"/>
    <cellStyle name="7_FAX用紙_★テスト仕様書_注文確認_SOTMP_ダイダンSO21見積_NHK_GWリプレイスSG設定書" xfId="506"/>
    <cellStyle name="7_FAX用紙_★テスト仕様書_注文確認_SOTMP_見積ＳＦＡ" xfId="507"/>
    <cellStyle name="7_FAX用紙_★テスト仕様書_注文確認_SOTMP_見積ＳＦＡ_GW設定(検査・配送ルール)" xfId="508"/>
    <cellStyle name="7_FAX用紙_★テスト仕様書_注文確認_SOTMP_見積ＳＦＡ_NHK_GWリプレイスSG設定書" xfId="509"/>
    <cellStyle name="7_FAX用紙_★テスト仕様書000111" xfId="510"/>
    <cellStyle name="7_FAX用紙_★テスト仕様書000111_053北陸勤怠給与(東京)" xfId="511"/>
    <cellStyle name="7_FAX用紙_★テスト仕様書000111_053北陸勤怠給与(東京)_190SO21見積13_1_26" xfId="512"/>
    <cellStyle name="7_FAX用紙_★テスト仕様書000111_053北陸勤怠給与(東京)_190SO21見積13_1_26_GW設定(検査・配送ルール)" xfId="513"/>
    <cellStyle name="7_FAX用紙_★テスト仕様書000111_053北陸勤怠給与(東京)_190SO21見積13_1_26_NHK_GWリプレイスSG設定書" xfId="514"/>
    <cellStyle name="7_FAX用紙_★テスト仕様書000111_053北陸勤怠給与(東京)_190SO21見積13_1_26_ダイダンSO21見積" xfId="515"/>
    <cellStyle name="7_FAX用紙_★テスト仕様書000111_053北陸勤怠給与(東京)_190SO21見積13_1_26_ダイダンSO21見積_GW設定(検査・配送ルール)" xfId="516"/>
    <cellStyle name="7_FAX用紙_★テスト仕様書000111_053北陸勤怠給与(東京)_190SO21見積13_1_26_ダイダンSO21見積_NHK_GWリプレイスSG設定書" xfId="517"/>
    <cellStyle name="7_FAX用紙_★テスト仕様書000111_053北陸勤怠給与(東京)_190SO21見積13_1_26_見積ＳＦＡ" xfId="518"/>
    <cellStyle name="7_FAX用紙_★テスト仕様書000111_053北陸勤怠給与(東京)_190SO21見積13_1_26_見積ＳＦＡ_GW設定(検査・配送ルール)" xfId="519"/>
    <cellStyle name="7_FAX用紙_★テスト仕様書000111_053北陸勤怠給与(東京)_190SO21見積13_1_26_見積ＳＦＡ_NHK_GWリプレイスSG設定書" xfId="520"/>
    <cellStyle name="7_FAX用紙_★テスト仕様書000111_053北陸勤怠給与(東京)_GW設定(検査・配送ルール)" xfId="521"/>
    <cellStyle name="7_FAX用紙_★テスト仕様書000111_053北陸勤怠給与(東京)_NHK_GWリプレイスSG設定書" xfId="522"/>
    <cellStyle name="7_FAX用紙_★テスト仕様書000111_053北陸勤怠給与(東京)_SO21見積1205" xfId="523"/>
    <cellStyle name="7_FAX用紙_★テスト仕様書000111_053北陸勤怠給与(東京)_SO21見積1205_GW設定(検査・配送ルール)" xfId="524"/>
    <cellStyle name="7_FAX用紙_★テスト仕様書000111_053北陸勤怠給与(東京)_SO21見積1205_NHK_GWリプレイスSG設定書" xfId="525"/>
    <cellStyle name="7_FAX用紙_★テスト仕様書000111_053北陸勤怠給与(東京)_SO21見積1205_ダイダンSO21見積" xfId="526"/>
    <cellStyle name="7_FAX用紙_★テスト仕様書000111_053北陸勤怠給与(東京)_SO21見積1205_ダイダンSO21見積_GW設定(検査・配送ルール)" xfId="527"/>
    <cellStyle name="7_FAX用紙_★テスト仕様書000111_053北陸勤怠給与(東京)_SO21見積1205_ダイダンSO21見積_NHK_GWリプレイスSG設定書" xfId="528"/>
    <cellStyle name="7_FAX用紙_★テスト仕様書000111_053北陸勤怠給与(東京)_SO21見積1205_見積ＳＦＡ" xfId="529"/>
    <cellStyle name="7_FAX用紙_★テスト仕様書000111_053北陸勤怠給与(東京)_SO21見積1205_見積ＳＦＡ_GW設定(検査・配送ルール)" xfId="530"/>
    <cellStyle name="7_FAX用紙_★テスト仕様書000111_053北陸勤怠給与(東京)_SO21見積1205_見積ＳＦＡ_NHK_GWリプレイスSG設定書" xfId="531"/>
    <cellStyle name="7_FAX用紙_★テスト仕様書000111_053北陸勤怠給与(東京)_SOTEMP" xfId="532"/>
    <cellStyle name="7_FAX用紙_★テスト仕様書000111_053北陸勤怠給与(東京)_SOTEMP_GW設定(検査・配送ルール)" xfId="533"/>
    <cellStyle name="7_FAX用紙_★テスト仕様書000111_053北陸勤怠給与(東京)_SOTEMP_NHK_GWリプレイスSG設定書" xfId="534"/>
    <cellStyle name="7_FAX用紙_★テスト仕様書000111_053北陸勤怠給与(東京)_SOTEMP_ダイダンSO21見積" xfId="535"/>
    <cellStyle name="7_FAX用紙_★テスト仕様書000111_053北陸勤怠給与(東京)_SOTEMP_ダイダンSO21見積_GW設定(検査・配送ルール)" xfId="536"/>
    <cellStyle name="7_FAX用紙_★テスト仕様書000111_053北陸勤怠給与(東京)_SOTEMP_ダイダンSO21見積_NHK_GWリプレイスSG設定書" xfId="537"/>
    <cellStyle name="7_FAX用紙_★テスト仕様書000111_053北陸勤怠給与(東京)_SOTEMP_見積ＳＦＡ" xfId="538"/>
    <cellStyle name="7_FAX用紙_★テスト仕様書000111_053北陸勤怠給与(東京)_SOTEMP_見積ＳＦＡ_GW設定(検査・配送ルール)" xfId="539"/>
    <cellStyle name="7_FAX用紙_★テスト仕様書000111_053北陸勤怠給与(東京)_SOTEMP_見積ＳＦＡ_NHK_GWリプレイスSG設定書" xfId="540"/>
    <cellStyle name="7_FAX用紙_★テスト仕様書000111_053北陸勤怠給与(東京)_SOTMP" xfId="541"/>
    <cellStyle name="7_FAX用紙_★テスト仕様書000111_053北陸勤怠給与(東京)_SOTMP_GW設定(検査・配送ルール)" xfId="542"/>
    <cellStyle name="7_FAX用紙_★テスト仕様書000111_053北陸勤怠給与(東京)_SOTMP_NHK_GWリプレイスSG設定書" xfId="543"/>
    <cellStyle name="7_FAX用紙_★テスト仕様書000111_053北陸勤怠給与(東京)_SOTMP_ダイダンSO21見積" xfId="544"/>
    <cellStyle name="7_FAX用紙_★テスト仕様書000111_053北陸勤怠給与(東京)_SOTMP_ダイダンSO21見積_GW設定(検査・配送ルール)" xfId="545"/>
    <cellStyle name="7_FAX用紙_★テスト仕様書000111_053北陸勤怠給与(東京)_SOTMP_ダイダンSO21見積_NHK_GWリプレイスSG設定書" xfId="546"/>
    <cellStyle name="7_FAX用紙_★テスト仕様書000111_053北陸勤怠給与(東京)_SOTMP_見積ＳＦＡ" xfId="547"/>
    <cellStyle name="7_FAX用紙_★テスト仕様書000111_053北陸勤怠給与(東京)_SOTMP_見積ＳＦＡ_GW設定(検査・配送ルール)" xfId="548"/>
    <cellStyle name="7_FAX用紙_★テスト仕様書000111_053北陸勤怠給与(東京)_SOTMP_見積ＳＦＡ_NHK_GWリプレイスSG設定書" xfId="549"/>
    <cellStyle name="7_FAX用紙_★テスト仕様書000111_055飛脚ﾒｰﾙ便ｻｰﾊﾞ(急便向け）" xfId="550"/>
    <cellStyle name="7_FAX用紙_★テスト仕様書000111_055飛脚ﾒｰﾙ便ｻｰﾊﾞ(急便向け）_190SO21見積13_1_26" xfId="551"/>
    <cellStyle name="7_FAX用紙_★テスト仕様書000111_055飛脚ﾒｰﾙ便ｻｰﾊﾞ(急便向け）_190SO21見積13_1_26_GW設定(検査・配送ルール)" xfId="552"/>
    <cellStyle name="7_FAX用紙_★テスト仕様書000111_055飛脚ﾒｰﾙ便ｻｰﾊﾞ(急便向け）_190SO21見積13_1_26_NHK_GWリプレイスSG設定書" xfId="553"/>
    <cellStyle name="7_FAX用紙_★テスト仕様書000111_055飛脚ﾒｰﾙ便ｻｰﾊﾞ(急便向け）_190SO21見積13_1_26_ダイダンSO21見積" xfId="554"/>
    <cellStyle name="7_FAX用紙_★テスト仕様書000111_055飛脚ﾒｰﾙ便ｻｰﾊﾞ(急便向け）_190SO21見積13_1_26_ダイダンSO21見積_GW設定(検査・配送ルール)" xfId="555"/>
    <cellStyle name="7_FAX用紙_★テスト仕様書000111_055飛脚ﾒｰﾙ便ｻｰﾊﾞ(急便向け）_190SO21見積13_1_26_ダイダンSO21見積_NHK_GWリプレイスSG設定書" xfId="556"/>
    <cellStyle name="7_FAX用紙_★テスト仕様書000111_055飛脚ﾒｰﾙ便ｻｰﾊﾞ(急便向け）_190SO21見積13_1_26_見積ＳＦＡ" xfId="557"/>
    <cellStyle name="7_FAX用紙_★テスト仕様書000111_055飛脚ﾒｰﾙ便ｻｰﾊﾞ(急便向け）_190SO21見積13_1_26_見積ＳＦＡ_GW設定(検査・配送ルール)" xfId="558"/>
    <cellStyle name="7_FAX用紙_★テスト仕様書000111_055飛脚ﾒｰﾙ便ｻｰﾊﾞ(急便向け）_190SO21見積13_1_26_見積ＳＦＡ_NHK_GWリプレイスSG設定書" xfId="559"/>
    <cellStyle name="7_FAX用紙_★テスト仕様書000111_055飛脚ﾒｰﾙ便ｻｰﾊﾞ(急便向け）_GW設定(検査・配送ルール)" xfId="560"/>
    <cellStyle name="7_FAX用紙_★テスト仕様書000111_055飛脚ﾒｰﾙ便ｻｰﾊﾞ(急便向け）_NHK_GWリプレイスSG設定書" xfId="561"/>
    <cellStyle name="7_FAX用紙_★テスト仕様書000111_055飛脚ﾒｰﾙ便ｻｰﾊﾞ(急便向け）_SO21見積1205" xfId="562"/>
    <cellStyle name="7_FAX用紙_★テスト仕様書000111_055飛脚ﾒｰﾙ便ｻｰﾊﾞ(急便向け）_SO21見積1205_GW設定(検査・配送ルール)" xfId="563"/>
    <cellStyle name="7_FAX用紙_★テスト仕様書000111_055飛脚ﾒｰﾙ便ｻｰﾊﾞ(急便向け）_SO21見積1205_NHK_GWリプレイスSG設定書" xfId="564"/>
    <cellStyle name="7_FAX用紙_★テスト仕様書000111_055飛脚ﾒｰﾙ便ｻｰﾊﾞ(急便向け）_SO21見積1205_ダイダンSO21見積" xfId="565"/>
    <cellStyle name="7_FAX用紙_★テスト仕様書000111_055飛脚ﾒｰﾙ便ｻｰﾊﾞ(急便向け）_SO21見積1205_ダイダンSO21見積_GW設定(検査・配送ルール)" xfId="566"/>
    <cellStyle name="7_FAX用紙_★テスト仕様書000111_055飛脚ﾒｰﾙ便ｻｰﾊﾞ(急便向け）_SO21見積1205_ダイダンSO21見積_NHK_GWリプレイスSG設定書" xfId="567"/>
    <cellStyle name="7_FAX用紙_★テスト仕様書000111_055飛脚ﾒｰﾙ便ｻｰﾊﾞ(急便向け）_SO21見積1205_見積ＳＦＡ" xfId="568"/>
    <cellStyle name="7_FAX用紙_★テスト仕様書000111_055飛脚ﾒｰﾙ便ｻｰﾊﾞ(急便向け）_SO21見積1205_見積ＳＦＡ_GW設定(検査・配送ルール)" xfId="569"/>
    <cellStyle name="7_FAX用紙_★テスト仕様書000111_055飛脚ﾒｰﾙ便ｻｰﾊﾞ(急便向け）_SO21見積1205_見積ＳＦＡ_NHK_GWリプレイスSG設定書" xfId="570"/>
    <cellStyle name="7_FAX用紙_★テスト仕様書000111_055飛脚ﾒｰﾙ便ｻｰﾊﾞ(急便向け）_SOTEMP" xfId="571"/>
    <cellStyle name="7_FAX用紙_★テスト仕様書000111_055飛脚ﾒｰﾙ便ｻｰﾊﾞ(急便向け）_SOTEMP_GW設定(検査・配送ルール)" xfId="572"/>
    <cellStyle name="7_FAX用紙_★テスト仕様書000111_055飛脚ﾒｰﾙ便ｻｰﾊﾞ(急便向け）_SOTEMP_NHK_GWリプレイスSG設定書" xfId="573"/>
    <cellStyle name="7_FAX用紙_★テスト仕様書000111_055飛脚ﾒｰﾙ便ｻｰﾊﾞ(急便向け）_SOTEMP_ダイダンSO21見積" xfId="574"/>
    <cellStyle name="7_FAX用紙_★テスト仕様書000111_055飛脚ﾒｰﾙ便ｻｰﾊﾞ(急便向け）_SOTEMP_ダイダンSO21見積_GW設定(検査・配送ルール)" xfId="575"/>
    <cellStyle name="7_FAX用紙_★テスト仕様書000111_055飛脚ﾒｰﾙ便ｻｰﾊﾞ(急便向け）_SOTEMP_ダイダンSO21見積_NHK_GWリプレイスSG設定書" xfId="576"/>
    <cellStyle name="7_FAX用紙_★テスト仕様書000111_055飛脚ﾒｰﾙ便ｻｰﾊﾞ(急便向け）_SOTEMP_見積ＳＦＡ" xfId="577"/>
    <cellStyle name="7_FAX用紙_★テスト仕様書000111_055飛脚ﾒｰﾙ便ｻｰﾊﾞ(急便向け）_SOTEMP_見積ＳＦＡ_GW設定(検査・配送ルール)" xfId="578"/>
    <cellStyle name="7_FAX用紙_★テスト仕様書000111_055飛脚ﾒｰﾙ便ｻｰﾊﾞ(急便向け）_SOTEMP_見積ＳＦＡ_NHK_GWリプレイスSG設定書" xfId="579"/>
    <cellStyle name="7_FAX用紙_★テスト仕様書000111_055飛脚ﾒｰﾙ便ｻｰﾊﾞ(急便向け）_SOTMP" xfId="580"/>
    <cellStyle name="7_FAX用紙_★テスト仕様書000111_055飛脚ﾒｰﾙ便ｻｰﾊﾞ(急便向け）_SOTMP_GW設定(検査・配送ルール)" xfId="581"/>
    <cellStyle name="7_FAX用紙_★テスト仕様書000111_055飛脚ﾒｰﾙ便ｻｰﾊﾞ(急便向け）_SOTMP_NHK_GWリプレイスSG設定書" xfId="582"/>
    <cellStyle name="7_FAX用紙_★テスト仕様書000111_055飛脚ﾒｰﾙ便ｻｰﾊﾞ(急便向け）_SOTMP_ダイダンSO21見積" xfId="583"/>
    <cellStyle name="7_FAX用紙_★テスト仕様書000111_055飛脚ﾒｰﾙ便ｻｰﾊﾞ(急便向け）_SOTMP_ダイダンSO21見積_GW設定(検査・配送ルール)" xfId="584"/>
    <cellStyle name="7_FAX用紙_★テスト仕様書000111_055飛脚ﾒｰﾙ便ｻｰﾊﾞ(急便向け）_SOTMP_ダイダンSO21見積_NHK_GWリプレイスSG設定書" xfId="585"/>
    <cellStyle name="7_FAX用紙_★テスト仕様書000111_055飛脚ﾒｰﾙ便ｻｰﾊﾞ(急便向け）_SOTMP_見積ＳＦＡ" xfId="586"/>
    <cellStyle name="7_FAX用紙_★テスト仕様書000111_055飛脚ﾒｰﾙ便ｻｰﾊﾞ(急便向け）_SOTMP_見積ＳＦＡ_GW設定(検査・配送ルール)" xfId="587"/>
    <cellStyle name="7_FAX用紙_★テスト仕様書000111_055飛脚ﾒｰﾙ便ｻｰﾊﾞ(急便向け）_SOTMP_見積ＳＦＡ_NHK_GWリプレイスSG設定書" xfId="588"/>
    <cellStyle name="7_FAX用紙_★テスト仕様書000111_057楽天様向ｲﾝﾀｰﾈｯﾄｼｮｯﾋﾟﾝｸﾞﾓｰﾙ機能開発2" xfId="589"/>
    <cellStyle name="7_FAX用紙_★テスト仕様書000111_057楽天様向ｲﾝﾀｰﾈｯﾄｼｮｯﾋﾟﾝｸﾞﾓｰﾙ機能開発2_190SO21見積13_1_26" xfId="590"/>
    <cellStyle name="7_FAX用紙_★テスト仕様書000111_057楽天様向ｲﾝﾀｰﾈｯﾄｼｮｯﾋﾟﾝｸﾞﾓｰﾙ機能開発2_190SO21見積13_1_26_GW設定(検査・配送ルール)" xfId="591"/>
    <cellStyle name="7_FAX用紙_★テスト仕様書000111_057楽天様向ｲﾝﾀｰﾈｯﾄｼｮｯﾋﾟﾝｸﾞﾓｰﾙ機能開発2_190SO21見積13_1_26_NHK_GWリプレイスSG設定書" xfId="592"/>
    <cellStyle name="7_FAX用紙_★テスト仕様書000111_057楽天様向ｲﾝﾀｰﾈｯﾄｼｮｯﾋﾟﾝｸﾞﾓｰﾙ機能開発2_190SO21見積13_1_26_ダイダンSO21見積" xfId="593"/>
    <cellStyle name="7_FAX用紙_★テスト仕様書000111_057楽天様向ｲﾝﾀｰﾈｯﾄｼｮｯﾋﾟﾝｸﾞﾓｰﾙ機能開発2_190SO21見積13_1_26_ダイダンSO21見積_GW設定(検査・配送ルール)" xfId="594"/>
    <cellStyle name="7_FAX用紙_★テスト仕様書000111_057楽天様向ｲﾝﾀｰﾈｯﾄｼｮｯﾋﾟﾝｸﾞﾓｰﾙ機能開発2_190SO21見積13_1_26_ダイダンSO21見積_NHK_GWリプレイスSG設定書" xfId="595"/>
    <cellStyle name="7_FAX用紙_★テスト仕様書000111_057楽天様向ｲﾝﾀｰﾈｯﾄｼｮｯﾋﾟﾝｸﾞﾓｰﾙ機能開発2_190SO21見積13_1_26_見積ＳＦＡ" xfId="596"/>
    <cellStyle name="7_FAX用紙_★テスト仕様書000111_057楽天様向ｲﾝﾀｰﾈｯﾄｼｮｯﾋﾟﾝｸﾞﾓｰﾙ機能開発2_190SO21見積13_1_26_見積ＳＦＡ_GW設定(検査・配送ルール)" xfId="597"/>
    <cellStyle name="7_FAX用紙_★テスト仕様書000111_057楽天様向ｲﾝﾀｰﾈｯﾄｼｮｯﾋﾟﾝｸﾞﾓｰﾙ機能開発2_190SO21見積13_1_26_見積ＳＦＡ_NHK_GWリプレイスSG設定書" xfId="598"/>
    <cellStyle name="7_FAX用紙_★テスト仕様書000111_057楽天様向ｲﾝﾀｰﾈｯﾄｼｮｯﾋﾟﾝｸﾞﾓｰﾙ機能開発2_GW設定(検査・配送ルール)" xfId="599"/>
    <cellStyle name="7_FAX用紙_★テスト仕様書000111_057楽天様向ｲﾝﾀｰﾈｯﾄｼｮｯﾋﾟﾝｸﾞﾓｰﾙ機能開発2_NHK_GWリプレイスSG設定書" xfId="600"/>
    <cellStyle name="7_FAX用紙_★テスト仕様書000111_057楽天様向ｲﾝﾀｰﾈｯﾄｼｮｯﾋﾟﾝｸﾞﾓｰﾙ機能開発2_SO21見積1205" xfId="601"/>
    <cellStyle name="7_FAX用紙_★テスト仕様書000111_057楽天様向ｲﾝﾀｰﾈｯﾄｼｮｯﾋﾟﾝｸﾞﾓｰﾙ機能開発2_SO21見積1205_GW設定(検査・配送ルール)" xfId="602"/>
    <cellStyle name="7_FAX用紙_★テスト仕様書000111_057楽天様向ｲﾝﾀｰﾈｯﾄｼｮｯﾋﾟﾝｸﾞﾓｰﾙ機能開発2_SO21見積1205_NHK_GWリプレイスSG設定書" xfId="603"/>
    <cellStyle name="7_FAX用紙_★テスト仕様書000111_057楽天様向ｲﾝﾀｰﾈｯﾄｼｮｯﾋﾟﾝｸﾞﾓｰﾙ機能開発2_SO21見積1205_ダイダンSO21見積" xfId="604"/>
    <cellStyle name="7_FAX用紙_★テスト仕様書000111_057楽天様向ｲﾝﾀｰﾈｯﾄｼｮｯﾋﾟﾝｸﾞﾓｰﾙ機能開発2_SO21見積1205_ダイダンSO21見積_GW設定(検査・配送ルール)" xfId="605"/>
    <cellStyle name="7_FAX用紙_★テスト仕様書000111_057楽天様向ｲﾝﾀｰﾈｯﾄｼｮｯﾋﾟﾝｸﾞﾓｰﾙ機能開発2_SO21見積1205_ダイダンSO21見積_NHK_GWリプレイスSG設定書" xfId="606"/>
    <cellStyle name="7_FAX用紙_★テスト仕様書000111_057楽天様向ｲﾝﾀｰﾈｯﾄｼｮｯﾋﾟﾝｸﾞﾓｰﾙ機能開発2_SO21見積1205_見積ＳＦＡ" xfId="607"/>
    <cellStyle name="7_FAX用紙_★テスト仕様書000111_057楽天様向ｲﾝﾀｰﾈｯﾄｼｮｯﾋﾟﾝｸﾞﾓｰﾙ機能開発2_SO21見積1205_見積ＳＦＡ_GW設定(検査・配送ルール)" xfId="608"/>
    <cellStyle name="7_FAX用紙_★テスト仕様書000111_057楽天様向ｲﾝﾀｰﾈｯﾄｼｮｯﾋﾟﾝｸﾞﾓｰﾙ機能開発2_SO21見積1205_見積ＳＦＡ_NHK_GWリプレイスSG設定書" xfId="609"/>
    <cellStyle name="7_FAX用紙_★テスト仕様書000111_057楽天様向ｲﾝﾀｰﾈｯﾄｼｮｯﾋﾟﾝｸﾞﾓｰﾙ機能開発2_SOTEMP" xfId="610"/>
    <cellStyle name="7_FAX用紙_★テスト仕様書000111_057楽天様向ｲﾝﾀｰﾈｯﾄｼｮｯﾋﾟﾝｸﾞﾓｰﾙ機能開発2_SOTEMP_GW設定(検査・配送ルール)" xfId="611"/>
    <cellStyle name="7_FAX用紙_★テスト仕様書000111_057楽天様向ｲﾝﾀｰﾈｯﾄｼｮｯﾋﾟﾝｸﾞﾓｰﾙ機能開発2_SOTEMP_NHK_GWリプレイスSG設定書" xfId="612"/>
    <cellStyle name="7_FAX用紙_★テスト仕様書000111_057楽天様向ｲﾝﾀｰﾈｯﾄｼｮｯﾋﾟﾝｸﾞﾓｰﾙ機能開発2_SOTEMP_ダイダンSO21見積" xfId="613"/>
    <cellStyle name="7_FAX用紙_★テスト仕様書000111_057楽天様向ｲﾝﾀｰﾈｯﾄｼｮｯﾋﾟﾝｸﾞﾓｰﾙ機能開発2_SOTEMP_ダイダンSO21見積_GW設定(検査・配送ルール)" xfId="614"/>
    <cellStyle name="7_FAX用紙_★テスト仕様書000111_057楽天様向ｲﾝﾀｰﾈｯﾄｼｮｯﾋﾟﾝｸﾞﾓｰﾙ機能開発2_SOTEMP_ダイダンSO21見積_NHK_GWリプレイスSG設定書" xfId="615"/>
    <cellStyle name="7_FAX用紙_★テスト仕様書000111_057楽天様向ｲﾝﾀｰﾈｯﾄｼｮｯﾋﾟﾝｸﾞﾓｰﾙ機能開発2_SOTEMP_見積ＳＦＡ" xfId="616"/>
    <cellStyle name="7_FAX用紙_★テスト仕様書000111_057楽天様向ｲﾝﾀｰﾈｯﾄｼｮｯﾋﾟﾝｸﾞﾓｰﾙ機能開発2_SOTEMP_見積ＳＦＡ_GW設定(検査・配送ルール)" xfId="617"/>
    <cellStyle name="7_FAX用紙_★テスト仕様書000111_057楽天様向ｲﾝﾀｰﾈｯﾄｼｮｯﾋﾟﾝｸﾞﾓｰﾙ機能開発2_SOTEMP_見積ＳＦＡ_NHK_GWリプレイスSG設定書" xfId="618"/>
    <cellStyle name="7_FAX用紙_★テスト仕様書000111_057楽天様向ｲﾝﾀｰﾈｯﾄｼｮｯﾋﾟﾝｸﾞﾓｰﾙ機能開発2_SOTMP" xfId="619"/>
    <cellStyle name="7_FAX用紙_★テスト仕様書000111_057楽天様向ｲﾝﾀｰﾈｯﾄｼｮｯﾋﾟﾝｸﾞﾓｰﾙ機能開発2_SOTMP_GW設定(検査・配送ルール)" xfId="620"/>
    <cellStyle name="7_FAX用紙_★テスト仕様書000111_057楽天様向ｲﾝﾀｰﾈｯﾄｼｮｯﾋﾟﾝｸﾞﾓｰﾙ機能開発2_SOTMP_NHK_GWリプレイスSG設定書" xfId="621"/>
    <cellStyle name="7_FAX用紙_★テスト仕様書000111_057楽天様向ｲﾝﾀｰﾈｯﾄｼｮｯﾋﾟﾝｸﾞﾓｰﾙ機能開発2_SOTMP_ダイダンSO21見積" xfId="622"/>
    <cellStyle name="7_FAX用紙_★テスト仕様書000111_057楽天様向ｲﾝﾀｰﾈｯﾄｼｮｯﾋﾟﾝｸﾞﾓｰﾙ機能開発2_SOTMP_ダイダンSO21見積_GW設定(検査・配送ルール)" xfId="623"/>
    <cellStyle name="7_FAX用紙_★テスト仕様書000111_057楽天様向ｲﾝﾀｰﾈｯﾄｼｮｯﾋﾟﾝｸﾞﾓｰﾙ機能開発2_SOTMP_ダイダンSO21見積_NHK_GWリプレイスSG設定書" xfId="624"/>
    <cellStyle name="7_FAX用紙_★テスト仕様書000111_057楽天様向ｲﾝﾀｰﾈｯﾄｼｮｯﾋﾟﾝｸﾞﾓｰﾙ機能開発2_SOTMP_見積ＳＦＡ" xfId="625"/>
    <cellStyle name="7_FAX用紙_★テスト仕様書000111_057楽天様向ｲﾝﾀｰﾈｯﾄｼｮｯﾋﾟﾝｸﾞﾓｰﾙ機能開発2_SOTMP_見積ＳＦＡ_GW設定(検査・配送ルール)" xfId="626"/>
    <cellStyle name="7_FAX用紙_★テスト仕様書000111_057楽天様向ｲﾝﾀｰﾈｯﾄｼｮｯﾋﾟﾝｸﾞﾓｰﾙ機能開発2_SOTMP_見積ＳＦＡ_NHK_GWリプレイスSG設定書" xfId="627"/>
    <cellStyle name="7_FAX用紙_★テスト仕様書000111_173e飛伝WebSV導入見積" xfId="628"/>
    <cellStyle name="7_FAX用紙_★テスト仕様書000111_173e飛伝WebSV導入見積_GW設定(検査・配送ルール)" xfId="629"/>
    <cellStyle name="7_FAX用紙_★テスト仕様書000111_173e飛伝WebSV導入見積_NHK_GWリプレイスSG設定書" xfId="630"/>
    <cellStyle name="7_FAX用紙_★テスト仕様書000111_GW設定(検査・配送ルール)" xfId="631"/>
    <cellStyle name="7_FAX用紙_★テスト仕様書000111_NHK_GWリプレイスSG設定書" xfId="632"/>
    <cellStyle name="7_FAX用紙_★テスト仕様書000111_SO21見積1205" xfId="633"/>
    <cellStyle name="7_FAX用紙_★テスト仕様書000111_SO21見積1205_190SO21見積13_1_26" xfId="634"/>
    <cellStyle name="7_FAX用紙_★テスト仕様書000111_SO21見積1205_190SO21見積13_1_26_GW設定(検査・配送ルール)" xfId="635"/>
    <cellStyle name="7_FAX用紙_★テスト仕様書000111_SO21見積1205_190SO21見積13_1_26_NHK_GWリプレイスSG設定書" xfId="636"/>
    <cellStyle name="7_FAX用紙_★テスト仕様書000111_SO21見積1205_190SO21見積13_1_26_ダイダンSO21見積" xfId="637"/>
    <cellStyle name="7_FAX用紙_★テスト仕様書000111_SO21見積1205_190SO21見積13_1_26_ダイダンSO21見積_GW設定(検査・配送ルール)" xfId="638"/>
    <cellStyle name="7_FAX用紙_★テスト仕様書000111_SO21見積1205_190SO21見積13_1_26_ダイダンSO21見積_NHK_GWリプレイスSG設定書" xfId="639"/>
    <cellStyle name="7_FAX用紙_★テスト仕様書000111_SO21見積1205_190SO21見積13_1_26_見積ＳＦＡ" xfId="640"/>
    <cellStyle name="7_FAX用紙_★テスト仕様書000111_SO21見積1205_190SO21見積13_1_26_見積ＳＦＡ_GW設定(検査・配送ルール)" xfId="641"/>
    <cellStyle name="7_FAX用紙_★テスト仕様書000111_SO21見積1205_190SO21見積13_1_26_見積ＳＦＡ_NHK_GWリプレイスSG設定書" xfId="642"/>
    <cellStyle name="7_FAX用紙_★テスト仕様書000111_SO21見積1205_GW設定(検査・配送ルール)" xfId="643"/>
    <cellStyle name="7_FAX用紙_★テスト仕様書000111_SO21見積1205_NHK_GWリプレイスSG設定書" xfId="644"/>
    <cellStyle name="7_FAX用紙_★テスト仕様書000111_SO21見積1205_SO21見積1205" xfId="645"/>
    <cellStyle name="7_FAX用紙_★テスト仕様書000111_SO21見積1205_SO21見積1205_GW設定(検査・配送ルール)" xfId="646"/>
    <cellStyle name="7_FAX用紙_★テスト仕様書000111_SO21見積1205_SO21見積1205_NHK_GWリプレイスSG設定書" xfId="647"/>
    <cellStyle name="7_FAX用紙_★テスト仕様書000111_SO21見積1205_SO21見積1205_ダイダンSO21見積" xfId="648"/>
    <cellStyle name="7_FAX用紙_★テスト仕様書000111_SO21見積1205_SO21見積1205_ダイダンSO21見積_GW設定(検査・配送ルール)" xfId="649"/>
    <cellStyle name="7_FAX用紙_★テスト仕様書000111_SO21見積1205_SO21見積1205_ダイダンSO21見積_NHK_GWリプレイスSG設定書" xfId="650"/>
    <cellStyle name="7_FAX用紙_★テスト仕様書000111_SO21見積1205_SO21見積1205_見積ＳＦＡ" xfId="651"/>
    <cellStyle name="7_FAX用紙_★テスト仕様書000111_SO21見積1205_SO21見積1205_見積ＳＦＡ_GW設定(検査・配送ルール)" xfId="652"/>
    <cellStyle name="7_FAX用紙_★テスト仕様書000111_SO21見積1205_SO21見積1205_見積ＳＦＡ_NHK_GWリプレイスSG設定書" xfId="653"/>
    <cellStyle name="7_FAX用紙_★テスト仕様書000111_SO21見積1205_SOTEMP" xfId="654"/>
    <cellStyle name="7_FAX用紙_★テスト仕様書000111_SO21見積1205_SOTEMP_GW設定(検査・配送ルール)" xfId="655"/>
    <cellStyle name="7_FAX用紙_★テスト仕様書000111_SO21見積1205_SOTEMP_NHK_GWリプレイスSG設定書" xfId="656"/>
    <cellStyle name="7_FAX用紙_★テスト仕様書000111_SO21見積1205_SOTEMP_ダイダンSO21見積" xfId="657"/>
    <cellStyle name="7_FAX用紙_★テスト仕様書000111_SO21見積1205_SOTEMP_ダイダンSO21見積_GW設定(検査・配送ルール)" xfId="658"/>
    <cellStyle name="7_FAX用紙_★テスト仕様書000111_SO21見積1205_SOTEMP_ダイダンSO21見積_NHK_GWリプレイスSG設定書" xfId="659"/>
    <cellStyle name="7_FAX用紙_★テスト仕様書000111_SO21見積1205_SOTEMP_見積ＳＦＡ" xfId="660"/>
    <cellStyle name="7_FAX用紙_★テスト仕様書000111_SO21見積1205_SOTEMP_見積ＳＦＡ_GW設定(検査・配送ルール)" xfId="661"/>
    <cellStyle name="7_FAX用紙_★テスト仕様書000111_SO21見積1205_SOTEMP_見積ＳＦＡ_NHK_GWリプレイスSG設定書" xfId="662"/>
    <cellStyle name="7_FAX用紙_★テスト仕様書000111_SO21見積1205_SOTMP" xfId="663"/>
    <cellStyle name="7_FAX用紙_★テスト仕様書000111_SO21見積1205_SOTMP_GW設定(検査・配送ルール)" xfId="664"/>
    <cellStyle name="7_FAX用紙_★テスト仕様書000111_SO21見積1205_SOTMP_NHK_GWリプレイスSG設定書" xfId="665"/>
    <cellStyle name="7_FAX用紙_★テスト仕様書000111_SO21見積1205_SOTMP_ダイダンSO21見積" xfId="666"/>
    <cellStyle name="7_FAX用紙_★テスト仕様書000111_SO21見積1205_SOTMP_ダイダンSO21見積_GW設定(検査・配送ルール)" xfId="667"/>
    <cellStyle name="7_FAX用紙_★テスト仕様書000111_SO21見積1205_SOTMP_ダイダンSO21見積_NHK_GWリプレイスSG設定書" xfId="668"/>
    <cellStyle name="7_FAX用紙_★テスト仕様書000111_SO21見積1205_SOTMP_見積ＳＦＡ" xfId="669"/>
    <cellStyle name="7_FAX用紙_★テスト仕様書000111_SO21見積1205_SOTMP_見積ＳＦＡ_GW設定(検査・配送ルール)" xfId="670"/>
    <cellStyle name="7_FAX用紙_★テスト仕様書000111_SO21見積1205_SOTMP_見積ＳＦＡ_NHK_GWリプレイスSG設定書" xfId="671"/>
    <cellStyle name="7_FAX用紙_★テスト仕様書000111_システム構築" xfId="672"/>
    <cellStyle name="7_FAX用紙_★テスト仕様書000111_システム構築_190SO21見積13_1_26" xfId="673"/>
    <cellStyle name="7_FAX用紙_★テスト仕様書000111_システム構築_190SO21見積13_1_26_GW設定(検査・配送ルール)" xfId="674"/>
    <cellStyle name="7_FAX用紙_★テスト仕様書000111_システム構築_190SO21見積13_1_26_NHK_GWリプレイスSG設定書" xfId="675"/>
    <cellStyle name="7_FAX用紙_★テスト仕様書000111_システム構築_190SO21見積13_1_26_ダイダンSO21見積" xfId="676"/>
    <cellStyle name="7_FAX用紙_★テスト仕様書000111_システム構築_190SO21見積13_1_26_ダイダンSO21見積_GW設定(検査・配送ルール)" xfId="677"/>
    <cellStyle name="7_FAX用紙_★テスト仕様書000111_システム構築_190SO21見積13_1_26_ダイダンSO21見積_NHK_GWリプレイスSG設定書" xfId="678"/>
    <cellStyle name="7_FAX用紙_★テスト仕様書000111_システム構築_190SO21見積13_1_26_見積ＳＦＡ" xfId="679"/>
    <cellStyle name="7_FAX用紙_★テスト仕様書000111_システム構築_190SO21見積13_1_26_見積ＳＦＡ_GW設定(検査・配送ルール)" xfId="680"/>
    <cellStyle name="7_FAX用紙_★テスト仕様書000111_システム構築_190SO21見積13_1_26_見積ＳＦＡ_NHK_GWリプレイスSG設定書" xfId="681"/>
    <cellStyle name="7_FAX用紙_★テスト仕様書000111_システム構築_GW設定(検査・配送ルール)" xfId="682"/>
    <cellStyle name="7_FAX用紙_★テスト仕様書000111_システム構築_NHK_GWリプレイスSG設定書" xfId="683"/>
    <cellStyle name="7_FAX用紙_★テスト仕様書000111_システム構築_SO21見積1205" xfId="684"/>
    <cellStyle name="7_FAX用紙_★テスト仕様書000111_システム構築_SO21見積1205_GW設定(検査・配送ルール)" xfId="685"/>
    <cellStyle name="7_FAX用紙_★テスト仕様書000111_システム構築_SO21見積1205_NHK_GWリプレイスSG設定書" xfId="686"/>
    <cellStyle name="7_FAX用紙_★テスト仕様書000111_システム構築_SO21見積1205_ダイダンSO21見積" xfId="687"/>
    <cellStyle name="7_FAX用紙_★テスト仕様書000111_システム構築_SO21見積1205_ダイダンSO21見積_GW設定(検査・配送ルール)" xfId="688"/>
    <cellStyle name="7_FAX用紙_★テスト仕様書000111_システム構築_SO21見積1205_ダイダンSO21見積_NHK_GWリプレイスSG設定書" xfId="689"/>
    <cellStyle name="7_FAX用紙_★テスト仕様書000111_システム構築_SO21見積1205_見積ＳＦＡ" xfId="690"/>
    <cellStyle name="7_FAX用紙_★テスト仕様書000111_システム構築_SO21見積1205_見積ＳＦＡ_GW設定(検査・配送ルール)" xfId="691"/>
    <cellStyle name="7_FAX用紙_★テスト仕様書000111_システム構築_SO21見積1205_見積ＳＦＡ_NHK_GWリプレイスSG設定書" xfId="692"/>
    <cellStyle name="7_FAX用紙_★テスト仕様書000111_システム構築_SOTEMP" xfId="693"/>
    <cellStyle name="7_FAX用紙_★テスト仕様書000111_システム構築_SOTEMP_GW設定(検査・配送ルール)" xfId="694"/>
    <cellStyle name="7_FAX用紙_★テスト仕様書000111_システム構築_SOTEMP_NHK_GWリプレイスSG設定書" xfId="695"/>
    <cellStyle name="7_FAX用紙_★テスト仕様書000111_システム構築_SOTEMP_ダイダンSO21見積" xfId="696"/>
    <cellStyle name="7_FAX用紙_★テスト仕様書000111_システム構築_SOTEMP_ダイダンSO21見積_GW設定(検査・配送ルール)" xfId="697"/>
    <cellStyle name="7_FAX用紙_★テスト仕様書000111_システム構築_SOTEMP_ダイダンSO21見積_NHK_GWリプレイスSG設定書" xfId="698"/>
    <cellStyle name="7_FAX用紙_★テスト仕様書000111_システム構築_SOTEMP_見積ＳＦＡ" xfId="699"/>
    <cellStyle name="7_FAX用紙_★テスト仕様書000111_システム構築_SOTEMP_見積ＳＦＡ_GW設定(検査・配送ルール)" xfId="700"/>
    <cellStyle name="7_FAX用紙_★テスト仕様書000111_システム構築_SOTEMP_見積ＳＦＡ_NHK_GWリプレイスSG設定書" xfId="701"/>
    <cellStyle name="7_FAX用紙_★テスト仕様書000111_システム構築_SOTMP" xfId="702"/>
    <cellStyle name="7_FAX用紙_★テスト仕様書000111_システム構築_SOTMP_GW設定(検査・配送ルール)" xfId="703"/>
    <cellStyle name="7_FAX用紙_★テスト仕様書000111_システム構築_SOTMP_NHK_GWリプレイスSG設定書" xfId="704"/>
    <cellStyle name="7_FAX用紙_★テスト仕様書000111_システム構築_SOTMP_ダイダンSO21見積" xfId="705"/>
    <cellStyle name="7_FAX用紙_★テスト仕様書000111_システム構築_SOTMP_ダイダンSO21見積_GW設定(検査・配送ルール)" xfId="706"/>
    <cellStyle name="7_FAX用紙_★テスト仕様書000111_システム構築_SOTMP_ダイダンSO21見積_NHK_GWリプレイスSG設定書" xfId="707"/>
    <cellStyle name="7_FAX用紙_★テスト仕様書000111_システム構築_SOTMP_見積ＳＦＡ" xfId="708"/>
    <cellStyle name="7_FAX用紙_★テスト仕様書000111_システム構築_SOTMP_見積ＳＦＡ_GW設定(検査・配送ルール)" xfId="709"/>
    <cellStyle name="7_FAX用紙_★テスト仕様書000111_システム構築_SOTMP_見積ＳＦＡ_NHK_GWリプレイスSG設定書" xfId="710"/>
    <cellStyle name="7_FAX用紙_★テスト仕様書000111_ダイダンSO21見積" xfId="711"/>
    <cellStyle name="7_FAX用紙_★テスト仕様書000111_ダイダンSO21見積_GW設定(検査・配送ルール)" xfId="712"/>
    <cellStyle name="7_FAX用紙_★テスト仕様書000111_ダイダンSO21見積_NHK_GWリプレイスSG設定書" xfId="713"/>
    <cellStyle name="7_FAX用紙_★テスト仕様書000111_楽天見積機能縮小版" xfId="714"/>
    <cellStyle name="7_FAX用紙_★テスト仕様書000111_楽天見積機能縮小版_190SO21見積13_1_26" xfId="715"/>
    <cellStyle name="7_FAX用紙_★テスト仕様書000111_楽天見積機能縮小版_190SO21見積13_1_26_GW設定(検査・配送ルール)" xfId="716"/>
    <cellStyle name="7_FAX用紙_★テスト仕様書000111_楽天見積機能縮小版_190SO21見積13_1_26_NHK_GWリプレイスSG設定書" xfId="717"/>
    <cellStyle name="7_FAX用紙_★テスト仕様書000111_楽天見積機能縮小版_190SO21見積13_1_26_ダイダンSO21見積" xfId="718"/>
    <cellStyle name="7_FAX用紙_★テスト仕様書000111_楽天見積機能縮小版_190SO21見積13_1_26_ダイダンSO21見積_GW設定(検査・配送ルール)" xfId="719"/>
    <cellStyle name="7_FAX用紙_★テスト仕様書000111_楽天見積機能縮小版_190SO21見積13_1_26_ダイダンSO21見積_NHK_GWリプレイスSG設定書" xfId="720"/>
    <cellStyle name="7_FAX用紙_★テスト仕様書000111_楽天見積機能縮小版_190SO21見積13_1_26_見積ＳＦＡ" xfId="721"/>
    <cellStyle name="7_FAX用紙_★テスト仕様書000111_楽天見積機能縮小版_190SO21見積13_1_26_見積ＳＦＡ_GW設定(検査・配送ルール)" xfId="722"/>
    <cellStyle name="7_FAX用紙_★テスト仕様書000111_楽天見積機能縮小版_190SO21見積13_1_26_見積ＳＦＡ_NHK_GWリプレイスSG設定書" xfId="723"/>
    <cellStyle name="7_FAX用紙_★テスト仕様書000111_楽天見積機能縮小版_GW設定(検査・配送ルール)" xfId="724"/>
    <cellStyle name="7_FAX用紙_★テスト仕様書000111_楽天見積機能縮小版_NHK_GWリプレイスSG設定書" xfId="725"/>
    <cellStyle name="7_FAX用紙_★テスト仕様書000111_楽天見積機能縮小版_SO21見積1205" xfId="726"/>
    <cellStyle name="7_FAX用紙_★テスト仕様書000111_楽天見積機能縮小版_SO21見積1205_GW設定(検査・配送ルール)" xfId="727"/>
    <cellStyle name="7_FAX用紙_★テスト仕様書000111_楽天見積機能縮小版_SO21見積1205_NHK_GWリプレイスSG設定書" xfId="728"/>
    <cellStyle name="7_FAX用紙_★テスト仕様書000111_楽天見積機能縮小版_SO21見積1205_ダイダンSO21見積" xfId="729"/>
    <cellStyle name="7_FAX用紙_★テスト仕様書000111_楽天見積機能縮小版_SO21見積1205_ダイダンSO21見積_GW設定(検査・配送ルール)" xfId="730"/>
    <cellStyle name="7_FAX用紙_★テスト仕様書000111_楽天見積機能縮小版_SO21見積1205_ダイダンSO21見積_NHK_GWリプレイスSG設定書" xfId="731"/>
    <cellStyle name="7_FAX用紙_★テスト仕様書000111_楽天見積機能縮小版_SO21見積1205_見積ＳＦＡ" xfId="732"/>
    <cellStyle name="7_FAX用紙_★テスト仕様書000111_楽天見積機能縮小版_SO21見積1205_見積ＳＦＡ_GW設定(検査・配送ルール)" xfId="733"/>
    <cellStyle name="7_FAX用紙_★テスト仕様書000111_楽天見積機能縮小版_SO21見積1205_見積ＳＦＡ_NHK_GWリプレイスSG設定書" xfId="734"/>
    <cellStyle name="7_FAX用紙_★テスト仕様書000111_楽天見積機能縮小版_SOTEMP" xfId="735"/>
    <cellStyle name="7_FAX用紙_★テスト仕様書000111_楽天見積機能縮小版_SOTEMP_GW設定(検査・配送ルール)" xfId="736"/>
    <cellStyle name="7_FAX用紙_★テスト仕様書000111_楽天見積機能縮小版_SOTEMP_NHK_GWリプレイスSG設定書" xfId="737"/>
    <cellStyle name="7_FAX用紙_★テスト仕様書000111_楽天見積機能縮小版_SOTEMP_ダイダンSO21見積" xfId="738"/>
    <cellStyle name="7_FAX用紙_★テスト仕様書000111_楽天見積機能縮小版_SOTEMP_ダイダンSO21見積_GW設定(検査・配送ルール)" xfId="739"/>
    <cellStyle name="7_FAX用紙_★テスト仕様書000111_楽天見積機能縮小版_SOTEMP_ダイダンSO21見積_NHK_GWリプレイスSG設定書" xfId="740"/>
    <cellStyle name="7_FAX用紙_★テスト仕様書000111_楽天見積機能縮小版_SOTEMP_見積ＳＦＡ" xfId="741"/>
    <cellStyle name="7_FAX用紙_★テスト仕様書000111_楽天見積機能縮小版_SOTEMP_見積ＳＦＡ_GW設定(検査・配送ルール)" xfId="742"/>
    <cellStyle name="7_FAX用紙_★テスト仕様書000111_楽天見積機能縮小版_SOTEMP_見積ＳＦＡ_NHK_GWリプレイスSG設定書" xfId="743"/>
    <cellStyle name="7_FAX用紙_★テスト仕様書000111_楽天見積機能縮小版_SOTMP" xfId="744"/>
    <cellStyle name="7_FAX用紙_★テスト仕様書000111_楽天見積機能縮小版_SOTMP_GW設定(検査・配送ルール)" xfId="745"/>
    <cellStyle name="7_FAX用紙_★テスト仕様書000111_楽天見積機能縮小版_SOTMP_NHK_GWリプレイスSG設定書" xfId="746"/>
    <cellStyle name="7_FAX用紙_★テスト仕様書000111_楽天見積機能縮小版_SOTMP_ダイダンSO21見積" xfId="747"/>
    <cellStyle name="7_FAX用紙_★テスト仕様書000111_楽天見積機能縮小版_SOTMP_ダイダンSO21見積_GW設定(検査・配送ルール)" xfId="748"/>
    <cellStyle name="7_FAX用紙_★テスト仕様書000111_楽天見積機能縮小版_SOTMP_ダイダンSO21見積_NHK_GWリプレイスSG設定書" xfId="749"/>
    <cellStyle name="7_FAX用紙_★テスト仕様書000111_楽天見積機能縮小版_SOTMP_見積ＳＦＡ" xfId="750"/>
    <cellStyle name="7_FAX用紙_★テスト仕様書000111_楽天見積機能縮小版_SOTMP_見積ＳＦＡ_GW設定(検査・配送ルール)" xfId="751"/>
    <cellStyle name="7_FAX用紙_★テスト仕様書000111_楽天見積機能縮小版_SOTMP_見積ＳＦＡ_NHK_GWリプレイスSG設定書" xfId="752"/>
    <cellStyle name="7_FAX用紙_★テスト仕様書000111_見積ＳＦＡ" xfId="753"/>
    <cellStyle name="7_FAX用紙_★テスト仕様書000111_見積ＳＦＡ_GW設定(検査・配送ルール)" xfId="754"/>
    <cellStyle name="7_FAX用紙_★テスト仕様書000111_見積ＳＦＡ_NHK_GWリプレイスSG設定書" xfId="755"/>
    <cellStyle name="7_FAX用紙_★テスト仕様書000111_注文確認" xfId="756"/>
    <cellStyle name="7_FAX用紙_★テスト仕様書000111_注文確認_190SO21見積13_1_26" xfId="757"/>
    <cellStyle name="7_FAX用紙_★テスト仕様書000111_注文確認_190SO21見積13_1_26_GW設定(検査・配送ルール)" xfId="758"/>
    <cellStyle name="7_FAX用紙_★テスト仕様書000111_注文確認_190SO21見積13_1_26_NHK_GWリプレイスSG設定書" xfId="759"/>
    <cellStyle name="7_FAX用紙_★テスト仕様書000111_注文確認_190SO21見積13_1_26_ダイダンSO21見積" xfId="760"/>
    <cellStyle name="7_FAX用紙_★テスト仕様書000111_注文確認_190SO21見積13_1_26_ダイダンSO21見積_GW設定(検査・配送ルール)" xfId="761"/>
    <cellStyle name="7_FAX用紙_★テスト仕様書000111_注文確認_190SO21見積13_1_26_ダイダンSO21見積_NHK_GWリプレイスSG設定書" xfId="762"/>
    <cellStyle name="7_FAX用紙_★テスト仕様書000111_注文確認_190SO21見積13_1_26_見積ＳＦＡ" xfId="763"/>
    <cellStyle name="7_FAX用紙_★テスト仕様書000111_注文確認_190SO21見積13_1_26_見積ＳＦＡ_GW設定(検査・配送ルール)" xfId="764"/>
    <cellStyle name="7_FAX用紙_★テスト仕様書000111_注文確認_190SO21見積13_1_26_見積ＳＦＡ_NHK_GWリプレイスSG設定書" xfId="765"/>
    <cellStyle name="7_FAX用紙_★テスト仕様書000111_注文確認_GW設定(検査・配送ルール)" xfId="766"/>
    <cellStyle name="7_FAX用紙_★テスト仕様書000111_注文確認_NHK_GWリプレイスSG設定書" xfId="767"/>
    <cellStyle name="7_FAX用紙_★テスト仕様書000111_注文確認_SO21見積1205" xfId="768"/>
    <cellStyle name="7_FAX用紙_★テスト仕様書000111_注文確認_SO21見積1205_GW設定(検査・配送ルール)" xfId="769"/>
    <cellStyle name="7_FAX用紙_★テスト仕様書000111_注文確認_SO21見積1205_NHK_GWリプレイスSG設定書" xfId="770"/>
    <cellStyle name="7_FAX用紙_★テスト仕様書000111_注文確認_SO21見積1205_ダイダンSO21見積" xfId="771"/>
    <cellStyle name="7_FAX用紙_★テスト仕様書000111_注文確認_SO21見積1205_ダイダンSO21見積_GW設定(検査・配送ルール)" xfId="772"/>
    <cellStyle name="7_FAX用紙_★テスト仕様書000111_注文確認_SO21見積1205_ダイダンSO21見積_NHK_GWリプレイスSG設定書" xfId="773"/>
    <cellStyle name="7_FAX用紙_★テスト仕様書000111_注文確認_SO21見積1205_見積ＳＦＡ" xfId="774"/>
    <cellStyle name="7_FAX用紙_★テスト仕様書000111_注文確認_SO21見積1205_見積ＳＦＡ_GW設定(検査・配送ルール)" xfId="775"/>
    <cellStyle name="7_FAX用紙_★テスト仕様書000111_注文確認_SO21見積1205_見積ＳＦＡ_NHK_GWリプレイスSG設定書" xfId="776"/>
    <cellStyle name="7_FAX用紙_★テスト仕様書000111_注文確認_SOTEMP" xfId="777"/>
    <cellStyle name="7_FAX用紙_★テスト仕様書000111_注文確認_SOTEMP_GW設定(検査・配送ルール)" xfId="778"/>
    <cellStyle name="7_FAX用紙_★テスト仕様書000111_注文確認_SOTEMP_NHK_GWリプレイスSG設定書" xfId="779"/>
    <cellStyle name="7_FAX用紙_★テスト仕様書000111_注文確認_SOTEMP_ダイダンSO21見積" xfId="780"/>
    <cellStyle name="7_FAX用紙_★テスト仕様書000111_注文確認_SOTEMP_ダイダンSO21見積_GW設定(検査・配送ルール)" xfId="781"/>
    <cellStyle name="7_FAX用紙_★テスト仕様書000111_注文確認_SOTEMP_ダイダンSO21見積_NHK_GWリプレイスSG設定書" xfId="782"/>
    <cellStyle name="7_FAX用紙_★テスト仕様書000111_注文確認_SOTEMP_見積ＳＦＡ" xfId="783"/>
    <cellStyle name="7_FAX用紙_★テスト仕様書000111_注文確認_SOTEMP_見積ＳＦＡ_GW設定(検査・配送ルール)" xfId="784"/>
    <cellStyle name="7_FAX用紙_★テスト仕様書000111_注文確認_SOTEMP_見積ＳＦＡ_NHK_GWリプレイスSG設定書" xfId="785"/>
    <cellStyle name="7_FAX用紙_★テスト仕様書000111_注文確認_SOTMP" xfId="786"/>
    <cellStyle name="7_FAX用紙_★テスト仕様書000111_注文確認_SOTMP_GW設定(検査・配送ルール)" xfId="787"/>
    <cellStyle name="7_FAX用紙_★テスト仕様書000111_注文確認_SOTMP_NHK_GWリプレイスSG設定書" xfId="788"/>
    <cellStyle name="7_FAX用紙_★テスト仕様書000111_注文確認_SOTMP_ダイダンSO21見積" xfId="789"/>
    <cellStyle name="7_FAX用紙_★テスト仕様書000111_注文確認_SOTMP_ダイダンSO21見積_GW設定(検査・配送ルール)" xfId="790"/>
    <cellStyle name="7_FAX用紙_★テスト仕様書000111_注文確認_SOTMP_ダイダンSO21見積_NHK_GWリプレイスSG設定書" xfId="791"/>
    <cellStyle name="7_FAX用紙_★テスト仕様書000111_注文確認_SOTMP_見積ＳＦＡ" xfId="792"/>
    <cellStyle name="7_FAX用紙_★テスト仕様書000111_注文確認_SOTMP_見積ＳＦＡ_GW設定(検査・配送ルール)" xfId="793"/>
    <cellStyle name="7_FAX用紙_★テスト仕様書000111_注文確認_SOTMP_見積ＳＦＡ_NHK_GWリプレイスSG設定書" xfId="794"/>
    <cellStyle name="7_FAX用紙_★テスト仕様書000125" xfId="795"/>
    <cellStyle name="7_FAX用紙_★テスト仕様書000125_053北陸勤怠給与(東京)" xfId="796"/>
    <cellStyle name="7_FAX用紙_★テスト仕様書000125_053北陸勤怠給与(東京)_190SO21見積13_1_26" xfId="797"/>
    <cellStyle name="7_FAX用紙_★テスト仕様書000125_053北陸勤怠給与(東京)_190SO21見積13_1_26_GW設定(検査・配送ルール)" xfId="798"/>
    <cellStyle name="7_FAX用紙_★テスト仕様書000125_053北陸勤怠給与(東京)_190SO21見積13_1_26_NHK_GWリプレイスSG設定書" xfId="799"/>
    <cellStyle name="7_FAX用紙_★テスト仕様書000125_053北陸勤怠給与(東京)_190SO21見積13_1_26_ダイダンSO21見積" xfId="800"/>
    <cellStyle name="7_FAX用紙_★テスト仕様書000125_053北陸勤怠給与(東京)_190SO21見積13_1_26_ダイダンSO21見積_GW設定(検査・配送ルール)" xfId="801"/>
    <cellStyle name="7_FAX用紙_★テスト仕様書000125_053北陸勤怠給与(東京)_190SO21見積13_1_26_ダイダンSO21見積_NHK_GWリプレイスSG設定書" xfId="802"/>
    <cellStyle name="7_FAX用紙_★テスト仕様書000125_053北陸勤怠給与(東京)_190SO21見積13_1_26_見積ＳＦＡ" xfId="803"/>
    <cellStyle name="7_FAX用紙_★テスト仕様書000125_053北陸勤怠給与(東京)_190SO21見積13_1_26_見積ＳＦＡ_GW設定(検査・配送ルール)" xfId="804"/>
    <cellStyle name="7_FAX用紙_★テスト仕様書000125_053北陸勤怠給与(東京)_190SO21見積13_1_26_見積ＳＦＡ_NHK_GWリプレイスSG設定書" xfId="805"/>
    <cellStyle name="7_FAX用紙_★テスト仕様書000125_053北陸勤怠給与(東京)_GW設定(検査・配送ルール)" xfId="806"/>
    <cellStyle name="7_FAX用紙_★テスト仕様書000125_053北陸勤怠給与(東京)_NHK_GWリプレイスSG設定書" xfId="807"/>
    <cellStyle name="7_FAX用紙_★テスト仕様書000125_053北陸勤怠給与(東京)_SO21見積1205" xfId="808"/>
    <cellStyle name="7_FAX用紙_★テスト仕様書000125_053北陸勤怠給与(東京)_SO21見積1205_GW設定(検査・配送ルール)" xfId="809"/>
    <cellStyle name="7_FAX用紙_★テスト仕様書000125_053北陸勤怠給与(東京)_SO21見積1205_NHK_GWリプレイスSG設定書" xfId="810"/>
    <cellStyle name="7_FAX用紙_★テスト仕様書000125_053北陸勤怠給与(東京)_SO21見積1205_ダイダンSO21見積" xfId="811"/>
    <cellStyle name="7_FAX用紙_★テスト仕様書000125_053北陸勤怠給与(東京)_SO21見積1205_ダイダンSO21見積_GW設定(検査・配送ルール)" xfId="812"/>
    <cellStyle name="7_FAX用紙_★テスト仕様書000125_053北陸勤怠給与(東京)_SO21見積1205_ダイダンSO21見積_NHK_GWリプレイスSG設定書" xfId="813"/>
    <cellStyle name="7_FAX用紙_★テスト仕様書000125_053北陸勤怠給与(東京)_SO21見積1205_見積ＳＦＡ" xfId="814"/>
    <cellStyle name="7_FAX用紙_★テスト仕様書000125_053北陸勤怠給与(東京)_SO21見積1205_見積ＳＦＡ_GW設定(検査・配送ルール)" xfId="815"/>
    <cellStyle name="7_FAX用紙_★テスト仕様書000125_053北陸勤怠給与(東京)_SO21見積1205_見積ＳＦＡ_NHK_GWリプレイスSG設定書" xfId="816"/>
    <cellStyle name="7_FAX用紙_★テスト仕様書000125_053北陸勤怠給与(東京)_SOTEMP" xfId="817"/>
    <cellStyle name="7_FAX用紙_★テスト仕様書000125_053北陸勤怠給与(東京)_SOTEMP_GW設定(検査・配送ルール)" xfId="818"/>
    <cellStyle name="7_FAX用紙_★テスト仕様書000125_053北陸勤怠給与(東京)_SOTEMP_NHK_GWリプレイスSG設定書" xfId="819"/>
    <cellStyle name="7_FAX用紙_★テスト仕様書000125_053北陸勤怠給与(東京)_SOTEMP_ダイダンSO21見積" xfId="820"/>
    <cellStyle name="7_FAX用紙_★テスト仕様書000125_053北陸勤怠給与(東京)_SOTEMP_ダイダンSO21見積_GW設定(検査・配送ルール)" xfId="821"/>
    <cellStyle name="7_FAX用紙_★テスト仕様書000125_053北陸勤怠給与(東京)_SOTEMP_ダイダンSO21見積_NHK_GWリプレイスSG設定書" xfId="822"/>
    <cellStyle name="7_FAX用紙_★テスト仕様書000125_053北陸勤怠給与(東京)_SOTEMP_見積ＳＦＡ" xfId="823"/>
    <cellStyle name="7_FAX用紙_★テスト仕様書000125_053北陸勤怠給与(東京)_SOTEMP_見積ＳＦＡ_GW設定(検査・配送ルール)" xfId="824"/>
    <cellStyle name="7_FAX用紙_★テスト仕様書000125_053北陸勤怠給与(東京)_SOTEMP_見積ＳＦＡ_NHK_GWリプレイスSG設定書" xfId="825"/>
    <cellStyle name="7_FAX用紙_★テスト仕様書000125_053北陸勤怠給与(東京)_SOTMP" xfId="826"/>
    <cellStyle name="7_FAX用紙_★テスト仕様書000125_053北陸勤怠給与(東京)_SOTMP_GW設定(検査・配送ルール)" xfId="827"/>
    <cellStyle name="7_FAX用紙_★テスト仕様書000125_053北陸勤怠給与(東京)_SOTMP_NHK_GWリプレイスSG設定書" xfId="828"/>
    <cellStyle name="7_FAX用紙_★テスト仕様書000125_053北陸勤怠給与(東京)_SOTMP_ダイダンSO21見積" xfId="829"/>
    <cellStyle name="7_FAX用紙_★テスト仕様書000125_053北陸勤怠給与(東京)_SOTMP_ダイダンSO21見積_GW設定(検査・配送ルール)" xfId="830"/>
    <cellStyle name="7_FAX用紙_★テスト仕様書000125_053北陸勤怠給与(東京)_SOTMP_ダイダンSO21見積_NHK_GWリプレイスSG設定書" xfId="831"/>
    <cellStyle name="7_FAX用紙_★テスト仕様書000125_053北陸勤怠給与(東京)_SOTMP_見積ＳＦＡ" xfId="832"/>
    <cellStyle name="7_FAX用紙_★テスト仕様書000125_053北陸勤怠給与(東京)_SOTMP_見積ＳＦＡ_GW設定(検査・配送ルール)" xfId="833"/>
    <cellStyle name="7_FAX用紙_★テスト仕様書000125_053北陸勤怠給与(東京)_SOTMP_見積ＳＦＡ_NHK_GWリプレイスSG設定書" xfId="834"/>
    <cellStyle name="7_FAX用紙_★テスト仕様書000125_055飛脚ﾒｰﾙ便ｻｰﾊﾞ(急便向け）" xfId="835"/>
    <cellStyle name="7_FAX用紙_★テスト仕様書000125_055飛脚ﾒｰﾙ便ｻｰﾊﾞ(急便向け）_190SO21見積13_1_26" xfId="836"/>
    <cellStyle name="7_FAX用紙_★テスト仕様書000125_055飛脚ﾒｰﾙ便ｻｰﾊﾞ(急便向け）_190SO21見積13_1_26_GW設定(検査・配送ルール)" xfId="837"/>
    <cellStyle name="7_FAX用紙_★テスト仕様書000125_055飛脚ﾒｰﾙ便ｻｰﾊﾞ(急便向け）_190SO21見積13_1_26_NHK_GWリプレイスSG設定書" xfId="838"/>
    <cellStyle name="7_FAX用紙_★テスト仕様書000125_055飛脚ﾒｰﾙ便ｻｰﾊﾞ(急便向け）_190SO21見積13_1_26_ダイダンSO21見積" xfId="839"/>
    <cellStyle name="7_FAX用紙_★テスト仕様書000125_055飛脚ﾒｰﾙ便ｻｰﾊﾞ(急便向け）_190SO21見積13_1_26_ダイダンSO21見積_GW設定(検査・配送ルール)" xfId="840"/>
    <cellStyle name="7_FAX用紙_★テスト仕様書000125_055飛脚ﾒｰﾙ便ｻｰﾊﾞ(急便向け）_190SO21見積13_1_26_ダイダンSO21見積_NHK_GWリプレイスSG設定書" xfId="841"/>
    <cellStyle name="7_FAX用紙_★テスト仕様書000125_055飛脚ﾒｰﾙ便ｻｰﾊﾞ(急便向け）_190SO21見積13_1_26_見積ＳＦＡ" xfId="842"/>
    <cellStyle name="7_FAX用紙_★テスト仕様書000125_055飛脚ﾒｰﾙ便ｻｰﾊﾞ(急便向け）_190SO21見積13_1_26_見積ＳＦＡ_GW設定(検査・配送ルール)" xfId="843"/>
    <cellStyle name="7_FAX用紙_★テスト仕様書000125_055飛脚ﾒｰﾙ便ｻｰﾊﾞ(急便向け）_190SO21見積13_1_26_見積ＳＦＡ_NHK_GWリプレイスSG設定書" xfId="844"/>
    <cellStyle name="7_FAX用紙_★テスト仕様書000125_055飛脚ﾒｰﾙ便ｻｰﾊﾞ(急便向け）_GW設定(検査・配送ルール)" xfId="845"/>
    <cellStyle name="7_FAX用紙_★テスト仕様書000125_055飛脚ﾒｰﾙ便ｻｰﾊﾞ(急便向け）_NHK_GWリプレイスSG設定書" xfId="846"/>
    <cellStyle name="7_FAX用紙_★テスト仕様書000125_055飛脚ﾒｰﾙ便ｻｰﾊﾞ(急便向け）_SO21見積1205" xfId="847"/>
    <cellStyle name="7_FAX用紙_★テスト仕様書000125_055飛脚ﾒｰﾙ便ｻｰﾊﾞ(急便向け）_SO21見積1205_GW設定(検査・配送ルール)" xfId="848"/>
    <cellStyle name="7_FAX用紙_★テスト仕様書000125_055飛脚ﾒｰﾙ便ｻｰﾊﾞ(急便向け）_SO21見積1205_NHK_GWリプレイスSG設定書" xfId="849"/>
    <cellStyle name="7_FAX用紙_★テスト仕様書000125_055飛脚ﾒｰﾙ便ｻｰﾊﾞ(急便向け）_SO21見積1205_ダイダンSO21見積" xfId="850"/>
    <cellStyle name="7_FAX用紙_★テスト仕様書000125_055飛脚ﾒｰﾙ便ｻｰﾊﾞ(急便向け）_SO21見積1205_ダイダンSO21見積_GW設定(検査・配送ルール)" xfId="851"/>
    <cellStyle name="7_FAX用紙_★テスト仕様書000125_055飛脚ﾒｰﾙ便ｻｰﾊﾞ(急便向け）_SO21見積1205_ダイダンSO21見積_NHK_GWリプレイスSG設定書" xfId="852"/>
    <cellStyle name="7_FAX用紙_★テスト仕様書000125_055飛脚ﾒｰﾙ便ｻｰﾊﾞ(急便向け）_SO21見積1205_見積ＳＦＡ" xfId="853"/>
    <cellStyle name="7_FAX用紙_★テスト仕様書000125_055飛脚ﾒｰﾙ便ｻｰﾊﾞ(急便向け）_SO21見積1205_見積ＳＦＡ_GW設定(検査・配送ルール)" xfId="854"/>
    <cellStyle name="7_FAX用紙_★テスト仕様書000125_055飛脚ﾒｰﾙ便ｻｰﾊﾞ(急便向け）_SO21見積1205_見積ＳＦＡ_NHK_GWリプレイスSG設定書" xfId="855"/>
    <cellStyle name="7_FAX用紙_★テスト仕様書000125_055飛脚ﾒｰﾙ便ｻｰﾊﾞ(急便向け）_SOTEMP" xfId="856"/>
    <cellStyle name="7_FAX用紙_★テスト仕様書000125_055飛脚ﾒｰﾙ便ｻｰﾊﾞ(急便向け）_SOTEMP_GW設定(検査・配送ルール)" xfId="857"/>
    <cellStyle name="7_FAX用紙_★テスト仕様書000125_055飛脚ﾒｰﾙ便ｻｰﾊﾞ(急便向け）_SOTEMP_NHK_GWリプレイスSG設定書" xfId="858"/>
    <cellStyle name="7_FAX用紙_★テスト仕様書000125_055飛脚ﾒｰﾙ便ｻｰﾊﾞ(急便向け）_SOTEMP_ダイダンSO21見積" xfId="859"/>
    <cellStyle name="7_FAX用紙_★テスト仕様書000125_055飛脚ﾒｰﾙ便ｻｰﾊﾞ(急便向け）_SOTEMP_ダイダンSO21見積_GW設定(検査・配送ルール)" xfId="860"/>
    <cellStyle name="7_FAX用紙_★テスト仕様書000125_055飛脚ﾒｰﾙ便ｻｰﾊﾞ(急便向け）_SOTEMP_ダイダンSO21見積_NHK_GWリプレイスSG設定書" xfId="861"/>
    <cellStyle name="7_FAX用紙_★テスト仕様書000125_055飛脚ﾒｰﾙ便ｻｰﾊﾞ(急便向け）_SOTEMP_見積ＳＦＡ" xfId="862"/>
    <cellStyle name="7_FAX用紙_★テスト仕様書000125_055飛脚ﾒｰﾙ便ｻｰﾊﾞ(急便向け）_SOTEMP_見積ＳＦＡ_GW設定(検査・配送ルール)" xfId="863"/>
    <cellStyle name="7_FAX用紙_★テスト仕様書000125_055飛脚ﾒｰﾙ便ｻｰﾊﾞ(急便向け）_SOTEMP_見積ＳＦＡ_NHK_GWリプレイスSG設定書" xfId="864"/>
    <cellStyle name="7_FAX用紙_★テスト仕様書000125_055飛脚ﾒｰﾙ便ｻｰﾊﾞ(急便向け）_SOTMP" xfId="865"/>
    <cellStyle name="7_FAX用紙_★テスト仕様書000125_055飛脚ﾒｰﾙ便ｻｰﾊﾞ(急便向け）_SOTMP_GW設定(検査・配送ルール)" xfId="866"/>
    <cellStyle name="7_FAX用紙_★テスト仕様書000125_055飛脚ﾒｰﾙ便ｻｰﾊﾞ(急便向け）_SOTMP_NHK_GWリプレイスSG設定書" xfId="867"/>
    <cellStyle name="7_FAX用紙_★テスト仕様書000125_055飛脚ﾒｰﾙ便ｻｰﾊﾞ(急便向け）_SOTMP_ダイダンSO21見積" xfId="868"/>
    <cellStyle name="7_FAX用紙_★テスト仕様書000125_055飛脚ﾒｰﾙ便ｻｰﾊﾞ(急便向け）_SOTMP_ダイダンSO21見積_GW設定(検査・配送ルール)" xfId="869"/>
    <cellStyle name="7_FAX用紙_★テスト仕様書000125_055飛脚ﾒｰﾙ便ｻｰﾊﾞ(急便向け）_SOTMP_ダイダンSO21見積_NHK_GWリプレイスSG設定書" xfId="870"/>
    <cellStyle name="7_FAX用紙_★テスト仕様書000125_055飛脚ﾒｰﾙ便ｻｰﾊﾞ(急便向け）_SOTMP_見積ＳＦＡ" xfId="871"/>
    <cellStyle name="7_FAX用紙_★テスト仕様書000125_055飛脚ﾒｰﾙ便ｻｰﾊﾞ(急便向け）_SOTMP_見積ＳＦＡ_GW設定(検査・配送ルール)" xfId="872"/>
    <cellStyle name="7_FAX用紙_★テスト仕様書000125_055飛脚ﾒｰﾙ便ｻｰﾊﾞ(急便向け）_SOTMP_見積ＳＦＡ_NHK_GWリプレイスSG設定書" xfId="873"/>
    <cellStyle name="7_FAX用紙_★テスト仕様書000125_057楽天様向ｲﾝﾀｰﾈｯﾄｼｮｯﾋﾟﾝｸﾞﾓｰﾙ機能開発2" xfId="874"/>
    <cellStyle name="7_FAX用紙_★テスト仕様書000125_057楽天様向ｲﾝﾀｰﾈｯﾄｼｮｯﾋﾟﾝｸﾞﾓｰﾙ機能開発2_190SO21見積13_1_26" xfId="875"/>
    <cellStyle name="7_FAX用紙_★テスト仕様書000125_057楽天様向ｲﾝﾀｰﾈｯﾄｼｮｯﾋﾟﾝｸﾞﾓｰﾙ機能開発2_190SO21見積13_1_26_GW設定(検査・配送ルール)" xfId="876"/>
    <cellStyle name="7_FAX用紙_★テスト仕様書000125_057楽天様向ｲﾝﾀｰﾈｯﾄｼｮｯﾋﾟﾝｸﾞﾓｰﾙ機能開発2_190SO21見積13_1_26_NHK_GWリプレイスSG設定書" xfId="877"/>
    <cellStyle name="7_FAX用紙_★テスト仕様書000125_057楽天様向ｲﾝﾀｰﾈｯﾄｼｮｯﾋﾟﾝｸﾞﾓｰﾙ機能開発2_190SO21見積13_1_26_ダイダンSO21見積" xfId="878"/>
    <cellStyle name="7_FAX用紙_★テスト仕様書000125_057楽天様向ｲﾝﾀｰﾈｯﾄｼｮｯﾋﾟﾝｸﾞﾓｰﾙ機能開発2_190SO21見積13_1_26_ダイダンSO21見積_GW設定(検査・配送ルール)" xfId="879"/>
    <cellStyle name="7_FAX用紙_★テスト仕様書000125_057楽天様向ｲﾝﾀｰﾈｯﾄｼｮｯﾋﾟﾝｸﾞﾓｰﾙ機能開発2_190SO21見積13_1_26_ダイダンSO21見積_NHK_GWリプレイスSG設定書" xfId="880"/>
    <cellStyle name="7_FAX用紙_★テスト仕様書000125_057楽天様向ｲﾝﾀｰﾈｯﾄｼｮｯﾋﾟﾝｸﾞﾓｰﾙ機能開発2_190SO21見積13_1_26_見積ＳＦＡ" xfId="881"/>
    <cellStyle name="7_FAX用紙_★テスト仕様書000125_057楽天様向ｲﾝﾀｰﾈｯﾄｼｮｯﾋﾟﾝｸﾞﾓｰﾙ機能開発2_190SO21見積13_1_26_見積ＳＦＡ_GW設定(検査・配送ルール)" xfId="882"/>
    <cellStyle name="7_FAX用紙_★テスト仕様書000125_057楽天様向ｲﾝﾀｰﾈｯﾄｼｮｯﾋﾟﾝｸﾞﾓｰﾙ機能開発2_190SO21見積13_1_26_見積ＳＦＡ_NHK_GWリプレイスSG設定書" xfId="883"/>
    <cellStyle name="7_FAX用紙_★テスト仕様書000125_057楽天様向ｲﾝﾀｰﾈｯﾄｼｮｯﾋﾟﾝｸﾞﾓｰﾙ機能開発2_GW設定(検査・配送ルール)" xfId="884"/>
    <cellStyle name="7_FAX用紙_★テスト仕様書000125_057楽天様向ｲﾝﾀｰﾈｯﾄｼｮｯﾋﾟﾝｸﾞﾓｰﾙ機能開発2_NHK_GWリプレイスSG設定書" xfId="885"/>
    <cellStyle name="7_FAX用紙_★テスト仕様書000125_057楽天様向ｲﾝﾀｰﾈｯﾄｼｮｯﾋﾟﾝｸﾞﾓｰﾙ機能開発2_SO21見積1205" xfId="886"/>
    <cellStyle name="7_FAX用紙_★テスト仕様書000125_057楽天様向ｲﾝﾀｰﾈｯﾄｼｮｯﾋﾟﾝｸﾞﾓｰﾙ機能開発2_SO21見積1205_GW設定(検査・配送ルール)" xfId="887"/>
    <cellStyle name="7_FAX用紙_★テスト仕様書000125_057楽天様向ｲﾝﾀｰﾈｯﾄｼｮｯﾋﾟﾝｸﾞﾓｰﾙ機能開発2_SO21見積1205_NHK_GWリプレイスSG設定書" xfId="888"/>
    <cellStyle name="7_FAX用紙_★テスト仕様書000125_057楽天様向ｲﾝﾀｰﾈｯﾄｼｮｯﾋﾟﾝｸﾞﾓｰﾙ機能開発2_SO21見積1205_ダイダンSO21見積" xfId="889"/>
    <cellStyle name="7_FAX用紙_★テスト仕様書000125_057楽天様向ｲﾝﾀｰﾈｯﾄｼｮｯﾋﾟﾝｸﾞﾓｰﾙ機能開発2_SO21見積1205_ダイダンSO21見積_GW設定(検査・配送ルール)" xfId="890"/>
    <cellStyle name="7_FAX用紙_★テスト仕様書000125_057楽天様向ｲﾝﾀｰﾈｯﾄｼｮｯﾋﾟﾝｸﾞﾓｰﾙ機能開発2_SO21見積1205_ダイダンSO21見積_NHK_GWリプレイスSG設定書" xfId="891"/>
    <cellStyle name="7_FAX用紙_★テスト仕様書000125_057楽天様向ｲﾝﾀｰﾈｯﾄｼｮｯﾋﾟﾝｸﾞﾓｰﾙ機能開発2_SO21見積1205_見積ＳＦＡ" xfId="892"/>
    <cellStyle name="7_FAX用紙_★テスト仕様書000125_057楽天様向ｲﾝﾀｰﾈｯﾄｼｮｯﾋﾟﾝｸﾞﾓｰﾙ機能開発2_SO21見積1205_見積ＳＦＡ_GW設定(検査・配送ルール)" xfId="893"/>
    <cellStyle name="7_FAX用紙_★テスト仕様書000125_057楽天様向ｲﾝﾀｰﾈｯﾄｼｮｯﾋﾟﾝｸﾞﾓｰﾙ機能開発2_SO21見積1205_見積ＳＦＡ_NHK_GWリプレイスSG設定書" xfId="894"/>
    <cellStyle name="7_FAX用紙_★テスト仕様書000125_057楽天様向ｲﾝﾀｰﾈｯﾄｼｮｯﾋﾟﾝｸﾞﾓｰﾙ機能開発2_SOTEMP" xfId="895"/>
    <cellStyle name="7_FAX用紙_★テスト仕様書000125_057楽天様向ｲﾝﾀｰﾈｯﾄｼｮｯﾋﾟﾝｸﾞﾓｰﾙ機能開発2_SOTEMP_GW設定(検査・配送ルール)" xfId="896"/>
    <cellStyle name="7_FAX用紙_★テスト仕様書000125_057楽天様向ｲﾝﾀｰﾈｯﾄｼｮｯﾋﾟﾝｸﾞﾓｰﾙ機能開発2_SOTEMP_NHK_GWリプレイスSG設定書" xfId="897"/>
    <cellStyle name="7_FAX用紙_★テスト仕様書000125_057楽天様向ｲﾝﾀｰﾈｯﾄｼｮｯﾋﾟﾝｸﾞﾓｰﾙ機能開発2_SOTEMP_ダイダンSO21見積" xfId="898"/>
    <cellStyle name="7_FAX用紙_★テスト仕様書000125_057楽天様向ｲﾝﾀｰﾈｯﾄｼｮｯﾋﾟﾝｸﾞﾓｰﾙ機能開発2_SOTEMP_ダイダンSO21見積_GW設定(検査・配送ルール)" xfId="899"/>
    <cellStyle name="7_FAX用紙_★テスト仕様書000125_057楽天様向ｲﾝﾀｰﾈｯﾄｼｮｯﾋﾟﾝｸﾞﾓｰﾙ機能開発2_SOTEMP_ダイダンSO21見積_NHK_GWリプレイスSG設定書" xfId="900"/>
    <cellStyle name="7_FAX用紙_★テスト仕様書000125_057楽天様向ｲﾝﾀｰﾈｯﾄｼｮｯﾋﾟﾝｸﾞﾓｰﾙ機能開発2_SOTEMP_見積ＳＦＡ" xfId="901"/>
    <cellStyle name="7_FAX用紙_★テスト仕様書000125_057楽天様向ｲﾝﾀｰﾈｯﾄｼｮｯﾋﾟﾝｸﾞﾓｰﾙ機能開発2_SOTEMP_見積ＳＦＡ_GW設定(検査・配送ルール)" xfId="902"/>
    <cellStyle name="7_FAX用紙_★テスト仕様書000125_057楽天様向ｲﾝﾀｰﾈｯﾄｼｮｯﾋﾟﾝｸﾞﾓｰﾙ機能開発2_SOTEMP_見積ＳＦＡ_NHK_GWリプレイスSG設定書" xfId="903"/>
    <cellStyle name="7_FAX用紙_★テスト仕様書000125_057楽天様向ｲﾝﾀｰﾈｯﾄｼｮｯﾋﾟﾝｸﾞﾓｰﾙ機能開発2_SOTMP" xfId="904"/>
    <cellStyle name="7_FAX用紙_★テスト仕様書000125_057楽天様向ｲﾝﾀｰﾈｯﾄｼｮｯﾋﾟﾝｸﾞﾓｰﾙ機能開発2_SOTMP_GW設定(検査・配送ルール)" xfId="905"/>
    <cellStyle name="7_FAX用紙_★テスト仕様書000125_057楽天様向ｲﾝﾀｰﾈｯﾄｼｮｯﾋﾟﾝｸﾞﾓｰﾙ機能開発2_SOTMP_NHK_GWリプレイスSG設定書" xfId="906"/>
    <cellStyle name="7_FAX用紙_★テスト仕様書000125_057楽天様向ｲﾝﾀｰﾈｯﾄｼｮｯﾋﾟﾝｸﾞﾓｰﾙ機能開発2_SOTMP_ダイダンSO21見積" xfId="907"/>
    <cellStyle name="7_FAX用紙_★テスト仕様書000125_057楽天様向ｲﾝﾀｰﾈｯﾄｼｮｯﾋﾟﾝｸﾞﾓｰﾙ機能開発2_SOTMP_ダイダンSO21見積_GW設定(検査・配送ルール)" xfId="908"/>
    <cellStyle name="7_FAX用紙_★テスト仕様書000125_057楽天様向ｲﾝﾀｰﾈｯﾄｼｮｯﾋﾟﾝｸﾞﾓｰﾙ機能開発2_SOTMP_ダイダンSO21見積_NHK_GWリプレイスSG設定書" xfId="909"/>
    <cellStyle name="7_FAX用紙_★テスト仕様書000125_057楽天様向ｲﾝﾀｰﾈｯﾄｼｮｯﾋﾟﾝｸﾞﾓｰﾙ機能開発2_SOTMP_見積ＳＦＡ" xfId="910"/>
    <cellStyle name="7_FAX用紙_★テスト仕様書000125_057楽天様向ｲﾝﾀｰﾈｯﾄｼｮｯﾋﾟﾝｸﾞﾓｰﾙ機能開発2_SOTMP_見積ＳＦＡ_GW設定(検査・配送ルール)" xfId="911"/>
    <cellStyle name="7_FAX用紙_★テスト仕様書000125_057楽天様向ｲﾝﾀｰﾈｯﾄｼｮｯﾋﾟﾝｸﾞﾓｰﾙ機能開発2_SOTMP_見積ＳＦＡ_NHK_GWリプレイスSG設定書" xfId="912"/>
    <cellStyle name="7_FAX用紙_★テスト仕様書000125_173e飛伝WebSV導入見積" xfId="913"/>
    <cellStyle name="7_FAX用紙_★テスト仕様書000125_173e飛伝WebSV導入見積_GW設定(検査・配送ルール)" xfId="914"/>
    <cellStyle name="7_FAX用紙_★テスト仕様書000125_173e飛伝WebSV導入見積_NHK_GWリプレイスSG設定書" xfId="915"/>
    <cellStyle name="7_FAX用紙_★テスト仕様書000125_GW設定(検査・配送ルール)" xfId="916"/>
    <cellStyle name="7_FAX用紙_★テスト仕様書000125_NHK_GWリプレイスSG設定書" xfId="917"/>
    <cellStyle name="7_FAX用紙_★テスト仕様書000125_SO21見積1205" xfId="918"/>
    <cellStyle name="7_FAX用紙_★テスト仕様書000125_SO21見積1205_190SO21見積13_1_26" xfId="919"/>
    <cellStyle name="7_FAX用紙_★テスト仕様書000125_SO21見積1205_190SO21見積13_1_26_GW設定(検査・配送ルール)" xfId="920"/>
    <cellStyle name="7_FAX用紙_★テスト仕様書000125_SO21見積1205_190SO21見積13_1_26_NHK_GWリプレイスSG設定書" xfId="921"/>
    <cellStyle name="7_FAX用紙_★テスト仕様書000125_SO21見積1205_190SO21見積13_1_26_ダイダンSO21見積" xfId="922"/>
    <cellStyle name="7_FAX用紙_★テスト仕様書000125_SO21見積1205_190SO21見積13_1_26_ダイダンSO21見積_GW設定(検査・配送ルール)" xfId="923"/>
    <cellStyle name="7_FAX用紙_★テスト仕様書000125_SO21見積1205_190SO21見積13_1_26_ダイダンSO21見積_NHK_GWリプレイスSG設定書" xfId="924"/>
    <cellStyle name="7_FAX用紙_★テスト仕様書000125_SO21見積1205_190SO21見積13_1_26_見積ＳＦＡ" xfId="925"/>
    <cellStyle name="7_FAX用紙_★テスト仕様書000125_SO21見積1205_190SO21見積13_1_26_見積ＳＦＡ_GW設定(検査・配送ルール)" xfId="926"/>
    <cellStyle name="7_FAX用紙_★テスト仕様書000125_SO21見積1205_190SO21見積13_1_26_見積ＳＦＡ_NHK_GWリプレイスSG設定書" xfId="927"/>
    <cellStyle name="7_FAX用紙_★テスト仕様書000125_SO21見積1205_GW設定(検査・配送ルール)" xfId="928"/>
    <cellStyle name="7_FAX用紙_★テスト仕様書000125_SO21見積1205_NHK_GWリプレイスSG設定書" xfId="929"/>
    <cellStyle name="7_FAX用紙_★テスト仕様書000125_SO21見積1205_SO21見積1205" xfId="930"/>
    <cellStyle name="7_FAX用紙_★テスト仕様書000125_SO21見積1205_SO21見積1205_GW設定(検査・配送ルール)" xfId="931"/>
    <cellStyle name="7_FAX用紙_★テスト仕様書000125_SO21見積1205_SO21見積1205_NHK_GWリプレイスSG設定書" xfId="932"/>
    <cellStyle name="7_FAX用紙_★テスト仕様書000125_SO21見積1205_SO21見積1205_ダイダンSO21見積" xfId="933"/>
    <cellStyle name="7_FAX用紙_★テスト仕様書000125_SO21見積1205_SO21見積1205_ダイダンSO21見積_GW設定(検査・配送ルール)" xfId="934"/>
    <cellStyle name="7_FAX用紙_★テスト仕様書000125_SO21見積1205_SO21見積1205_ダイダンSO21見積_NHK_GWリプレイスSG設定書" xfId="935"/>
    <cellStyle name="7_FAX用紙_★テスト仕様書000125_SO21見積1205_SO21見積1205_見積ＳＦＡ" xfId="936"/>
    <cellStyle name="7_FAX用紙_★テスト仕様書000125_SO21見積1205_SO21見積1205_見積ＳＦＡ_GW設定(検査・配送ルール)" xfId="937"/>
    <cellStyle name="7_FAX用紙_★テスト仕様書000125_SO21見積1205_SO21見積1205_見積ＳＦＡ_NHK_GWリプレイスSG設定書" xfId="938"/>
    <cellStyle name="7_FAX用紙_★テスト仕様書000125_SO21見積1205_SOTEMP" xfId="939"/>
    <cellStyle name="7_FAX用紙_★テスト仕様書000125_SO21見積1205_SOTEMP_GW設定(検査・配送ルール)" xfId="940"/>
    <cellStyle name="7_FAX用紙_★テスト仕様書000125_SO21見積1205_SOTEMP_NHK_GWリプレイスSG設定書" xfId="941"/>
    <cellStyle name="7_FAX用紙_★テスト仕様書000125_SO21見積1205_SOTEMP_ダイダンSO21見積" xfId="942"/>
    <cellStyle name="7_FAX用紙_★テスト仕様書000125_SO21見積1205_SOTEMP_ダイダンSO21見積_GW設定(検査・配送ルール)" xfId="943"/>
    <cellStyle name="7_FAX用紙_★テスト仕様書000125_SO21見積1205_SOTEMP_ダイダンSO21見積_NHK_GWリプレイスSG設定書" xfId="944"/>
    <cellStyle name="7_FAX用紙_★テスト仕様書000125_SO21見積1205_SOTEMP_見積ＳＦＡ" xfId="945"/>
    <cellStyle name="7_FAX用紙_★テスト仕様書000125_SO21見積1205_SOTEMP_見積ＳＦＡ_GW設定(検査・配送ルール)" xfId="946"/>
    <cellStyle name="7_FAX用紙_★テスト仕様書000125_SO21見積1205_SOTEMP_見積ＳＦＡ_NHK_GWリプレイスSG設定書" xfId="947"/>
    <cellStyle name="7_FAX用紙_★テスト仕様書000125_SO21見積1205_SOTMP" xfId="948"/>
    <cellStyle name="7_FAX用紙_★テスト仕様書000125_SO21見積1205_SOTMP_GW設定(検査・配送ルール)" xfId="949"/>
    <cellStyle name="7_FAX用紙_★テスト仕様書000125_SO21見積1205_SOTMP_NHK_GWリプレイスSG設定書" xfId="950"/>
    <cellStyle name="7_FAX用紙_★テスト仕様書000125_SO21見積1205_SOTMP_ダイダンSO21見積" xfId="951"/>
    <cellStyle name="7_FAX用紙_★テスト仕様書000125_SO21見積1205_SOTMP_ダイダンSO21見積_GW設定(検査・配送ルール)" xfId="952"/>
    <cellStyle name="7_FAX用紙_★テスト仕様書000125_SO21見積1205_SOTMP_ダイダンSO21見積_NHK_GWリプレイスSG設定書" xfId="953"/>
    <cellStyle name="7_FAX用紙_★テスト仕様書000125_SO21見積1205_SOTMP_見積ＳＦＡ" xfId="954"/>
    <cellStyle name="7_FAX用紙_★テスト仕様書000125_SO21見積1205_SOTMP_見積ＳＦＡ_GW設定(検査・配送ルール)" xfId="955"/>
    <cellStyle name="7_FAX用紙_★テスト仕様書000125_SO21見積1205_SOTMP_見積ＳＦＡ_NHK_GWリプレイスSG設定書" xfId="956"/>
    <cellStyle name="7_FAX用紙_★テスト仕様書000125_システム構築" xfId="957"/>
    <cellStyle name="7_FAX用紙_★テスト仕様書000125_システム構築_190SO21見積13_1_26" xfId="958"/>
    <cellStyle name="7_FAX用紙_★テスト仕様書000125_システム構築_190SO21見積13_1_26_GW設定(検査・配送ルール)" xfId="959"/>
    <cellStyle name="7_FAX用紙_★テスト仕様書000125_システム構築_190SO21見積13_1_26_NHK_GWリプレイスSG設定書" xfId="960"/>
    <cellStyle name="7_FAX用紙_★テスト仕様書000125_システム構築_190SO21見積13_1_26_ダイダンSO21見積" xfId="961"/>
    <cellStyle name="7_FAX用紙_★テスト仕様書000125_システム構築_190SO21見積13_1_26_ダイダンSO21見積_GW設定(検査・配送ルール)" xfId="962"/>
    <cellStyle name="7_FAX用紙_★テスト仕様書000125_システム構築_190SO21見積13_1_26_ダイダンSO21見積_NHK_GWリプレイスSG設定書" xfId="963"/>
    <cellStyle name="7_FAX用紙_★テスト仕様書000125_システム構築_190SO21見積13_1_26_見積ＳＦＡ" xfId="964"/>
    <cellStyle name="7_FAX用紙_★テスト仕様書000125_システム構築_190SO21見積13_1_26_見積ＳＦＡ_GW設定(検査・配送ルール)" xfId="965"/>
    <cellStyle name="7_FAX用紙_★テスト仕様書000125_システム構築_190SO21見積13_1_26_見積ＳＦＡ_NHK_GWリプレイスSG設定書" xfId="966"/>
    <cellStyle name="7_FAX用紙_★テスト仕様書000125_システム構築_GW設定(検査・配送ルール)" xfId="967"/>
    <cellStyle name="7_FAX用紙_★テスト仕様書000125_システム構築_NHK_GWリプレイスSG設定書" xfId="968"/>
    <cellStyle name="7_FAX用紙_★テスト仕様書000125_システム構築_SO21見積1205" xfId="969"/>
    <cellStyle name="7_FAX用紙_★テスト仕様書000125_システム構築_SO21見積1205_GW設定(検査・配送ルール)" xfId="970"/>
    <cellStyle name="7_FAX用紙_★テスト仕様書000125_システム構築_SO21見積1205_NHK_GWリプレイスSG設定書" xfId="971"/>
    <cellStyle name="7_FAX用紙_★テスト仕様書000125_システム構築_SO21見積1205_ダイダンSO21見積" xfId="972"/>
    <cellStyle name="7_FAX用紙_★テスト仕様書000125_システム構築_SO21見積1205_ダイダンSO21見積_GW設定(検査・配送ルール)" xfId="973"/>
    <cellStyle name="7_FAX用紙_★テスト仕様書000125_システム構築_SO21見積1205_ダイダンSO21見積_NHK_GWリプレイスSG設定書" xfId="974"/>
    <cellStyle name="7_FAX用紙_★テスト仕様書000125_システム構築_SO21見積1205_見積ＳＦＡ" xfId="975"/>
    <cellStyle name="7_FAX用紙_★テスト仕様書000125_システム構築_SO21見積1205_見積ＳＦＡ_GW設定(検査・配送ルール)" xfId="976"/>
    <cellStyle name="7_FAX用紙_★テスト仕様書000125_システム構築_SO21見積1205_見積ＳＦＡ_NHK_GWリプレイスSG設定書" xfId="977"/>
    <cellStyle name="7_FAX用紙_★テスト仕様書000125_システム構築_SOTEMP" xfId="978"/>
    <cellStyle name="7_FAX用紙_★テスト仕様書000125_システム構築_SOTEMP_GW設定(検査・配送ルール)" xfId="979"/>
    <cellStyle name="7_FAX用紙_★テスト仕様書000125_システム構築_SOTEMP_NHK_GWリプレイスSG設定書" xfId="980"/>
    <cellStyle name="7_FAX用紙_★テスト仕様書000125_システム構築_SOTEMP_ダイダンSO21見積" xfId="981"/>
    <cellStyle name="7_FAX用紙_★テスト仕様書000125_システム構築_SOTEMP_ダイダンSO21見積_GW設定(検査・配送ルール)" xfId="982"/>
    <cellStyle name="7_FAX用紙_★テスト仕様書000125_システム構築_SOTEMP_ダイダンSO21見積_NHK_GWリプレイスSG設定書" xfId="983"/>
    <cellStyle name="7_FAX用紙_★テスト仕様書000125_システム構築_SOTEMP_見積ＳＦＡ" xfId="984"/>
    <cellStyle name="7_FAX用紙_★テスト仕様書000125_システム構築_SOTEMP_見積ＳＦＡ_GW設定(検査・配送ルール)" xfId="985"/>
    <cellStyle name="7_FAX用紙_★テスト仕様書000125_システム構築_SOTEMP_見積ＳＦＡ_NHK_GWリプレイスSG設定書" xfId="986"/>
    <cellStyle name="7_FAX用紙_★テスト仕様書000125_システム構築_SOTMP" xfId="987"/>
    <cellStyle name="7_FAX用紙_★テスト仕様書000125_システム構築_SOTMP_GW設定(検査・配送ルール)" xfId="988"/>
    <cellStyle name="7_FAX用紙_★テスト仕様書000125_システム構築_SOTMP_NHK_GWリプレイスSG設定書" xfId="989"/>
    <cellStyle name="7_FAX用紙_★テスト仕様書000125_システム構築_SOTMP_ダイダンSO21見積" xfId="990"/>
    <cellStyle name="7_FAX用紙_★テスト仕様書000125_システム構築_SOTMP_ダイダンSO21見積_GW設定(検査・配送ルール)" xfId="991"/>
    <cellStyle name="7_FAX用紙_★テスト仕様書000125_システム構築_SOTMP_ダイダンSO21見積_NHK_GWリプレイスSG設定書" xfId="992"/>
    <cellStyle name="7_FAX用紙_★テスト仕様書000125_システム構築_SOTMP_見積ＳＦＡ" xfId="993"/>
    <cellStyle name="7_FAX用紙_★テスト仕様書000125_システム構築_SOTMP_見積ＳＦＡ_GW設定(検査・配送ルール)" xfId="994"/>
    <cellStyle name="7_FAX用紙_★テスト仕様書000125_システム構築_SOTMP_見積ＳＦＡ_NHK_GWリプレイスSG設定書" xfId="995"/>
    <cellStyle name="7_FAX用紙_★テスト仕様書000125_ダイダンSO21見積" xfId="996"/>
    <cellStyle name="7_FAX用紙_★テスト仕様書000125_ダイダンSO21見積_GW設定(検査・配送ルール)" xfId="997"/>
    <cellStyle name="7_FAX用紙_★テスト仕様書000125_ダイダンSO21見積_NHK_GWリプレイスSG設定書" xfId="998"/>
    <cellStyle name="7_FAX用紙_★テスト仕様書000125_楽天見積機能縮小版" xfId="999"/>
    <cellStyle name="7_FAX用紙_★テスト仕様書000125_楽天見積機能縮小版_190SO21見積13_1_26" xfId="1000"/>
    <cellStyle name="7_FAX用紙_★テスト仕様書000125_楽天見積機能縮小版_190SO21見積13_1_26_GW設定(検査・配送ルール)" xfId="1001"/>
    <cellStyle name="7_FAX用紙_★テスト仕様書000125_楽天見積機能縮小版_190SO21見積13_1_26_NHK_GWリプレイスSG設定書" xfId="1002"/>
    <cellStyle name="7_FAX用紙_★テスト仕様書000125_楽天見積機能縮小版_190SO21見積13_1_26_ダイダンSO21見積" xfId="1003"/>
    <cellStyle name="7_FAX用紙_★テスト仕様書000125_楽天見積機能縮小版_190SO21見積13_1_26_ダイダンSO21見積_GW設定(検査・配送ルール)" xfId="1004"/>
    <cellStyle name="7_FAX用紙_★テスト仕様書000125_楽天見積機能縮小版_190SO21見積13_1_26_ダイダンSO21見積_NHK_GWリプレイスSG設定書" xfId="1005"/>
    <cellStyle name="7_FAX用紙_★テスト仕様書000125_楽天見積機能縮小版_190SO21見積13_1_26_見積ＳＦＡ" xfId="1006"/>
    <cellStyle name="7_FAX用紙_★テスト仕様書000125_楽天見積機能縮小版_190SO21見積13_1_26_見積ＳＦＡ_GW設定(検査・配送ルール)" xfId="1007"/>
    <cellStyle name="7_FAX用紙_★テスト仕様書000125_楽天見積機能縮小版_190SO21見積13_1_26_見積ＳＦＡ_NHK_GWリプレイスSG設定書" xfId="1008"/>
    <cellStyle name="7_FAX用紙_★テスト仕様書000125_楽天見積機能縮小版_GW設定(検査・配送ルール)" xfId="1009"/>
    <cellStyle name="7_FAX用紙_★テスト仕様書000125_楽天見積機能縮小版_NHK_GWリプレイスSG設定書" xfId="1010"/>
    <cellStyle name="7_FAX用紙_★テスト仕様書000125_楽天見積機能縮小版_SO21見積1205" xfId="1011"/>
    <cellStyle name="7_FAX用紙_★テスト仕様書000125_楽天見積機能縮小版_SO21見積1205_GW設定(検査・配送ルール)" xfId="1012"/>
    <cellStyle name="7_FAX用紙_★テスト仕様書000125_楽天見積機能縮小版_SO21見積1205_NHK_GWリプレイスSG設定書" xfId="1013"/>
    <cellStyle name="7_FAX用紙_★テスト仕様書000125_楽天見積機能縮小版_SO21見積1205_ダイダンSO21見積" xfId="1014"/>
    <cellStyle name="7_FAX用紙_★テスト仕様書000125_楽天見積機能縮小版_SO21見積1205_ダイダンSO21見積_GW設定(検査・配送ルール)" xfId="1015"/>
    <cellStyle name="7_FAX用紙_★テスト仕様書000125_楽天見積機能縮小版_SO21見積1205_ダイダンSO21見積_NHK_GWリプレイスSG設定書" xfId="1016"/>
    <cellStyle name="7_FAX用紙_★テスト仕様書000125_楽天見積機能縮小版_SO21見積1205_見積ＳＦＡ" xfId="1017"/>
    <cellStyle name="7_FAX用紙_★テスト仕様書000125_楽天見積機能縮小版_SO21見積1205_見積ＳＦＡ_GW設定(検査・配送ルール)" xfId="1018"/>
    <cellStyle name="7_FAX用紙_★テスト仕様書000125_楽天見積機能縮小版_SO21見積1205_見積ＳＦＡ_NHK_GWリプレイスSG設定書" xfId="1019"/>
    <cellStyle name="7_FAX用紙_★テスト仕様書000125_楽天見積機能縮小版_SOTEMP" xfId="1020"/>
    <cellStyle name="7_FAX用紙_★テスト仕様書000125_楽天見積機能縮小版_SOTEMP_GW設定(検査・配送ルール)" xfId="1021"/>
    <cellStyle name="7_FAX用紙_★テスト仕様書000125_楽天見積機能縮小版_SOTEMP_NHK_GWリプレイスSG設定書" xfId="1022"/>
    <cellStyle name="7_FAX用紙_★テスト仕様書000125_楽天見積機能縮小版_SOTEMP_ダイダンSO21見積" xfId="1023"/>
    <cellStyle name="7_FAX用紙_★テスト仕様書000125_楽天見積機能縮小版_SOTEMP_ダイダンSO21見積_GW設定(検査・配送ルール)" xfId="1024"/>
    <cellStyle name="7_FAX用紙_★テスト仕様書000125_楽天見積機能縮小版_SOTEMP_ダイダンSO21見積_NHK_GWリプレイスSG設定書" xfId="1025"/>
    <cellStyle name="7_FAX用紙_★テスト仕様書000125_楽天見積機能縮小版_SOTEMP_見積ＳＦＡ" xfId="1026"/>
    <cellStyle name="7_FAX用紙_★テスト仕様書000125_楽天見積機能縮小版_SOTEMP_見積ＳＦＡ_GW設定(検査・配送ルール)" xfId="1027"/>
    <cellStyle name="7_FAX用紙_★テスト仕様書000125_楽天見積機能縮小版_SOTEMP_見積ＳＦＡ_NHK_GWリプレイスSG設定書" xfId="1028"/>
    <cellStyle name="7_FAX用紙_★テスト仕様書000125_楽天見積機能縮小版_SOTMP" xfId="1029"/>
    <cellStyle name="7_FAX用紙_★テスト仕様書000125_楽天見積機能縮小版_SOTMP_GW設定(検査・配送ルール)" xfId="1030"/>
    <cellStyle name="7_FAX用紙_★テスト仕様書000125_楽天見積機能縮小版_SOTMP_NHK_GWリプレイスSG設定書" xfId="1031"/>
    <cellStyle name="7_FAX用紙_★テスト仕様書000125_楽天見積機能縮小版_SOTMP_ダイダンSO21見積" xfId="1032"/>
    <cellStyle name="7_FAX用紙_★テスト仕様書000125_楽天見積機能縮小版_SOTMP_ダイダンSO21見積_GW設定(検査・配送ルール)" xfId="1033"/>
    <cellStyle name="7_FAX用紙_★テスト仕様書000125_楽天見積機能縮小版_SOTMP_ダイダンSO21見積_NHK_GWリプレイスSG設定書" xfId="1034"/>
    <cellStyle name="7_FAX用紙_★テスト仕様書000125_楽天見積機能縮小版_SOTMP_見積ＳＦＡ" xfId="1035"/>
    <cellStyle name="7_FAX用紙_★テスト仕様書000125_楽天見積機能縮小版_SOTMP_見積ＳＦＡ_GW設定(検査・配送ルール)" xfId="1036"/>
    <cellStyle name="7_FAX用紙_★テスト仕様書000125_楽天見積機能縮小版_SOTMP_見積ＳＦＡ_NHK_GWリプレイスSG設定書" xfId="1037"/>
    <cellStyle name="7_FAX用紙_★テスト仕様書000125_見積ＳＦＡ" xfId="1038"/>
    <cellStyle name="7_FAX用紙_★テスト仕様書000125_見積ＳＦＡ_GW設定(検査・配送ルール)" xfId="1039"/>
    <cellStyle name="7_FAX用紙_★テスト仕様書000125_見積ＳＦＡ_NHK_GWリプレイスSG設定書" xfId="1040"/>
    <cellStyle name="7_FAX用紙_★テスト仕様書000125_注文確認" xfId="1041"/>
    <cellStyle name="7_FAX用紙_★テスト仕様書000125_注文確認_190SO21見積13_1_26" xfId="1042"/>
    <cellStyle name="7_FAX用紙_★テスト仕様書000125_注文確認_190SO21見積13_1_26_GW設定(検査・配送ルール)" xfId="1043"/>
    <cellStyle name="7_FAX用紙_★テスト仕様書000125_注文確認_190SO21見積13_1_26_NHK_GWリプレイスSG設定書" xfId="1044"/>
    <cellStyle name="7_FAX用紙_★テスト仕様書000125_注文確認_190SO21見積13_1_26_ダイダンSO21見積" xfId="1045"/>
    <cellStyle name="7_FAX用紙_★テスト仕様書000125_注文確認_190SO21見積13_1_26_ダイダンSO21見積_GW設定(検査・配送ルール)" xfId="1046"/>
    <cellStyle name="7_FAX用紙_★テスト仕様書000125_注文確認_190SO21見積13_1_26_ダイダンSO21見積_NHK_GWリプレイスSG設定書" xfId="1047"/>
    <cellStyle name="7_FAX用紙_★テスト仕様書000125_注文確認_190SO21見積13_1_26_見積ＳＦＡ" xfId="1048"/>
    <cellStyle name="7_FAX用紙_★テスト仕様書000125_注文確認_190SO21見積13_1_26_見積ＳＦＡ_GW設定(検査・配送ルール)" xfId="1049"/>
    <cellStyle name="7_FAX用紙_★テスト仕様書000125_注文確認_190SO21見積13_1_26_見積ＳＦＡ_NHK_GWリプレイスSG設定書" xfId="1050"/>
    <cellStyle name="7_FAX用紙_★テスト仕様書000125_注文確認_GW設定(検査・配送ルール)" xfId="1051"/>
    <cellStyle name="7_FAX用紙_★テスト仕様書000125_注文確認_NHK_GWリプレイスSG設定書" xfId="1052"/>
    <cellStyle name="7_FAX用紙_★テスト仕様書000125_注文確認_SO21見積1205" xfId="1053"/>
    <cellStyle name="7_FAX用紙_★テスト仕様書000125_注文確認_SO21見積1205_GW設定(検査・配送ルール)" xfId="1054"/>
    <cellStyle name="7_FAX用紙_★テスト仕様書000125_注文確認_SO21見積1205_NHK_GWリプレイスSG設定書" xfId="1055"/>
    <cellStyle name="7_FAX用紙_★テスト仕様書000125_注文確認_SO21見積1205_ダイダンSO21見積" xfId="1056"/>
    <cellStyle name="7_FAX用紙_★テスト仕様書000125_注文確認_SO21見積1205_ダイダンSO21見積_GW設定(検査・配送ルール)" xfId="1057"/>
    <cellStyle name="7_FAX用紙_★テスト仕様書000125_注文確認_SO21見積1205_ダイダンSO21見積_NHK_GWリプレイスSG設定書" xfId="1058"/>
    <cellStyle name="7_FAX用紙_★テスト仕様書000125_注文確認_SO21見積1205_見積ＳＦＡ" xfId="1059"/>
    <cellStyle name="7_FAX用紙_★テスト仕様書000125_注文確認_SO21見積1205_見積ＳＦＡ_GW設定(検査・配送ルール)" xfId="1060"/>
    <cellStyle name="7_FAX用紙_★テスト仕様書000125_注文確認_SO21見積1205_見積ＳＦＡ_NHK_GWリプレイスSG設定書" xfId="1061"/>
    <cellStyle name="7_FAX用紙_★テスト仕様書000125_注文確認_SOTEMP" xfId="1062"/>
    <cellStyle name="7_FAX用紙_★テスト仕様書000125_注文確認_SOTEMP_GW設定(検査・配送ルール)" xfId="1063"/>
    <cellStyle name="7_FAX用紙_★テスト仕様書000125_注文確認_SOTEMP_NHK_GWリプレイスSG設定書" xfId="1064"/>
    <cellStyle name="7_FAX用紙_★テスト仕様書000125_注文確認_SOTEMP_ダイダンSO21見積" xfId="1065"/>
    <cellStyle name="7_FAX用紙_★テスト仕様書000125_注文確認_SOTEMP_ダイダンSO21見積_GW設定(検査・配送ルール)" xfId="1066"/>
    <cellStyle name="7_FAX用紙_★テスト仕様書000125_注文確認_SOTEMP_ダイダンSO21見積_NHK_GWリプレイスSG設定書" xfId="1067"/>
    <cellStyle name="7_FAX用紙_★テスト仕様書000125_注文確認_SOTEMP_見積ＳＦＡ" xfId="1068"/>
    <cellStyle name="7_FAX用紙_★テスト仕様書000125_注文確認_SOTEMP_見積ＳＦＡ_GW設定(検査・配送ルール)" xfId="1069"/>
    <cellStyle name="7_FAX用紙_★テスト仕様書000125_注文確認_SOTEMP_見積ＳＦＡ_NHK_GWリプレイスSG設定書" xfId="1070"/>
    <cellStyle name="7_FAX用紙_★テスト仕様書000125_注文確認_SOTMP" xfId="1071"/>
    <cellStyle name="7_FAX用紙_★テスト仕様書000125_注文確認_SOTMP_GW設定(検査・配送ルール)" xfId="1072"/>
    <cellStyle name="7_FAX用紙_★テスト仕様書000125_注文確認_SOTMP_NHK_GWリプレイスSG設定書" xfId="1073"/>
    <cellStyle name="7_FAX用紙_★テスト仕様書000125_注文確認_SOTMP_ダイダンSO21見積" xfId="1074"/>
    <cellStyle name="7_FAX用紙_★テスト仕様書000125_注文確認_SOTMP_ダイダンSO21見積_GW設定(検査・配送ルール)" xfId="1075"/>
    <cellStyle name="7_FAX用紙_★テスト仕様書000125_注文確認_SOTMP_ダイダンSO21見積_NHK_GWリプレイスSG設定書" xfId="1076"/>
    <cellStyle name="7_FAX用紙_★テスト仕様書000125_注文確認_SOTMP_見積ＳＦＡ" xfId="1077"/>
    <cellStyle name="7_FAX用紙_★テスト仕様書000125_注文確認_SOTMP_見積ＳＦＡ_GW設定(検査・配送ルール)" xfId="1078"/>
    <cellStyle name="7_FAX用紙_★テスト仕様書000125_注文確認_SOTMP_見積ＳＦＡ_NHK_GWリプレイスSG設定書" xfId="1079"/>
    <cellStyle name="7_FAX用紙_053北陸勤怠給与(東京)" xfId="1080"/>
    <cellStyle name="7_FAX用紙_053北陸勤怠給与(東京)_190SO21見積13_1_26" xfId="1081"/>
    <cellStyle name="7_FAX用紙_053北陸勤怠給与(東京)_190SO21見積13_1_26_GW設定(検査・配送ルール)" xfId="1082"/>
    <cellStyle name="7_FAX用紙_053北陸勤怠給与(東京)_190SO21見積13_1_26_NHK_GWリプレイスSG設定書" xfId="1083"/>
    <cellStyle name="7_FAX用紙_053北陸勤怠給与(東京)_190SO21見積13_1_26_ダイダンSO21見積" xfId="1084"/>
    <cellStyle name="7_FAX用紙_053北陸勤怠給与(東京)_190SO21見積13_1_26_ダイダンSO21見積_GW設定(検査・配送ルール)" xfId="1085"/>
    <cellStyle name="7_FAX用紙_053北陸勤怠給与(東京)_190SO21見積13_1_26_ダイダンSO21見積_NHK_GWリプレイスSG設定書" xfId="1086"/>
    <cellStyle name="7_FAX用紙_053北陸勤怠給与(東京)_190SO21見積13_1_26_見積ＳＦＡ" xfId="1087"/>
    <cellStyle name="7_FAX用紙_053北陸勤怠給与(東京)_190SO21見積13_1_26_見積ＳＦＡ_GW設定(検査・配送ルール)" xfId="1088"/>
    <cellStyle name="7_FAX用紙_053北陸勤怠給与(東京)_190SO21見積13_1_26_見積ＳＦＡ_NHK_GWリプレイスSG設定書" xfId="1089"/>
    <cellStyle name="7_FAX用紙_053北陸勤怠給与(東京)_GW設定(検査・配送ルール)" xfId="1090"/>
    <cellStyle name="7_FAX用紙_053北陸勤怠給与(東京)_NHK_GWリプレイスSG設定書" xfId="1091"/>
    <cellStyle name="7_FAX用紙_053北陸勤怠給与(東京)_SO21見積1205" xfId="1092"/>
    <cellStyle name="7_FAX用紙_053北陸勤怠給与(東京)_SO21見積1205_GW設定(検査・配送ルール)" xfId="1093"/>
    <cellStyle name="7_FAX用紙_053北陸勤怠給与(東京)_SO21見積1205_NHK_GWリプレイスSG設定書" xfId="1094"/>
    <cellStyle name="7_FAX用紙_053北陸勤怠給与(東京)_SO21見積1205_ダイダンSO21見積" xfId="1095"/>
    <cellStyle name="7_FAX用紙_053北陸勤怠給与(東京)_SO21見積1205_ダイダンSO21見積_GW設定(検査・配送ルール)" xfId="1096"/>
    <cellStyle name="7_FAX用紙_053北陸勤怠給与(東京)_SO21見積1205_ダイダンSO21見積_NHK_GWリプレイスSG設定書" xfId="1097"/>
    <cellStyle name="7_FAX用紙_053北陸勤怠給与(東京)_SO21見積1205_見積ＳＦＡ" xfId="1098"/>
    <cellStyle name="7_FAX用紙_053北陸勤怠給与(東京)_SO21見積1205_見積ＳＦＡ_GW設定(検査・配送ルール)" xfId="1099"/>
    <cellStyle name="7_FAX用紙_053北陸勤怠給与(東京)_SO21見積1205_見積ＳＦＡ_NHK_GWリプレイスSG設定書" xfId="1100"/>
    <cellStyle name="7_FAX用紙_053北陸勤怠給与(東京)_SOTEMP" xfId="1101"/>
    <cellStyle name="7_FAX用紙_053北陸勤怠給与(東京)_SOTEMP_GW設定(検査・配送ルール)" xfId="1102"/>
    <cellStyle name="7_FAX用紙_053北陸勤怠給与(東京)_SOTEMP_NHK_GWリプレイスSG設定書" xfId="1103"/>
    <cellStyle name="7_FAX用紙_053北陸勤怠給与(東京)_SOTEMP_ダイダンSO21見積" xfId="1104"/>
    <cellStyle name="7_FAX用紙_053北陸勤怠給与(東京)_SOTEMP_ダイダンSO21見積_GW設定(検査・配送ルール)" xfId="1105"/>
    <cellStyle name="7_FAX用紙_053北陸勤怠給与(東京)_SOTEMP_ダイダンSO21見積_NHK_GWリプレイスSG設定書" xfId="1106"/>
    <cellStyle name="7_FAX用紙_053北陸勤怠給与(東京)_SOTEMP_見積ＳＦＡ" xfId="1107"/>
    <cellStyle name="7_FAX用紙_053北陸勤怠給与(東京)_SOTEMP_見積ＳＦＡ_GW設定(検査・配送ルール)" xfId="1108"/>
    <cellStyle name="7_FAX用紙_053北陸勤怠給与(東京)_SOTEMP_見積ＳＦＡ_NHK_GWリプレイスSG設定書" xfId="1109"/>
    <cellStyle name="7_FAX用紙_053北陸勤怠給与(東京)_SOTMP" xfId="1110"/>
    <cellStyle name="7_FAX用紙_053北陸勤怠給与(東京)_SOTMP_GW設定(検査・配送ルール)" xfId="1111"/>
    <cellStyle name="7_FAX用紙_053北陸勤怠給与(東京)_SOTMP_NHK_GWリプレイスSG設定書" xfId="1112"/>
    <cellStyle name="7_FAX用紙_053北陸勤怠給与(東京)_SOTMP_ダイダンSO21見積" xfId="1113"/>
    <cellStyle name="7_FAX用紙_053北陸勤怠給与(東京)_SOTMP_ダイダンSO21見積_GW設定(検査・配送ルール)" xfId="1114"/>
    <cellStyle name="7_FAX用紙_053北陸勤怠給与(東京)_SOTMP_ダイダンSO21見積_NHK_GWリプレイスSG設定書" xfId="1115"/>
    <cellStyle name="7_FAX用紙_053北陸勤怠給与(東京)_SOTMP_見積ＳＦＡ" xfId="1116"/>
    <cellStyle name="7_FAX用紙_053北陸勤怠給与(東京)_SOTMP_見積ＳＦＡ_GW設定(検査・配送ルール)" xfId="1117"/>
    <cellStyle name="7_FAX用紙_053北陸勤怠給与(東京)_SOTMP_見積ＳＦＡ_NHK_GWリプレイスSG設定書" xfId="1118"/>
    <cellStyle name="7_FAX用紙_055飛脚ﾒｰﾙ便ｻｰﾊﾞ(急便向け）" xfId="1119"/>
    <cellStyle name="7_FAX用紙_055飛脚ﾒｰﾙ便ｻｰﾊﾞ(急便向け）_190SO21見積13_1_26" xfId="1120"/>
    <cellStyle name="7_FAX用紙_055飛脚ﾒｰﾙ便ｻｰﾊﾞ(急便向け）_190SO21見積13_1_26_GW設定(検査・配送ルール)" xfId="1121"/>
    <cellStyle name="7_FAX用紙_055飛脚ﾒｰﾙ便ｻｰﾊﾞ(急便向け）_190SO21見積13_1_26_NHK_GWリプレイスSG設定書" xfId="1122"/>
    <cellStyle name="7_FAX用紙_055飛脚ﾒｰﾙ便ｻｰﾊﾞ(急便向け）_190SO21見積13_1_26_ダイダンSO21見積" xfId="1123"/>
    <cellStyle name="7_FAX用紙_055飛脚ﾒｰﾙ便ｻｰﾊﾞ(急便向け）_190SO21見積13_1_26_ダイダンSO21見積_GW設定(検査・配送ルール)" xfId="1124"/>
    <cellStyle name="7_FAX用紙_055飛脚ﾒｰﾙ便ｻｰﾊﾞ(急便向け）_190SO21見積13_1_26_ダイダンSO21見積_NHK_GWリプレイスSG設定書" xfId="1125"/>
    <cellStyle name="7_FAX用紙_055飛脚ﾒｰﾙ便ｻｰﾊﾞ(急便向け）_190SO21見積13_1_26_見積ＳＦＡ" xfId="1126"/>
    <cellStyle name="7_FAX用紙_055飛脚ﾒｰﾙ便ｻｰﾊﾞ(急便向け）_190SO21見積13_1_26_見積ＳＦＡ_GW設定(検査・配送ルール)" xfId="1127"/>
    <cellStyle name="7_FAX用紙_055飛脚ﾒｰﾙ便ｻｰﾊﾞ(急便向け）_190SO21見積13_1_26_見積ＳＦＡ_NHK_GWリプレイスSG設定書" xfId="1128"/>
    <cellStyle name="7_FAX用紙_055飛脚ﾒｰﾙ便ｻｰﾊﾞ(急便向け）_GW設定(検査・配送ルール)" xfId="1129"/>
    <cellStyle name="7_FAX用紙_055飛脚ﾒｰﾙ便ｻｰﾊﾞ(急便向け）_NHK_GWリプレイスSG設定書" xfId="1130"/>
    <cellStyle name="7_FAX用紙_055飛脚ﾒｰﾙ便ｻｰﾊﾞ(急便向け）_SO21見積1205" xfId="1131"/>
    <cellStyle name="7_FAX用紙_055飛脚ﾒｰﾙ便ｻｰﾊﾞ(急便向け）_SO21見積1205_GW設定(検査・配送ルール)" xfId="1132"/>
    <cellStyle name="7_FAX用紙_055飛脚ﾒｰﾙ便ｻｰﾊﾞ(急便向け）_SO21見積1205_NHK_GWリプレイスSG設定書" xfId="1133"/>
    <cellStyle name="7_FAX用紙_055飛脚ﾒｰﾙ便ｻｰﾊﾞ(急便向け）_SO21見積1205_ダイダンSO21見積" xfId="1134"/>
    <cellStyle name="7_FAX用紙_055飛脚ﾒｰﾙ便ｻｰﾊﾞ(急便向け）_SO21見積1205_ダイダンSO21見積_GW設定(検査・配送ルール)" xfId="1135"/>
    <cellStyle name="7_FAX用紙_055飛脚ﾒｰﾙ便ｻｰﾊﾞ(急便向け）_SO21見積1205_ダイダンSO21見積_NHK_GWリプレイスSG設定書" xfId="1136"/>
    <cellStyle name="7_FAX用紙_055飛脚ﾒｰﾙ便ｻｰﾊﾞ(急便向け）_SO21見積1205_見積ＳＦＡ" xfId="1137"/>
    <cellStyle name="7_FAX用紙_055飛脚ﾒｰﾙ便ｻｰﾊﾞ(急便向け）_SO21見積1205_見積ＳＦＡ_GW設定(検査・配送ルール)" xfId="1138"/>
    <cellStyle name="7_FAX用紙_055飛脚ﾒｰﾙ便ｻｰﾊﾞ(急便向け）_SO21見積1205_見積ＳＦＡ_NHK_GWリプレイスSG設定書" xfId="1139"/>
    <cellStyle name="7_FAX用紙_055飛脚ﾒｰﾙ便ｻｰﾊﾞ(急便向け）_SOTEMP" xfId="1140"/>
    <cellStyle name="7_FAX用紙_055飛脚ﾒｰﾙ便ｻｰﾊﾞ(急便向け）_SOTEMP_GW設定(検査・配送ルール)" xfId="1141"/>
    <cellStyle name="7_FAX用紙_055飛脚ﾒｰﾙ便ｻｰﾊﾞ(急便向け）_SOTEMP_NHK_GWリプレイスSG設定書" xfId="1142"/>
    <cellStyle name="7_FAX用紙_055飛脚ﾒｰﾙ便ｻｰﾊﾞ(急便向け）_SOTEMP_ダイダンSO21見積" xfId="1143"/>
    <cellStyle name="7_FAX用紙_055飛脚ﾒｰﾙ便ｻｰﾊﾞ(急便向け）_SOTEMP_ダイダンSO21見積_GW設定(検査・配送ルール)" xfId="1144"/>
    <cellStyle name="7_FAX用紙_055飛脚ﾒｰﾙ便ｻｰﾊﾞ(急便向け）_SOTEMP_ダイダンSO21見積_NHK_GWリプレイスSG設定書" xfId="1145"/>
    <cellStyle name="7_FAX用紙_055飛脚ﾒｰﾙ便ｻｰﾊﾞ(急便向け）_SOTEMP_見積ＳＦＡ" xfId="1146"/>
    <cellStyle name="7_FAX用紙_055飛脚ﾒｰﾙ便ｻｰﾊﾞ(急便向け）_SOTEMP_見積ＳＦＡ_GW設定(検査・配送ルール)" xfId="1147"/>
    <cellStyle name="7_FAX用紙_055飛脚ﾒｰﾙ便ｻｰﾊﾞ(急便向け）_SOTEMP_見積ＳＦＡ_NHK_GWリプレイスSG設定書" xfId="1148"/>
    <cellStyle name="7_FAX用紙_055飛脚ﾒｰﾙ便ｻｰﾊﾞ(急便向け）_SOTMP" xfId="1149"/>
    <cellStyle name="7_FAX用紙_055飛脚ﾒｰﾙ便ｻｰﾊﾞ(急便向け）_SOTMP_GW設定(検査・配送ルール)" xfId="1150"/>
    <cellStyle name="7_FAX用紙_055飛脚ﾒｰﾙ便ｻｰﾊﾞ(急便向け）_SOTMP_NHK_GWリプレイスSG設定書" xfId="1151"/>
    <cellStyle name="7_FAX用紙_055飛脚ﾒｰﾙ便ｻｰﾊﾞ(急便向け）_SOTMP_ダイダンSO21見積" xfId="1152"/>
    <cellStyle name="7_FAX用紙_055飛脚ﾒｰﾙ便ｻｰﾊﾞ(急便向け）_SOTMP_ダイダンSO21見積_GW設定(検査・配送ルール)" xfId="1153"/>
    <cellStyle name="7_FAX用紙_055飛脚ﾒｰﾙ便ｻｰﾊﾞ(急便向け）_SOTMP_ダイダンSO21見積_NHK_GWリプレイスSG設定書" xfId="1154"/>
    <cellStyle name="7_FAX用紙_055飛脚ﾒｰﾙ便ｻｰﾊﾞ(急便向け）_SOTMP_見積ＳＦＡ" xfId="1155"/>
    <cellStyle name="7_FAX用紙_055飛脚ﾒｰﾙ便ｻｰﾊﾞ(急便向け）_SOTMP_見積ＳＦＡ_GW設定(検査・配送ルール)" xfId="1156"/>
    <cellStyle name="7_FAX用紙_055飛脚ﾒｰﾙ便ｻｰﾊﾞ(急便向け）_SOTMP_見積ＳＦＡ_NHK_GWリプレイスSG設定書" xfId="1157"/>
    <cellStyle name="7_FAX用紙_057楽天様向ｲﾝﾀｰﾈｯﾄｼｮｯﾋﾟﾝｸﾞﾓｰﾙ機能開発2" xfId="1158"/>
    <cellStyle name="7_FAX用紙_057楽天様向ｲﾝﾀｰﾈｯﾄｼｮｯﾋﾟﾝｸﾞﾓｰﾙ機能開発2_190SO21見積13_1_26" xfId="1159"/>
    <cellStyle name="7_FAX用紙_057楽天様向ｲﾝﾀｰﾈｯﾄｼｮｯﾋﾟﾝｸﾞﾓｰﾙ機能開発2_190SO21見積13_1_26_GW設定(検査・配送ルール)" xfId="1160"/>
    <cellStyle name="7_FAX用紙_057楽天様向ｲﾝﾀｰﾈｯﾄｼｮｯﾋﾟﾝｸﾞﾓｰﾙ機能開発2_190SO21見積13_1_26_NHK_GWリプレイスSG設定書" xfId="1161"/>
    <cellStyle name="7_FAX用紙_057楽天様向ｲﾝﾀｰﾈｯﾄｼｮｯﾋﾟﾝｸﾞﾓｰﾙ機能開発2_190SO21見積13_1_26_ダイダンSO21見積" xfId="1162"/>
    <cellStyle name="7_FAX用紙_057楽天様向ｲﾝﾀｰﾈｯﾄｼｮｯﾋﾟﾝｸﾞﾓｰﾙ機能開発2_190SO21見積13_1_26_ダイダンSO21見積_GW設定(検査・配送ルール)" xfId="1163"/>
    <cellStyle name="7_FAX用紙_057楽天様向ｲﾝﾀｰﾈｯﾄｼｮｯﾋﾟﾝｸﾞﾓｰﾙ機能開発2_190SO21見積13_1_26_ダイダンSO21見積_NHK_GWリプレイスSG設定書" xfId="1164"/>
    <cellStyle name="7_FAX用紙_057楽天様向ｲﾝﾀｰﾈｯﾄｼｮｯﾋﾟﾝｸﾞﾓｰﾙ機能開発2_190SO21見積13_1_26_見積ＳＦＡ" xfId="1165"/>
    <cellStyle name="7_FAX用紙_057楽天様向ｲﾝﾀｰﾈｯﾄｼｮｯﾋﾟﾝｸﾞﾓｰﾙ機能開発2_190SO21見積13_1_26_見積ＳＦＡ_GW設定(検査・配送ルール)" xfId="1166"/>
    <cellStyle name="7_FAX用紙_057楽天様向ｲﾝﾀｰﾈｯﾄｼｮｯﾋﾟﾝｸﾞﾓｰﾙ機能開発2_190SO21見積13_1_26_見積ＳＦＡ_NHK_GWリプレイスSG設定書" xfId="1167"/>
    <cellStyle name="7_FAX用紙_057楽天様向ｲﾝﾀｰﾈｯﾄｼｮｯﾋﾟﾝｸﾞﾓｰﾙ機能開発2_GW設定(検査・配送ルール)" xfId="1168"/>
    <cellStyle name="7_FAX用紙_057楽天様向ｲﾝﾀｰﾈｯﾄｼｮｯﾋﾟﾝｸﾞﾓｰﾙ機能開発2_NHK_GWリプレイスSG設定書" xfId="1169"/>
    <cellStyle name="7_FAX用紙_057楽天様向ｲﾝﾀｰﾈｯﾄｼｮｯﾋﾟﾝｸﾞﾓｰﾙ機能開発2_SO21見積1205" xfId="1170"/>
    <cellStyle name="7_FAX用紙_057楽天様向ｲﾝﾀｰﾈｯﾄｼｮｯﾋﾟﾝｸﾞﾓｰﾙ機能開発2_SO21見積1205_GW設定(検査・配送ルール)" xfId="1171"/>
    <cellStyle name="7_FAX用紙_057楽天様向ｲﾝﾀｰﾈｯﾄｼｮｯﾋﾟﾝｸﾞﾓｰﾙ機能開発2_SO21見積1205_NHK_GWリプレイスSG設定書" xfId="1172"/>
    <cellStyle name="7_FAX用紙_057楽天様向ｲﾝﾀｰﾈｯﾄｼｮｯﾋﾟﾝｸﾞﾓｰﾙ機能開発2_SO21見積1205_ダイダンSO21見積" xfId="1173"/>
    <cellStyle name="7_FAX用紙_057楽天様向ｲﾝﾀｰﾈｯﾄｼｮｯﾋﾟﾝｸﾞﾓｰﾙ機能開発2_SO21見積1205_ダイダンSO21見積_GW設定(検査・配送ルール)" xfId="1174"/>
    <cellStyle name="7_FAX用紙_057楽天様向ｲﾝﾀｰﾈｯﾄｼｮｯﾋﾟﾝｸﾞﾓｰﾙ機能開発2_SO21見積1205_ダイダンSO21見積_NHK_GWリプレイスSG設定書" xfId="1175"/>
    <cellStyle name="7_FAX用紙_057楽天様向ｲﾝﾀｰﾈｯﾄｼｮｯﾋﾟﾝｸﾞﾓｰﾙ機能開発2_SO21見積1205_見積ＳＦＡ" xfId="1176"/>
    <cellStyle name="7_FAX用紙_057楽天様向ｲﾝﾀｰﾈｯﾄｼｮｯﾋﾟﾝｸﾞﾓｰﾙ機能開発2_SO21見積1205_見積ＳＦＡ_GW設定(検査・配送ルール)" xfId="1177"/>
    <cellStyle name="7_FAX用紙_057楽天様向ｲﾝﾀｰﾈｯﾄｼｮｯﾋﾟﾝｸﾞﾓｰﾙ機能開発2_SO21見積1205_見積ＳＦＡ_NHK_GWリプレイスSG設定書" xfId="1178"/>
    <cellStyle name="7_FAX用紙_057楽天様向ｲﾝﾀｰﾈｯﾄｼｮｯﾋﾟﾝｸﾞﾓｰﾙ機能開発2_SOTEMP" xfId="1179"/>
    <cellStyle name="7_FAX用紙_057楽天様向ｲﾝﾀｰﾈｯﾄｼｮｯﾋﾟﾝｸﾞﾓｰﾙ機能開発2_SOTEMP_GW設定(検査・配送ルール)" xfId="1180"/>
    <cellStyle name="7_FAX用紙_057楽天様向ｲﾝﾀｰﾈｯﾄｼｮｯﾋﾟﾝｸﾞﾓｰﾙ機能開発2_SOTEMP_NHK_GWリプレイスSG設定書" xfId="1181"/>
    <cellStyle name="7_FAX用紙_057楽天様向ｲﾝﾀｰﾈｯﾄｼｮｯﾋﾟﾝｸﾞﾓｰﾙ機能開発2_SOTEMP_ダイダンSO21見積" xfId="1182"/>
    <cellStyle name="7_FAX用紙_057楽天様向ｲﾝﾀｰﾈｯﾄｼｮｯﾋﾟﾝｸﾞﾓｰﾙ機能開発2_SOTEMP_ダイダンSO21見積_GW設定(検査・配送ルール)" xfId="1183"/>
    <cellStyle name="7_FAX用紙_057楽天様向ｲﾝﾀｰﾈｯﾄｼｮｯﾋﾟﾝｸﾞﾓｰﾙ機能開発2_SOTEMP_ダイダンSO21見積_NHK_GWリプレイスSG設定書" xfId="1184"/>
    <cellStyle name="7_FAX用紙_057楽天様向ｲﾝﾀｰﾈｯﾄｼｮｯﾋﾟﾝｸﾞﾓｰﾙ機能開発2_SOTEMP_見積ＳＦＡ" xfId="1185"/>
    <cellStyle name="7_FAX用紙_057楽天様向ｲﾝﾀｰﾈｯﾄｼｮｯﾋﾟﾝｸﾞﾓｰﾙ機能開発2_SOTEMP_見積ＳＦＡ_GW設定(検査・配送ルール)" xfId="1186"/>
    <cellStyle name="7_FAX用紙_057楽天様向ｲﾝﾀｰﾈｯﾄｼｮｯﾋﾟﾝｸﾞﾓｰﾙ機能開発2_SOTEMP_見積ＳＦＡ_NHK_GWリプレイスSG設定書" xfId="1187"/>
    <cellStyle name="7_FAX用紙_057楽天様向ｲﾝﾀｰﾈｯﾄｼｮｯﾋﾟﾝｸﾞﾓｰﾙ機能開発2_SOTMP" xfId="1188"/>
    <cellStyle name="7_FAX用紙_057楽天様向ｲﾝﾀｰﾈｯﾄｼｮｯﾋﾟﾝｸﾞﾓｰﾙ機能開発2_SOTMP_GW設定(検査・配送ルール)" xfId="1189"/>
    <cellStyle name="7_FAX用紙_057楽天様向ｲﾝﾀｰﾈｯﾄｼｮｯﾋﾟﾝｸﾞﾓｰﾙ機能開発2_SOTMP_NHK_GWリプレイスSG設定書" xfId="1190"/>
    <cellStyle name="7_FAX用紙_057楽天様向ｲﾝﾀｰﾈｯﾄｼｮｯﾋﾟﾝｸﾞﾓｰﾙ機能開発2_SOTMP_ダイダンSO21見積" xfId="1191"/>
    <cellStyle name="7_FAX用紙_057楽天様向ｲﾝﾀｰﾈｯﾄｼｮｯﾋﾟﾝｸﾞﾓｰﾙ機能開発2_SOTMP_ダイダンSO21見積_GW設定(検査・配送ルール)" xfId="1192"/>
    <cellStyle name="7_FAX用紙_057楽天様向ｲﾝﾀｰﾈｯﾄｼｮｯﾋﾟﾝｸﾞﾓｰﾙ機能開発2_SOTMP_ダイダンSO21見積_NHK_GWリプレイスSG設定書" xfId="1193"/>
    <cellStyle name="7_FAX用紙_057楽天様向ｲﾝﾀｰﾈｯﾄｼｮｯﾋﾟﾝｸﾞﾓｰﾙ機能開発2_SOTMP_見積ＳＦＡ" xfId="1194"/>
    <cellStyle name="7_FAX用紙_057楽天様向ｲﾝﾀｰﾈｯﾄｼｮｯﾋﾟﾝｸﾞﾓｰﾙ機能開発2_SOTMP_見積ＳＦＡ_GW設定(検査・配送ルール)" xfId="1195"/>
    <cellStyle name="7_FAX用紙_057楽天様向ｲﾝﾀｰﾈｯﾄｼｮｯﾋﾟﾝｸﾞﾓｰﾙ機能開発2_SOTMP_見積ＳＦＡ_NHK_GWリプレイスSG設定書" xfId="1196"/>
    <cellStyle name="7_FAX用紙_1" xfId="1197"/>
    <cellStyle name="7_FAX用紙_173e飛伝WebSV導入見積" xfId="1198"/>
    <cellStyle name="7_FAX用紙_173e飛伝WebSV導入見積_GW設定(検査・配送ルール)" xfId="1199"/>
    <cellStyle name="7_FAX用紙_173e飛伝WebSV導入見積_NHK_GWリプレイスSG設定書" xfId="1200"/>
    <cellStyle name="7_FAX用紙_2" xfId="1201"/>
    <cellStyle name="7_FAX用紙_3" xfId="1202"/>
    <cellStyle name="7_FAX用紙_4" xfId="1203"/>
    <cellStyle name="7_FAX用紙_GW設定(検査・配送ルール)" xfId="1204"/>
    <cellStyle name="7_FAX用紙_NHK_GWリプレイスSG設定書" xfId="1205"/>
    <cellStyle name="7_FAX用紙_SO21見積1205" xfId="1206"/>
    <cellStyle name="7_FAX用紙_SO21見積1205_190SO21見積13_1_26" xfId="1207"/>
    <cellStyle name="7_FAX用紙_SO21見積1205_190SO21見積13_1_26_GW設定(検査・配送ルール)" xfId="1208"/>
    <cellStyle name="7_FAX用紙_SO21見積1205_190SO21見積13_1_26_NHK_GWリプレイスSG設定書" xfId="1209"/>
    <cellStyle name="7_FAX用紙_SO21見積1205_190SO21見積13_1_26_ダイダンSO21見積" xfId="1210"/>
    <cellStyle name="7_FAX用紙_SO21見積1205_190SO21見積13_1_26_ダイダンSO21見積_GW設定(検査・配送ルール)" xfId="1211"/>
    <cellStyle name="7_FAX用紙_SO21見積1205_190SO21見積13_1_26_ダイダンSO21見積_NHK_GWリプレイスSG設定書" xfId="1212"/>
    <cellStyle name="7_FAX用紙_SO21見積1205_190SO21見積13_1_26_見積ＳＦＡ" xfId="1213"/>
    <cellStyle name="7_FAX用紙_SO21見積1205_190SO21見積13_1_26_見積ＳＦＡ_GW設定(検査・配送ルール)" xfId="1214"/>
    <cellStyle name="7_FAX用紙_SO21見積1205_190SO21見積13_1_26_見積ＳＦＡ_NHK_GWリプレイスSG設定書" xfId="1215"/>
    <cellStyle name="7_FAX用紙_SO21見積1205_GW設定(検査・配送ルール)" xfId="1216"/>
    <cellStyle name="7_FAX用紙_SO21見積1205_NHK_GWリプレイスSG設定書" xfId="1217"/>
    <cellStyle name="7_FAX用紙_SO21見積1205_SO21見積1205" xfId="1218"/>
    <cellStyle name="7_FAX用紙_SO21見積1205_SO21見積1205_GW設定(検査・配送ルール)" xfId="1219"/>
    <cellStyle name="7_FAX用紙_SO21見積1205_SO21見積1205_NHK_GWリプレイスSG設定書" xfId="1220"/>
    <cellStyle name="7_FAX用紙_SO21見積1205_SO21見積1205_ダイダンSO21見積" xfId="1221"/>
    <cellStyle name="7_FAX用紙_SO21見積1205_SO21見積1205_ダイダンSO21見積_GW設定(検査・配送ルール)" xfId="1222"/>
    <cellStyle name="7_FAX用紙_SO21見積1205_SO21見積1205_ダイダンSO21見積_NHK_GWリプレイスSG設定書" xfId="1223"/>
    <cellStyle name="7_FAX用紙_SO21見積1205_SO21見積1205_見積ＳＦＡ" xfId="1224"/>
    <cellStyle name="7_FAX用紙_SO21見積1205_SO21見積1205_見積ＳＦＡ_GW設定(検査・配送ルール)" xfId="1225"/>
    <cellStyle name="7_FAX用紙_SO21見積1205_SO21見積1205_見積ＳＦＡ_NHK_GWリプレイスSG設定書" xfId="1226"/>
    <cellStyle name="7_FAX用紙_SO21見積1205_SOTEMP" xfId="1227"/>
    <cellStyle name="7_FAX用紙_SO21見積1205_SOTEMP_GW設定(検査・配送ルール)" xfId="1228"/>
    <cellStyle name="7_FAX用紙_SO21見積1205_SOTEMP_NHK_GWリプレイスSG設定書" xfId="1229"/>
    <cellStyle name="7_FAX用紙_SO21見積1205_SOTEMP_ダイダンSO21見積" xfId="1230"/>
    <cellStyle name="7_FAX用紙_SO21見積1205_SOTEMP_ダイダンSO21見積_GW設定(検査・配送ルール)" xfId="1231"/>
    <cellStyle name="7_FAX用紙_SO21見積1205_SOTEMP_ダイダンSO21見積_NHK_GWリプレイスSG設定書" xfId="1232"/>
    <cellStyle name="7_FAX用紙_SO21見積1205_SOTEMP_見積ＳＦＡ" xfId="1233"/>
    <cellStyle name="7_FAX用紙_SO21見積1205_SOTEMP_見積ＳＦＡ_GW設定(検査・配送ルール)" xfId="1234"/>
    <cellStyle name="7_FAX用紙_SO21見積1205_SOTEMP_見積ＳＦＡ_NHK_GWリプレイスSG設定書" xfId="1235"/>
    <cellStyle name="7_FAX用紙_SO21見積1205_SOTMP" xfId="1236"/>
    <cellStyle name="7_FAX用紙_SO21見積1205_SOTMP_GW設定(検査・配送ルール)" xfId="1237"/>
    <cellStyle name="7_FAX用紙_SO21見積1205_SOTMP_NHK_GWリプレイスSG設定書" xfId="1238"/>
    <cellStyle name="7_FAX用紙_SO21見積1205_SOTMP_ダイダンSO21見積" xfId="1239"/>
    <cellStyle name="7_FAX用紙_SO21見積1205_SOTMP_ダイダンSO21見積_GW設定(検査・配送ルール)" xfId="1240"/>
    <cellStyle name="7_FAX用紙_SO21見積1205_SOTMP_ダイダンSO21見積_NHK_GWリプレイスSG設定書" xfId="1241"/>
    <cellStyle name="7_FAX用紙_SO21見積1205_SOTMP_見積ＳＦＡ" xfId="1242"/>
    <cellStyle name="7_FAX用紙_SO21見積1205_SOTMP_見積ＳＦＡ_GW設定(検査・配送ルール)" xfId="1243"/>
    <cellStyle name="7_FAX用紙_SO21見積1205_SOTMP_見積ＳＦＡ_NHK_GWリプレイスSG設定書" xfId="1244"/>
    <cellStyle name="7_FAX用紙_システム構築" xfId="1245"/>
    <cellStyle name="7_FAX用紙_システム構築_190SO21見積13_1_26" xfId="1246"/>
    <cellStyle name="7_FAX用紙_システム構築_190SO21見積13_1_26_GW設定(検査・配送ルール)" xfId="1247"/>
    <cellStyle name="7_FAX用紙_システム構築_190SO21見積13_1_26_NHK_GWリプレイスSG設定書" xfId="1248"/>
    <cellStyle name="7_FAX用紙_システム構築_190SO21見積13_1_26_ダイダンSO21見積" xfId="1249"/>
    <cellStyle name="7_FAX用紙_システム構築_190SO21見積13_1_26_ダイダンSO21見積_GW設定(検査・配送ルール)" xfId="1250"/>
    <cellStyle name="7_FAX用紙_システム構築_190SO21見積13_1_26_ダイダンSO21見積_NHK_GWリプレイスSG設定書" xfId="1251"/>
    <cellStyle name="7_FAX用紙_システム構築_190SO21見積13_1_26_見積ＳＦＡ" xfId="1252"/>
    <cellStyle name="7_FAX用紙_システム構築_190SO21見積13_1_26_見積ＳＦＡ_GW設定(検査・配送ルール)" xfId="1253"/>
    <cellStyle name="7_FAX用紙_システム構築_190SO21見積13_1_26_見積ＳＦＡ_NHK_GWリプレイスSG設定書" xfId="1254"/>
    <cellStyle name="7_FAX用紙_システム構築_GW設定(検査・配送ルール)" xfId="1255"/>
    <cellStyle name="7_FAX用紙_システム構築_NHK_GWリプレイスSG設定書" xfId="1256"/>
    <cellStyle name="7_FAX用紙_システム構築_SO21見積1205" xfId="1257"/>
    <cellStyle name="7_FAX用紙_システム構築_SO21見積1205_GW設定(検査・配送ルール)" xfId="1258"/>
    <cellStyle name="7_FAX用紙_システム構築_SO21見積1205_NHK_GWリプレイスSG設定書" xfId="1259"/>
    <cellStyle name="7_FAX用紙_システム構築_SO21見積1205_ダイダンSO21見積" xfId="1260"/>
    <cellStyle name="7_FAX用紙_システム構築_SO21見積1205_ダイダンSO21見積_GW設定(検査・配送ルール)" xfId="1261"/>
    <cellStyle name="7_FAX用紙_システム構築_SO21見積1205_ダイダンSO21見積_NHK_GWリプレイスSG設定書" xfId="1262"/>
    <cellStyle name="7_FAX用紙_システム構築_SO21見積1205_見積ＳＦＡ" xfId="1263"/>
    <cellStyle name="7_FAX用紙_システム構築_SO21見積1205_見積ＳＦＡ_GW設定(検査・配送ルール)" xfId="1264"/>
    <cellStyle name="7_FAX用紙_システム構築_SO21見積1205_見積ＳＦＡ_NHK_GWリプレイスSG設定書" xfId="1265"/>
    <cellStyle name="7_FAX用紙_システム構築_SOTEMP" xfId="1266"/>
    <cellStyle name="7_FAX用紙_システム構築_SOTEMP_GW設定(検査・配送ルール)" xfId="1267"/>
    <cellStyle name="7_FAX用紙_システム構築_SOTEMP_NHK_GWリプレイスSG設定書" xfId="1268"/>
    <cellStyle name="7_FAX用紙_システム構築_SOTEMP_ダイダンSO21見積" xfId="1269"/>
    <cellStyle name="7_FAX用紙_システム構築_SOTEMP_ダイダンSO21見積_GW設定(検査・配送ルール)" xfId="1270"/>
    <cellStyle name="7_FAX用紙_システム構築_SOTEMP_ダイダンSO21見積_NHK_GWリプレイスSG設定書" xfId="1271"/>
    <cellStyle name="7_FAX用紙_システム構築_SOTEMP_見積ＳＦＡ" xfId="1272"/>
    <cellStyle name="7_FAX用紙_システム構築_SOTEMP_見積ＳＦＡ_GW設定(検査・配送ルール)" xfId="1273"/>
    <cellStyle name="7_FAX用紙_システム構築_SOTEMP_見積ＳＦＡ_NHK_GWリプレイスSG設定書" xfId="1274"/>
    <cellStyle name="7_FAX用紙_システム構築_SOTMP" xfId="1275"/>
    <cellStyle name="7_FAX用紙_システム構築_SOTMP_GW設定(検査・配送ルール)" xfId="1276"/>
    <cellStyle name="7_FAX用紙_システム構築_SOTMP_NHK_GWリプレイスSG設定書" xfId="1277"/>
    <cellStyle name="7_FAX用紙_システム構築_SOTMP_ダイダンSO21見積" xfId="1278"/>
    <cellStyle name="7_FAX用紙_システム構築_SOTMP_ダイダンSO21見積_GW設定(検査・配送ルール)" xfId="1279"/>
    <cellStyle name="7_FAX用紙_システム構築_SOTMP_ダイダンSO21見積_NHK_GWリプレイスSG設定書" xfId="1280"/>
    <cellStyle name="7_FAX用紙_システム構築_SOTMP_見積ＳＦＡ" xfId="1281"/>
    <cellStyle name="7_FAX用紙_システム構築_SOTMP_見積ＳＦＡ_GW設定(検査・配送ルール)" xfId="1282"/>
    <cellStyle name="7_FAX用紙_システム構築_SOTMP_見積ＳＦＡ_NHK_GWリプレイスSG設定書" xfId="1283"/>
    <cellStyle name="7_FAX用紙_ダイダンSO21見積" xfId="1284"/>
    <cellStyle name="7_FAX用紙_ダイダンSO21見積_GW設定(検査・配送ルール)" xfId="1285"/>
    <cellStyle name="7_FAX用紙_ダイダンSO21見積_NHK_GWリプレイスSG設定書" xfId="1286"/>
    <cellStyle name="7_FAX用紙_テスト仕様書" xfId="1287"/>
    <cellStyle name="7_FAX用紙_テスト仕様書(テストモール)" xfId="1288"/>
    <cellStyle name="7_FAX用紙_テスト仕様書(テストモール)_053北陸勤怠給与(東京)" xfId="1289"/>
    <cellStyle name="7_FAX用紙_テスト仕様書(テストモール)_053北陸勤怠給与(東京)_190SO21見積13_1_26" xfId="1290"/>
    <cellStyle name="7_FAX用紙_テスト仕様書(テストモール)_053北陸勤怠給与(東京)_190SO21見積13_1_26_GW設定(検査・配送ルール)" xfId="1291"/>
    <cellStyle name="7_FAX用紙_テスト仕様書(テストモール)_053北陸勤怠給与(東京)_190SO21見積13_1_26_NHK_GWリプレイスSG設定書" xfId="1292"/>
    <cellStyle name="7_FAX用紙_テスト仕様書(テストモール)_053北陸勤怠給与(東京)_190SO21見積13_1_26_ダイダンSO21見積" xfId="1293"/>
    <cellStyle name="7_FAX用紙_テスト仕様書(テストモール)_053北陸勤怠給与(東京)_190SO21見積13_1_26_ダイダンSO21見積_GW設定(検査・配送ルール)" xfId="1294"/>
    <cellStyle name="7_FAX用紙_テスト仕様書(テストモール)_053北陸勤怠給与(東京)_190SO21見積13_1_26_ダイダンSO21見積_NHK_GWリプレイスSG設定書" xfId="1295"/>
    <cellStyle name="7_FAX用紙_テスト仕様書(テストモール)_053北陸勤怠給与(東京)_190SO21見積13_1_26_見積ＳＦＡ" xfId="1296"/>
    <cellStyle name="7_FAX用紙_テスト仕様書(テストモール)_053北陸勤怠給与(東京)_190SO21見積13_1_26_見積ＳＦＡ_GW設定(検査・配送ルール)" xfId="1297"/>
    <cellStyle name="7_FAX用紙_テスト仕様書(テストモール)_053北陸勤怠給与(東京)_190SO21見積13_1_26_見積ＳＦＡ_NHK_GWリプレイスSG設定書" xfId="1298"/>
    <cellStyle name="7_FAX用紙_テスト仕様書(テストモール)_053北陸勤怠給与(東京)_GW設定(検査・配送ルール)" xfId="1299"/>
    <cellStyle name="7_FAX用紙_テスト仕様書(テストモール)_053北陸勤怠給与(東京)_NHK_GWリプレイスSG設定書" xfId="1300"/>
    <cellStyle name="7_FAX用紙_テスト仕様書(テストモール)_053北陸勤怠給与(東京)_SO21見積1205" xfId="1301"/>
    <cellStyle name="7_FAX用紙_テスト仕様書(テストモール)_053北陸勤怠給与(東京)_SO21見積1205_GW設定(検査・配送ルール)" xfId="1302"/>
    <cellStyle name="7_FAX用紙_テスト仕様書(テストモール)_053北陸勤怠給与(東京)_SO21見積1205_NHK_GWリプレイスSG設定書" xfId="1303"/>
    <cellStyle name="7_FAX用紙_テスト仕様書(テストモール)_053北陸勤怠給与(東京)_SO21見積1205_ダイダンSO21見積" xfId="1304"/>
    <cellStyle name="7_FAX用紙_テスト仕様書(テストモール)_053北陸勤怠給与(東京)_SO21見積1205_ダイダンSO21見積_GW設定(検査・配送ルール)" xfId="1305"/>
    <cellStyle name="7_FAX用紙_テスト仕様書(テストモール)_053北陸勤怠給与(東京)_SO21見積1205_ダイダンSO21見積_NHK_GWリプレイスSG設定書" xfId="1306"/>
    <cellStyle name="7_FAX用紙_テスト仕様書(テストモール)_053北陸勤怠給与(東京)_SO21見積1205_見積ＳＦＡ" xfId="1307"/>
    <cellStyle name="7_FAX用紙_テスト仕様書(テストモール)_053北陸勤怠給与(東京)_SO21見積1205_見積ＳＦＡ_GW設定(検査・配送ルール)" xfId="1308"/>
    <cellStyle name="7_FAX用紙_テスト仕様書(テストモール)_053北陸勤怠給与(東京)_SO21見積1205_見積ＳＦＡ_NHK_GWリプレイスSG設定書" xfId="1309"/>
    <cellStyle name="7_FAX用紙_テスト仕様書(テストモール)_053北陸勤怠給与(東京)_SOTEMP" xfId="1310"/>
    <cellStyle name="7_FAX用紙_テスト仕様書(テストモール)_053北陸勤怠給与(東京)_SOTEMP_GW設定(検査・配送ルール)" xfId="1311"/>
    <cellStyle name="7_FAX用紙_テスト仕様書(テストモール)_053北陸勤怠給与(東京)_SOTEMP_NHK_GWリプレイスSG設定書" xfId="1312"/>
    <cellStyle name="7_FAX用紙_テスト仕様書(テストモール)_053北陸勤怠給与(東京)_SOTEMP_ダイダンSO21見積" xfId="1313"/>
    <cellStyle name="7_FAX用紙_テスト仕様書(テストモール)_053北陸勤怠給与(東京)_SOTEMP_ダイダンSO21見積_GW設定(検査・配送ルール)" xfId="1314"/>
    <cellStyle name="7_FAX用紙_テスト仕様書(テストモール)_053北陸勤怠給与(東京)_SOTEMP_ダイダンSO21見積_NHK_GWリプレイスSG設定書" xfId="1315"/>
    <cellStyle name="7_FAX用紙_テスト仕様書(テストモール)_053北陸勤怠給与(東京)_SOTEMP_見積ＳＦＡ" xfId="1316"/>
    <cellStyle name="7_FAX用紙_テスト仕様書(テストモール)_053北陸勤怠給与(東京)_SOTEMP_見積ＳＦＡ_GW設定(検査・配送ルール)" xfId="1317"/>
    <cellStyle name="7_FAX用紙_テスト仕様書(テストモール)_053北陸勤怠給与(東京)_SOTEMP_見積ＳＦＡ_NHK_GWリプレイスSG設定書" xfId="1318"/>
    <cellStyle name="7_FAX用紙_テスト仕様書(テストモール)_053北陸勤怠給与(東京)_SOTMP" xfId="1319"/>
    <cellStyle name="7_FAX用紙_テスト仕様書(テストモール)_053北陸勤怠給与(東京)_SOTMP_GW設定(検査・配送ルール)" xfId="1320"/>
    <cellStyle name="7_FAX用紙_テスト仕様書(テストモール)_053北陸勤怠給与(東京)_SOTMP_NHK_GWリプレイスSG設定書" xfId="1321"/>
    <cellStyle name="7_FAX用紙_テスト仕様書(テストモール)_053北陸勤怠給与(東京)_SOTMP_ダイダンSO21見積" xfId="1322"/>
    <cellStyle name="7_FAX用紙_テスト仕様書(テストモール)_053北陸勤怠給与(東京)_SOTMP_ダイダンSO21見積_GW設定(検査・配送ルール)" xfId="1323"/>
    <cellStyle name="7_FAX用紙_テスト仕様書(テストモール)_053北陸勤怠給与(東京)_SOTMP_ダイダンSO21見積_NHK_GWリプレイスSG設定書" xfId="1324"/>
    <cellStyle name="7_FAX用紙_テスト仕様書(テストモール)_053北陸勤怠給与(東京)_SOTMP_見積ＳＦＡ" xfId="1325"/>
    <cellStyle name="7_FAX用紙_テスト仕様書(テストモール)_053北陸勤怠給与(東京)_SOTMP_見積ＳＦＡ_GW設定(検査・配送ルール)" xfId="1326"/>
    <cellStyle name="7_FAX用紙_テスト仕様書(テストモール)_053北陸勤怠給与(東京)_SOTMP_見積ＳＦＡ_NHK_GWリプレイスSG設定書" xfId="1327"/>
    <cellStyle name="7_FAX用紙_テスト仕様書(テストモール)_055飛脚ﾒｰﾙ便ｻｰﾊﾞ(急便向け）" xfId="1328"/>
    <cellStyle name="7_FAX用紙_テスト仕様書(テストモール)_055飛脚ﾒｰﾙ便ｻｰﾊﾞ(急便向け）_190SO21見積13_1_26" xfId="1329"/>
    <cellStyle name="7_FAX用紙_テスト仕様書(テストモール)_055飛脚ﾒｰﾙ便ｻｰﾊﾞ(急便向け）_190SO21見積13_1_26_GW設定(検査・配送ルール)" xfId="1330"/>
    <cellStyle name="7_FAX用紙_テスト仕様書(テストモール)_055飛脚ﾒｰﾙ便ｻｰﾊﾞ(急便向け）_190SO21見積13_1_26_NHK_GWリプレイスSG設定書" xfId="1331"/>
    <cellStyle name="7_FAX用紙_テスト仕様書(テストモール)_055飛脚ﾒｰﾙ便ｻｰﾊﾞ(急便向け）_190SO21見積13_1_26_ダイダンSO21見積" xfId="1332"/>
    <cellStyle name="7_FAX用紙_テスト仕様書(テストモール)_055飛脚ﾒｰﾙ便ｻｰﾊﾞ(急便向け）_190SO21見積13_1_26_ダイダンSO21見積_GW設定(検査・配送ルール)" xfId="1333"/>
    <cellStyle name="7_FAX用紙_テスト仕様書(テストモール)_055飛脚ﾒｰﾙ便ｻｰﾊﾞ(急便向け）_190SO21見積13_1_26_ダイダンSO21見積_NHK_GWリプレイスSG設定書" xfId="1334"/>
    <cellStyle name="7_FAX用紙_テスト仕様書(テストモール)_055飛脚ﾒｰﾙ便ｻｰﾊﾞ(急便向け）_190SO21見積13_1_26_見積ＳＦＡ" xfId="1335"/>
    <cellStyle name="7_FAX用紙_テスト仕様書(テストモール)_055飛脚ﾒｰﾙ便ｻｰﾊﾞ(急便向け）_190SO21見積13_1_26_見積ＳＦＡ_GW設定(検査・配送ルール)" xfId="1336"/>
    <cellStyle name="7_FAX用紙_テスト仕様書(テストモール)_055飛脚ﾒｰﾙ便ｻｰﾊﾞ(急便向け）_190SO21見積13_1_26_見積ＳＦＡ_NHK_GWリプレイスSG設定書" xfId="1337"/>
    <cellStyle name="7_FAX用紙_テスト仕様書(テストモール)_055飛脚ﾒｰﾙ便ｻｰﾊﾞ(急便向け）_GW設定(検査・配送ルール)" xfId="1338"/>
    <cellStyle name="7_FAX用紙_テスト仕様書(テストモール)_055飛脚ﾒｰﾙ便ｻｰﾊﾞ(急便向け）_NHK_GWリプレイスSG設定書" xfId="1339"/>
    <cellStyle name="7_FAX用紙_テスト仕様書(テストモール)_055飛脚ﾒｰﾙ便ｻｰﾊﾞ(急便向け）_SO21見積1205" xfId="1340"/>
    <cellStyle name="7_FAX用紙_テスト仕様書(テストモール)_055飛脚ﾒｰﾙ便ｻｰﾊﾞ(急便向け）_SO21見積1205_GW設定(検査・配送ルール)" xfId="1341"/>
    <cellStyle name="7_FAX用紙_テスト仕様書(テストモール)_055飛脚ﾒｰﾙ便ｻｰﾊﾞ(急便向け）_SO21見積1205_NHK_GWリプレイスSG設定書" xfId="1342"/>
    <cellStyle name="7_FAX用紙_テスト仕様書(テストモール)_055飛脚ﾒｰﾙ便ｻｰﾊﾞ(急便向け）_SO21見積1205_ダイダンSO21見積" xfId="1343"/>
    <cellStyle name="7_FAX用紙_テスト仕様書(テストモール)_055飛脚ﾒｰﾙ便ｻｰﾊﾞ(急便向け）_SO21見積1205_ダイダンSO21見積_GW設定(検査・配送ルール)" xfId="1344"/>
    <cellStyle name="7_FAX用紙_テスト仕様書(テストモール)_055飛脚ﾒｰﾙ便ｻｰﾊﾞ(急便向け）_SO21見積1205_ダイダンSO21見積_NHK_GWリプレイスSG設定書" xfId="1345"/>
    <cellStyle name="7_FAX用紙_テスト仕様書(テストモール)_055飛脚ﾒｰﾙ便ｻｰﾊﾞ(急便向け）_SO21見積1205_見積ＳＦＡ" xfId="1346"/>
    <cellStyle name="7_FAX用紙_テスト仕様書(テストモール)_055飛脚ﾒｰﾙ便ｻｰﾊﾞ(急便向け）_SO21見積1205_見積ＳＦＡ_GW設定(検査・配送ルール)" xfId="1347"/>
    <cellStyle name="7_FAX用紙_テスト仕様書(テストモール)_055飛脚ﾒｰﾙ便ｻｰﾊﾞ(急便向け）_SO21見積1205_見積ＳＦＡ_NHK_GWリプレイスSG設定書" xfId="1348"/>
    <cellStyle name="7_FAX用紙_テスト仕様書(テストモール)_055飛脚ﾒｰﾙ便ｻｰﾊﾞ(急便向け）_SOTEMP" xfId="1349"/>
    <cellStyle name="7_FAX用紙_テスト仕様書(テストモール)_055飛脚ﾒｰﾙ便ｻｰﾊﾞ(急便向け）_SOTEMP_GW設定(検査・配送ルール)" xfId="1350"/>
    <cellStyle name="7_FAX用紙_テスト仕様書(テストモール)_055飛脚ﾒｰﾙ便ｻｰﾊﾞ(急便向け）_SOTEMP_NHK_GWリプレイスSG設定書" xfId="1351"/>
    <cellStyle name="7_FAX用紙_テスト仕様書(テストモール)_055飛脚ﾒｰﾙ便ｻｰﾊﾞ(急便向け）_SOTEMP_ダイダンSO21見積" xfId="1352"/>
    <cellStyle name="7_FAX用紙_テスト仕様書(テストモール)_055飛脚ﾒｰﾙ便ｻｰﾊﾞ(急便向け）_SOTEMP_ダイダンSO21見積_GW設定(検査・配送ルール)" xfId="1353"/>
    <cellStyle name="7_FAX用紙_テスト仕様書(テストモール)_055飛脚ﾒｰﾙ便ｻｰﾊﾞ(急便向け）_SOTEMP_ダイダンSO21見積_NHK_GWリプレイスSG設定書" xfId="1354"/>
    <cellStyle name="7_FAX用紙_テスト仕様書(テストモール)_055飛脚ﾒｰﾙ便ｻｰﾊﾞ(急便向け）_SOTEMP_見積ＳＦＡ" xfId="1355"/>
    <cellStyle name="7_FAX用紙_テスト仕様書(テストモール)_055飛脚ﾒｰﾙ便ｻｰﾊﾞ(急便向け）_SOTEMP_見積ＳＦＡ_GW設定(検査・配送ルール)" xfId="1356"/>
    <cellStyle name="7_FAX用紙_テスト仕様書(テストモール)_055飛脚ﾒｰﾙ便ｻｰﾊﾞ(急便向け）_SOTEMP_見積ＳＦＡ_NHK_GWリプレイスSG設定書" xfId="1357"/>
    <cellStyle name="7_FAX用紙_テスト仕様書(テストモール)_055飛脚ﾒｰﾙ便ｻｰﾊﾞ(急便向け）_SOTMP" xfId="1358"/>
    <cellStyle name="7_FAX用紙_テスト仕様書(テストモール)_055飛脚ﾒｰﾙ便ｻｰﾊﾞ(急便向け）_SOTMP_GW設定(検査・配送ルール)" xfId="1359"/>
    <cellStyle name="7_FAX用紙_テスト仕様書(テストモール)_055飛脚ﾒｰﾙ便ｻｰﾊﾞ(急便向け）_SOTMP_NHK_GWリプレイスSG設定書" xfId="1360"/>
    <cellStyle name="7_FAX用紙_テスト仕様書(テストモール)_055飛脚ﾒｰﾙ便ｻｰﾊﾞ(急便向け）_SOTMP_ダイダンSO21見積" xfId="1361"/>
    <cellStyle name="7_FAX用紙_テスト仕様書(テストモール)_055飛脚ﾒｰﾙ便ｻｰﾊﾞ(急便向け）_SOTMP_ダイダンSO21見積_GW設定(検査・配送ルール)" xfId="1362"/>
    <cellStyle name="7_FAX用紙_テスト仕様書(テストモール)_055飛脚ﾒｰﾙ便ｻｰﾊﾞ(急便向け）_SOTMP_ダイダンSO21見積_NHK_GWリプレイスSG設定書" xfId="1363"/>
    <cellStyle name="7_FAX用紙_テスト仕様書(テストモール)_055飛脚ﾒｰﾙ便ｻｰﾊﾞ(急便向け）_SOTMP_見積ＳＦＡ" xfId="1364"/>
    <cellStyle name="7_FAX用紙_テスト仕様書(テストモール)_055飛脚ﾒｰﾙ便ｻｰﾊﾞ(急便向け）_SOTMP_見積ＳＦＡ_GW設定(検査・配送ルール)" xfId="1365"/>
    <cellStyle name="7_FAX用紙_テスト仕様書(テストモール)_055飛脚ﾒｰﾙ便ｻｰﾊﾞ(急便向け）_SOTMP_見積ＳＦＡ_NHK_GWリプレイスSG設定書" xfId="1366"/>
    <cellStyle name="7_FAX用紙_テスト仕様書(テストモール)_057楽天様向ｲﾝﾀｰﾈｯﾄｼｮｯﾋﾟﾝｸﾞﾓｰﾙ機能開発2" xfId="1367"/>
    <cellStyle name="7_FAX用紙_テスト仕様書(テストモール)_057楽天様向ｲﾝﾀｰﾈｯﾄｼｮｯﾋﾟﾝｸﾞﾓｰﾙ機能開発2_190SO21見積13_1_26" xfId="1368"/>
    <cellStyle name="7_FAX用紙_テスト仕様書(テストモール)_057楽天様向ｲﾝﾀｰﾈｯﾄｼｮｯﾋﾟﾝｸﾞﾓｰﾙ機能開発2_190SO21見積13_1_26_GW設定(検査・配送ルール)" xfId="1369"/>
    <cellStyle name="7_FAX用紙_テスト仕様書(テストモール)_057楽天様向ｲﾝﾀｰﾈｯﾄｼｮｯﾋﾟﾝｸﾞﾓｰﾙ機能開発2_190SO21見積13_1_26_NHK_GWリプレイスSG設定書" xfId="1370"/>
    <cellStyle name="7_FAX用紙_テスト仕様書(テストモール)_057楽天様向ｲﾝﾀｰﾈｯﾄｼｮｯﾋﾟﾝｸﾞﾓｰﾙ機能開発2_190SO21見積13_1_26_ダイダンSO21見積" xfId="1371"/>
    <cellStyle name="7_FAX用紙_テスト仕様書(テストモール)_057楽天様向ｲﾝﾀｰﾈｯﾄｼｮｯﾋﾟﾝｸﾞﾓｰﾙ機能開発2_190SO21見積13_1_26_ダイダンSO21見積_GW設定(検査・配送ルール)" xfId="1372"/>
    <cellStyle name="7_FAX用紙_テスト仕様書(テストモール)_057楽天様向ｲﾝﾀｰﾈｯﾄｼｮｯﾋﾟﾝｸﾞﾓｰﾙ機能開発2_190SO21見積13_1_26_ダイダンSO21見積_NHK_GWリプレイスSG設定書" xfId="1373"/>
    <cellStyle name="7_FAX用紙_テスト仕様書(テストモール)_057楽天様向ｲﾝﾀｰﾈｯﾄｼｮｯﾋﾟﾝｸﾞﾓｰﾙ機能開発2_190SO21見積13_1_26_見積ＳＦＡ" xfId="1374"/>
    <cellStyle name="7_FAX用紙_テスト仕様書(テストモール)_057楽天様向ｲﾝﾀｰﾈｯﾄｼｮｯﾋﾟﾝｸﾞﾓｰﾙ機能開発2_190SO21見積13_1_26_見積ＳＦＡ_GW設定(検査・配送ルール)" xfId="1375"/>
    <cellStyle name="7_FAX用紙_テスト仕様書(テストモール)_057楽天様向ｲﾝﾀｰﾈｯﾄｼｮｯﾋﾟﾝｸﾞﾓｰﾙ機能開発2_190SO21見積13_1_26_見積ＳＦＡ_NHK_GWリプレイスSG設定書" xfId="1376"/>
    <cellStyle name="7_FAX用紙_テスト仕様書(テストモール)_057楽天様向ｲﾝﾀｰﾈｯﾄｼｮｯﾋﾟﾝｸﾞﾓｰﾙ機能開発2_GW設定(検査・配送ルール)" xfId="1377"/>
    <cellStyle name="7_FAX用紙_テスト仕様書(テストモール)_057楽天様向ｲﾝﾀｰﾈｯﾄｼｮｯﾋﾟﾝｸﾞﾓｰﾙ機能開発2_NHK_GWリプレイスSG設定書" xfId="1378"/>
    <cellStyle name="7_FAX用紙_テスト仕様書(テストモール)_057楽天様向ｲﾝﾀｰﾈｯﾄｼｮｯﾋﾟﾝｸﾞﾓｰﾙ機能開発2_SO21見積1205" xfId="1379"/>
    <cellStyle name="7_FAX用紙_テスト仕様書(テストモール)_057楽天様向ｲﾝﾀｰﾈｯﾄｼｮｯﾋﾟﾝｸﾞﾓｰﾙ機能開発2_SO21見積1205_GW設定(検査・配送ルール)" xfId="1380"/>
    <cellStyle name="7_FAX用紙_テスト仕様書(テストモール)_057楽天様向ｲﾝﾀｰﾈｯﾄｼｮｯﾋﾟﾝｸﾞﾓｰﾙ機能開発2_SO21見積1205_NHK_GWリプレイスSG設定書" xfId="1381"/>
    <cellStyle name="7_FAX用紙_テスト仕様書(テストモール)_057楽天様向ｲﾝﾀｰﾈｯﾄｼｮｯﾋﾟﾝｸﾞﾓｰﾙ機能開発2_SO21見積1205_ダイダンSO21見積" xfId="1382"/>
    <cellStyle name="7_FAX用紙_テスト仕様書(テストモール)_057楽天様向ｲﾝﾀｰﾈｯﾄｼｮｯﾋﾟﾝｸﾞﾓｰﾙ機能開発2_SO21見積1205_ダイダンSO21見積_GW設定(検査・配送ルール)" xfId="1383"/>
    <cellStyle name="7_FAX用紙_テスト仕様書(テストモール)_057楽天様向ｲﾝﾀｰﾈｯﾄｼｮｯﾋﾟﾝｸﾞﾓｰﾙ機能開発2_SO21見積1205_ダイダンSO21見積_NHK_GWリプレイスSG設定書" xfId="1384"/>
    <cellStyle name="7_FAX用紙_テスト仕様書(テストモール)_057楽天様向ｲﾝﾀｰﾈｯﾄｼｮｯﾋﾟﾝｸﾞﾓｰﾙ機能開発2_SO21見積1205_見積ＳＦＡ" xfId="1385"/>
    <cellStyle name="7_FAX用紙_テスト仕様書(テストモール)_057楽天様向ｲﾝﾀｰﾈｯﾄｼｮｯﾋﾟﾝｸﾞﾓｰﾙ機能開発2_SO21見積1205_見積ＳＦＡ_GW設定(検査・配送ルール)" xfId="1386"/>
    <cellStyle name="7_FAX用紙_テスト仕様書(テストモール)_057楽天様向ｲﾝﾀｰﾈｯﾄｼｮｯﾋﾟﾝｸﾞﾓｰﾙ機能開発2_SO21見積1205_見積ＳＦＡ_NHK_GWリプレイスSG設定書" xfId="1387"/>
    <cellStyle name="7_FAX用紙_テスト仕様書(テストモール)_057楽天様向ｲﾝﾀｰﾈｯﾄｼｮｯﾋﾟﾝｸﾞﾓｰﾙ機能開発2_SOTEMP" xfId="1388"/>
    <cellStyle name="7_FAX用紙_テスト仕様書(テストモール)_057楽天様向ｲﾝﾀｰﾈｯﾄｼｮｯﾋﾟﾝｸﾞﾓｰﾙ機能開発2_SOTEMP_GW設定(検査・配送ルール)" xfId="1389"/>
    <cellStyle name="7_FAX用紙_テスト仕様書(テストモール)_057楽天様向ｲﾝﾀｰﾈｯﾄｼｮｯﾋﾟﾝｸﾞﾓｰﾙ機能開発2_SOTEMP_NHK_GWリプレイスSG設定書" xfId="1390"/>
    <cellStyle name="7_FAX用紙_テスト仕様書(テストモール)_057楽天様向ｲﾝﾀｰﾈｯﾄｼｮｯﾋﾟﾝｸﾞﾓｰﾙ機能開発2_SOTEMP_ダイダンSO21見積" xfId="1391"/>
    <cellStyle name="7_FAX用紙_テスト仕様書(テストモール)_057楽天様向ｲﾝﾀｰﾈｯﾄｼｮｯﾋﾟﾝｸﾞﾓｰﾙ機能開発2_SOTEMP_ダイダンSO21見積_GW設定(検査・配送ルール)" xfId="1392"/>
    <cellStyle name="7_FAX用紙_テスト仕様書(テストモール)_057楽天様向ｲﾝﾀｰﾈｯﾄｼｮｯﾋﾟﾝｸﾞﾓｰﾙ機能開発2_SOTEMP_ダイダンSO21見積_NHK_GWリプレイスSG設定書" xfId="1393"/>
    <cellStyle name="7_FAX用紙_テスト仕様書(テストモール)_057楽天様向ｲﾝﾀｰﾈｯﾄｼｮｯﾋﾟﾝｸﾞﾓｰﾙ機能開発2_SOTEMP_見積ＳＦＡ" xfId="1394"/>
    <cellStyle name="7_FAX用紙_テスト仕様書(テストモール)_057楽天様向ｲﾝﾀｰﾈｯﾄｼｮｯﾋﾟﾝｸﾞﾓｰﾙ機能開発2_SOTEMP_見積ＳＦＡ_GW設定(検査・配送ルール)" xfId="1395"/>
    <cellStyle name="7_FAX用紙_テスト仕様書(テストモール)_057楽天様向ｲﾝﾀｰﾈｯﾄｼｮｯﾋﾟﾝｸﾞﾓｰﾙ機能開発2_SOTEMP_見積ＳＦＡ_NHK_GWリプレイスSG設定書" xfId="1396"/>
    <cellStyle name="7_FAX用紙_テスト仕様書(テストモール)_057楽天様向ｲﾝﾀｰﾈｯﾄｼｮｯﾋﾟﾝｸﾞﾓｰﾙ機能開発2_SOTMP" xfId="1397"/>
    <cellStyle name="7_FAX用紙_テスト仕様書(テストモール)_057楽天様向ｲﾝﾀｰﾈｯﾄｼｮｯﾋﾟﾝｸﾞﾓｰﾙ機能開発2_SOTMP_GW設定(検査・配送ルール)" xfId="1398"/>
    <cellStyle name="7_FAX用紙_テスト仕様書(テストモール)_057楽天様向ｲﾝﾀｰﾈｯﾄｼｮｯﾋﾟﾝｸﾞﾓｰﾙ機能開発2_SOTMP_NHK_GWリプレイスSG設定書" xfId="1399"/>
    <cellStyle name="7_FAX用紙_テスト仕様書(テストモール)_057楽天様向ｲﾝﾀｰﾈｯﾄｼｮｯﾋﾟﾝｸﾞﾓｰﾙ機能開発2_SOTMP_ダイダンSO21見積" xfId="1400"/>
    <cellStyle name="7_FAX用紙_テスト仕様書(テストモール)_057楽天様向ｲﾝﾀｰﾈｯﾄｼｮｯﾋﾟﾝｸﾞﾓｰﾙ機能開発2_SOTMP_ダイダンSO21見積_GW設定(検査・配送ルール)" xfId="1401"/>
    <cellStyle name="7_FAX用紙_テスト仕様書(テストモール)_057楽天様向ｲﾝﾀｰﾈｯﾄｼｮｯﾋﾟﾝｸﾞﾓｰﾙ機能開発2_SOTMP_ダイダンSO21見積_NHK_GWリプレイスSG設定書" xfId="1402"/>
    <cellStyle name="7_FAX用紙_テスト仕様書(テストモール)_057楽天様向ｲﾝﾀｰﾈｯﾄｼｮｯﾋﾟﾝｸﾞﾓｰﾙ機能開発2_SOTMP_見積ＳＦＡ" xfId="1403"/>
    <cellStyle name="7_FAX用紙_テスト仕様書(テストモール)_057楽天様向ｲﾝﾀｰﾈｯﾄｼｮｯﾋﾟﾝｸﾞﾓｰﾙ機能開発2_SOTMP_見積ＳＦＡ_GW設定(検査・配送ルール)" xfId="1404"/>
    <cellStyle name="7_FAX用紙_テスト仕様書(テストモール)_057楽天様向ｲﾝﾀｰﾈｯﾄｼｮｯﾋﾟﾝｸﾞﾓｰﾙ機能開発2_SOTMP_見積ＳＦＡ_NHK_GWリプレイスSG設定書" xfId="1405"/>
    <cellStyle name="7_FAX用紙_テスト仕様書(テストモール)_173e飛伝WebSV導入見積" xfId="1406"/>
    <cellStyle name="7_FAX用紙_テスト仕様書(テストモール)_173e飛伝WebSV導入見積_GW設定(検査・配送ルール)" xfId="1407"/>
    <cellStyle name="7_FAX用紙_テスト仕様書(テストモール)_173e飛伝WebSV導入見積_NHK_GWリプレイスSG設定書" xfId="1408"/>
    <cellStyle name="7_FAX用紙_テスト仕様書(テストモール)_GW設定(検査・配送ルール)" xfId="1409"/>
    <cellStyle name="7_FAX用紙_テスト仕様書(テストモール)_NHK_GWリプレイスSG設定書" xfId="1410"/>
    <cellStyle name="7_FAX用紙_テスト仕様書(テストモール)_SO21見積1205" xfId="1411"/>
    <cellStyle name="7_FAX用紙_テスト仕様書(テストモール)_SO21見積1205_190SO21見積13_1_26" xfId="1412"/>
    <cellStyle name="7_FAX用紙_テスト仕様書(テストモール)_SO21見積1205_190SO21見積13_1_26_GW設定(検査・配送ルール)" xfId="1413"/>
    <cellStyle name="7_FAX用紙_テスト仕様書(テストモール)_SO21見積1205_190SO21見積13_1_26_NHK_GWリプレイスSG設定書" xfId="1414"/>
    <cellStyle name="7_FAX用紙_テスト仕様書(テストモール)_SO21見積1205_190SO21見積13_1_26_ダイダンSO21見積" xfId="1415"/>
    <cellStyle name="7_FAX用紙_テスト仕様書(テストモール)_SO21見積1205_190SO21見積13_1_26_ダイダンSO21見積_GW設定(検査・配送ルール)" xfId="1416"/>
    <cellStyle name="7_FAX用紙_テスト仕様書(テストモール)_SO21見積1205_190SO21見積13_1_26_ダイダンSO21見積_NHK_GWリプレイスSG設定書" xfId="1417"/>
    <cellStyle name="7_FAX用紙_テスト仕様書(テストモール)_SO21見積1205_190SO21見積13_1_26_見積ＳＦＡ" xfId="1418"/>
    <cellStyle name="7_FAX用紙_テスト仕様書(テストモール)_SO21見積1205_190SO21見積13_1_26_見積ＳＦＡ_GW設定(検査・配送ルール)" xfId="1419"/>
    <cellStyle name="7_FAX用紙_テスト仕様書(テストモール)_SO21見積1205_190SO21見積13_1_26_見積ＳＦＡ_NHK_GWリプレイスSG設定書" xfId="1420"/>
    <cellStyle name="7_FAX用紙_テスト仕様書(テストモール)_SO21見積1205_GW設定(検査・配送ルール)" xfId="1421"/>
    <cellStyle name="7_FAX用紙_テスト仕様書(テストモール)_SO21見積1205_NHK_GWリプレイスSG設定書" xfId="1422"/>
    <cellStyle name="7_FAX用紙_テスト仕様書(テストモール)_SO21見積1205_SO21見積1205" xfId="1423"/>
    <cellStyle name="7_FAX用紙_テスト仕様書(テストモール)_SO21見積1205_SO21見積1205_GW設定(検査・配送ルール)" xfId="1424"/>
    <cellStyle name="7_FAX用紙_テスト仕様書(テストモール)_SO21見積1205_SO21見積1205_NHK_GWリプレイスSG設定書" xfId="1425"/>
    <cellStyle name="7_FAX用紙_テスト仕様書(テストモール)_SO21見積1205_SO21見積1205_ダイダンSO21見積" xfId="1426"/>
    <cellStyle name="7_FAX用紙_テスト仕様書(テストモール)_SO21見積1205_SO21見積1205_ダイダンSO21見積_GW設定(検査・配送ルール)" xfId="1427"/>
    <cellStyle name="7_FAX用紙_テスト仕様書(テストモール)_SO21見積1205_SO21見積1205_ダイダンSO21見積_NHK_GWリプレイスSG設定書" xfId="1428"/>
    <cellStyle name="7_FAX用紙_テスト仕様書(テストモール)_SO21見積1205_SO21見積1205_見積ＳＦＡ" xfId="1429"/>
    <cellStyle name="7_FAX用紙_テスト仕様書(テストモール)_SO21見積1205_SO21見積1205_見積ＳＦＡ_GW設定(検査・配送ルール)" xfId="1430"/>
    <cellStyle name="7_FAX用紙_テスト仕様書(テストモール)_SO21見積1205_SO21見積1205_見積ＳＦＡ_NHK_GWリプレイスSG設定書" xfId="1431"/>
    <cellStyle name="7_FAX用紙_テスト仕様書(テストモール)_SO21見積1205_SOTEMP" xfId="1432"/>
    <cellStyle name="7_FAX用紙_テスト仕様書(テストモール)_SO21見積1205_SOTEMP_GW設定(検査・配送ルール)" xfId="1433"/>
    <cellStyle name="7_FAX用紙_テスト仕様書(テストモール)_SO21見積1205_SOTEMP_NHK_GWリプレイスSG設定書" xfId="1434"/>
    <cellStyle name="7_FAX用紙_テスト仕様書(テストモール)_SO21見積1205_SOTEMP_ダイダンSO21見積" xfId="1435"/>
    <cellStyle name="7_FAX用紙_テスト仕様書(テストモール)_SO21見積1205_SOTEMP_ダイダンSO21見積_GW設定(検査・配送ルール)" xfId="1436"/>
    <cellStyle name="7_FAX用紙_テスト仕様書(テストモール)_SO21見積1205_SOTEMP_ダイダンSO21見積_NHK_GWリプレイスSG設定書" xfId="1437"/>
    <cellStyle name="7_FAX用紙_テスト仕様書(テストモール)_SO21見積1205_SOTEMP_見積ＳＦＡ" xfId="1438"/>
    <cellStyle name="7_FAX用紙_テスト仕様書(テストモール)_SO21見積1205_SOTEMP_見積ＳＦＡ_GW設定(検査・配送ルール)" xfId="1439"/>
    <cellStyle name="7_FAX用紙_テスト仕様書(テストモール)_SO21見積1205_SOTEMP_見積ＳＦＡ_NHK_GWリプレイスSG設定書" xfId="1440"/>
    <cellStyle name="7_FAX用紙_テスト仕様書(テストモール)_SO21見積1205_SOTMP" xfId="1441"/>
    <cellStyle name="7_FAX用紙_テスト仕様書(テストモール)_SO21見積1205_SOTMP_GW設定(検査・配送ルール)" xfId="1442"/>
    <cellStyle name="7_FAX用紙_テスト仕様書(テストモール)_SO21見積1205_SOTMP_NHK_GWリプレイスSG設定書" xfId="1443"/>
    <cellStyle name="7_FAX用紙_テスト仕様書(テストモール)_SO21見積1205_SOTMP_ダイダンSO21見積" xfId="1444"/>
    <cellStyle name="7_FAX用紙_テスト仕様書(テストモール)_SO21見積1205_SOTMP_ダイダンSO21見積_GW設定(検査・配送ルール)" xfId="1445"/>
    <cellStyle name="7_FAX用紙_テスト仕様書(テストモール)_SO21見積1205_SOTMP_ダイダンSO21見積_NHK_GWリプレイスSG設定書" xfId="1446"/>
    <cellStyle name="7_FAX用紙_テスト仕様書(テストモール)_SO21見積1205_SOTMP_見積ＳＦＡ" xfId="1447"/>
    <cellStyle name="7_FAX用紙_テスト仕様書(テストモール)_SO21見積1205_SOTMP_見積ＳＦＡ_GW設定(検査・配送ルール)" xfId="1448"/>
    <cellStyle name="7_FAX用紙_テスト仕様書(テストモール)_SO21見積1205_SOTMP_見積ＳＦＡ_NHK_GWリプレイスSG設定書" xfId="1449"/>
    <cellStyle name="7_FAX用紙_テスト仕様書(テストモール)_システム構築" xfId="1450"/>
    <cellStyle name="7_FAX用紙_テスト仕様書(テストモール)_システム構築_190SO21見積13_1_26" xfId="1451"/>
    <cellStyle name="7_FAX用紙_テスト仕様書(テストモール)_システム構築_190SO21見積13_1_26_GW設定(検査・配送ルール)" xfId="1452"/>
    <cellStyle name="7_FAX用紙_テスト仕様書(テストモール)_システム構築_190SO21見積13_1_26_NHK_GWリプレイスSG設定書" xfId="1453"/>
    <cellStyle name="7_FAX用紙_テスト仕様書(テストモール)_システム構築_190SO21見積13_1_26_ダイダンSO21見積" xfId="1454"/>
    <cellStyle name="7_FAX用紙_テスト仕様書(テストモール)_システム構築_190SO21見積13_1_26_ダイダンSO21見積_GW設定(検査・配送ルール)" xfId="1455"/>
    <cellStyle name="7_FAX用紙_テスト仕様書(テストモール)_システム構築_190SO21見積13_1_26_ダイダンSO21見積_NHK_GWリプレイスSG設定書" xfId="1456"/>
    <cellStyle name="7_FAX用紙_テスト仕様書(テストモール)_システム構築_190SO21見積13_1_26_見積ＳＦＡ" xfId="1457"/>
    <cellStyle name="7_FAX用紙_テスト仕様書(テストモール)_システム構築_190SO21見積13_1_26_見積ＳＦＡ_GW設定(検査・配送ルール)" xfId="1458"/>
    <cellStyle name="7_FAX用紙_テスト仕様書(テストモール)_システム構築_190SO21見積13_1_26_見積ＳＦＡ_NHK_GWリプレイスSG設定書" xfId="1459"/>
    <cellStyle name="7_FAX用紙_テスト仕様書(テストモール)_システム構築_GW設定(検査・配送ルール)" xfId="1460"/>
    <cellStyle name="7_FAX用紙_テスト仕様書(テストモール)_システム構築_NHK_GWリプレイスSG設定書" xfId="1461"/>
    <cellStyle name="7_FAX用紙_テスト仕様書(テストモール)_システム構築_SO21見積1205" xfId="1462"/>
    <cellStyle name="7_FAX用紙_テスト仕様書(テストモール)_システム構築_SO21見積1205_GW設定(検査・配送ルール)" xfId="1463"/>
    <cellStyle name="7_FAX用紙_テスト仕様書(テストモール)_システム構築_SO21見積1205_NHK_GWリプレイスSG設定書" xfId="1464"/>
    <cellStyle name="7_FAX用紙_テスト仕様書(テストモール)_システム構築_SO21見積1205_ダイダンSO21見積" xfId="1465"/>
    <cellStyle name="7_FAX用紙_テスト仕様書(テストモール)_システム構築_SO21見積1205_ダイダンSO21見積_GW設定(検査・配送ルール)" xfId="1466"/>
    <cellStyle name="7_FAX用紙_テスト仕様書(テストモール)_システム構築_SO21見積1205_ダイダンSO21見積_NHK_GWリプレイスSG設定書" xfId="1467"/>
    <cellStyle name="7_FAX用紙_テスト仕様書(テストモール)_システム構築_SO21見積1205_見積ＳＦＡ" xfId="1468"/>
    <cellStyle name="7_FAX用紙_テスト仕様書(テストモール)_システム構築_SO21見積1205_見積ＳＦＡ_GW設定(検査・配送ルール)" xfId="1469"/>
    <cellStyle name="7_FAX用紙_テスト仕様書(テストモール)_システム構築_SO21見積1205_見積ＳＦＡ_NHK_GWリプレイスSG設定書" xfId="1470"/>
    <cellStyle name="7_FAX用紙_テスト仕様書(テストモール)_システム構築_SOTEMP" xfId="1471"/>
    <cellStyle name="7_FAX用紙_テスト仕様書(テストモール)_システム構築_SOTEMP_GW設定(検査・配送ルール)" xfId="1472"/>
    <cellStyle name="7_FAX用紙_テスト仕様書(テストモール)_システム構築_SOTEMP_NHK_GWリプレイスSG設定書" xfId="1473"/>
    <cellStyle name="7_FAX用紙_テスト仕様書(テストモール)_システム構築_SOTEMP_ダイダンSO21見積" xfId="1474"/>
    <cellStyle name="7_FAX用紙_テスト仕様書(テストモール)_システム構築_SOTEMP_ダイダンSO21見積_GW設定(検査・配送ルール)" xfId="1475"/>
    <cellStyle name="7_FAX用紙_テスト仕様書(テストモール)_システム構築_SOTEMP_ダイダンSO21見積_NHK_GWリプレイスSG設定書" xfId="1476"/>
    <cellStyle name="7_FAX用紙_テスト仕様書(テストモール)_システム構築_SOTEMP_見積ＳＦＡ" xfId="1477"/>
    <cellStyle name="7_FAX用紙_テスト仕様書(テストモール)_システム構築_SOTEMP_見積ＳＦＡ_GW設定(検査・配送ルール)" xfId="1478"/>
    <cellStyle name="7_FAX用紙_テスト仕様書(テストモール)_システム構築_SOTEMP_見積ＳＦＡ_NHK_GWリプレイスSG設定書" xfId="1479"/>
    <cellStyle name="7_FAX用紙_テスト仕様書(テストモール)_システム構築_SOTMP" xfId="1480"/>
    <cellStyle name="7_FAX用紙_テスト仕様書(テストモール)_システム構築_SOTMP_GW設定(検査・配送ルール)" xfId="1481"/>
    <cellStyle name="7_FAX用紙_テスト仕様書(テストモール)_システム構築_SOTMP_NHK_GWリプレイスSG設定書" xfId="1482"/>
    <cellStyle name="7_FAX用紙_テスト仕様書(テストモール)_システム構築_SOTMP_ダイダンSO21見積" xfId="1483"/>
    <cellStyle name="7_FAX用紙_テスト仕様書(テストモール)_システム構築_SOTMP_ダイダンSO21見積_GW設定(検査・配送ルール)" xfId="1484"/>
    <cellStyle name="7_FAX用紙_テスト仕様書(テストモール)_システム構築_SOTMP_ダイダンSO21見積_NHK_GWリプレイスSG設定書" xfId="1485"/>
    <cellStyle name="7_FAX用紙_テスト仕様書(テストモール)_システム構築_SOTMP_見積ＳＦＡ" xfId="1486"/>
    <cellStyle name="7_FAX用紙_テスト仕様書(テストモール)_システム構築_SOTMP_見積ＳＦＡ_GW設定(検査・配送ルール)" xfId="1487"/>
    <cellStyle name="7_FAX用紙_テスト仕様書(テストモール)_システム構築_SOTMP_見積ＳＦＡ_NHK_GWリプレイスSG設定書" xfId="1488"/>
    <cellStyle name="7_FAX用紙_テスト仕様書(テストモール)_ダイダンSO21見積" xfId="1489"/>
    <cellStyle name="7_FAX用紙_テスト仕様書(テストモール)_ダイダンSO21見積_GW設定(検査・配送ルール)" xfId="1490"/>
    <cellStyle name="7_FAX用紙_テスト仕様書(テストモール)_ダイダンSO21見積_NHK_GWリプレイスSG設定書" xfId="1491"/>
    <cellStyle name="7_FAX用紙_テスト仕様書(テストモール)_楽天見積機能縮小版" xfId="1492"/>
    <cellStyle name="7_FAX用紙_テスト仕様書(テストモール)_楽天見積機能縮小版_190SO21見積13_1_26" xfId="1493"/>
    <cellStyle name="7_FAX用紙_テスト仕様書(テストモール)_楽天見積機能縮小版_190SO21見積13_1_26_GW設定(検査・配送ルール)" xfId="1494"/>
    <cellStyle name="7_FAX用紙_テスト仕様書(テストモール)_楽天見積機能縮小版_190SO21見積13_1_26_NHK_GWリプレイスSG設定書" xfId="1495"/>
    <cellStyle name="7_FAX用紙_テスト仕様書(テストモール)_楽天見積機能縮小版_190SO21見積13_1_26_ダイダンSO21見積" xfId="1496"/>
    <cellStyle name="7_FAX用紙_テスト仕様書(テストモール)_楽天見積機能縮小版_190SO21見積13_1_26_ダイダンSO21見積_GW設定(検査・配送ルール)" xfId="1497"/>
    <cellStyle name="7_FAX用紙_テスト仕様書(テストモール)_楽天見積機能縮小版_190SO21見積13_1_26_ダイダンSO21見積_NHK_GWリプレイスSG設定書" xfId="1498"/>
    <cellStyle name="7_FAX用紙_テスト仕様書(テストモール)_楽天見積機能縮小版_190SO21見積13_1_26_見積ＳＦＡ" xfId="1499"/>
    <cellStyle name="7_FAX用紙_テスト仕様書(テストモール)_楽天見積機能縮小版_190SO21見積13_1_26_見積ＳＦＡ_GW設定(検査・配送ルール)" xfId="1500"/>
    <cellStyle name="7_FAX用紙_テスト仕様書(テストモール)_楽天見積機能縮小版_190SO21見積13_1_26_見積ＳＦＡ_NHK_GWリプレイスSG設定書" xfId="1501"/>
    <cellStyle name="7_FAX用紙_テスト仕様書(テストモール)_楽天見積機能縮小版_GW設定(検査・配送ルール)" xfId="1502"/>
    <cellStyle name="7_FAX用紙_テスト仕様書(テストモール)_楽天見積機能縮小版_NHK_GWリプレイスSG設定書" xfId="1503"/>
    <cellStyle name="7_FAX用紙_テスト仕様書(テストモール)_楽天見積機能縮小版_SO21見積1205" xfId="1504"/>
    <cellStyle name="7_FAX用紙_テスト仕様書(テストモール)_楽天見積機能縮小版_SO21見積1205_GW設定(検査・配送ルール)" xfId="1505"/>
    <cellStyle name="7_FAX用紙_テスト仕様書(テストモール)_楽天見積機能縮小版_SO21見積1205_NHK_GWリプレイスSG設定書" xfId="1506"/>
    <cellStyle name="7_FAX用紙_テスト仕様書(テストモール)_楽天見積機能縮小版_SO21見積1205_ダイダンSO21見積" xfId="1507"/>
    <cellStyle name="7_FAX用紙_テスト仕様書(テストモール)_楽天見積機能縮小版_SO21見積1205_ダイダンSO21見積_GW設定(検査・配送ルール)" xfId="1508"/>
    <cellStyle name="7_FAX用紙_テスト仕様書(テストモール)_楽天見積機能縮小版_SO21見積1205_ダイダンSO21見積_NHK_GWリプレイスSG設定書" xfId="1509"/>
    <cellStyle name="7_FAX用紙_テスト仕様書(テストモール)_楽天見積機能縮小版_SO21見積1205_見積ＳＦＡ" xfId="1510"/>
    <cellStyle name="7_FAX用紙_テスト仕様書(テストモール)_楽天見積機能縮小版_SO21見積1205_見積ＳＦＡ_GW設定(検査・配送ルール)" xfId="1511"/>
    <cellStyle name="7_FAX用紙_テスト仕様書(テストモール)_楽天見積機能縮小版_SO21見積1205_見積ＳＦＡ_NHK_GWリプレイスSG設定書" xfId="1512"/>
    <cellStyle name="7_FAX用紙_テスト仕様書(テストモール)_楽天見積機能縮小版_SOTEMP" xfId="1513"/>
    <cellStyle name="7_FAX用紙_テスト仕様書(テストモール)_楽天見積機能縮小版_SOTEMP_GW設定(検査・配送ルール)" xfId="1514"/>
    <cellStyle name="7_FAX用紙_テスト仕様書(テストモール)_楽天見積機能縮小版_SOTEMP_NHK_GWリプレイスSG設定書" xfId="1515"/>
    <cellStyle name="7_FAX用紙_テスト仕様書(テストモール)_楽天見積機能縮小版_SOTEMP_ダイダンSO21見積" xfId="1516"/>
    <cellStyle name="7_FAX用紙_テスト仕様書(テストモール)_楽天見積機能縮小版_SOTEMP_ダイダンSO21見積_GW設定(検査・配送ルール)" xfId="1517"/>
    <cellStyle name="7_FAX用紙_テスト仕様書(テストモール)_楽天見積機能縮小版_SOTEMP_ダイダンSO21見積_NHK_GWリプレイスSG設定書" xfId="1518"/>
    <cellStyle name="7_FAX用紙_テスト仕様書(テストモール)_楽天見積機能縮小版_SOTEMP_見積ＳＦＡ" xfId="1519"/>
    <cellStyle name="7_FAX用紙_テスト仕様書(テストモール)_楽天見積機能縮小版_SOTEMP_見積ＳＦＡ_GW設定(検査・配送ルール)" xfId="1520"/>
    <cellStyle name="7_FAX用紙_テスト仕様書(テストモール)_楽天見積機能縮小版_SOTEMP_見積ＳＦＡ_NHK_GWリプレイスSG設定書" xfId="1521"/>
    <cellStyle name="7_FAX用紙_テスト仕様書(テストモール)_楽天見積機能縮小版_SOTMP" xfId="1522"/>
    <cellStyle name="7_FAX用紙_テスト仕様書(テストモール)_楽天見積機能縮小版_SOTMP_GW設定(検査・配送ルール)" xfId="1523"/>
    <cellStyle name="7_FAX用紙_テスト仕様書(テストモール)_楽天見積機能縮小版_SOTMP_NHK_GWリプレイスSG設定書" xfId="1524"/>
    <cellStyle name="7_FAX用紙_テスト仕様書(テストモール)_楽天見積機能縮小版_SOTMP_ダイダンSO21見積" xfId="1525"/>
    <cellStyle name="7_FAX用紙_テスト仕様書(テストモール)_楽天見積機能縮小版_SOTMP_ダイダンSO21見積_GW設定(検査・配送ルール)" xfId="1526"/>
    <cellStyle name="7_FAX用紙_テスト仕様書(テストモール)_楽天見積機能縮小版_SOTMP_ダイダンSO21見積_NHK_GWリプレイスSG設定書" xfId="1527"/>
    <cellStyle name="7_FAX用紙_テスト仕様書(テストモール)_楽天見積機能縮小版_SOTMP_見積ＳＦＡ" xfId="1528"/>
    <cellStyle name="7_FAX用紙_テスト仕様書(テストモール)_楽天見積機能縮小版_SOTMP_見積ＳＦＡ_GW設定(検査・配送ルール)" xfId="1529"/>
    <cellStyle name="7_FAX用紙_テスト仕様書(テストモール)_楽天見積機能縮小版_SOTMP_見積ＳＦＡ_NHK_GWリプレイスSG設定書" xfId="1530"/>
    <cellStyle name="7_FAX用紙_テスト仕様書(テストモール)_見積ＳＦＡ" xfId="1531"/>
    <cellStyle name="7_FAX用紙_テスト仕様書(テストモール)_見積ＳＦＡ_GW設定(検査・配送ルール)" xfId="1532"/>
    <cellStyle name="7_FAX用紙_テスト仕様書(テストモール)_見積ＳＦＡ_NHK_GWリプレイスSG設定書" xfId="1533"/>
    <cellStyle name="7_FAX用紙_テスト仕様書(テストモール)_注文確認" xfId="1534"/>
    <cellStyle name="7_FAX用紙_テスト仕様書(テストモール)_注文確認_190SO21見積13_1_26" xfId="1535"/>
    <cellStyle name="7_FAX用紙_テスト仕様書(テストモール)_注文確認_190SO21見積13_1_26_GW設定(検査・配送ルール)" xfId="1536"/>
    <cellStyle name="7_FAX用紙_テスト仕様書(テストモール)_注文確認_190SO21見積13_1_26_NHK_GWリプレイスSG設定書" xfId="1537"/>
    <cellStyle name="7_FAX用紙_テスト仕様書(テストモール)_注文確認_190SO21見積13_1_26_ダイダンSO21見積" xfId="1538"/>
    <cellStyle name="7_FAX用紙_テスト仕様書(テストモール)_注文確認_190SO21見積13_1_26_ダイダンSO21見積_GW設定(検査・配送ルール)" xfId="1539"/>
    <cellStyle name="7_FAX用紙_テスト仕様書(テストモール)_注文確認_190SO21見積13_1_26_ダイダンSO21見積_NHK_GWリプレイスSG設定書" xfId="1540"/>
    <cellStyle name="7_FAX用紙_テスト仕様書(テストモール)_注文確認_190SO21見積13_1_26_見積ＳＦＡ" xfId="1541"/>
    <cellStyle name="7_FAX用紙_テスト仕様書(テストモール)_注文確認_190SO21見積13_1_26_見積ＳＦＡ_GW設定(検査・配送ルール)" xfId="1542"/>
    <cellStyle name="7_FAX用紙_テスト仕様書(テストモール)_注文確認_190SO21見積13_1_26_見積ＳＦＡ_NHK_GWリプレイスSG設定書" xfId="1543"/>
    <cellStyle name="7_FAX用紙_テスト仕様書(テストモール)_注文確認_GW設定(検査・配送ルール)" xfId="1544"/>
    <cellStyle name="7_FAX用紙_テスト仕様書(テストモール)_注文確認_NHK_GWリプレイスSG設定書" xfId="1545"/>
    <cellStyle name="7_FAX用紙_テスト仕様書(テストモール)_注文確認_SO21見積1205" xfId="1546"/>
    <cellStyle name="7_FAX用紙_テスト仕様書(テストモール)_注文確認_SO21見積1205_GW設定(検査・配送ルール)" xfId="1547"/>
    <cellStyle name="7_FAX用紙_テスト仕様書(テストモール)_注文確認_SO21見積1205_NHK_GWリプレイスSG設定書" xfId="1548"/>
    <cellStyle name="7_FAX用紙_テスト仕様書(テストモール)_注文確認_SO21見積1205_ダイダンSO21見積" xfId="1549"/>
    <cellStyle name="7_FAX用紙_テスト仕様書(テストモール)_注文確認_SO21見積1205_ダイダンSO21見積_GW設定(検査・配送ルール)" xfId="1550"/>
    <cellStyle name="7_FAX用紙_テスト仕様書(テストモール)_注文確認_SO21見積1205_ダイダンSO21見積_NHK_GWリプレイスSG設定書" xfId="1551"/>
    <cellStyle name="7_FAX用紙_テスト仕様書(テストモール)_注文確認_SO21見積1205_見積ＳＦＡ" xfId="1552"/>
    <cellStyle name="7_FAX用紙_テスト仕様書(テストモール)_注文確認_SO21見積1205_見積ＳＦＡ_GW設定(検査・配送ルール)" xfId="1553"/>
    <cellStyle name="7_FAX用紙_テスト仕様書(テストモール)_注文確認_SO21見積1205_見積ＳＦＡ_NHK_GWリプレイスSG設定書" xfId="1554"/>
    <cellStyle name="7_FAX用紙_テスト仕様書(テストモール)_注文確認_SOTEMP" xfId="1555"/>
    <cellStyle name="7_FAX用紙_テスト仕様書(テストモール)_注文確認_SOTEMP_GW設定(検査・配送ルール)" xfId="1556"/>
    <cellStyle name="7_FAX用紙_テスト仕様書(テストモール)_注文確認_SOTEMP_NHK_GWリプレイスSG設定書" xfId="1557"/>
    <cellStyle name="7_FAX用紙_テスト仕様書(テストモール)_注文確認_SOTEMP_ダイダンSO21見積" xfId="1558"/>
    <cellStyle name="7_FAX用紙_テスト仕様書(テストモール)_注文確認_SOTEMP_ダイダンSO21見積_GW設定(検査・配送ルール)" xfId="1559"/>
    <cellStyle name="7_FAX用紙_テスト仕様書(テストモール)_注文確認_SOTEMP_ダイダンSO21見積_NHK_GWリプレイスSG設定書" xfId="1560"/>
    <cellStyle name="7_FAX用紙_テスト仕様書(テストモール)_注文確認_SOTEMP_見積ＳＦＡ" xfId="1561"/>
    <cellStyle name="7_FAX用紙_テスト仕様書(テストモール)_注文確認_SOTEMP_見積ＳＦＡ_GW設定(検査・配送ルール)" xfId="1562"/>
    <cellStyle name="7_FAX用紙_テスト仕様書(テストモール)_注文確認_SOTEMP_見積ＳＦＡ_NHK_GWリプレイスSG設定書" xfId="1563"/>
    <cellStyle name="7_FAX用紙_テスト仕様書(テストモール)_注文確認_SOTMP" xfId="1564"/>
    <cellStyle name="7_FAX用紙_テスト仕様書(テストモール)_注文確認_SOTMP_GW設定(検査・配送ルール)" xfId="1565"/>
    <cellStyle name="7_FAX用紙_テスト仕様書(テストモール)_注文確認_SOTMP_NHK_GWリプレイスSG設定書" xfId="1566"/>
    <cellStyle name="7_FAX用紙_テスト仕様書(テストモール)_注文確認_SOTMP_ダイダンSO21見積" xfId="1567"/>
    <cellStyle name="7_FAX用紙_テスト仕様書(テストモール)_注文確認_SOTMP_ダイダンSO21見積_GW設定(検査・配送ルール)" xfId="1568"/>
    <cellStyle name="7_FAX用紙_テスト仕様書(テストモール)_注文確認_SOTMP_ダイダンSO21見積_NHK_GWリプレイスSG設定書" xfId="1569"/>
    <cellStyle name="7_FAX用紙_テスト仕様書(テストモール)_注文確認_SOTMP_見積ＳＦＡ" xfId="1570"/>
    <cellStyle name="7_FAX用紙_テスト仕様書(テストモール)_注文確認_SOTMP_見積ＳＦＡ_GW設定(検査・配送ルール)" xfId="1571"/>
    <cellStyle name="7_FAX用紙_テスト仕様書(テストモール)_注文確認_SOTMP_見積ＳＦＡ_NHK_GWリプレイスSG設定書" xfId="1572"/>
    <cellStyle name="7_FAX用紙_テスト仕様書(対楽天)" xfId="1573"/>
    <cellStyle name="7_FAX用紙_テスト仕様書(対楽天)_053北陸勤怠給与(東京)" xfId="1574"/>
    <cellStyle name="7_FAX用紙_テスト仕様書(対楽天)_053北陸勤怠給与(東京)_190SO21見積13_1_26" xfId="1575"/>
    <cellStyle name="7_FAX用紙_テスト仕様書(対楽天)_053北陸勤怠給与(東京)_190SO21見積13_1_26_GW設定(検査・配送ルール)" xfId="1576"/>
    <cellStyle name="7_FAX用紙_テスト仕様書(対楽天)_053北陸勤怠給与(東京)_190SO21見積13_1_26_NHK_GWリプレイスSG設定書" xfId="1577"/>
    <cellStyle name="7_FAX用紙_テスト仕様書(対楽天)_053北陸勤怠給与(東京)_190SO21見積13_1_26_ダイダンSO21見積" xfId="1578"/>
    <cellStyle name="7_FAX用紙_テスト仕様書(対楽天)_053北陸勤怠給与(東京)_190SO21見積13_1_26_ダイダンSO21見積_GW設定(検査・配送ルール)" xfId="1579"/>
    <cellStyle name="7_FAX用紙_テスト仕様書(対楽天)_053北陸勤怠給与(東京)_190SO21見積13_1_26_ダイダンSO21見積_NHK_GWリプレイスSG設定書" xfId="1580"/>
    <cellStyle name="7_FAX用紙_テスト仕様書(対楽天)_053北陸勤怠給与(東京)_190SO21見積13_1_26_見積ＳＦＡ" xfId="1581"/>
    <cellStyle name="7_FAX用紙_テスト仕様書(対楽天)_053北陸勤怠給与(東京)_190SO21見積13_1_26_見積ＳＦＡ_GW設定(検査・配送ルール)" xfId="1582"/>
    <cellStyle name="7_FAX用紙_テスト仕様書(対楽天)_053北陸勤怠給与(東京)_190SO21見積13_1_26_見積ＳＦＡ_NHK_GWリプレイスSG設定書" xfId="1583"/>
    <cellStyle name="7_FAX用紙_テスト仕様書(対楽天)_053北陸勤怠給与(東京)_GW設定(検査・配送ルール)" xfId="1584"/>
    <cellStyle name="7_FAX用紙_テスト仕様書(対楽天)_053北陸勤怠給与(東京)_NHK_GWリプレイスSG設定書" xfId="1585"/>
    <cellStyle name="7_FAX用紙_テスト仕様書(対楽天)_053北陸勤怠給与(東京)_SO21見積1205" xfId="1586"/>
    <cellStyle name="7_FAX用紙_テスト仕様書(対楽天)_053北陸勤怠給与(東京)_SO21見積1205_GW設定(検査・配送ルール)" xfId="1587"/>
    <cellStyle name="7_FAX用紙_テスト仕様書(対楽天)_053北陸勤怠給与(東京)_SO21見積1205_NHK_GWリプレイスSG設定書" xfId="1588"/>
    <cellStyle name="7_FAX用紙_テスト仕様書(対楽天)_053北陸勤怠給与(東京)_SO21見積1205_ダイダンSO21見積" xfId="1589"/>
    <cellStyle name="7_FAX用紙_テスト仕様書(対楽天)_053北陸勤怠給与(東京)_SO21見積1205_ダイダンSO21見積_GW設定(検査・配送ルール)" xfId="1590"/>
    <cellStyle name="7_FAX用紙_テスト仕様書(対楽天)_053北陸勤怠給与(東京)_SO21見積1205_ダイダンSO21見積_NHK_GWリプレイスSG設定書" xfId="1591"/>
    <cellStyle name="7_FAX用紙_テスト仕様書(対楽天)_053北陸勤怠給与(東京)_SO21見積1205_見積ＳＦＡ" xfId="1592"/>
    <cellStyle name="7_FAX用紙_テスト仕様書(対楽天)_053北陸勤怠給与(東京)_SO21見積1205_見積ＳＦＡ_GW設定(検査・配送ルール)" xfId="1593"/>
    <cellStyle name="7_FAX用紙_テスト仕様書(対楽天)_053北陸勤怠給与(東京)_SO21見積1205_見積ＳＦＡ_NHK_GWリプレイスSG設定書" xfId="1594"/>
    <cellStyle name="7_FAX用紙_テスト仕様書(対楽天)_053北陸勤怠給与(東京)_SOTEMP" xfId="1595"/>
    <cellStyle name="7_FAX用紙_テスト仕様書(対楽天)_053北陸勤怠給与(東京)_SOTEMP_GW設定(検査・配送ルール)" xfId="1596"/>
    <cellStyle name="7_FAX用紙_テスト仕様書(対楽天)_053北陸勤怠給与(東京)_SOTEMP_NHK_GWリプレイスSG設定書" xfId="1597"/>
    <cellStyle name="7_FAX用紙_テスト仕様書(対楽天)_053北陸勤怠給与(東京)_SOTEMP_ダイダンSO21見積" xfId="1598"/>
    <cellStyle name="7_FAX用紙_テスト仕様書(対楽天)_053北陸勤怠給与(東京)_SOTEMP_ダイダンSO21見積_GW設定(検査・配送ルール)" xfId="1599"/>
    <cellStyle name="7_FAX用紙_テスト仕様書(対楽天)_053北陸勤怠給与(東京)_SOTEMP_ダイダンSO21見積_NHK_GWリプレイスSG設定書" xfId="1600"/>
    <cellStyle name="7_FAX用紙_テスト仕様書(対楽天)_053北陸勤怠給与(東京)_SOTEMP_見積ＳＦＡ" xfId="1601"/>
    <cellStyle name="7_FAX用紙_テスト仕様書(対楽天)_053北陸勤怠給与(東京)_SOTEMP_見積ＳＦＡ_GW設定(検査・配送ルール)" xfId="1602"/>
    <cellStyle name="7_FAX用紙_テスト仕様書(対楽天)_053北陸勤怠給与(東京)_SOTEMP_見積ＳＦＡ_NHK_GWリプレイスSG設定書" xfId="1603"/>
    <cellStyle name="7_FAX用紙_テスト仕様書(対楽天)_053北陸勤怠給与(東京)_SOTMP" xfId="1604"/>
    <cellStyle name="7_FAX用紙_テスト仕様書(対楽天)_053北陸勤怠給与(東京)_SOTMP_GW設定(検査・配送ルール)" xfId="1605"/>
    <cellStyle name="7_FAX用紙_テスト仕様書(対楽天)_053北陸勤怠給与(東京)_SOTMP_NHK_GWリプレイスSG設定書" xfId="1606"/>
    <cellStyle name="7_FAX用紙_テスト仕様書(対楽天)_053北陸勤怠給与(東京)_SOTMP_ダイダンSO21見積" xfId="1607"/>
    <cellStyle name="7_FAX用紙_テスト仕様書(対楽天)_053北陸勤怠給与(東京)_SOTMP_ダイダンSO21見積_GW設定(検査・配送ルール)" xfId="1608"/>
    <cellStyle name="7_FAX用紙_テスト仕様書(対楽天)_053北陸勤怠給与(東京)_SOTMP_ダイダンSO21見積_NHK_GWリプレイスSG設定書" xfId="1609"/>
    <cellStyle name="7_FAX用紙_テスト仕様書(対楽天)_053北陸勤怠給与(東京)_SOTMP_見積ＳＦＡ" xfId="1610"/>
    <cellStyle name="7_FAX用紙_テスト仕様書(対楽天)_053北陸勤怠給与(東京)_SOTMP_見積ＳＦＡ_GW設定(検査・配送ルール)" xfId="1611"/>
    <cellStyle name="7_FAX用紙_テスト仕様書(対楽天)_053北陸勤怠給与(東京)_SOTMP_見積ＳＦＡ_NHK_GWリプレイスSG設定書" xfId="1612"/>
    <cellStyle name="7_FAX用紙_テスト仕様書(対楽天)_055飛脚ﾒｰﾙ便ｻｰﾊﾞ(急便向け）" xfId="1613"/>
    <cellStyle name="7_FAX用紙_テスト仕様書(対楽天)_055飛脚ﾒｰﾙ便ｻｰﾊﾞ(急便向け）_190SO21見積13_1_26" xfId="1614"/>
    <cellStyle name="7_FAX用紙_テスト仕様書(対楽天)_055飛脚ﾒｰﾙ便ｻｰﾊﾞ(急便向け）_190SO21見積13_1_26_GW設定(検査・配送ルール)" xfId="1615"/>
    <cellStyle name="7_FAX用紙_テスト仕様書(対楽天)_055飛脚ﾒｰﾙ便ｻｰﾊﾞ(急便向け）_190SO21見積13_1_26_NHK_GWリプレイスSG設定書" xfId="1616"/>
    <cellStyle name="7_FAX用紙_テスト仕様書(対楽天)_055飛脚ﾒｰﾙ便ｻｰﾊﾞ(急便向け）_190SO21見積13_1_26_ダイダンSO21見積" xfId="1617"/>
    <cellStyle name="7_FAX用紙_テスト仕様書(対楽天)_055飛脚ﾒｰﾙ便ｻｰﾊﾞ(急便向け）_190SO21見積13_1_26_ダイダンSO21見積_GW設定(検査・配送ルール)" xfId="1618"/>
    <cellStyle name="7_FAX用紙_テスト仕様書(対楽天)_055飛脚ﾒｰﾙ便ｻｰﾊﾞ(急便向け）_190SO21見積13_1_26_ダイダンSO21見積_NHK_GWリプレイスSG設定書" xfId="1619"/>
    <cellStyle name="7_FAX用紙_テスト仕様書(対楽天)_055飛脚ﾒｰﾙ便ｻｰﾊﾞ(急便向け）_190SO21見積13_1_26_見積ＳＦＡ" xfId="1620"/>
    <cellStyle name="7_FAX用紙_テスト仕様書(対楽天)_055飛脚ﾒｰﾙ便ｻｰﾊﾞ(急便向け）_190SO21見積13_1_26_見積ＳＦＡ_GW設定(検査・配送ルール)" xfId="1621"/>
    <cellStyle name="7_FAX用紙_テスト仕様書(対楽天)_055飛脚ﾒｰﾙ便ｻｰﾊﾞ(急便向け）_190SO21見積13_1_26_見積ＳＦＡ_NHK_GWリプレイスSG設定書" xfId="1622"/>
    <cellStyle name="7_FAX用紙_テスト仕様書(対楽天)_055飛脚ﾒｰﾙ便ｻｰﾊﾞ(急便向け）_GW設定(検査・配送ルール)" xfId="1623"/>
    <cellStyle name="7_FAX用紙_テスト仕様書(対楽天)_055飛脚ﾒｰﾙ便ｻｰﾊﾞ(急便向け）_NHK_GWリプレイスSG設定書" xfId="1624"/>
    <cellStyle name="7_FAX用紙_テスト仕様書(対楽天)_055飛脚ﾒｰﾙ便ｻｰﾊﾞ(急便向け）_SO21見積1205" xfId="1625"/>
    <cellStyle name="7_FAX用紙_テスト仕様書(対楽天)_055飛脚ﾒｰﾙ便ｻｰﾊﾞ(急便向け）_SO21見積1205_GW設定(検査・配送ルール)" xfId="1626"/>
    <cellStyle name="7_FAX用紙_テスト仕様書(対楽天)_055飛脚ﾒｰﾙ便ｻｰﾊﾞ(急便向け）_SO21見積1205_NHK_GWリプレイスSG設定書" xfId="1627"/>
    <cellStyle name="7_FAX用紙_テスト仕様書(対楽天)_055飛脚ﾒｰﾙ便ｻｰﾊﾞ(急便向け）_SO21見積1205_ダイダンSO21見積" xfId="1628"/>
    <cellStyle name="7_FAX用紙_テスト仕様書(対楽天)_055飛脚ﾒｰﾙ便ｻｰﾊﾞ(急便向け）_SO21見積1205_ダイダンSO21見積_GW設定(検査・配送ルール)" xfId="1629"/>
    <cellStyle name="7_FAX用紙_テスト仕様書(対楽天)_055飛脚ﾒｰﾙ便ｻｰﾊﾞ(急便向け）_SO21見積1205_ダイダンSO21見積_NHK_GWリプレイスSG設定書" xfId="1630"/>
    <cellStyle name="7_FAX用紙_テスト仕様書(対楽天)_055飛脚ﾒｰﾙ便ｻｰﾊﾞ(急便向け）_SO21見積1205_見積ＳＦＡ" xfId="1631"/>
    <cellStyle name="7_FAX用紙_テスト仕様書(対楽天)_055飛脚ﾒｰﾙ便ｻｰﾊﾞ(急便向け）_SO21見積1205_見積ＳＦＡ_GW設定(検査・配送ルール)" xfId="1632"/>
    <cellStyle name="7_FAX用紙_テスト仕様書(対楽天)_055飛脚ﾒｰﾙ便ｻｰﾊﾞ(急便向け）_SO21見積1205_見積ＳＦＡ_NHK_GWリプレイスSG設定書" xfId="1633"/>
    <cellStyle name="7_FAX用紙_テスト仕様書(対楽天)_055飛脚ﾒｰﾙ便ｻｰﾊﾞ(急便向け）_SOTEMP" xfId="1634"/>
    <cellStyle name="7_FAX用紙_テスト仕様書(対楽天)_055飛脚ﾒｰﾙ便ｻｰﾊﾞ(急便向け）_SOTEMP_GW設定(検査・配送ルール)" xfId="1635"/>
    <cellStyle name="7_FAX用紙_テスト仕様書(対楽天)_055飛脚ﾒｰﾙ便ｻｰﾊﾞ(急便向け）_SOTEMP_NHK_GWリプレイスSG設定書" xfId="1636"/>
    <cellStyle name="7_FAX用紙_テスト仕様書(対楽天)_055飛脚ﾒｰﾙ便ｻｰﾊﾞ(急便向け）_SOTEMP_ダイダンSO21見積" xfId="1637"/>
    <cellStyle name="7_FAX用紙_テスト仕様書(対楽天)_055飛脚ﾒｰﾙ便ｻｰﾊﾞ(急便向け）_SOTEMP_ダイダンSO21見積_GW設定(検査・配送ルール)" xfId="1638"/>
    <cellStyle name="7_FAX用紙_テスト仕様書(対楽天)_055飛脚ﾒｰﾙ便ｻｰﾊﾞ(急便向け）_SOTEMP_ダイダンSO21見積_NHK_GWリプレイスSG設定書" xfId="1639"/>
    <cellStyle name="7_FAX用紙_テスト仕様書(対楽天)_055飛脚ﾒｰﾙ便ｻｰﾊﾞ(急便向け）_SOTEMP_見積ＳＦＡ" xfId="1640"/>
    <cellStyle name="7_FAX用紙_テスト仕様書(対楽天)_055飛脚ﾒｰﾙ便ｻｰﾊﾞ(急便向け）_SOTEMP_見積ＳＦＡ_GW設定(検査・配送ルール)" xfId="1641"/>
    <cellStyle name="7_FAX用紙_テスト仕様書(対楽天)_055飛脚ﾒｰﾙ便ｻｰﾊﾞ(急便向け）_SOTEMP_見積ＳＦＡ_NHK_GWリプレイスSG設定書" xfId="1642"/>
    <cellStyle name="7_FAX用紙_テスト仕様書(対楽天)_055飛脚ﾒｰﾙ便ｻｰﾊﾞ(急便向け）_SOTMP" xfId="1643"/>
    <cellStyle name="7_FAX用紙_テスト仕様書(対楽天)_055飛脚ﾒｰﾙ便ｻｰﾊﾞ(急便向け）_SOTMP_GW設定(検査・配送ルール)" xfId="1644"/>
    <cellStyle name="7_FAX用紙_テスト仕様書(対楽天)_055飛脚ﾒｰﾙ便ｻｰﾊﾞ(急便向け）_SOTMP_NHK_GWリプレイスSG設定書" xfId="1645"/>
    <cellStyle name="7_FAX用紙_テスト仕様書(対楽天)_055飛脚ﾒｰﾙ便ｻｰﾊﾞ(急便向け）_SOTMP_ダイダンSO21見積" xfId="1646"/>
    <cellStyle name="7_FAX用紙_テスト仕様書(対楽天)_055飛脚ﾒｰﾙ便ｻｰﾊﾞ(急便向け）_SOTMP_ダイダンSO21見積_GW設定(検査・配送ルール)" xfId="1647"/>
    <cellStyle name="7_FAX用紙_テスト仕様書(対楽天)_055飛脚ﾒｰﾙ便ｻｰﾊﾞ(急便向け）_SOTMP_ダイダンSO21見積_NHK_GWリプレイスSG設定書" xfId="1648"/>
    <cellStyle name="7_FAX用紙_テスト仕様書(対楽天)_055飛脚ﾒｰﾙ便ｻｰﾊﾞ(急便向け）_SOTMP_見積ＳＦＡ" xfId="1649"/>
    <cellStyle name="7_FAX用紙_テスト仕様書(対楽天)_055飛脚ﾒｰﾙ便ｻｰﾊﾞ(急便向け）_SOTMP_見積ＳＦＡ_GW設定(検査・配送ルール)" xfId="1650"/>
    <cellStyle name="7_FAX用紙_テスト仕様書(対楽天)_055飛脚ﾒｰﾙ便ｻｰﾊﾞ(急便向け）_SOTMP_見積ＳＦＡ_NHK_GWリプレイスSG設定書" xfId="1651"/>
    <cellStyle name="7_FAX用紙_テスト仕様書(対楽天)_057楽天様向ｲﾝﾀｰﾈｯﾄｼｮｯﾋﾟﾝｸﾞﾓｰﾙ機能開発2" xfId="1652"/>
    <cellStyle name="7_FAX用紙_テスト仕様書(対楽天)_057楽天様向ｲﾝﾀｰﾈｯﾄｼｮｯﾋﾟﾝｸﾞﾓｰﾙ機能開発2_190SO21見積13_1_26" xfId="1653"/>
    <cellStyle name="7_FAX用紙_テスト仕様書(対楽天)_057楽天様向ｲﾝﾀｰﾈｯﾄｼｮｯﾋﾟﾝｸﾞﾓｰﾙ機能開発2_190SO21見積13_1_26_GW設定(検査・配送ルール)" xfId="1654"/>
    <cellStyle name="7_FAX用紙_テスト仕様書(対楽天)_057楽天様向ｲﾝﾀｰﾈｯﾄｼｮｯﾋﾟﾝｸﾞﾓｰﾙ機能開発2_190SO21見積13_1_26_NHK_GWリプレイスSG設定書" xfId="1655"/>
    <cellStyle name="7_FAX用紙_テスト仕様書(対楽天)_057楽天様向ｲﾝﾀｰﾈｯﾄｼｮｯﾋﾟﾝｸﾞﾓｰﾙ機能開発2_190SO21見積13_1_26_ダイダンSO21見積" xfId="1656"/>
    <cellStyle name="7_FAX用紙_テスト仕様書(対楽天)_057楽天様向ｲﾝﾀｰﾈｯﾄｼｮｯﾋﾟﾝｸﾞﾓｰﾙ機能開発2_190SO21見積13_1_26_ダイダンSO21見積_GW設定(検査・配送ルール)" xfId="1657"/>
    <cellStyle name="7_FAX用紙_テスト仕様書(対楽天)_057楽天様向ｲﾝﾀｰﾈｯﾄｼｮｯﾋﾟﾝｸﾞﾓｰﾙ機能開発2_190SO21見積13_1_26_ダイダンSO21見積_NHK_GWリプレイスSG設定書" xfId="1658"/>
    <cellStyle name="7_FAX用紙_テスト仕様書(対楽天)_057楽天様向ｲﾝﾀｰﾈｯﾄｼｮｯﾋﾟﾝｸﾞﾓｰﾙ機能開発2_190SO21見積13_1_26_見積ＳＦＡ" xfId="1659"/>
    <cellStyle name="7_FAX用紙_テスト仕様書(対楽天)_057楽天様向ｲﾝﾀｰﾈｯﾄｼｮｯﾋﾟﾝｸﾞﾓｰﾙ機能開発2_190SO21見積13_1_26_見積ＳＦＡ_GW設定(検査・配送ルール)" xfId="1660"/>
    <cellStyle name="7_FAX用紙_テスト仕様書(対楽天)_057楽天様向ｲﾝﾀｰﾈｯﾄｼｮｯﾋﾟﾝｸﾞﾓｰﾙ機能開発2_190SO21見積13_1_26_見積ＳＦＡ_NHK_GWリプレイスSG設定書" xfId="1661"/>
    <cellStyle name="7_FAX用紙_テスト仕様書(対楽天)_057楽天様向ｲﾝﾀｰﾈｯﾄｼｮｯﾋﾟﾝｸﾞﾓｰﾙ機能開発2_GW設定(検査・配送ルール)" xfId="1662"/>
    <cellStyle name="7_FAX用紙_テスト仕様書(対楽天)_057楽天様向ｲﾝﾀｰﾈｯﾄｼｮｯﾋﾟﾝｸﾞﾓｰﾙ機能開発2_NHK_GWリプレイスSG設定書" xfId="1663"/>
    <cellStyle name="7_FAX用紙_テスト仕様書(対楽天)_057楽天様向ｲﾝﾀｰﾈｯﾄｼｮｯﾋﾟﾝｸﾞﾓｰﾙ機能開発2_SO21見積1205" xfId="1664"/>
    <cellStyle name="7_FAX用紙_テスト仕様書(対楽天)_057楽天様向ｲﾝﾀｰﾈｯﾄｼｮｯﾋﾟﾝｸﾞﾓｰﾙ機能開発2_SO21見積1205_GW設定(検査・配送ルール)" xfId="1665"/>
    <cellStyle name="7_FAX用紙_テスト仕様書(対楽天)_057楽天様向ｲﾝﾀｰﾈｯﾄｼｮｯﾋﾟﾝｸﾞﾓｰﾙ機能開発2_SO21見積1205_NHK_GWリプレイスSG設定書" xfId="1666"/>
    <cellStyle name="7_FAX用紙_テスト仕様書(対楽天)_057楽天様向ｲﾝﾀｰﾈｯﾄｼｮｯﾋﾟﾝｸﾞﾓｰﾙ機能開発2_SO21見積1205_ダイダンSO21見積" xfId="1667"/>
    <cellStyle name="7_FAX用紙_テスト仕様書(対楽天)_057楽天様向ｲﾝﾀｰﾈｯﾄｼｮｯﾋﾟﾝｸﾞﾓｰﾙ機能開発2_SO21見積1205_ダイダンSO21見積_GW設定(検査・配送ルール)" xfId="1668"/>
    <cellStyle name="7_FAX用紙_テスト仕様書(対楽天)_057楽天様向ｲﾝﾀｰﾈｯﾄｼｮｯﾋﾟﾝｸﾞﾓｰﾙ機能開発2_SO21見積1205_ダイダンSO21見積_NHK_GWリプレイスSG設定書" xfId="1669"/>
    <cellStyle name="7_FAX用紙_テスト仕様書(対楽天)_057楽天様向ｲﾝﾀｰﾈｯﾄｼｮｯﾋﾟﾝｸﾞﾓｰﾙ機能開発2_SO21見積1205_見積ＳＦＡ" xfId="1670"/>
    <cellStyle name="7_FAX用紙_テスト仕様書(対楽天)_057楽天様向ｲﾝﾀｰﾈｯﾄｼｮｯﾋﾟﾝｸﾞﾓｰﾙ機能開発2_SO21見積1205_見積ＳＦＡ_GW設定(検査・配送ルール)" xfId="1671"/>
    <cellStyle name="7_FAX用紙_テスト仕様書(対楽天)_057楽天様向ｲﾝﾀｰﾈｯﾄｼｮｯﾋﾟﾝｸﾞﾓｰﾙ機能開発2_SO21見積1205_見積ＳＦＡ_NHK_GWリプレイスSG設定書" xfId="1672"/>
    <cellStyle name="7_FAX用紙_テスト仕様書(対楽天)_057楽天様向ｲﾝﾀｰﾈｯﾄｼｮｯﾋﾟﾝｸﾞﾓｰﾙ機能開発2_SOTEMP" xfId="1673"/>
    <cellStyle name="7_FAX用紙_テスト仕様書(対楽天)_057楽天様向ｲﾝﾀｰﾈｯﾄｼｮｯﾋﾟﾝｸﾞﾓｰﾙ機能開発2_SOTEMP_GW設定(検査・配送ルール)" xfId="1674"/>
    <cellStyle name="7_FAX用紙_テスト仕様書(対楽天)_057楽天様向ｲﾝﾀｰﾈｯﾄｼｮｯﾋﾟﾝｸﾞﾓｰﾙ機能開発2_SOTEMP_NHK_GWリプレイスSG設定書" xfId="1675"/>
    <cellStyle name="7_FAX用紙_テスト仕様書(対楽天)_057楽天様向ｲﾝﾀｰﾈｯﾄｼｮｯﾋﾟﾝｸﾞﾓｰﾙ機能開発2_SOTEMP_ダイダンSO21見積" xfId="1676"/>
    <cellStyle name="7_FAX用紙_テスト仕様書(対楽天)_057楽天様向ｲﾝﾀｰﾈｯﾄｼｮｯﾋﾟﾝｸﾞﾓｰﾙ機能開発2_SOTEMP_ダイダンSO21見積_GW設定(検査・配送ルール)" xfId="1677"/>
    <cellStyle name="7_FAX用紙_テスト仕様書(対楽天)_057楽天様向ｲﾝﾀｰﾈｯﾄｼｮｯﾋﾟﾝｸﾞﾓｰﾙ機能開発2_SOTEMP_ダイダンSO21見積_NHK_GWリプレイスSG設定書" xfId="1678"/>
    <cellStyle name="7_FAX用紙_テスト仕様書(対楽天)_057楽天様向ｲﾝﾀｰﾈｯﾄｼｮｯﾋﾟﾝｸﾞﾓｰﾙ機能開発2_SOTEMP_見積ＳＦＡ" xfId="1679"/>
    <cellStyle name="7_FAX用紙_テスト仕様書(対楽天)_057楽天様向ｲﾝﾀｰﾈｯﾄｼｮｯﾋﾟﾝｸﾞﾓｰﾙ機能開発2_SOTEMP_見積ＳＦＡ_GW設定(検査・配送ルール)" xfId="1680"/>
    <cellStyle name="7_FAX用紙_テスト仕様書(対楽天)_057楽天様向ｲﾝﾀｰﾈｯﾄｼｮｯﾋﾟﾝｸﾞﾓｰﾙ機能開発2_SOTEMP_見積ＳＦＡ_NHK_GWリプレイスSG設定書" xfId="1681"/>
    <cellStyle name="7_FAX用紙_テスト仕様書(対楽天)_057楽天様向ｲﾝﾀｰﾈｯﾄｼｮｯﾋﾟﾝｸﾞﾓｰﾙ機能開発2_SOTMP" xfId="1682"/>
    <cellStyle name="7_FAX用紙_テスト仕様書(対楽天)_057楽天様向ｲﾝﾀｰﾈｯﾄｼｮｯﾋﾟﾝｸﾞﾓｰﾙ機能開発2_SOTMP_GW設定(検査・配送ルール)" xfId="1683"/>
    <cellStyle name="7_FAX用紙_テスト仕様書(対楽天)_057楽天様向ｲﾝﾀｰﾈｯﾄｼｮｯﾋﾟﾝｸﾞﾓｰﾙ機能開発2_SOTMP_NHK_GWリプレイスSG設定書" xfId="1684"/>
    <cellStyle name="7_FAX用紙_テスト仕様書(対楽天)_057楽天様向ｲﾝﾀｰﾈｯﾄｼｮｯﾋﾟﾝｸﾞﾓｰﾙ機能開発2_SOTMP_ダイダンSO21見積" xfId="1685"/>
    <cellStyle name="7_FAX用紙_テスト仕様書(対楽天)_057楽天様向ｲﾝﾀｰﾈｯﾄｼｮｯﾋﾟﾝｸﾞﾓｰﾙ機能開発2_SOTMP_ダイダンSO21見積_GW設定(検査・配送ルール)" xfId="1686"/>
    <cellStyle name="7_FAX用紙_テスト仕様書(対楽天)_057楽天様向ｲﾝﾀｰﾈｯﾄｼｮｯﾋﾟﾝｸﾞﾓｰﾙ機能開発2_SOTMP_ダイダンSO21見積_NHK_GWリプレイスSG設定書" xfId="1687"/>
    <cellStyle name="7_FAX用紙_テスト仕様書(対楽天)_057楽天様向ｲﾝﾀｰﾈｯﾄｼｮｯﾋﾟﾝｸﾞﾓｰﾙ機能開発2_SOTMP_見積ＳＦＡ" xfId="1688"/>
    <cellStyle name="7_FAX用紙_テスト仕様書(対楽天)_057楽天様向ｲﾝﾀｰﾈｯﾄｼｮｯﾋﾟﾝｸﾞﾓｰﾙ機能開発2_SOTMP_見積ＳＦＡ_GW設定(検査・配送ルール)" xfId="1689"/>
    <cellStyle name="7_FAX用紙_テスト仕様書(対楽天)_057楽天様向ｲﾝﾀｰﾈｯﾄｼｮｯﾋﾟﾝｸﾞﾓｰﾙ機能開発2_SOTMP_見積ＳＦＡ_NHK_GWリプレイスSG設定書" xfId="1690"/>
    <cellStyle name="7_FAX用紙_テスト仕様書(対楽天)_173e飛伝WebSV導入見積" xfId="1691"/>
    <cellStyle name="7_FAX用紙_テスト仕様書(対楽天)_173e飛伝WebSV導入見積_GW設定(検査・配送ルール)" xfId="1692"/>
    <cellStyle name="7_FAX用紙_テスト仕様書(対楽天)_173e飛伝WebSV導入見積_NHK_GWリプレイスSG設定書" xfId="1693"/>
    <cellStyle name="7_FAX用紙_テスト仕様書(対楽天)_GW設定(検査・配送ルール)" xfId="1694"/>
    <cellStyle name="7_FAX用紙_テスト仕様書(対楽天)_NHK_GWリプレイスSG設定書" xfId="1695"/>
    <cellStyle name="7_FAX用紙_テスト仕様書(対楽天)_SO21見積1205" xfId="1696"/>
    <cellStyle name="7_FAX用紙_テスト仕様書(対楽天)_SO21見積1205_190SO21見積13_1_26" xfId="1697"/>
    <cellStyle name="7_FAX用紙_テスト仕様書(対楽天)_SO21見積1205_190SO21見積13_1_26_GW設定(検査・配送ルール)" xfId="1698"/>
    <cellStyle name="7_FAX用紙_テスト仕様書(対楽天)_SO21見積1205_190SO21見積13_1_26_NHK_GWリプレイスSG設定書" xfId="1699"/>
    <cellStyle name="7_FAX用紙_テスト仕様書(対楽天)_SO21見積1205_190SO21見積13_1_26_ダイダンSO21見積" xfId="1700"/>
    <cellStyle name="7_FAX用紙_テスト仕様書(対楽天)_SO21見積1205_190SO21見積13_1_26_ダイダンSO21見積_GW設定(検査・配送ルール)" xfId="1701"/>
    <cellStyle name="7_FAX用紙_テスト仕様書(対楽天)_SO21見積1205_190SO21見積13_1_26_ダイダンSO21見積_NHK_GWリプレイスSG設定書" xfId="1702"/>
    <cellStyle name="7_FAX用紙_テスト仕様書(対楽天)_SO21見積1205_190SO21見積13_1_26_見積ＳＦＡ" xfId="1703"/>
    <cellStyle name="7_FAX用紙_テスト仕様書(対楽天)_SO21見積1205_190SO21見積13_1_26_見積ＳＦＡ_GW設定(検査・配送ルール)" xfId="1704"/>
    <cellStyle name="7_FAX用紙_テスト仕様書(対楽天)_SO21見積1205_190SO21見積13_1_26_見積ＳＦＡ_NHK_GWリプレイスSG設定書" xfId="1705"/>
    <cellStyle name="7_FAX用紙_テスト仕様書(対楽天)_SO21見積1205_GW設定(検査・配送ルール)" xfId="1706"/>
    <cellStyle name="7_FAX用紙_テスト仕様書(対楽天)_SO21見積1205_NHK_GWリプレイスSG設定書" xfId="1707"/>
    <cellStyle name="7_FAX用紙_テスト仕様書(対楽天)_SO21見積1205_SO21見積1205" xfId="1708"/>
    <cellStyle name="7_FAX用紙_テスト仕様書(対楽天)_SO21見積1205_SO21見積1205_GW設定(検査・配送ルール)" xfId="1709"/>
    <cellStyle name="7_FAX用紙_テスト仕様書(対楽天)_SO21見積1205_SO21見積1205_NHK_GWリプレイスSG設定書" xfId="1710"/>
    <cellStyle name="7_FAX用紙_テスト仕様書(対楽天)_SO21見積1205_SO21見積1205_ダイダンSO21見積" xfId="1711"/>
    <cellStyle name="7_FAX用紙_テスト仕様書(対楽天)_SO21見積1205_SO21見積1205_ダイダンSO21見積_GW設定(検査・配送ルール)" xfId="1712"/>
    <cellStyle name="7_FAX用紙_テスト仕様書(対楽天)_SO21見積1205_SO21見積1205_ダイダンSO21見積_NHK_GWリプレイスSG設定書" xfId="1713"/>
    <cellStyle name="7_FAX用紙_テスト仕様書(対楽天)_SO21見積1205_SO21見積1205_見積ＳＦＡ" xfId="1714"/>
    <cellStyle name="7_FAX用紙_テスト仕様書(対楽天)_SO21見積1205_SO21見積1205_見積ＳＦＡ_GW設定(検査・配送ルール)" xfId="1715"/>
    <cellStyle name="7_FAX用紙_テスト仕様書(対楽天)_SO21見積1205_SO21見積1205_見積ＳＦＡ_NHK_GWリプレイスSG設定書" xfId="1716"/>
    <cellStyle name="7_FAX用紙_テスト仕様書(対楽天)_SO21見積1205_SOTEMP" xfId="1717"/>
    <cellStyle name="7_FAX用紙_テスト仕様書(対楽天)_SO21見積1205_SOTEMP_GW設定(検査・配送ルール)" xfId="1718"/>
    <cellStyle name="7_FAX用紙_テスト仕様書(対楽天)_SO21見積1205_SOTEMP_NHK_GWリプレイスSG設定書" xfId="1719"/>
    <cellStyle name="7_FAX用紙_テスト仕様書(対楽天)_SO21見積1205_SOTEMP_ダイダンSO21見積" xfId="1720"/>
    <cellStyle name="7_FAX用紙_テスト仕様書(対楽天)_SO21見積1205_SOTEMP_ダイダンSO21見積_GW設定(検査・配送ルール)" xfId="1721"/>
    <cellStyle name="7_FAX用紙_テスト仕様書(対楽天)_SO21見積1205_SOTEMP_ダイダンSO21見積_NHK_GWリプレイスSG設定書" xfId="1722"/>
    <cellStyle name="7_FAX用紙_テスト仕様書(対楽天)_SO21見積1205_SOTEMP_見積ＳＦＡ" xfId="1723"/>
    <cellStyle name="7_FAX用紙_テスト仕様書(対楽天)_SO21見積1205_SOTEMP_見積ＳＦＡ_GW設定(検査・配送ルール)" xfId="1724"/>
    <cellStyle name="7_FAX用紙_テスト仕様書(対楽天)_SO21見積1205_SOTEMP_見積ＳＦＡ_NHK_GWリプレイスSG設定書" xfId="1725"/>
    <cellStyle name="7_FAX用紙_テスト仕様書(対楽天)_SO21見積1205_SOTMP" xfId="1726"/>
    <cellStyle name="7_FAX用紙_テスト仕様書(対楽天)_SO21見積1205_SOTMP_GW設定(検査・配送ルール)" xfId="1727"/>
    <cellStyle name="7_FAX用紙_テスト仕様書(対楽天)_SO21見積1205_SOTMP_NHK_GWリプレイスSG設定書" xfId="1728"/>
    <cellStyle name="7_FAX用紙_テスト仕様書(対楽天)_SO21見積1205_SOTMP_ダイダンSO21見積" xfId="1729"/>
    <cellStyle name="7_FAX用紙_テスト仕様書(対楽天)_SO21見積1205_SOTMP_ダイダンSO21見積_GW設定(検査・配送ルール)" xfId="1730"/>
    <cellStyle name="7_FAX用紙_テスト仕様書(対楽天)_SO21見積1205_SOTMP_ダイダンSO21見積_NHK_GWリプレイスSG設定書" xfId="1731"/>
    <cellStyle name="7_FAX用紙_テスト仕様書(対楽天)_SO21見積1205_SOTMP_見積ＳＦＡ" xfId="1732"/>
    <cellStyle name="7_FAX用紙_テスト仕様書(対楽天)_SO21見積1205_SOTMP_見積ＳＦＡ_GW設定(検査・配送ルール)" xfId="1733"/>
    <cellStyle name="7_FAX用紙_テスト仕様書(対楽天)_SO21見積1205_SOTMP_見積ＳＦＡ_NHK_GWリプレイスSG設定書" xfId="1734"/>
    <cellStyle name="7_FAX用紙_テスト仕様書(対楽天)_システム構築" xfId="1735"/>
    <cellStyle name="7_FAX用紙_テスト仕様書(対楽天)_システム構築_190SO21見積13_1_26" xfId="1736"/>
    <cellStyle name="7_FAX用紙_テスト仕様書(対楽天)_システム構築_190SO21見積13_1_26_GW設定(検査・配送ルール)" xfId="1737"/>
    <cellStyle name="7_FAX用紙_テスト仕様書(対楽天)_システム構築_190SO21見積13_1_26_NHK_GWリプレイスSG設定書" xfId="1738"/>
    <cellStyle name="7_FAX用紙_テスト仕様書(対楽天)_システム構築_190SO21見積13_1_26_ダイダンSO21見積" xfId="1739"/>
    <cellStyle name="7_FAX用紙_テスト仕様書(対楽天)_システム構築_190SO21見積13_1_26_ダイダンSO21見積_GW設定(検査・配送ルール)" xfId="1740"/>
    <cellStyle name="7_FAX用紙_テスト仕様書(対楽天)_システム構築_190SO21見積13_1_26_ダイダンSO21見積_NHK_GWリプレイスSG設定書" xfId="1741"/>
    <cellStyle name="7_FAX用紙_テスト仕様書(対楽天)_システム構築_190SO21見積13_1_26_見積ＳＦＡ" xfId="1742"/>
    <cellStyle name="7_FAX用紙_テスト仕様書(対楽天)_システム構築_190SO21見積13_1_26_見積ＳＦＡ_GW設定(検査・配送ルール)" xfId="1743"/>
    <cellStyle name="7_FAX用紙_テスト仕様書(対楽天)_システム構築_190SO21見積13_1_26_見積ＳＦＡ_NHK_GWリプレイスSG設定書" xfId="1744"/>
    <cellStyle name="7_FAX用紙_テスト仕様書(対楽天)_システム構築_GW設定(検査・配送ルール)" xfId="1745"/>
    <cellStyle name="7_FAX用紙_テスト仕様書(対楽天)_システム構築_NHK_GWリプレイスSG設定書" xfId="1746"/>
    <cellStyle name="7_FAX用紙_テスト仕様書(対楽天)_システム構築_SO21見積1205" xfId="1747"/>
    <cellStyle name="7_FAX用紙_テスト仕様書(対楽天)_システム構築_SO21見積1205_GW設定(検査・配送ルール)" xfId="1748"/>
    <cellStyle name="7_FAX用紙_テスト仕様書(対楽天)_システム構築_SO21見積1205_NHK_GWリプレイスSG設定書" xfId="1749"/>
    <cellStyle name="7_FAX用紙_テスト仕様書(対楽天)_システム構築_SO21見積1205_ダイダンSO21見積" xfId="1750"/>
    <cellStyle name="7_FAX用紙_テスト仕様書(対楽天)_システム構築_SO21見積1205_ダイダンSO21見積_GW設定(検査・配送ルール)" xfId="1751"/>
    <cellStyle name="7_FAX用紙_テスト仕様書(対楽天)_システム構築_SO21見積1205_ダイダンSO21見積_NHK_GWリプレイスSG設定書" xfId="1752"/>
    <cellStyle name="7_FAX用紙_テスト仕様書(対楽天)_システム構築_SO21見積1205_見積ＳＦＡ" xfId="1753"/>
    <cellStyle name="7_FAX用紙_テスト仕様書(対楽天)_システム構築_SO21見積1205_見積ＳＦＡ_GW設定(検査・配送ルール)" xfId="1754"/>
    <cellStyle name="7_FAX用紙_テスト仕様書(対楽天)_システム構築_SO21見積1205_見積ＳＦＡ_NHK_GWリプレイスSG設定書" xfId="1755"/>
    <cellStyle name="7_FAX用紙_テスト仕様書(対楽天)_システム構築_SOTEMP" xfId="1756"/>
    <cellStyle name="7_FAX用紙_テスト仕様書(対楽天)_システム構築_SOTEMP_GW設定(検査・配送ルール)" xfId="1757"/>
    <cellStyle name="7_FAX用紙_テスト仕様書(対楽天)_システム構築_SOTEMP_NHK_GWリプレイスSG設定書" xfId="1758"/>
    <cellStyle name="7_FAX用紙_テスト仕様書(対楽天)_システム構築_SOTEMP_ダイダンSO21見積" xfId="1759"/>
    <cellStyle name="7_FAX用紙_テスト仕様書(対楽天)_システム構築_SOTEMP_ダイダンSO21見積_GW設定(検査・配送ルール)" xfId="1760"/>
    <cellStyle name="7_FAX用紙_テスト仕様書(対楽天)_システム構築_SOTEMP_ダイダンSO21見積_NHK_GWリプレイスSG設定書" xfId="1761"/>
    <cellStyle name="7_FAX用紙_テスト仕様書(対楽天)_システム構築_SOTEMP_見積ＳＦＡ" xfId="1762"/>
    <cellStyle name="7_FAX用紙_テスト仕様書(対楽天)_システム構築_SOTEMP_見積ＳＦＡ_GW設定(検査・配送ルール)" xfId="1763"/>
    <cellStyle name="7_FAX用紙_テスト仕様書(対楽天)_システム構築_SOTEMP_見積ＳＦＡ_NHK_GWリプレイスSG設定書" xfId="1764"/>
    <cellStyle name="7_FAX用紙_テスト仕様書(対楽天)_システム構築_SOTMP" xfId="1765"/>
    <cellStyle name="7_FAX用紙_テスト仕様書(対楽天)_システム構築_SOTMP_GW設定(検査・配送ルール)" xfId="1766"/>
    <cellStyle name="7_FAX用紙_テスト仕様書(対楽天)_システム構築_SOTMP_NHK_GWリプレイスSG設定書" xfId="1767"/>
    <cellStyle name="7_FAX用紙_テスト仕様書(対楽天)_システム構築_SOTMP_ダイダンSO21見積" xfId="1768"/>
    <cellStyle name="7_FAX用紙_テスト仕様書(対楽天)_システム構築_SOTMP_ダイダンSO21見積_GW設定(検査・配送ルール)" xfId="1769"/>
    <cellStyle name="7_FAX用紙_テスト仕様書(対楽天)_システム構築_SOTMP_ダイダンSO21見積_NHK_GWリプレイスSG設定書" xfId="1770"/>
    <cellStyle name="7_FAX用紙_テスト仕様書(対楽天)_システム構築_SOTMP_見積ＳＦＡ" xfId="1771"/>
    <cellStyle name="7_FAX用紙_テスト仕様書(対楽天)_システム構築_SOTMP_見積ＳＦＡ_GW設定(検査・配送ルール)" xfId="1772"/>
    <cellStyle name="7_FAX用紙_テスト仕様書(対楽天)_システム構築_SOTMP_見積ＳＦＡ_NHK_GWリプレイスSG設定書" xfId="1773"/>
    <cellStyle name="7_FAX用紙_テスト仕様書(対楽天)_ダイダンSO21見積" xfId="1774"/>
    <cellStyle name="7_FAX用紙_テスト仕様書(対楽天)_ダイダンSO21見積_GW設定(検査・配送ルール)" xfId="1775"/>
    <cellStyle name="7_FAX用紙_テスト仕様書(対楽天)_ダイダンSO21見積_NHK_GWリプレイスSG設定書" xfId="1776"/>
    <cellStyle name="7_FAX用紙_テスト仕様書(対楽天)_楽天見積機能縮小版" xfId="1777"/>
    <cellStyle name="7_FAX用紙_テスト仕様書(対楽天)_楽天見積機能縮小版_190SO21見積13_1_26" xfId="1778"/>
    <cellStyle name="7_FAX用紙_テスト仕様書(対楽天)_楽天見積機能縮小版_190SO21見積13_1_26_GW設定(検査・配送ルール)" xfId="1779"/>
    <cellStyle name="7_FAX用紙_テスト仕様書(対楽天)_楽天見積機能縮小版_190SO21見積13_1_26_NHK_GWリプレイスSG設定書" xfId="1780"/>
    <cellStyle name="7_FAX用紙_テスト仕様書(対楽天)_楽天見積機能縮小版_190SO21見積13_1_26_ダイダンSO21見積" xfId="1781"/>
    <cellStyle name="7_FAX用紙_テスト仕様書(対楽天)_楽天見積機能縮小版_190SO21見積13_1_26_ダイダンSO21見積_GW設定(検査・配送ルール)" xfId="1782"/>
    <cellStyle name="7_FAX用紙_テスト仕様書(対楽天)_楽天見積機能縮小版_190SO21見積13_1_26_ダイダンSO21見積_NHK_GWリプレイスSG設定書" xfId="1783"/>
    <cellStyle name="7_FAX用紙_テスト仕様書(対楽天)_楽天見積機能縮小版_190SO21見積13_1_26_見積ＳＦＡ" xfId="1784"/>
    <cellStyle name="7_FAX用紙_テスト仕様書(対楽天)_楽天見積機能縮小版_190SO21見積13_1_26_見積ＳＦＡ_GW設定(検査・配送ルール)" xfId="1785"/>
    <cellStyle name="7_FAX用紙_テスト仕様書(対楽天)_楽天見積機能縮小版_190SO21見積13_1_26_見積ＳＦＡ_NHK_GWリプレイスSG設定書" xfId="1786"/>
    <cellStyle name="7_FAX用紙_テスト仕様書(対楽天)_楽天見積機能縮小版_GW設定(検査・配送ルール)" xfId="1787"/>
    <cellStyle name="7_FAX用紙_テスト仕様書(対楽天)_楽天見積機能縮小版_NHK_GWリプレイスSG設定書" xfId="1788"/>
    <cellStyle name="7_FAX用紙_テスト仕様書(対楽天)_楽天見積機能縮小版_SO21見積1205" xfId="1789"/>
    <cellStyle name="7_FAX用紙_テスト仕様書(対楽天)_楽天見積機能縮小版_SO21見積1205_GW設定(検査・配送ルール)" xfId="1790"/>
    <cellStyle name="7_FAX用紙_テスト仕様書(対楽天)_楽天見積機能縮小版_SO21見積1205_NHK_GWリプレイスSG設定書" xfId="1791"/>
    <cellStyle name="7_FAX用紙_テスト仕様書(対楽天)_楽天見積機能縮小版_SO21見積1205_ダイダンSO21見積" xfId="1792"/>
    <cellStyle name="7_FAX用紙_テスト仕様書(対楽天)_楽天見積機能縮小版_SO21見積1205_ダイダンSO21見積_GW設定(検査・配送ルール)" xfId="1793"/>
    <cellStyle name="7_FAX用紙_テスト仕様書(対楽天)_楽天見積機能縮小版_SO21見積1205_ダイダンSO21見積_NHK_GWリプレイスSG設定書" xfId="1794"/>
    <cellStyle name="7_FAX用紙_テスト仕様書(対楽天)_楽天見積機能縮小版_SO21見積1205_見積ＳＦＡ" xfId="1795"/>
    <cellStyle name="7_FAX用紙_テスト仕様書(対楽天)_楽天見積機能縮小版_SO21見積1205_見積ＳＦＡ_GW設定(検査・配送ルール)" xfId="1796"/>
    <cellStyle name="7_FAX用紙_テスト仕様書(対楽天)_楽天見積機能縮小版_SO21見積1205_見積ＳＦＡ_NHK_GWリプレイスSG設定書" xfId="1797"/>
    <cellStyle name="7_FAX用紙_テスト仕様書(対楽天)_楽天見積機能縮小版_SOTEMP" xfId="1798"/>
    <cellStyle name="7_FAX用紙_テスト仕様書(対楽天)_楽天見積機能縮小版_SOTEMP_GW設定(検査・配送ルール)" xfId="1799"/>
    <cellStyle name="7_FAX用紙_テスト仕様書(対楽天)_楽天見積機能縮小版_SOTEMP_NHK_GWリプレイスSG設定書" xfId="1800"/>
    <cellStyle name="7_FAX用紙_テスト仕様書(対楽天)_楽天見積機能縮小版_SOTEMP_ダイダンSO21見積" xfId="1801"/>
    <cellStyle name="7_FAX用紙_テスト仕様書(対楽天)_楽天見積機能縮小版_SOTEMP_ダイダンSO21見積_GW設定(検査・配送ルール)" xfId="1802"/>
    <cellStyle name="7_FAX用紙_テスト仕様書(対楽天)_楽天見積機能縮小版_SOTEMP_ダイダンSO21見積_NHK_GWリプレイスSG設定書" xfId="1803"/>
    <cellStyle name="7_FAX用紙_テスト仕様書(対楽天)_楽天見積機能縮小版_SOTEMP_見積ＳＦＡ" xfId="1804"/>
    <cellStyle name="7_FAX用紙_テスト仕様書(対楽天)_楽天見積機能縮小版_SOTEMP_見積ＳＦＡ_GW設定(検査・配送ルール)" xfId="1805"/>
    <cellStyle name="7_FAX用紙_テスト仕様書(対楽天)_楽天見積機能縮小版_SOTEMP_見積ＳＦＡ_NHK_GWリプレイスSG設定書" xfId="1806"/>
    <cellStyle name="7_FAX用紙_テスト仕様書(対楽天)_楽天見積機能縮小版_SOTMP" xfId="1807"/>
    <cellStyle name="7_FAX用紙_テスト仕様書(対楽天)_楽天見積機能縮小版_SOTMP_GW設定(検査・配送ルール)" xfId="1808"/>
    <cellStyle name="7_FAX用紙_テスト仕様書(対楽天)_楽天見積機能縮小版_SOTMP_NHK_GWリプレイスSG設定書" xfId="1809"/>
    <cellStyle name="7_FAX用紙_テスト仕様書(対楽天)_楽天見積機能縮小版_SOTMP_ダイダンSO21見積" xfId="1810"/>
    <cellStyle name="7_FAX用紙_テスト仕様書(対楽天)_楽天見積機能縮小版_SOTMP_ダイダンSO21見積_GW設定(検査・配送ルール)" xfId="1811"/>
    <cellStyle name="7_FAX用紙_テスト仕様書(対楽天)_楽天見積機能縮小版_SOTMP_ダイダンSO21見積_NHK_GWリプレイスSG設定書" xfId="1812"/>
    <cellStyle name="7_FAX用紙_テスト仕様書(対楽天)_楽天見積機能縮小版_SOTMP_見積ＳＦＡ" xfId="1813"/>
    <cellStyle name="7_FAX用紙_テスト仕様書(対楽天)_楽天見積機能縮小版_SOTMP_見積ＳＦＡ_GW設定(検査・配送ルール)" xfId="1814"/>
    <cellStyle name="7_FAX用紙_テスト仕様書(対楽天)_楽天見積機能縮小版_SOTMP_見積ＳＦＡ_NHK_GWリプレイスSG設定書" xfId="1815"/>
    <cellStyle name="7_FAX用紙_テスト仕様書(対楽天)_見積ＳＦＡ" xfId="1816"/>
    <cellStyle name="7_FAX用紙_テスト仕様書(対楽天)_見積ＳＦＡ_GW設定(検査・配送ルール)" xfId="1817"/>
    <cellStyle name="7_FAX用紙_テスト仕様書(対楽天)_見積ＳＦＡ_NHK_GWリプレイスSG設定書" xfId="1818"/>
    <cellStyle name="7_FAX用紙_テスト仕様書(対楽天)_注文確認" xfId="1819"/>
    <cellStyle name="7_FAX用紙_テスト仕様書(対楽天)_注文確認_190SO21見積13_1_26" xfId="1820"/>
    <cellStyle name="7_FAX用紙_テスト仕様書(対楽天)_注文確認_190SO21見積13_1_26_GW設定(検査・配送ルール)" xfId="1821"/>
    <cellStyle name="7_FAX用紙_テスト仕様書(対楽天)_注文確認_190SO21見積13_1_26_NHK_GWリプレイスSG設定書" xfId="1822"/>
    <cellStyle name="7_FAX用紙_テスト仕様書(対楽天)_注文確認_190SO21見積13_1_26_ダイダンSO21見積" xfId="1823"/>
    <cellStyle name="7_FAX用紙_テスト仕様書(対楽天)_注文確認_190SO21見積13_1_26_ダイダンSO21見積_GW設定(検査・配送ルール)" xfId="1824"/>
    <cellStyle name="7_FAX用紙_テスト仕様書(対楽天)_注文確認_190SO21見積13_1_26_ダイダンSO21見積_NHK_GWリプレイスSG設定書" xfId="1825"/>
    <cellStyle name="7_FAX用紙_テスト仕様書(対楽天)_注文確認_190SO21見積13_1_26_見積ＳＦＡ" xfId="1826"/>
    <cellStyle name="7_FAX用紙_テスト仕様書(対楽天)_注文確認_190SO21見積13_1_26_見積ＳＦＡ_GW設定(検査・配送ルール)" xfId="1827"/>
    <cellStyle name="7_FAX用紙_テスト仕様書(対楽天)_注文確認_190SO21見積13_1_26_見積ＳＦＡ_NHK_GWリプレイスSG設定書" xfId="1828"/>
    <cellStyle name="7_FAX用紙_テスト仕様書(対楽天)_注文確認_GW設定(検査・配送ルール)" xfId="1829"/>
    <cellStyle name="7_FAX用紙_テスト仕様書(対楽天)_注文確認_NHK_GWリプレイスSG設定書" xfId="1830"/>
    <cellStyle name="7_FAX用紙_テスト仕様書(対楽天)_注文確認_SO21見積1205" xfId="1831"/>
    <cellStyle name="7_FAX用紙_テスト仕様書(対楽天)_注文確認_SO21見積1205_GW設定(検査・配送ルール)" xfId="1832"/>
    <cellStyle name="7_FAX用紙_テスト仕様書(対楽天)_注文確認_SO21見積1205_NHK_GWリプレイスSG設定書" xfId="1833"/>
    <cellStyle name="7_FAX用紙_テスト仕様書(対楽天)_注文確認_SO21見積1205_ダイダンSO21見積" xfId="1834"/>
    <cellStyle name="7_FAX用紙_テスト仕様書(対楽天)_注文確認_SO21見積1205_ダイダンSO21見積_GW設定(検査・配送ルール)" xfId="1835"/>
    <cellStyle name="7_FAX用紙_テスト仕様書(対楽天)_注文確認_SO21見積1205_ダイダンSO21見積_NHK_GWリプレイスSG設定書" xfId="1836"/>
    <cellStyle name="7_FAX用紙_テスト仕様書(対楽天)_注文確認_SO21見積1205_見積ＳＦＡ" xfId="1837"/>
    <cellStyle name="7_FAX用紙_テスト仕様書(対楽天)_注文確認_SO21見積1205_見積ＳＦＡ_GW設定(検査・配送ルール)" xfId="1838"/>
    <cellStyle name="7_FAX用紙_テスト仕様書(対楽天)_注文確認_SO21見積1205_見積ＳＦＡ_NHK_GWリプレイスSG設定書" xfId="1839"/>
    <cellStyle name="7_FAX用紙_テスト仕様書(対楽天)_注文確認_SOTEMP" xfId="1840"/>
    <cellStyle name="7_FAX用紙_テスト仕様書(対楽天)_注文確認_SOTEMP_GW設定(検査・配送ルール)" xfId="1841"/>
    <cellStyle name="7_FAX用紙_テスト仕様書(対楽天)_注文確認_SOTEMP_NHK_GWリプレイスSG設定書" xfId="1842"/>
    <cellStyle name="7_FAX用紙_テスト仕様書(対楽天)_注文確認_SOTEMP_ダイダンSO21見積" xfId="1843"/>
    <cellStyle name="7_FAX用紙_テスト仕様書(対楽天)_注文確認_SOTEMP_ダイダンSO21見積_GW設定(検査・配送ルール)" xfId="1844"/>
    <cellStyle name="7_FAX用紙_テスト仕様書(対楽天)_注文確認_SOTEMP_ダイダンSO21見積_NHK_GWリプレイスSG設定書" xfId="1845"/>
    <cellStyle name="7_FAX用紙_テスト仕様書(対楽天)_注文確認_SOTEMP_見積ＳＦＡ" xfId="1846"/>
    <cellStyle name="7_FAX用紙_テスト仕様書(対楽天)_注文確認_SOTEMP_見積ＳＦＡ_GW設定(検査・配送ルール)" xfId="1847"/>
    <cellStyle name="7_FAX用紙_テスト仕様書(対楽天)_注文確認_SOTEMP_見積ＳＦＡ_NHK_GWリプレイスSG設定書" xfId="1848"/>
    <cellStyle name="7_FAX用紙_テスト仕様書(対楽天)_注文確認_SOTMP" xfId="1849"/>
    <cellStyle name="7_FAX用紙_テスト仕様書(対楽天)_注文確認_SOTMP_GW設定(検査・配送ルール)" xfId="1850"/>
    <cellStyle name="7_FAX用紙_テスト仕様書(対楽天)_注文確認_SOTMP_NHK_GWリプレイスSG設定書" xfId="1851"/>
    <cellStyle name="7_FAX用紙_テスト仕様書(対楽天)_注文確認_SOTMP_ダイダンSO21見積" xfId="1852"/>
    <cellStyle name="7_FAX用紙_テスト仕様書(対楽天)_注文確認_SOTMP_ダイダンSO21見積_GW設定(検査・配送ルール)" xfId="1853"/>
    <cellStyle name="7_FAX用紙_テスト仕様書(対楽天)_注文確認_SOTMP_ダイダンSO21見積_NHK_GWリプレイスSG設定書" xfId="1854"/>
    <cellStyle name="7_FAX用紙_テスト仕様書(対楽天)_注文確認_SOTMP_見積ＳＦＡ" xfId="1855"/>
    <cellStyle name="7_FAX用紙_テスト仕様書(対楽天)_注文確認_SOTMP_見積ＳＦＡ_GW設定(検査・配送ルール)" xfId="1856"/>
    <cellStyle name="7_FAX用紙_テスト仕様書(対楽天)_注文確認_SOTMP_見積ＳＦＡ_NHK_GWリプレイスSG設定書" xfId="1857"/>
    <cellStyle name="7_FAX用紙_テスト仕様書_053北陸勤怠給与(東京)" xfId="1858"/>
    <cellStyle name="7_FAX用紙_テスト仕様書_053北陸勤怠給与(東京)_190SO21見積13_1_26" xfId="1859"/>
    <cellStyle name="7_FAX用紙_テスト仕様書_053北陸勤怠給与(東京)_190SO21見積13_1_26_GW設定(検査・配送ルール)" xfId="1860"/>
    <cellStyle name="7_FAX用紙_テスト仕様書_053北陸勤怠給与(東京)_190SO21見積13_1_26_NHK_GWリプレイスSG設定書" xfId="1861"/>
    <cellStyle name="7_FAX用紙_テスト仕様書_053北陸勤怠給与(東京)_190SO21見積13_1_26_ダイダンSO21見積" xfId="1862"/>
    <cellStyle name="7_FAX用紙_テスト仕様書_053北陸勤怠給与(東京)_190SO21見積13_1_26_ダイダンSO21見積_GW設定(検査・配送ルール)" xfId="1863"/>
    <cellStyle name="7_FAX用紙_テスト仕様書_053北陸勤怠給与(東京)_190SO21見積13_1_26_ダイダンSO21見積_NHK_GWリプレイスSG設定書" xfId="1864"/>
    <cellStyle name="7_FAX用紙_テスト仕様書_053北陸勤怠給与(東京)_190SO21見積13_1_26_見積ＳＦＡ" xfId="1865"/>
    <cellStyle name="7_FAX用紙_テスト仕様書_053北陸勤怠給与(東京)_190SO21見積13_1_26_見積ＳＦＡ_GW設定(検査・配送ルール)" xfId="1866"/>
    <cellStyle name="7_FAX用紙_テスト仕様書_053北陸勤怠給与(東京)_190SO21見積13_1_26_見積ＳＦＡ_NHK_GWリプレイスSG設定書" xfId="1867"/>
    <cellStyle name="7_FAX用紙_テスト仕様書_053北陸勤怠給与(東京)_GW設定(検査・配送ルール)" xfId="1868"/>
    <cellStyle name="7_FAX用紙_テスト仕様書_053北陸勤怠給与(東京)_NHK_GWリプレイスSG設定書" xfId="1869"/>
    <cellStyle name="7_FAX用紙_テスト仕様書_053北陸勤怠給与(東京)_SO21見積1205" xfId="1870"/>
    <cellStyle name="7_FAX用紙_テスト仕様書_053北陸勤怠給与(東京)_SO21見積1205_GW設定(検査・配送ルール)" xfId="1871"/>
    <cellStyle name="7_FAX用紙_テスト仕様書_053北陸勤怠給与(東京)_SO21見積1205_NHK_GWリプレイスSG設定書" xfId="1872"/>
    <cellStyle name="7_FAX用紙_テスト仕様書_053北陸勤怠給与(東京)_SO21見積1205_ダイダンSO21見積" xfId="1873"/>
    <cellStyle name="7_FAX用紙_テスト仕様書_053北陸勤怠給与(東京)_SO21見積1205_ダイダンSO21見積_GW設定(検査・配送ルール)" xfId="1874"/>
    <cellStyle name="7_FAX用紙_テスト仕様書_053北陸勤怠給与(東京)_SO21見積1205_ダイダンSO21見積_NHK_GWリプレイスSG設定書" xfId="1875"/>
    <cellStyle name="7_FAX用紙_テスト仕様書_053北陸勤怠給与(東京)_SO21見積1205_見積ＳＦＡ" xfId="1876"/>
    <cellStyle name="7_FAX用紙_テスト仕様書_053北陸勤怠給与(東京)_SO21見積1205_見積ＳＦＡ_GW設定(検査・配送ルール)" xfId="1877"/>
    <cellStyle name="7_FAX用紙_テスト仕様書_053北陸勤怠給与(東京)_SO21見積1205_見積ＳＦＡ_NHK_GWリプレイスSG設定書" xfId="1878"/>
    <cellStyle name="7_FAX用紙_テスト仕様書_053北陸勤怠給与(東京)_SOTEMP" xfId="1879"/>
    <cellStyle name="7_FAX用紙_テスト仕様書_053北陸勤怠給与(東京)_SOTEMP_GW設定(検査・配送ルール)" xfId="1880"/>
    <cellStyle name="7_FAX用紙_テスト仕様書_053北陸勤怠給与(東京)_SOTEMP_NHK_GWリプレイスSG設定書" xfId="1881"/>
    <cellStyle name="7_FAX用紙_テスト仕様書_053北陸勤怠給与(東京)_SOTEMP_ダイダンSO21見積" xfId="1882"/>
    <cellStyle name="7_FAX用紙_テスト仕様書_053北陸勤怠給与(東京)_SOTEMP_ダイダンSO21見積_GW設定(検査・配送ルール)" xfId="1883"/>
    <cellStyle name="7_FAX用紙_テスト仕様書_053北陸勤怠給与(東京)_SOTEMP_ダイダンSO21見積_NHK_GWリプレイスSG設定書" xfId="1884"/>
    <cellStyle name="7_FAX用紙_テスト仕様書_053北陸勤怠給与(東京)_SOTEMP_見積ＳＦＡ" xfId="1885"/>
    <cellStyle name="7_FAX用紙_テスト仕様書_053北陸勤怠給与(東京)_SOTEMP_見積ＳＦＡ_GW設定(検査・配送ルール)" xfId="1886"/>
    <cellStyle name="7_FAX用紙_テスト仕様書_053北陸勤怠給与(東京)_SOTEMP_見積ＳＦＡ_NHK_GWリプレイスSG設定書" xfId="1887"/>
    <cellStyle name="7_FAX用紙_テスト仕様書_053北陸勤怠給与(東京)_SOTMP" xfId="1888"/>
    <cellStyle name="7_FAX用紙_テスト仕様書_053北陸勤怠給与(東京)_SOTMP_GW設定(検査・配送ルール)" xfId="1889"/>
    <cellStyle name="7_FAX用紙_テスト仕様書_053北陸勤怠給与(東京)_SOTMP_NHK_GWリプレイスSG設定書" xfId="1890"/>
    <cellStyle name="7_FAX用紙_テスト仕様書_053北陸勤怠給与(東京)_SOTMP_ダイダンSO21見積" xfId="1891"/>
    <cellStyle name="7_FAX用紙_テスト仕様書_053北陸勤怠給与(東京)_SOTMP_ダイダンSO21見積_GW設定(検査・配送ルール)" xfId="1892"/>
    <cellStyle name="7_FAX用紙_テスト仕様書_053北陸勤怠給与(東京)_SOTMP_ダイダンSO21見積_NHK_GWリプレイスSG設定書" xfId="1893"/>
    <cellStyle name="7_FAX用紙_テスト仕様書_053北陸勤怠給与(東京)_SOTMP_見積ＳＦＡ" xfId="1894"/>
    <cellStyle name="7_FAX用紙_テスト仕様書_053北陸勤怠給与(東京)_SOTMP_見積ＳＦＡ_GW設定(検査・配送ルール)" xfId="1895"/>
    <cellStyle name="7_FAX用紙_テスト仕様書_053北陸勤怠給与(東京)_SOTMP_見積ＳＦＡ_NHK_GWリプレイスSG設定書" xfId="1896"/>
    <cellStyle name="7_FAX用紙_テスト仕様書_055飛脚ﾒｰﾙ便ｻｰﾊﾞ(急便向け）" xfId="1897"/>
    <cellStyle name="7_FAX用紙_テスト仕様書_055飛脚ﾒｰﾙ便ｻｰﾊﾞ(急便向け）_190SO21見積13_1_26" xfId="1898"/>
    <cellStyle name="7_FAX用紙_テスト仕様書_055飛脚ﾒｰﾙ便ｻｰﾊﾞ(急便向け）_190SO21見積13_1_26_GW設定(検査・配送ルール)" xfId="1899"/>
    <cellStyle name="7_FAX用紙_テスト仕様書_055飛脚ﾒｰﾙ便ｻｰﾊﾞ(急便向け）_190SO21見積13_1_26_NHK_GWリプレイスSG設定書" xfId="1900"/>
    <cellStyle name="7_FAX用紙_テスト仕様書_055飛脚ﾒｰﾙ便ｻｰﾊﾞ(急便向け）_190SO21見積13_1_26_ダイダンSO21見積" xfId="1901"/>
    <cellStyle name="7_FAX用紙_テスト仕様書_055飛脚ﾒｰﾙ便ｻｰﾊﾞ(急便向け）_190SO21見積13_1_26_ダイダンSO21見積_GW設定(検査・配送ルール)" xfId="1902"/>
    <cellStyle name="7_FAX用紙_テスト仕様書_055飛脚ﾒｰﾙ便ｻｰﾊﾞ(急便向け）_190SO21見積13_1_26_ダイダンSO21見積_NHK_GWリプレイスSG設定書" xfId="1903"/>
    <cellStyle name="7_FAX用紙_テスト仕様書_055飛脚ﾒｰﾙ便ｻｰﾊﾞ(急便向け）_190SO21見積13_1_26_見積ＳＦＡ" xfId="1904"/>
    <cellStyle name="7_FAX用紙_テスト仕様書_055飛脚ﾒｰﾙ便ｻｰﾊﾞ(急便向け）_190SO21見積13_1_26_見積ＳＦＡ_GW設定(検査・配送ルール)" xfId="1905"/>
    <cellStyle name="7_FAX用紙_テスト仕様書_055飛脚ﾒｰﾙ便ｻｰﾊﾞ(急便向け）_190SO21見積13_1_26_見積ＳＦＡ_NHK_GWリプレイスSG設定書" xfId="1906"/>
    <cellStyle name="7_FAX用紙_テスト仕様書_055飛脚ﾒｰﾙ便ｻｰﾊﾞ(急便向け）_GW設定(検査・配送ルール)" xfId="1907"/>
    <cellStyle name="7_FAX用紙_テスト仕様書_055飛脚ﾒｰﾙ便ｻｰﾊﾞ(急便向け）_NHK_GWリプレイスSG設定書" xfId="1908"/>
    <cellStyle name="7_FAX用紙_テスト仕様書_055飛脚ﾒｰﾙ便ｻｰﾊﾞ(急便向け）_SO21見積1205" xfId="1909"/>
    <cellStyle name="7_FAX用紙_テスト仕様書_055飛脚ﾒｰﾙ便ｻｰﾊﾞ(急便向け）_SO21見積1205_GW設定(検査・配送ルール)" xfId="1910"/>
    <cellStyle name="7_FAX用紙_テスト仕様書_055飛脚ﾒｰﾙ便ｻｰﾊﾞ(急便向け）_SO21見積1205_NHK_GWリプレイスSG設定書" xfId="1911"/>
    <cellStyle name="7_FAX用紙_テスト仕様書_055飛脚ﾒｰﾙ便ｻｰﾊﾞ(急便向け）_SO21見積1205_ダイダンSO21見積" xfId="1912"/>
    <cellStyle name="7_FAX用紙_テスト仕様書_055飛脚ﾒｰﾙ便ｻｰﾊﾞ(急便向け）_SO21見積1205_ダイダンSO21見積_GW設定(検査・配送ルール)" xfId="1913"/>
    <cellStyle name="7_FAX用紙_テスト仕様書_055飛脚ﾒｰﾙ便ｻｰﾊﾞ(急便向け）_SO21見積1205_ダイダンSO21見積_NHK_GWリプレイスSG設定書" xfId="1914"/>
    <cellStyle name="7_FAX用紙_テスト仕様書_055飛脚ﾒｰﾙ便ｻｰﾊﾞ(急便向け）_SO21見積1205_見積ＳＦＡ" xfId="1915"/>
    <cellStyle name="7_FAX用紙_テスト仕様書_055飛脚ﾒｰﾙ便ｻｰﾊﾞ(急便向け）_SO21見積1205_見積ＳＦＡ_GW設定(検査・配送ルール)" xfId="1916"/>
    <cellStyle name="7_FAX用紙_テスト仕様書_055飛脚ﾒｰﾙ便ｻｰﾊﾞ(急便向け）_SO21見積1205_見積ＳＦＡ_NHK_GWリプレイスSG設定書" xfId="1917"/>
    <cellStyle name="7_FAX用紙_テスト仕様書_055飛脚ﾒｰﾙ便ｻｰﾊﾞ(急便向け）_SOTEMP" xfId="1918"/>
    <cellStyle name="7_FAX用紙_テスト仕様書_055飛脚ﾒｰﾙ便ｻｰﾊﾞ(急便向け）_SOTEMP_GW設定(検査・配送ルール)" xfId="1919"/>
    <cellStyle name="7_FAX用紙_テスト仕様書_055飛脚ﾒｰﾙ便ｻｰﾊﾞ(急便向け）_SOTEMP_NHK_GWリプレイスSG設定書" xfId="1920"/>
    <cellStyle name="7_FAX用紙_テスト仕様書_055飛脚ﾒｰﾙ便ｻｰﾊﾞ(急便向け）_SOTEMP_ダイダンSO21見積" xfId="1921"/>
    <cellStyle name="7_FAX用紙_テスト仕様書_055飛脚ﾒｰﾙ便ｻｰﾊﾞ(急便向け）_SOTEMP_ダイダンSO21見積_GW設定(検査・配送ルール)" xfId="1922"/>
    <cellStyle name="7_FAX用紙_テスト仕様書_055飛脚ﾒｰﾙ便ｻｰﾊﾞ(急便向け）_SOTEMP_ダイダンSO21見積_NHK_GWリプレイスSG設定書" xfId="1923"/>
    <cellStyle name="7_FAX用紙_テスト仕様書_055飛脚ﾒｰﾙ便ｻｰﾊﾞ(急便向け）_SOTEMP_見積ＳＦＡ" xfId="1924"/>
    <cellStyle name="7_FAX用紙_テスト仕様書_055飛脚ﾒｰﾙ便ｻｰﾊﾞ(急便向け）_SOTEMP_見積ＳＦＡ_GW設定(検査・配送ルール)" xfId="1925"/>
    <cellStyle name="7_FAX用紙_テスト仕様書_055飛脚ﾒｰﾙ便ｻｰﾊﾞ(急便向け）_SOTEMP_見積ＳＦＡ_NHK_GWリプレイスSG設定書" xfId="1926"/>
    <cellStyle name="7_FAX用紙_テスト仕様書_055飛脚ﾒｰﾙ便ｻｰﾊﾞ(急便向け）_SOTMP" xfId="1927"/>
    <cellStyle name="7_FAX用紙_テスト仕様書_055飛脚ﾒｰﾙ便ｻｰﾊﾞ(急便向け）_SOTMP_GW設定(検査・配送ルール)" xfId="1928"/>
    <cellStyle name="7_FAX用紙_テスト仕様書_055飛脚ﾒｰﾙ便ｻｰﾊﾞ(急便向け）_SOTMP_NHK_GWリプレイスSG設定書" xfId="1929"/>
    <cellStyle name="7_FAX用紙_テスト仕様書_055飛脚ﾒｰﾙ便ｻｰﾊﾞ(急便向け）_SOTMP_ダイダンSO21見積" xfId="1930"/>
    <cellStyle name="7_FAX用紙_テスト仕様書_055飛脚ﾒｰﾙ便ｻｰﾊﾞ(急便向け）_SOTMP_ダイダンSO21見積_GW設定(検査・配送ルール)" xfId="1931"/>
    <cellStyle name="7_FAX用紙_テスト仕様書_055飛脚ﾒｰﾙ便ｻｰﾊﾞ(急便向け）_SOTMP_ダイダンSO21見積_NHK_GWリプレイスSG設定書" xfId="1932"/>
    <cellStyle name="7_FAX用紙_テスト仕様書_055飛脚ﾒｰﾙ便ｻｰﾊﾞ(急便向け）_SOTMP_見積ＳＦＡ" xfId="1933"/>
    <cellStyle name="7_FAX用紙_テスト仕様書_055飛脚ﾒｰﾙ便ｻｰﾊﾞ(急便向け）_SOTMP_見積ＳＦＡ_GW設定(検査・配送ルール)" xfId="1934"/>
    <cellStyle name="7_FAX用紙_テスト仕様書_055飛脚ﾒｰﾙ便ｻｰﾊﾞ(急便向け）_SOTMP_見積ＳＦＡ_NHK_GWリプレイスSG設定書" xfId="1935"/>
    <cellStyle name="7_FAX用紙_テスト仕様書_057楽天様向ｲﾝﾀｰﾈｯﾄｼｮｯﾋﾟﾝｸﾞﾓｰﾙ機能開発2" xfId="1936"/>
    <cellStyle name="7_FAX用紙_テスト仕様書_057楽天様向ｲﾝﾀｰﾈｯﾄｼｮｯﾋﾟﾝｸﾞﾓｰﾙ機能開発2_190SO21見積13_1_26" xfId="1937"/>
    <cellStyle name="7_FAX用紙_テスト仕様書_057楽天様向ｲﾝﾀｰﾈｯﾄｼｮｯﾋﾟﾝｸﾞﾓｰﾙ機能開発2_190SO21見積13_1_26_GW設定(検査・配送ルール)" xfId="1938"/>
    <cellStyle name="7_FAX用紙_テスト仕様書_057楽天様向ｲﾝﾀｰﾈｯﾄｼｮｯﾋﾟﾝｸﾞﾓｰﾙ機能開発2_190SO21見積13_1_26_NHK_GWリプレイスSG設定書" xfId="1939"/>
    <cellStyle name="7_FAX用紙_テスト仕様書_057楽天様向ｲﾝﾀｰﾈｯﾄｼｮｯﾋﾟﾝｸﾞﾓｰﾙ機能開発2_190SO21見積13_1_26_ダイダンSO21見積" xfId="1940"/>
    <cellStyle name="7_FAX用紙_テスト仕様書_057楽天様向ｲﾝﾀｰﾈｯﾄｼｮｯﾋﾟﾝｸﾞﾓｰﾙ機能開発2_190SO21見積13_1_26_ダイダンSO21見積_GW設定(検査・配送ルール)" xfId="1941"/>
    <cellStyle name="7_FAX用紙_テスト仕様書_057楽天様向ｲﾝﾀｰﾈｯﾄｼｮｯﾋﾟﾝｸﾞﾓｰﾙ機能開発2_190SO21見積13_1_26_ダイダンSO21見積_NHK_GWリプレイスSG設定書" xfId="1942"/>
    <cellStyle name="7_FAX用紙_テスト仕様書_057楽天様向ｲﾝﾀｰﾈｯﾄｼｮｯﾋﾟﾝｸﾞﾓｰﾙ機能開発2_190SO21見積13_1_26_見積ＳＦＡ" xfId="1943"/>
    <cellStyle name="7_FAX用紙_テスト仕様書_057楽天様向ｲﾝﾀｰﾈｯﾄｼｮｯﾋﾟﾝｸﾞﾓｰﾙ機能開発2_190SO21見積13_1_26_見積ＳＦＡ_GW設定(検査・配送ルール)" xfId="1944"/>
    <cellStyle name="7_FAX用紙_テスト仕様書_057楽天様向ｲﾝﾀｰﾈｯﾄｼｮｯﾋﾟﾝｸﾞﾓｰﾙ機能開発2_190SO21見積13_1_26_見積ＳＦＡ_NHK_GWリプレイスSG設定書" xfId="1945"/>
    <cellStyle name="7_FAX用紙_テスト仕様書_057楽天様向ｲﾝﾀｰﾈｯﾄｼｮｯﾋﾟﾝｸﾞﾓｰﾙ機能開発2_GW設定(検査・配送ルール)" xfId="1946"/>
    <cellStyle name="7_FAX用紙_テスト仕様書_057楽天様向ｲﾝﾀｰﾈｯﾄｼｮｯﾋﾟﾝｸﾞﾓｰﾙ機能開発2_NHK_GWリプレイスSG設定書" xfId="1947"/>
    <cellStyle name="7_FAX用紙_テスト仕様書_057楽天様向ｲﾝﾀｰﾈｯﾄｼｮｯﾋﾟﾝｸﾞﾓｰﾙ機能開発2_SO21見積1205" xfId="1948"/>
    <cellStyle name="7_FAX用紙_テスト仕様書_057楽天様向ｲﾝﾀｰﾈｯﾄｼｮｯﾋﾟﾝｸﾞﾓｰﾙ機能開発2_SO21見積1205_GW設定(検査・配送ルール)" xfId="1949"/>
    <cellStyle name="7_FAX用紙_テスト仕様書_057楽天様向ｲﾝﾀｰﾈｯﾄｼｮｯﾋﾟﾝｸﾞﾓｰﾙ機能開発2_SO21見積1205_NHK_GWリプレイスSG設定書" xfId="1950"/>
    <cellStyle name="7_FAX用紙_テスト仕様書_057楽天様向ｲﾝﾀｰﾈｯﾄｼｮｯﾋﾟﾝｸﾞﾓｰﾙ機能開発2_SO21見積1205_ダイダンSO21見積" xfId="1951"/>
    <cellStyle name="7_FAX用紙_テスト仕様書_057楽天様向ｲﾝﾀｰﾈｯﾄｼｮｯﾋﾟﾝｸﾞﾓｰﾙ機能開発2_SO21見積1205_ダイダンSO21見積_GW設定(検査・配送ルール)" xfId="1952"/>
    <cellStyle name="7_FAX用紙_テスト仕様書_057楽天様向ｲﾝﾀｰﾈｯﾄｼｮｯﾋﾟﾝｸﾞﾓｰﾙ機能開発2_SO21見積1205_ダイダンSO21見積_NHK_GWリプレイスSG設定書" xfId="1953"/>
    <cellStyle name="7_FAX用紙_テスト仕様書_057楽天様向ｲﾝﾀｰﾈｯﾄｼｮｯﾋﾟﾝｸﾞﾓｰﾙ機能開発2_SO21見積1205_見積ＳＦＡ" xfId="1954"/>
    <cellStyle name="7_FAX用紙_テスト仕様書_057楽天様向ｲﾝﾀｰﾈｯﾄｼｮｯﾋﾟﾝｸﾞﾓｰﾙ機能開発2_SO21見積1205_見積ＳＦＡ_GW設定(検査・配送ルール)" xfId="1955"/>
    <cellStyle name="7_FAX用紙_テスト仕様書_057楽天様向ｲﾝﾀｰﾈｯﾄｼｮｯﾋﾟﾝｸﾞﾓｰﾙ機能開発2_SO21見積1205_見積ＳＦＡ_NHK_GWリプレイスSG設定書" xfId="1956"/>
    <cellStyle name="7_FAX用紙_テスト仕様書_057楽天様向ｲﾝﾀｰﾈｯﾄｼｮｯﾋﾟﾝｸﾞﾓｰﾙ機能開発2_SOTEMP" xfId="1957"/>
    <cellStyle name="7_FAX用紙_テスト仕様書_057楽天様向ｲﾝﾀｰﾈｯﾄｼｮｯﾋﾟﾝｸﾞﾓｰﾙ機能開発2_SOTEMP_GW設定(検査・配送ルール)" xfId="1958"/>
    <cellStyle name="7_FAX用紙_テスト仕様書_057楽天様向ｲﾝﾀｰﾈｯﾄｼｮｯﾋﾟﾝｸﾞﾓｰﾙ機能開発2_SOTEMP_NHK_GWリプレイスSG設定書" xfId="1959"/>
    <cellStyle name="7_FAX用紙_テスト仕様書_057楽天様向ｲﾝﾀｰﾈｯﾄｼｮｯﾋﾟﾝｸﾞﾓｰﾙ機能開発2_SOTEMP_ダイダンSO21見積" xfId="1960"/>
    <cellStyle name="7_FAX用紙_テスト仕様書_057楽天様向ｲﾝﾀｰﾈｯﾄｼｮｯﾋﾟﾝｸﾞﾓｰﾙ機能開発2_SOTEMP_ダイダンSO21見積_GW設定(検査・配送ルール)" xfId="1961"/>
    <cellStyle name="7_FAX用紙_テスト仕様書_057楽天様向ｲﾝﾀｰﾈｯﾄｼｮｯﾋﾟﾝｸﾞﾓｰﾙ機能開発2_SOTEMP_ダイダンSO21見積_NHK_GWリプレイスSG設定書" xfId="1962"/>
    <cellStyle name="7_FAX用紙_テスト仕様書_057楽天様向ｲﾝﾀｰﾈｯﾄｼｮｯﾋﾟﾝｸﾞﾓｰﾙ機能開発2_SOTEMP_見積ＳＦＡ" xfId="1963"/>
    <cellStyle name="7_FAX用紙_テスト仕様書_057楽天様向ｲﾝﾀｰﾈｯﾄｼｮｯﾋﾟﾝｸﾞﾓｰﾙ機能開発2_SOTEMP_見積ＳＦＡ_GW設定(検査・配送ルール)" xfId="1964"/>
    <cellStyle name="7_FAX用紙_テスト仕様書_057楽天様向ｲﾝﾀｰﾈｯﾄｼｮｯﾋﾟﾝｸﾞﾓｰﾙ機能開発2_SOTEMP_見積ＳＦＡ_NHK_GWリプレイスSG設定書" xfId="1965"/>
    <cellStyle name="7_FAX用紙_テスト仕様書_057楽天様向ｲﾝﾀｰﾈｯﾄｼｮｯﾋﾟﾝｸﾞﾓｰﾙ機能開発2_SOTMP" xfId="1966"/>
    <cellStyle name="7_FAX用紙_テスト仕様書_057楽天様向ｲﾝﾀｰﾈｯﾄｼｮｯﾋﾟﾝｸﾞﾓｰﾙ機能開発2_SOTMP_GW設定(検査・配送ルール)" xfId="1967"/>
    <cellStyle name="7_FAX用紙_テスト仕様書_057楽天様向ｲﾝﾀｰﾈｯﾄｼｮｯﾋﾟﾝｸﾞﾓｰﾙ機能開発2_SOTMP_NHK_GWリプレイスSG設定書" xfId="1968"/>
    <cellStyle name="7_FAX用紙_テスト仕様書_057楽天様向ｲﾝﾀｰﾈｯﾄｼｮｯﾋﾟﾝｸﾞﾓｰﾙ機能開発2_SOTMP_ダイダンSO21見積" xfId="1969"/>
    <cellStyle name="7_FAX用紙_テスト仕様書_057楽天様向ｲﾝﾀｰﾈｯﾄｼｮｯﾋﾟﾝｸﾞﾓｰﾙ機能開発2_SOTMP_ダイダンSO21見積_GW設定(検査・配送ルール)" xfId="1970"/>
    <cellStyle name="7_FAX用紙_テスト仕様書_057楽天様向ｲﾝﾀｰﾈｯﾄｼｮｯﾋﾟﾝｸﾞﾓｰﾙ機能開発2_SOTMP_ダイダンSO21見積_NHK_GWリプレイスSG設定書" xfId="1971"/>
    <cellStyle name="7_FAX用紙_テスト仕様書_057楽天様向ｲﾝﾀｰﾈｯﾄｼｮｯﾋﾟﾝｸﾞﾓｰﾙ機能開発2_SOTMP_見積ＳＦＡ" xfId="1972"/>
    <cellStyle name="7_FAX用紙_テスト仕様書_057楽天様向ｲﾝﾀｰﾈｯﾄｼｮｯﾋﾟﾝｸﾞﾓｰﾙ機能開発2_SOTMP_見積ＳＦＡ_GW設定(検査・配送ルール)" xfId="1973"/>
    <cellStyle name="7_FAX用紙_テスト仕様書_057楽天様向ｲﾝﾀｰﾈｯﾄｼｮｯﾋﾟﾝｸﾞﾓｰﾙ機能開発2_SOTMP_見積ＳＦＡ_NHK_GWリプレイスSG設定書" xfId="1974"/>
    <cellStyle name="7_FAX用紙_テスト仕様書_173e飛伝WebSV導入見積" xfId="1975"/>
    <cellStyle name="7_FAX用紙_テスト仕様書_173e飛伝WebSV導入見積_GW設定(検査・配送ルール)" xfId="1976"/>
    <cellStyle name="7_FAX用紙_テスト仕様書_173e飛伝WebSV導入見積_NHK_GWリプレイスSG設定書" xfId="1977"/>
    <cellStyle name="7_FAX用紙_テスト仕様書_GW設定(検査・配送ルール)" xfId="1978"/>
    <cellStyle name="7_FAX用紙_テスト仕様書_NHK_GWリプレイスSG設定書" xfId="1979"/>
    <cellStyle name="7_FAX用紙_テスト仕様書_SO21見積1205" xfId="1980"/>
    <cellStyle name="7_FAX用紙_テスト仕様書_SO21見積1205_190SO21見積13_1_26" xfId="1981"/>
    <cellStyle name="7_FAX用紙_テスト仕様書_SO21見積1205_190SO21見積13_1_26_GW設定(検査・配送ルール)" xfId="1982"/>
    <cellStyle name="7_FAX用紙_テスト仕様書_SO21見積1205_190SO21見積13_1_26_NHK_GWリプレイスSG設定書" xfId="1983"/>
    <cellStyle name="7_FAX用紙_テスト仕様書_SO21見積1205_190SO21見積13_1_26_ダイダンSO21見積" xfId="1984"/>
    <cellStyle name="7_FAX用紙_テスト仕様書_SO21見積1205_190SO21見積13_1_26_ダイダンSO21見積_GW設定(検査・配送ルール)" xfId="1985"/>
    <cellStyle name="7_FAX用紙_テスト仕様書_SO21見積1205_190SO21見積13_1_26_ダイダンSO21見積_NHK_GWリプレイスSG設定書" xfId="1986"/>
    <cellStyle name="7_FAX用紙_テスト仕様書_SO21見積1205_190SO21見積13_1_26_見積ＳＦＡ" xfId="1987"/>
    <cellStyle name="7_FAX用紙_テスト仕様書_SO21見積1205_190SO21見積13_1_26_見積ＳＦＡ_GW設定(検査・配送ルール)" xfId="1988"/>
    <cellStyle name="7_FAX用紙_テスト仕様書_SO21見積1205_190SO21見積13_1_26_見積ＳＦＡ_NHK_GWリプレイスSG設定書" xfId="1989"/>
    <cellStyle name="7_FAX用紙_テスト仕様書_SO21見積1205_GW設定(検査・配送ルール)" xfId="1990"/>
    <cellStyle name="7_FAX用紙_テスト仕様書_SO21見積1205_NHK_GWリプレイスSG設定書" xfId="1991"/>
    <cellStyle name="7_FAX用紙_テスト仕様書_SO21見積1205_SO21見積1205" xfId="1992"/>
    <cellStyle name="7_FAX用紙_テスト仕様書_SO21見積1205_SO21見積1205_GW設定(検査・配送ルール)" xfId="1993"/>
    <cellStyle name="7_FAX用紙_テスト仕様書_SO21見積1205_SO21見積1205_NHK_GWリプレイスSG設定書" xfId="1994"/>
    <cellStyle name="7_FAX用紙_テスト仕様書_SO21見積1205_SO21見積1205_ダイダンSO21見積" xfId="1995"/>
    <cellStyle name="7_FAX用紙_テスト仕様書_SO21見積1205_SO21見積1205_ダイダンSO21見積_GW設定(検査・配送ルール)" xfId="1996"/>
    <cellStyle name="7_FAX用紙_テスト仕様書_SO21見積1205_SO21見積1205_ダイダンSO21見積_NHK_GWリプレイスSG設定書" xfId="1997"/>
    <cellStyle name="7_FAX用紙_テスト仕様書_SO21見積1205_SO21見積1205_見積ＳＦＡ" xfId="1998"/>
    <cellStyle name="7_FAX用紙_テスト仕様書_SO21見積1205_SO21見積1205_見積ＳＦＡ_GW設定(検査・配送ルール)" xfId="1999"/>
    <cellStyle name="7_FAX用紙_テスト仕様書_SO21見積1205_SO21見積1205_見積ＳＦＡ_NHK_GWリプレイスSG設定書" xfId="2000"/>
    <cellStyle name="7_FAX用紙_テスト仕様書_SO21見積1205_SOTEMP" xfId="2001"/>
    <cellStyle name="7_FAX用紙_テスト仕様書_SO21見積1205_SOTEMP_GW設定(検査・配送ルール)" xfId="2002"/>
    <cellStyle name="7_FAX用紙_テスト仕様書_SO21見積1205_SOTEMP_NHK_GWリプレイスSG設定書" xfId="2003"/>
    <cellStyle name="7_FAX用紙_テスト仕様書_SO21見積1205_SOTEMP_ダイダンSO21見積" xfId="2004"/>
    <cellStyle name="7_FAX用紙_テスト仕様書_SO21見積1205_SOTEMP_ダイダンSO21見積_GW設定(検査・配送ルール)" xfId="2005"/>
    <cellStyle name="7_FAX用紙_テスト仕様書_SO21見積1205_SOTEMP_ダイダンSO21見積_NHK_GWリプレイスSG設定書" xfId="2006"/>
    <cellStyle name="7_FAX用紙_テスト仕様書_SO21見積1205_SOTEMP_見積ＳＦＡ" xfId="2007"/>
    <cellStyle name="7_FAX用紙_テスト仕様書_SO21見積1205_SOTEMP_見積ＳＦＡ_GW設定(検査・配送ルール)" xfId="2008"/>
    <cellStyle name="7_FAX用紙_テスト仕様書_SO21見積1205_SOTEMP_見積ＳＦＡ_NHK_GWリプレイスSG設定書" xfId="2009"/>
    <cellStyle name="7_FAX用紙_テスト仕様書_SO21見積1205_SOTMP" xfId="2010"/>
    <cellStyle name="7_FAX用紙_テスト仕様書_SO21見積1205_SOTMP_GW設定(検査・配送ルール)" xfId="2011"/>
    <cellStyle name="7_FAX用紙_テスト仕様書_SO21見積1205_SOTMP_NHK_GWリプレイスSG設定書" xfId="2012"/>
    <cellStyle name="7_FAX用紙_テスト仕様書_SO21見積1205_SOTMP_ダイダンSO21見積" xfId="2013"/>
    <cellStyle name="7_FAX用紙_テスト仕様書_SO21見積1205_SOTMP_ダイダンSO21見積_GW設定(検査・配送ルール)" xfId="2014"/>
    <cellStyle name="7_FAX用紙_テスト仕様書_SO21見積1205_SOTMP_ダイダンSO21見積_NHK_GWリプレイスSG設定書" xfId="2015"/>
    <cellStyle name="7_FAX用紙_テスト仕様書_SO21見積1205_SOTMP_見積ＳＦＡ" xfId="2016"/>
    <cellStyle name="7_FAX用紙_テスト仕様書_SO21見積1205_SOTMP_見積ＳＦＡ_GW設定(検査・配送ルール)" xfId="2017"/>
    <cellStyle name="7_FAX用紙_テスト仕様書_SO21見積1205_SOTMP_見積ＳＦＡ_NHK_GWリプレイスSG設定書" xfId="2018"/>
    <cellStyle name="7_FAX用紙_テスト仕様書_システム構築" xfId="2019"/>
    <cellStyle name="7_FAX用紙_テスト仕様書_システム構築_190SO21見積13_1_26" xfId="2020"/>
    <cellStyle name="7_FAX用紙_テスト仕様書_システム構築_190SO21見積13_1_26_GW設定(検査・配送ルール)" xfId="2021"/>
    <cellStyle name="7_FAX用紙_テスト仕様書_システム構築_190SO21見積13_1_26_NHK_GWリプレイスSG設定書" xfId="2022"/>
    <cellStyle name="7_FAX用紙_テスト仕様書_システム構築_190SO21見積13_1_26_ダイダンSO21見積" xfId="2023"/>
    <cellStyle name="7_FAX用紙_テスト仕様書_システム構築_190SO21見積13_1_26_ダイダンSO21見積_GW設定(検査・配送ルール)" xfId="2024"/>
    <cellStyle name="7_FAX用紙_テスト仕様書_システム構築_190SO21見積13_1_26_ダイダンSO21見積_NHK_GWリプレイスSG設定書" xfId="2025"/>
    <cellStyle name="7_FAX用紙_テスト仕様書_システム構築_190SO21見積13_1_26_見積ＳＦＡ" xfId="2026"/>
    <cellStyle name="7_FAX用紙_テスト仕様書_システム構築_190SO21見積13_1_26_見積ＳＦＡ_GW設定(検査・配送ルール)" xfId="2027"/>
    <cellStyle name="7_FAX用紙_テスト仕様書_システム構築_190SO21見積13_1_26_見積ＳＦＡ_NHK_GWリプレイスSG設定書" xfId="2028"/>
    <cellStyle name="7_FAX用紙_テスト仕様書_システム構築_GW設定(検査・配送ルール)" xfId="2029"/>
    <cellStyle name="7_FAX用紙_テスト仕様書_システム構築_NHK_GWリプレイスSG設定書" xfId="2030"/>
    <cellStyle name="7_FAX用紙_テスト仕様書_システム構築_SO21見積1205" xfId="2031"/>
    <cellStyle name="7_FAX用紙_テスト仕様書_システム構築_SO21見積1205_GW設定(検査・配送ルール)" xfId="2032"/>
    <cellStyle name="7_FAX用紙_テスト仕様書_システム構築_SO21見積1205_NHK_GWリプレイスSG設定書" xfId="2033"/>
    <cellStyle name="7_FAX用紙_テスト仕様書_システム構築_SO21見積1205_ダイダンSO21見積" xfId="2034"/>
    <cellStyle name="7_FAX用紙_テスト仕様書_システム構築_SO21見積1205_ダイダンSO21見積_GW設定(検査・配送ルール)" xfId="2035"/>
    <cellStyle name="7_FAX用紙_テスト仕様書_システム構築_SO21見積1205_ダイダンSO21見積_NHK_GWリプレイスSG設定書" xfId="2036"/>
    <cellStyle name="7_FAX用紙_テスト仕様書_システム構築_SO21見積1205_見積ＳＦＡ" xfId="2037"/>
    <cellStyle name="7_FAX用紙_テスト仕様書_システム構築_SO21見積1205_見積ＳＦＡ_GW設定(検査・配送ルール)" xfId="2038"/>
    <cellStyle name="7_FAX用紙_テスト仕様書_システム構築_SO21見積1205_見積ＳＦＡ_NHK_GWリプレイスSG設定書" xfId="2039"/>
    <cellStyle name="7_FAX用紙_テスト仕様書_システム構築_SOTEMP" xfId="2040"/>
    <cellStyle name="7_FAX用紙_テスト仕様書_システム構築_SOTEMP_GW設定(検査・配送ルール)" xfId="2041"/>
    <cellStyle name="7_FAX用紙_テスト仕様書_システム構築_SOTEMP_NHK_GWリプレイスSG設定書" xfId="2042"/>
    <cellStyle name="7_FAX用紙_テスト仕様書_システム構築_SOTEMP_ダイダンSO21見積" xfId="2043"/>
    <cellStyle name="7_FAX用紙_テスト仕様書_システム構築_SOTEMP_ダイダンSO21見積_GW設定(検査・配送ルール)" xfId="2044"/>
    <cellStyle name="7_FAX用紙_テスト仕様書_システム構築_SOTEMP_ダイダンSO21見積_NHK_GWリプレイスSG設定書" xfId="2045"/>
    <cellStyle name="7_FAX用紙_テスト仕様書_システム構築_SOTEMP_見積ＳＦＡ" xfId="2046"/>
    <cellStyle name="7_FAX用紙_テスト仕様書_システム構築_SOTEMP_見積ＳＦＡ_GW設定(検査・配送ルール)" xfId="2047"/>
    <cellStyle name="7_FAX用紙_テスト仕様書_システム構築_SOTEMP_見積ＳＦＡ_NHK_GWリプレイスSG設定書" xfId="2048"/>
    <cellStyle name="7_FAX用紙_テスト仕様書_システム構築_SOTMP" xfId="2049"/>
    <cellStyle name="7_FAX用紙_テスト仕様書_システム構築_SOTMP_GW設定(検査・配送ルール)" xfId="2050"/>
    <cellStyle name="7_FAX用紙_テスト仕様書_システム構築_SOTMP_NHK_GWリプレイスSG設定書" xfId="2051"/>
    <cellStyle name="7_FAX用紙_テスト仕様書_システム構築_SOTMP_ダイダンSO21見積" xfId="2052"/>
    <cellStyle name="7_FAX用紙_テスト仕様書_システム構築_SOTMP_ダイダンSO21見積_GW設定(検査・配送ルール)" xfId="2053"/>
    <cellStyle name="7_FAX用紙_テスト仕様書_システム構築_SOTMP_ダイダンSO21見積_NHK_GWリプレイスSG設定書" xfId="2054"/>
    <cellStyle name="7_FAX用紙_テスト仕様書_システム構築_SOTMP_見積ＳＦＡ" xfId="2055"/>
    <cellStyle name="7_FAX用紙_テスト仕様書_システム構築_SOTMP_見積ＳＦＡ_GW設定(検査・配送ルール)" xfId="2056"/>
    <cellStyle name="7_FAX用紙_テスト仕様書_システム構築_SOTMP_見積ＳＦＡ_NHK_GWリプレイスSG設定書" xfId="2057"/>
    <cellStyle name="7_FAX用紙_テスト仕様書_ダイダンSO21見積" xfId="2058"/>
    <cellStyle name="7_FAX用紙_テスト仕様書_ダイダンSO21見積_GW設定(検査・配送ルール)" xfId="2059"/>
    <cellStyle name="7_FAX用紙_テスト仕様書_ダイダンSO21見積_NHK_GWリプレイスSG設定書" xfId="2060"/>
    <cellStyle name="7_FAX用紙_テスト仕様書_楽天見積機能縮小版" xfId="2061"/>
    <cellStyle name="7_FAX用紙_テスト仕様書_楽天見積機能縮小版_190SO21見積13_1_26" xfId="2062"/>
    <cellStyle name="7_FAX用紙_テスト仕様書_楽天見積機能縮小版_190SO21見積13_1_26_GW設定(検査・配送ルール)" xfId="2063"/>
    <cellStyle name="7_FAX用紙_テスト仕様書_楽天見積機能縮小版_190SO21見積13_1_26_NHK_GWリプレイスSG設定書" xfId="2064"/>
    <cellStyle name="7_FAX用紙_テスト仕様書_楽天見積機能縮小版_190SO21見積13_1_26_ダイダンSO21見積" xfId="2065"/>
    <cellStyle name="7_FAX用紙_テスト仕様書_楽天見積機能縮小版_190SO21見積13_1_26_ダイダンSO21見積_GW設定(検査・配送ルール)" xfId="2066"/>
    <cellStyle name="7_FAX用紙_テスト仕様書_楽天見積機能縮小版_190SO21見積13_1_26_ダイダンSO21見積_NHK_GWリプレイスSG設定書" xfId="2067"/>
    <cellStyle name="7_FAX用紙_テスト仕様書_楽天見積機能縮小版_190SO21見積13_1_26_見積ＳＦＡ" xfId="2068"/>
    <cellStyle name="7_FAX用紙_テスト仕様書_楽天見積機能縮小版_190SO21見積13_1_26_見積ＳＦＡ_GW設定(検査・配送ルール)" xfId="2069"/>
    <cellStyle name="7_FAX用紙_テスト仕様書_楽天見積機能縮小版_190SO21見積13_1_26_見積ＳＦＡ_NHK_GWリプレイスSG設定書" xfId="2070"/>
    <cellStyle name="7_FAX用紙_テスト仕様書_楽天見積機能縮小版_GW設定(検査・配送ルール)" xfId="2071"/>
    <cellStyle name="7_FAX用紙_テスト仕様書_楽天見積機能縮小版_NHK_GWリプレイスSG設定書" xfId="2072"/>
    <cellStyle name="7_FAX用紙_テスト仕様書_楽天見積機能縮小版_SO21見積1205" xfId="2073"/>
    <cellStyle name="7_FAX用紙_テスト仕様書_楽天見積機能縮小版_SO21見積1205_GW設定(検査・配送ルール)" xfId="2074"/>
    <cellStyle name="7_FAX用紙_テスト仕様書_楽天見積機能縮小版_SO21見積1205_NHK_GWリプレイスSG設定書" xfId="2075"/>
    <cellStyle name="7_FAX用紙_テスト仕様書_楽天見積機能縮小版_SO21見積1205_ダイダンSO21見積" xfId="2076"/>
    <cellStyle name="7_FAX用紙_テスト仕様書_楽天見積機能縮小版_SO21見積1205_ダイダンSO21見積_GW設定(検査・配送ルール)" xfId="2077"/>
    <cellStyle name="7_FAX用紙_テスト仕様書_楽天見積機能縮小版_SO21見積1205_ダイダンSO21見積_NHK_GWリプレイスSG設定書" xfId="2078"/>
    <cellStyle name="7_FAX用紙_テスト仕様書_楽天見積機能縮小版_SO21見積1205_見積ＳＦＡ" xfId="2079"/>
    <cellStyle name="7_FAX用紙_テスト仕様書_楽天見積機能縮小版_SO21見積1205_見積ＳＦＡ_GW設定(検査・配送ルール)" xfId="2080"/>
    <cellStyle name="7_FAX用紙_テスト仕様書_楽天見積機能縮小版_SO21見積1205_見積ＳＦＡ_NHK_GWリプレイスSG設定書" xfId="2081"/>
    <cellStyle name="7_FAX用紙_テスト仕様書_楽天見積機能縮小版_SOTEMP" xfId="2082"/>
    <cellStyle name="7_FAX用紙_テスト仕様書_楽天見積機能縮小版_SOTEMP_GW設定(検査・配送ルール)" xfId="2083"/>
    <cellStyle name="7_FAX用紙_テスト仕様書_楽天見積機能縮小版_SOTEMP_NHK_GWリプレイスSG設定書" xfId="2084"/>
    <cellStyle name="7_FAX用紙_テスト仕様書_楽天見積機能縮小版_SOTEMP_ダイダンSO21見積" xfId="2085"/>
    <cellStyle name="7_FAX用紙_テスト仕様書_楽天見積機能縮小版_SOTEMP_ダイダンSO21見積_GW設定(検査・配送ルール)" xfId="2086"/>
    <cellStyle name="7_FAX用紙_テスト仕様書_楽天見積機能縮小版_SOTEMP_ダイダンSO21見積_NHK_GWリプレイスSG設定書" xfId="2087"/>
    <cellStyle name="7_FAX用紙_テスト仕様書_楽天見積機能縮小版_SOTEMP_見積ＳＦＡ" xfId="2088"/>
    <cellStyle name="7_FAX用紙_テスト仕様書_楽天見積機能縮小版_SOTEMP_見積ＳＦＡ_GW設定(検査・配送ルール)" xfId="2089"/>
    <cellStyle name="7_FAX用紙_テスト仕様書_楽天見積機能縮小版_SOTEMP_見積ＳＦＡ_NHK_GWリプレイスSG設定書" xfId="2090"/>
    <cellStyle name="7_FAX用紙_テスト仕様書_楽天見積機能縮小版_SOTMP" xfId="2091"/>
    <cellStyle name="7_FAX用紙_テスト仕様書_楽天見積機能縮小版_SOTMP_GW設定(検査・配送ルール)" xfId="2092"/>
    <cellStyle name="7_FAX用紙_テスト仕様書_楽天見積機能縮小版_SOTMP_NHK_GWリプレイスSG設定書" xfId="2093"/>
    <cellStyle name="7_FAX用紙_テスト仕様書_楽天見積機能縮小版_SOTMP_ダイダンSO21見積" xfId="2094"/>
    <cellStyle name="7_FAX用紙_テスト仕様書_楽天見積機能縮小版_SOTMP_ダイダンSO21見積_GW設定(検査・配送ルール)" xfId="2095"/>
    <cellStyle name="7_FAX用紙_テスト仕様書_楽天見積機能縮小版_SOTMP_ダイダンSO21見積_NHK_GWリプレイスSG設定書" xfId="2096"/>
    <cellStyle name="7_FAX用紙_テスト仕様書_楽天見積機能縮小版_SOTMP_見積ＳＦＡ" xfId="2097"/>
    <cellStyle name="7_FAX用紙_テスト仕様書_楽天見積機能縮小版_SOTMP_見積ＳＦＡ_GW設定(検査・配送ルール)" xfId="2098"/>
    <cellStyle name="7_FAX用紙_テスト仕様書_楽天見積機能縮小版_SOTMP_見積ＳＦＡ_NHK_GWリプレイスSG設定書" xfId="2099"/>
    <cellStyle name="7_FAX用紙_テスト仕様書_見積ＳＦＡ" xfId="2100"/>
    <cellStyle name="7_FAX用紙_テスト仕様書_見積ＳＦＡ_GW設定(検査・配送ルール)" xfId="2101"/>
    <cellStyle name="7_FAX用紙_テスト仕様書_見積ＳＦＡ_NHK_GWリプレイスSG設定書" xfId="2102"/>
    <cellStyle name="7_FAX用紙_テスト仕様書_注文確認" xfId="2103"/>
    <cellStyle name="7_FAX用紙_テスト仕様書_注文確認_190SO21見積13_1_26" xfId="2104"/>
    <cellStyle name="7_FAX用紙_テスト仕様書_注文確認_190SO21見積13_1_26_GW設定(検査・配送ルール)" xfId="2105"/>
    <cellStyle name="7_FAX用紙_テスト仕様書_注文確認_190SO21見積13_1_26_NHK_GWリプレイスSG設定書" xfId="2106"/>
    <cellStyle name="7_FAX用紙_テスト仕様書_注文確認_190SO21見積13_1_26_ダイダンSO21見積" xfId="2107"/>
    <cellStyle name="7_FAX用紙_テスト仕様書_注文確認_190SO21見積13_1_26_ダイダンSO21見積_GW設定(検査・配送ルール)" xfId="2108"/>
    <cellStyle name="7_FAX用紙_テスト仕様書_注文確認_190SO21見積13_1_26_ダイダンSO21見積_NHK_GWリプレイスSG設定書" xfId="2109"/>
    <cellStyle name="7_FAX用紙_テスト仕様書_注文確認_190SO21見積13_1_26_見積ＳＦＡ" xfId="2110"/>
    <cellStyle name="7_FAX用紙_テスト仕様書_注文確認_190SO21見積13_1_26_見積ＳＦＡ_GW設定(検査・配送ルール)" xfId="2111"/>
    <cellStyle name="7_FAX用紙_テスト仕様書_注文確認_190SO21見積13_1_26_見積ＳＦＡ_NHK_GWリプレイスSG設定書" xfId="2112"/>
    <cellStyle name="7_FAX用紙_テスト仕様書_注文確認_GW設定(検査・配送ルール)" xfId="2113"/>
    <cellStyle name="7_FAX用紙_テスト仕様書_注文確認_NHK_GWリプレイスSG設定書" xfId="2114"/>
    <cellStyle name="7_FAX用紙_テスト仕様書_注文確認_SO21見積1205" xfId="2115"/>
    <cellStyle name="7_FAX用紙_テスト仕様書_注文確認_SO21見積1205_GW設定(検査・配送ルール)" xfId="2116"/>
    <cellStyle name="7_FAX用紙_テスト仕様書_注文確認_SO21見積1205_NHK_GWリプレイスSG設定書" xfId="2117"/>
    <cellStyle name="7_FAX用紙_テスト仕様書_注文確認_SO21見積1205_ダイダンSO21見積" xfId="2118"/>
    <cellStyle name="7_FAX用紙_テスト仕様書_注文確認_SO21見積1205_ダイダンSO21見積_GW設定(検査・配送ルール)" xfId="2119"/>
    <cellStyle name="7_FAX用紙_テスト仕様書_注文確認_SO21見積1205_ダイダンSO21見積_NHK_GWリプレイスSG設定書" xfId="2120"/>
    <cellStyle name="7_FAX用紙_テスト仕様書_注文確認_SO21見積1205_見積ＳＦＡ" xfId="2121"/>
    <cellStyle name="7_FAX用紙_テスト仕様書_注文確認_SO21見積1205_見積ＳＦＡ_GW設定(検査・配送ルール)" xfId="2122"/>
    <cellStyle name="7_FAX用紙_テスト仕様書_注文確認_SO21見積1205_見積ＳＦＡ_NHK_GWリプレイスSG設定書" xfId="2123"/>
    <cellStyle name="7_FAX用紙_テスト仕様書_注文確認_SOTEMP" xfId="2124"/>
    <cellStyle name="7_FAX用紙_テスト仕様書_注文確認_SOTEMP_GW設定(検査・配送ルール)" xfId="2125"/>
    <cellStyle name="7_FAX用紙_テスト仕様書_注文確認_SOTEMP_NHK_GWリプレイスSG設定書" xfId="2126"/>
    <cellStyle name="7_FAX用紙_テスト仕様書_注文確認_SOTEMP_ダイダンSO21見積" xfId="2127"/>
    <cellStyle name="7_FAX用紙_テスト仕様書_注文確認_SOTEMP_ダイダンSO21見積_GW設定(検査・配送ルール)" xfId="2128"/>
    <cellStyle name="7_FAX用紙_テスト仕様書_注文確認_SOTEMP_ダイダンSO21見積_NHK_GWリプレイスSG設定書" xfId="2129"/>
    <cellStyle name="7_FAX用紙_テスト仕様書_注文確認_SOTEMP_見積ＳＦＡ" xfId="2130"/>
    <cellStyle name="7_FAX用紙_テスト仕様書_注文確認_SOTEMP_見積ＳＦＡ_GW設定(検査・配送ルール)" xfId="2131"/>
    <cellStyle name="7_FAX用紙_テスト仕様書_注文確認_SOTEMP_見積ＳＦＡ_NHK_GWリプレイスSG設定書" xfId="2132"/>
    <cellStyle name="7_FAX用紙_テスト仕様書_注文確認_SOTMP" xfId="2133"/>
    <cellStyle name="7_FAX用紙_テスト仕様書_注文確認_SOTMP_GW設定(検査・配送ルール)" xfId="2134"/>
    <cellStyle name="7_FAX用紙_テスト仕様書_注文確認_SOTMP_NHK_GWリプレイスSG設定書" xfId="2135"/>
    <cellStyle name="7_FAX用紙_テスト仕様書_注文確認_SOTMP_ダイダンSO21見積" xfId="2136"/>
    <cellStyle name="7_FAX用紙_テスト仕様書_注文確認_SOTMP_ダイダンSO21見積_GW設定(検査・配送ルール)" xfId="2137"/>
    <cellStyle name="7_FAX用紙_テスト仕様書_注文確認_SOTMP_ダイダンSO21見積_NHK_GWリプレイスSG設定書" xfId="2138"/>
    <cellStyle name="7_FAX用紙_テスト仕様書_注文確認_SOTMP_見積ＳＦＡ" xfId="2139"/>
    <cellStyle name="7_FAX用紙_テスト仕様書_注文確認_SOTMP_見積ＳＦＡ_GW設定(検査・配送ルール)" xfId="2140"/>
    <cellStyle name="7_FAX用紙_テスト仕様書_注文確認_SOTMP_見積ＳＦＡ_NHK_GWリプレイスSG設定書" xfId="2141"/>
    <cellStyle name="7_FAX用紙_楽天見積機能縮小版" xfId="2142"/>
    <cellStyle name="7_FAX用紙_楽天見積機能縮小版_190SO21見積13_1_26" xfId="2143"/>
    <cellStyle name="7_FAX用紙_楽天見積機能縮小版_190SO21見積13_1_26_GW設定(検査・配送ルール)" xfId="2144"/>
    <cellStyle name="7_FAX用紙_楽天見積機能縮小版_190SO21見積13_1_26_NHK_GWリプレイスSG設定書" xfId="2145"/>
    <cellStyle name="7_FAX用紙_楽天見積機能縮小版_190SO21見積13_1_26_ダイダンSO21見積" xfId="2146"/>
    <cellStyle name="7_FAX用紙_楽天見積機能縮小版_190SO21見積13_1_26_ダイダンSO21見積_GW設定(検査・配送ルール)" xfId="2147"/>
    <cellStyle name="7_FAX用紙_楽天見積機能縮小版_190SO21見積13_1_26_ダイダンSO21見積_NHK_GWリプレイスSG設定書" xfId="2148"/>
    <cellStyle name="7_FAX用紙_楽天見積機能縮小版_190SO21見積13_1_26_見積ＳＦＡ" xfId="2149"/>
    <cellStyle name="7_FAX用紙_楽天見積機能縮小版_190SO21見積13_1_26_見積ＳＦＡ_GW設定(検査・配送ルール)" xfId="2150"/>
    <cellStyle name="7_FAX用紙_楽天見積機能縮小版_190SO21見積13_1_26_見積ＳＦＡ_NHK_GWリプレイスSG設定書" xfId="2151"/>
    <cellStyle name="7_FAX用紙_楽天見積機能縮小版_GW設定(検査・配送ルール)" xfId="2152"/>
    <cellStyle name="7_FAX用紙_楽天見積機能縮小版_NHK_GWリプレイスSG設定書" xfId="2153"/>
    <cellStyle name="7_FAX用紙_楽天見積機能縮小版_SO21見積1205" xfId="2154"/>
    <cellStyle name="7_FAX用紙_楽天見積機能縮小版_SO21見積1205_GW設定(検査・配送ルール)" xfId="2155"/>
    <cellStyle name="7_FAX用紙_楽天見積機能縮小版_SO21見積1205_NHK_GWリプレイスSG設定書" xfId="2156"/>
    <cellStyle name="7_FAX用紙_楽天見積機能縮小版_SO21見積1205_ダイダンSO21見積" xfId="2157"/>
    <cellStyle name="7_FAX用紙_楽天見積機能縮小版_SO21見積1205_ダイダンSO21見積_GW設定(検査・配送ルール)" xfId="2158"/>
    <cellStyle name="7_FAX用紙_楽天見積機能縮小版_SO21見積1205_ダイダンSO21見積_NHK_GWリプレイスSG設定書" xfId="2159"/>
    <cellStyle name="7_FAX用紙_楽天見積機能縮小版_SO21見積1205_見積ＳＦＡ" xfId="2160"/>
    <cellStyle name="7_FAX用紙_楽天見積機能縮小版_SO21見積1205_見積ＳＦＡ_GW設定(検査・配送ルール)" xfId="2161"/>
    <cellStyle name="7_FAX用紙_楽天見積機能縮小版_SO21見積1205_見積ＳＦＡ_NHK_GWリプレイスSG設定書" xfId="2162"/>
    <cellStyle name="7_FAX用紙_楽天見積機能縮小版_SOTEMP" xfId="2163"/>
    <cellStyle name="7_FAX用紙_楽天見積機能縮小版_SOTEMP_GW設定(検査・配送ルール)" xfId="2164"/>
    <cellStyle name="7_FAX用紙_楽天見積機能縮小版_SOTEMP_NHK_GWリプレイスSG設定書" xfId="2165"/>
    <cellStyle name="7_FAX用紙_楽天見積機能縮小版_SOTEMP_ダイダンSO21見積" xfId="2166"/>
    <cellStyle name="7_FAX用紙_楽天見積機能縮小版_SOTEMP_ダイダンSO21見積_GW設定(検査・配送ルール)" xfId="2167"/>
    <cellStyle name="7_FAX用紙_楽天見積機能縮小版_SOTEMP_ダイダンSO21見積_NHK_GWリプレイスSG設定書" xfId="2168"/>
    <cellStyle name="7_FAX用紙_楽天見積機能縮小版_SOTEMP_見積ＳＦＡ" xfId="2169"/>
    <cellStyle name="7_FAX用紙_楽天見積機能縮小版_SOTEMP_見積ＳＦＡ_GW設定(検査・配送ルール)" xfId="2170"/>
    <cellStyle name="7_FAX用紙_楽天見積機能縮小版_SOTEMP_見積ＳＦＡ_NHK_GWリプレイスSG設定書" xfId="2171"/>
    <cellStyle name="7_FAX用紙_楽天見積機能縮小版_SOTMP" xfId="2172"/>
    <cellStyle name="7_FAX用紙_楽天見積機能縮小版_SOTMP_GW設定(検査・配送ルール)" xfId="2173"/>
    <cellStyle name="7_FAX用紙_楽天見積機能縮小版_SOTMP_NHK_GWリプレイスSG設定書" xfId="2174"/>
    <cellStyle name="7_FAX用紙_楽天見積機能縮小版_SOTMP_ダイダンSO21見積" xfId="2175"/>
    <cellStyle name="7_FAX用紙_楽天見積機能縮小版_SOTMP_ダイダンSO21見積_GW設定(検査・配送ルール)" xfId="2176"/>
    <cellStyle name="7_FAX用紙_楽天見積機能縮小版_SOTMP_ダイダンSO21見積_NHK_GWリプレイスSG設定書" xfId="2177"/>
    <cellStyle name="7_FAX用紙_楽天見積機能縮小版_SOTMP_見積ＳＦＡ" xfId="2178"/>
    <cellStyle name="7_FAX用紙_楽天見積機能縮小版_SOTMP_見積ＳＦＡ_GW設定(検査・配送ルール)" xfId="2179"/>
    <cellStyle name="7_FAX用紙_楽天見積機能縮小版_SOTMP_見積ＳＦＡ_NHK_GWリプレイスSG設定書" xfId="2180"/>
    <cellStyle name="7_FAX用紙_見積ＳＦＡ" xfId="2181"/>
    <cellStyle name="7_FAX用紙_見積ＳＦＡ_GW設定(検査・配送ルール)" xfId="2182"/>
    <cellStyle name="7_FAX用紙_見積ＳＦＡ_NHK_GWリプレイスSG設定書" xfId="2183"/>
    <cellStyle name="7_FAX用紙_注文確認" xfId="2184"/>
    <cellStyle name="7_FAX用紙_注文確認_190SO21見積13_1_26" xfId="2185"/>
    <cellStyle name="7_FAX用紙_注文確認_190SO21見積13_1_26_GW設定(検査・配送ルール)" xfId="2186"/>
    <cellStyle name="7_FAX用紙_注文確認_190SO21見積13_1_26_NHK_GWリプレイスSG設定書" xfId="2187"/>
    <cellStyle name="7_FAX用紙_注文確認_190SO21見積13_1_26_ダイダンSO21見積" xfId="2188"/>
    <cellStyle name="7_FAX用紙_注文確認_190SO21見積13_1_26_ダイダンSO21見積_GW設定(検査・配送ルール)" xfId="2189"/>
    <cellStyle name="7_FAX用紙_注文確認_190SO21見積13_1_26_ダイダンSO21見積_NHK_GWリプレイスSG設定書" xfId="2190"/>
    <cellStyle name="7_FAX用紙_注文確認_190SO21見積13_1_26_見積ＳＦＡ" xfId="2191"/>
    <cellStyle name="7_FAX用紙_注文確認_190SO21見積13_1_26_見積ＳＦＡ_GW設定(検査・配送ルール)" xfId="2192"/>
    <cellStyle name="7_FAX用紙_注文確認_190SO21見積13_1_26_見積ＳＦＡ_NHK_GWリプレイスSG設定書" xfId="2193"/>
    <cellStyle name="7_FAX用紙_注文確認_GW設定(検査・配送ルール)" xfId="2194"/>
    <cellStyle name="7_FAX用紙_注文確認_NHK_GWリプレイスSG設定書" xfId="2195"/>
    <cellStyle name="7_FAX用紙_注文確認_SO21見積1205" xfId="2196"/>
    <cellStyle name="7_FAX用紙_注文確認_SO21見積1205_GW設定(検査・配送ルール)" xfId="2197"/>
    <cellStyle name="7_FAX用紙_注文確認_SO21見積1205_NHK_GWリプレイスSG設定書" xfId="2198"/>
    <cellStyle name="7_FAX用紙_注文確認_SO21見積1205_ダイダンSO21見積" xfId="2199"/>
    <cellStyle name="7_FAX用紙_注文確認_SO21見積1205_ダイダンSO21見積_GW設定(検査・配送ルール)" xfId="2200"/>
    <cellStyle name="7_FAX用紙_注文確認_SO21見積1205_ダイダンSO21見積_NHK_GWリプレイスSG設定書" xfId="2201"/>
    <cellStyle name="7_FAX用紙_注文確認_SO21見積1205_見積ＳＦＡ" xfId="2202"/>
    <cellStyle name="7_FAX用紙_注文確認_SO21見積1205_見積ＳＦＡ_GW設定(検査・配送ルール)" xfId="2203"/>
    <cellStyle name="7_FAX用紙_注文確認_SO21見積1205_見積ＳＦＡ_NHK_GWリプレイスSG設定書" xfId="2204"/>
    <cellStyle name="7_FAX用紙_注文確認_SOTEMP" xfId="2205"/>
    <cellStyle name="7_FAX用紙_注文確認_SOTEMP_GW設定(検査・配送ルール)" xfId="2206"/>
    <cellStyle name="7_FAX用紙_注文確認_SOTEMP_NHK_GWリプレイスSG設定書" xfId="2207"/>
    <cellStyle name="7_FAX用紙_注文確認_SOTEMP_ダイダンSO21見積" xfId="2208"/>
    <cellStyle name="7_FAX用紙_注文確認_SOTEMP_ダイダンSO21見積_GW設定(検査・配送ルール)" xfId="2209"/>
    <cellStyle name="7_FAX用紙_注文確認_SOTEMP_ダイダンSO21見積_NHK_GWリプレイスSG設定書" xfId="2210"/>
    <cellStyle name="7_FAX用紙_注文確認_SOTEMP_見積ＳＦＡ" xfId="2211"/>
    <cellStyle name="7_FAX用紙_注文確認_SOTEMP_見積ＳＦＡ_GW設定(検査・配送ルール)" xfId="2212"/>
    <cellStyle name="7_FAX用紙_注文確認_SOTEMP_見積ＳＦＡ_NHK_GWリプレイスSG設定書" xfId="2213"/>
    <cellStyle name="7_FAX用紙_注文確認_SOTMP" xfId="2214"/>
    <cellStyle name="7_FAX用紙_注文確認_SOTMP_GW設定(検査・配送ルール)" xfId="2215"/>
    <cellStyle name="7_FAX用紙_注文確認_SOTMP_NHK_GWリプレイスSG設定書" xfId="2216"/>
    <cellStyle name="7_FAX用紙_注文確認_SOTMP_ダイダンSO21見積" xfId="2217"/>
    <cellStyle name="7_FAX用紙_注文確認_SOTMP_ダイダンSO21見積_GW設定(検査・配送ルール)" xfId="2218"/>
    <cellStyle name="7_FAX用紙_注文確認_SOTMP_ダイダンSO21見積_NHK_GWリプレイスSG設定書" xfId="2219"/>
    <cellStyle name="7_FAX用紙_注文確認_SOTMP_見積ＳＦＡ" xfId="2220"/>
    <cellStyle name="7_FAX用紙_注文確認_SOTMP_見積ＳＦＡ_GW設定(検査・配送ルール)" xfId="2221"/>
    <cellStyle name="7_FAX用紙_注文確認_SOTMP_見積ＳＦＡ_NHK_GWリプレイスSG設定書" xfId="2222"/>
    <cellStyle name="Accent1" xfId="2223"/>
    <cellStyle name="Accent2" xfId="2224"/>
    <cellStyle name="Accent3" xfId="2225"/>
    <cellStyle name="Accent4" xfId="2226"/>
    <cellStyle name="Accent5" xfId="2227"/>
    <cellStyle name="Accent6" xfId="2228"/>
    <cellStyle name="active" xfId="2229"/>
    <cellStyle name="ando" xfId="2230"/>
    <cellStyle name="args.style" xfId="2231"/>
    <cellStyle name="Background" xfId="2232"/>
    <cellStyle name="Bad" xfId="2233"/>
    <cellStyle name="BOLDl" xfId="2234"/>
    <cellStyle name="Border" xfId="2235"/>
    <cellStyle name="Border 2" xfId="2236"/>
    <cellStyle name="Ç¥ÁØ_#2(M17)_1" xfId="2237"/>
    <cellStyle name="Calc Currency (0)" xfId="2238"/>
    <cellStyle name="Calc Currency (2)" xfId="2239"/>
    <cellStyle name="Calc Percent (0)" xfId="2240"/>
    <cellStyle name="Calc Percent (1)" xfId="2241"/>
    <cellStyle name="Calc Percent (2)" xfId="2242"/>
    <cellStyle name="Calc Units (0)" xfId="2243"/>
    <cellStyle name="Calc Units (1)" xfId="2244"/>
    <cellStyle name="Calc Units (2)" xfId="2245"/>
    <cellStyle name="Calculation" xfId="2246"/>
    <cellStyle name="category" xfId="2247"/>
    <cellStyle name="Char" xfId="2248"/>
    <cellStyle name="Check Cell" xfId="2249"/>
    <cellStyle name="Col Heads" xfId="2250"/>
    <cellStyle name="Comma [0]" xfId="2251"/>
    <cellStyle name="Comma [0] 2" xfId="2252"/>
    <cellStyle name="Comma [00]" xfId="2253"/>
    <cellStyle name="Comma,0" xfId="2254"/>
    <cellStyle name="Comma,1" xfId="2255"/>
    <cellStyle name="Comma,2" xfId="2256"/>
    <cellStyle name="Comma_!!!GO" xfId="2257"/>
    <cellStyle name="Comma0" xfId="2258"/>
    <cellStyle name="Comma0 2" xfId="2259"/>
    <cellStyle name="Currency [0]" xfId="2260"/>
    <cellStyle name="Currency [0] 2" xfId="2261"/>
    <cellStyle name="Currency [00]" xfId="2262"/>
    <cellStyle name="Currency,0" xfId="2263"/>
    <cellStyle name="Currency,2" xfId="2264"/>
    <cellStyle name="Currency_!!!GO" xfId="2265"/>
    <cellStyle name="Currency0" xfId="2266"/>
    <cellStyle name="Currency0 2" xfId="2267"/>
    <cellStyle name="Date" xfId="2268"/>
    <cellStyle name="Date Short" xfId="2269"/>
    <cellStyle name="Date_20050215-システム化要望一覧（業務系）" xfId="2270"/>
    <cellStyle name="discount" xfId="2271"/>
    <cellStyle name="English Standard" xfId="2272"/>
    <cellStyle name="Enter Currency (0)" xfId="2273"/>
    <cellStyle name="Enter Currency (2)" xfId="2274"/>
    <cellStyle name="Enter Units (0)" xfId="2275"/>
    <cellStyle name="Enter Units (1)" xfId="2276"/>
    <cellStyle name="Enter Units (2)" xfId="2277"/>
    <cellStyle name="entry" xfId="2278"/>
    <cellStyle name="Explanatory Text" xfId="2279"/>
    <cellStyle name="FileTitle" xfId="2280"/>
    <cellStyle name="Fixed" xfId="2281"/>
    <cellStyle name="GBS Files" xfId="2282"/>
    <cellStyle name="Good" xfId="2283"/>
    <cellStyle name="Grey" xfId="2284"/>
    <cellStyle name="HEADER" xfId="2285"/>
    <cellStyle name="Header1" xfId="2286"/>
    <cellStyle name="Header2" xfId="2287"/>
    <cellStyle name="Header2 2" xfId="2288"/>
    <cellStyle name="Heading 1" xfId="2289"/>
    <cellStyle name="Heading 1 2" xfId="2290"/>
    <cellStyle name="Heading 2" xfId="2291"/>
    <cellStyle name="Heading 2 2" xfId="2292"/>
    <cellStyle name="Heading 3" xfId="2293"/>
    <cellStyle name="Heading 4" xfId="2294"/>
    <cellStyle name="Hyperlink" xfId="2295"/>
    <cellStyle name="IBM(401K)" xfId="2296"/>
    <cellStyle name="input" xfId="2297"/>
    <cellStyle name="Input [yellow]" xfId="2298"/>
    <cellStyle name="Input [yellow] 2" xfId="2299"/>
    <cellStyle name="Input 2" xfId="2300"/>
    <cellStyle name="J401K" xfId="2301"/>
    <cellStyle name="Jun" xfId="2302"/>
    <cellStyle name="KWE標準" xfId="2303"/>
    <cellStyle name="Legato CPL Master Cover" xfId="2304"/>
    <cellStyle name="Link Currency (0)" xfId="2305"/>
    <cellStyle name="Link Currency (2)" xfId="2306"/>
    <cellStyle name="Link Units (0)" xfId="2307"/>
    <cellStyle name="Link Units (1)" xfId="2308"/>
    <cellStyle name="Link Units (2)" xfId="2309"/>
    <cellStyle name="Linked Cell" xfId="2310"/>
    <cellStyle name="Milliers [0]_!!!GO" xfId="2311"/>
    <cellStyle name="Milliers_!!!GO" xfId="2312"/>
    <cellStyle name="Model" xfId="2313"/>
    <cellStyle name="Mon騁aire [0]_!!!GO" xfId="2314"/>
    <cellStyle name="Mon騁aire_!!!GO" xfId="2315"/>
    <cellStyle name="n" xfId="2316"/>
    <cellStyle name="Neutral" xfId="2317"/>
    <cellStyle name="Normal - Style1" xfId="2318"/>
    <cellStyle name="Normal - Style1 2" xfId="2319"/>
    <cellStyle name="Normal 2" xfId="2320"/>
    <cellStyle name="Normal 2 2" xfId="2321"/>
    <cellStyle name="Normal 2 2 2" xfId="2322"/>
    <cellStyle name="Normal 2 3" xfId="2323"/>
    <cellStyle name="Normal_ Plans" xfId="2324"/>
    <cellStyle name="Note" xfId="2325"/>
    <cellStyle name="nr_label" xfId="2326"/>
    <cellStyle name="oft Excel]_x000d__x000a_Options5=1667_x000d__x000a_Options3=0_x000d__x000a_Basics=1_x000d__x000a_USER=アサヒ_x000d__x000a_CBTLOCATION=A:\MSOFFICE\EXCEL5\EXCELCBT_x000d__x000a_Pos=5,14,628" xfId="2327"/>
    <cellStyle name="Output" xfId="2328"/>
    <cellStyle name="per.style" xfId="2329"/>
    <cellStyle name="Percent [0]" xfId="2330"/>
    <cellStyle name="Percent [00]" xfId="2331"/>
    <cellStyle name="Percent [2]" xfId="2332"/>
    <cellStyle name="Percent_#6 Temps &amp; Contractors" xfId="2333"/>
    <cellStyle name="PrePop Currency (0)" xfId="2334"/>
    <cellStyle name="PrePop Currency (2)" xfId="2335"/>
    <cellStyle name="PrePop Units (0)" xfId="2336"/>
    <cellStyle name="PrePop Units (1)" xfId="2337"/>
    <cellStyle name="PrePop Units (2)" xfId="2338"/>
    <cellStyle name="price" xfId="2339"/>
    <cellStyle name="Prices" xfId="2340"/>
    <cellStyle name="Prices 2" xfId="2341"/>
    <cellStyle name="PSChar" xfId="2342"/>
    <cellStyle name="PSChar 2" xfId="2343"/>
    <cellStyle name="PSHeading" xfId="2344"/>
    <cellStyle name="PSHeading 2" xfId="2345"/>
    <cellStyle name="revised" xfId="2346"/>
    <cellStyle name="section" xfId="2347"/>
    <cellStyle name="Standard List Heading Yellow/Bold" xfId="2348"/>
    <cellStyle name="Style 27" xfId="2349"/>
    <cellStyle name="Style 34" xfId="2350"/>
    <cellStyle name="Style 35" xfId="2351"/>
    <cellStyle name="subhead" xfId="2352"/>
    <cellStyle name="Text Indent A" xfId="2353"/>
    <cellStyle name="Text Indent B" xfId="2354"/>
    <cellStyle name="Text Indent C" xfId="2355"/>
    <cellStyle name="title" xfId="2356"/>
    <cellStyle name="Title 2" xfId="2357"/>
    <cellStyle name="Title 3" xfId="2358"/>
    <cellStyle name="Title 4" xfId="2359"/>
    <cellStyle name="Total" xfId="2360"/>
    <cellStyle name="Total 2" xfId="2361"/>
    <cellStyle name="Warning Text" xfId="2362"/>
    <cellStyle name="アクセント 1" xfId="2363" builtinId="29" customBuiltin="1"/>
    <cellStyle name="アクセント 1 2" xfId="2364"/>
    <cellStyle name="アクセント 1 2 2" xfId="2365"/>
    <cellStyle name="アクセント 1 3" xfId="2366"/>
    <cellStyle name="アクセント 2" xfId="2367" builtinId="33" customBuiltin="1"/>
    <cellStyle name="アクセント 2 2" xfId="2368"/>
    <cellStyle name="アクセント 2 2 2" xfId="2369"/>
    <cellStyle name="アクセント 2 3" xfId="2370"/>
    <cellStyle name="アクセント 3" xfId="2371" builtinId="37" customBuiltin="1"/>
    <cellStyle name="アクセント 3 2" xfId="2372"/>
    <cellStyle name="アクセント 3 2 2" xfId="2373"/>
    <cellStyle name="アクセント 3 3" xfId="2374"/>
    <cellStyle name="アクセント 4" xfId="2375" builtinId="41" customBuiltin="1"/>
    <cellStyle name="アクセント 4 2" xfId="2376"/>
    <cellStyle name="アクセント 4 2 2" xfId="2377"/>
    <cellStyle name="アクセント 4 3" xfId="2378"/>
    <cellStyle name="アクセント 5" xfId="2379" builtinId="45" customBuiltin="1"/>
    <cellStyle name="アクセント 5 2" xfId="2380"/>
    <cellStyle name="アクセント 5 2 2" xfId="2381"/>
    <cellStyle name="アクセント 5 3" xfId="2382"/>
    <cellStyle name="アクセント 6" xfId="2383" builtinId="49" customBuiltin="1"/>
    <cellStyle name="アクセント 6 2" xfId="2384"/>
    <cellStyle name="アクセント 6 2 2" xfId="2385"/>
    <cellStyle name="アクセント 6 3" xfId="2386"/>
    <cellStyle name="ｳ｣ｹ訐laroux" xfId="2387"/>
    <cellStyle name="ｳ｣ｹ訐PERSONAL" xfId="2388"/>
    <cellStyle name="ｳ｣ｹ訐ﾓｲｼ" xfId="2389"/>
    <cellStyle name="ｳ｣ｹ訐ﾗ､ﾂ昉・" xfId="2390"/>
    <cellStyle name="ｻﾒ[0]_laroux" xfId="2391"/>
    <cellStyle name="ｻﾒ_1000A UNIX" xfId="2392"/>
    <cellStyle name="スタイル 1" xfId="2393"/>
    <cellStyle name="スタイル 1 2" xfId="2394"/>
    <cellStyle name="スタイル 1 3" xfId="2395"/>
    <cellStyle name="タイトル" xfId="2396" builtinId="15" customBuiltin="1"/>
    <cellStyle name="タイトル 2" xfId="2397"/>
    <cellStyle name="タイトル 2 2" xfId="2398"/>
    <cellStyle name="タイトル 3" xfId="2399"/>
    <cellStyle name="チェック セル" xfId="2400" builtinId="23" customBuiltin="1"/>
    <cellStyle name="チェック セル 2" xfId="2401"/>
    <cellStyle name="チェック セル 2 2" xfId="2402"/>
    <cellStyle name="チェック セル 3" xfId="2403"/>
    <cellStyle name="どちらでもない" xfId="2404" builtinId="28" customBuiltin="1"/>
    <cellStyle name="どちらでもない 2" xfId="2405"/>
    <cellStyle name="どちらでもない 2 2" xfId="2406"/>
    <cellStyle name="どちらでもない 3" xfId="2407"/>
    <cellStyle name="ﾇｧﾎｻ[0]_laroux" xfId="2408"/>
    <cellStyle name="ﾇｧﾎｻ_laroux" xfId="2409"/>
    <cellStyle name="ﾇｧﾎｻｷﾖｸ0]_PERSONAL" xfId="2410"/>
    <cellStyle name="ﾇｧﾎｻｷﾖｸPERSONAL" xfId="2411"/>
    <cellStyle name="パーセント 2" xfId="2412"/>
    <cellStyle name="パーセント 2 2" xfId="2413"/>
    <cellStyle name="パーセント 2 2 2" xfId="2414"/>
    <cellStyle name="パーセント 2 3" xfId="2415"/>
    <cellStyle name="パーセント 2 3 2" xfId="2416"/>
    <cellStyle name="パーセント 3" xfId="2417"/>
    <cellStyle name="パーセント 4" xfId="2418"/>
    <cellStyle name="パーセント 5" xfId="2419"/>
    <cellStyle name="パーセント 6" xfId="2420"/>
    <cellStyle name="ハイパーリンク 2" xfId="2421"/>
    <cellStyle name="ハイパーリンク 2 2" xfId="2422"/>
    <cellStyle name="ハイパーリンク 2 2 2" xfId="2423"/>
    <cellStyle name="ハイパーリンク 3" xfId="2424"/>
    <cellStyle name="ハイパーリンク 4" xfId="2425"/>
    <cellStyle name="メモ" xfId="2426" builtinId="10" customBuiltin="1"/>
    <cellStyle name="メモ 10" xfId="2427"/>
    <cellStyle name="メモ 10 2" xfId="2428"/>
    <cellStyle name="メモ 10 3" xfId="2429"/>
    <cellStyle name="メモ 11" xfId="2430"/>
    <cellStyle name="メモ 11 2" xfId="2431"/>
    <cellStyle name="メモ 11 3" xfId="2432"/>
    <cellStyle name="メモ 12" xfId="2433"/>
    <cellStyle name="メモ 12 2" xfId="2434"/>
    <cellStyle name="メモ 12 3" xfId="2435"/>
    <cellStyle name="メモ 13" xfId="2436"/>
    <cellStyle name="メモ 13 2" xfId="2437"/>
    <cellStyle name="メモ 13 3" xfId="2438"/>
    <cellStyle name="メモ 14" xfId="2439"/>
    <cellStyle name="メモ 14 2" xfId="2440"/>
    <cellStyle name="メモ 14 3" xfId="2441"/>
    <cellStyle name="メモ 15" xfId="2442"/>
    <cellStyle name="メモ 15 2" xfId="2443"/>
    <cellStyle name="メモ 15 3" xfId="2444"/>
    <cellStyle name="メモ 16" xfId="2445"/>
    <cellStyle name="メモ 16 2" xfId="2446"/>
    <cellStyle name="メモ 16 3" xfId="2447"/>
    <cellStyle name="メモ 2" xfId="2448"/>
    <cellStyle name="メモ 2 2" xfId="2449"/>
    <cellStyle name="メモ 2 2 2" xfId="2450"/>
    <cellStyle name="メモ 2 3" xfId="2451"/>
    <cellStyle name="メモ 3" xfId="2452"/>
    <cellStyle name="メモ 3 2" xfId="2453"/>
    <cellStyle name="メモ 3 3" xfId="2454"/>
    <cellStyle name="メモ 4" xfId="2455"/>
    <cellStyle name="メモ 4 2" xfId="2456"/>
    <cellStyle name="メモ 4 3" xfId="2457"/>
    <cellStyle name="メモ 5" xfId="2458"/>
    <cellStyle name="メモ 5 2" xfId="2459"/>
    <cellStyle name="メモ 5 3" xfId="2460"/>
    <cellStyle name="メモ 6" xfId="2461"/>
    <cellStyle name="メモ 6 2" xfId="2462"/>
    <cellStyle name="メモ 6 3" xfId="2463"/>
    <cellStyle name="メモ 7" xfId="2464"/>
    <cellStyle name="メモ 7 2" xfId="2465"/>
    <cellStyle name="メモ 7 3" xfId="2466"/>
    <cellStyle name="メモ 8" xfId="2467"/>
    <cellStyle name="メモ 8 2" xfId="2468"/>
    <cellStyle name="メモ 8 3" xfId="2469"/>
    <cellStyle name="メモ 9" xfId="2470"/>
    <cellStyle name="メモ 9 2" xfId="2471"/>
    <cellStyle name="メモ 9 3" xfId="2472"/>
    <cellStyle name="リンク セル" xfId="2473" builtinId="24" customBuiltin="1"/>
    <cellStyle name="リンク セル 2" xfId="2474"/>
    <cellStyle name="リンク セル 2 2" xfId="2475"/>
    <cellStyle name="リンク セル 3" xfId="2476"/>
    <cellStyle name="_x001d_・_x000c_ﾏ・_x000d_ﾂ・_x0001__x0016__x0011_F5_x0007__x0001__x0001_" xfId="2477"/>
    <cellStyle name="悪い" xfId="2478" builtinId="27" customBuiltin="1"/>
    <cellStyle name="悪い 2" xfId="2479"/>
    <cellStyle name="悪い 2 2" xfId="2480"/>
    <cellStyle name="悪い 3" xfId="2481"/>
    <cellStyle name="下点線" xfId="2482"/>
    <cellStyle name="下点線 2" xfId="2483"/>
    <cellStyle name="価格桁区切り" xfId="2484"/>
    <cellStyle name="型番" xfId="2485"/>
    <cellStyle name="型番 2" xfId="2486"/>
    <cellStyle name="計算" xfId="2487" builtinId="22" customBuiltin="1"/>
    <cellStyle name="計算 2" xfId="2488"/>
    <cellStyle name="計算 2 2" xfId="2489"/>
    <cellStyle name="計算 3" xfId="2490"/>
    <cellStyle name="警告文" xfId="2491" builtinId="11" customBuiltin="1"/>
    <cellStyle name="警告文 2" xfId="2492"/>
    <cellStyle name="警告文 2 2" xfId="2493"/>
    <cellStyle name="警告文 3" xfId="2494"/>
    <cellStyle name="桁蟻唇Ｆ [0.00]_IBMPC" xfId="2495"/>
    <cellStyle name="桁蟻唇Ｆ_IBMPC" xfId="2496"/>
    <cellStyle name="桁区Uり" xfId="2497"/>
    <cellStyle name="桁区切り 2" xfId="2498"/>
    <cellStyle name="桁区切り 2 2" xfId="2499"/>
    <cellStyle name="桁区切り 2 2 2" xfId="2500"/>
    <cellStyle name="桁区切り 2 2 2 2" xfId="2501"/>
    <cellStyle name="桁区切り 2 2 2 2 2" xfId="2502"/>
    <cellStyle name="桁区切り 2 2 3" xfId="2503"/>
    <cellStyle name="桁区切り 2 3" xfId="2504"/>
    <cellStyle name="桁区切り 2 3 2" xfId="2505"/>
    <cellStyle name="桁区切り 2 3 3" xfId="2506"/>
    <cellStyle name="桁区切り 2 4" xfId="2507"/>
    <cellStyle name="桁区切り 2 4 2" xfId="2508"/>
    <cellStyle name="桁区切り 2 5" xfId="2509"/>
    <cellStyle name="桁区切り 2 6" xfId="2510"/>
    <cellStyle name="桁区切り 2 7" xfId="2511"/>
    <cellStyle name="桁区切り 3" xfId="2512"/>
    <cellStyle name="桁区切り 3 2" xfId="2513"/>
    <cellStyle name="桁区切り 3 3" xfId="2514"/>
    <cellStyle name="桁区切り 4" xfId="2515"/>
    <cellStyle name="桁区切り 4 2" xfId="2516"/>
    <cellStyle name="桁区切り 4 3" xfId="2517"/>
    <cellStyle name="桁区切り 5" xfId="2518"/>
    <cellStyle name="桁区切り 6" xfId="2519"/>
    <cellStyle name="見出し 1" xfId="2520" builtinId="16" customBuiltin="1"/>
    <cellStyle name="見出し 1 2" xfId="2521"/>
    <cellStyle name="見出し 1 2 2" xfId="2522"/>
    <cellStyle name="見出し 1 3" xfId="2523"/>
    <cellStyle name="見出し 2" xfId="2524" builtinId="17" customBuiltin="1"/>
    <cellStyle name="見出し 2 2" xfId="2525"/>
    <cellStyle name="見出し 2 2 2" xfId="2526"/>
    <cellStyle name="見出し 2 3" xfId="2527"/>
    <cellStyle name="見出し 3" xfId="2528" builtinId="18" customBuiltin="1"/>
    <cellStyle name="見出し 3 2" xfId="2529"/>
    <cellStyle name="見出し 3 2 2" xfId="2530"/>
    <cellStyle name="見出し 3 3" xfId="2531"/>
    <cellStyle name="見出し 4" xfId="2532" builtinId="19" customBuiltin="1"/>
    <cellStyle name="見出し 4 2" xfId="2533"/>
    <cellStyle name="見出し 4 2 2" xfId="2534"/>
    <cellStyle name="見出し 4 3" xfId="2535"/>
    <cellStyle name="見出し１" xfId="2536"/>
    <cellStyle name="見出し1 1" xfId="2537"/>
    <cellStyle name="見出し1 2" xfId="2538"/>
    <cellStyle name="見出し1 3" xfId="2539"/>
    <cellStyle name="見出し2" xfId="2540"/>
    <cellStyle name="見出し2 2" xfId="2541"/>
    <cellStyle name="見出し3" xfId="2542"/>
    <cellStyle name="見出し4" xfId="2543"/>
    <cellStyle name="見出し5" xfId="2544"/>
    <cellStyle name="見出し6" xfId="2545"/>
    <cellStyle name="仕様書標準" xfId="2546"/>
    <cellStyle name="集計" xfId="2547" builtinId="25" customBuiltin="1"/>
    <cellStyle name="集計 2" xfId="2548"/>
    <cellStyle name="集計 2 2" xfId="2549"/>
    <cellStyle name="集計 3" xfId="2550"/>
    <cellStyle name="出力" xfId="2551" builtinId="21" customBuiltin="1"/>
    <cellStyle name="出力 2" xfId="2552"/>
    <cellStyle name="出力 2 2" xfId="2553"/>
    <cellStyle name="出力 3" xfId="2554"/>
    <cellStyle name="少数１位" xfId="2555"/>
    <cellStyle name="少数２位" xfId="2556"/>
    <cellStyle name="人月" xfId="2557"/>
    <cellStyle name="数値" xfId="2558"/>
    <cellStyle name="数値（桁区切り）" xfId="2559"/>
    <cellStyle name="数値_!Check0820" xfId="2560"/>
    <cellStyle name="整数値" xfId="2561"/>
    <cellStyle name="製品通知&quot;-&quot;" xfId="2562"/>
    <cellStyle name="製品通知価格" xfId="2563"/>
    <cellStyle name="製品通知日付" xfId="2564"/>
    <cellStyle name="製品通知文字列" xfId="2565"/>
    <cellStyle name="説明文" xfId="2566" builtinId="53" customBuiltin="1"/>
    <cellStyle name="説明文 2" xfId="2567"/>
    <cellStyle name="説明文 2 2" xfId="2568"/>
    <cellStyle name="説明文 3" xfId="2569"/>
    <cellStyle name="脱浦 [0.00]_?°?-GPIMA00" xfId="2570"/>
    <cellStyle name="脱浦_?°?-GPIMA00" xfId="2571"/>
    <cellStyle name="弾訊" xfId="2572"/>
    <cellStyle name="帳票" xfId="2573"/>
    <cellStyle name="通貨 2" xfId="2574"/>
    <cellStyle name="通貨 2 2" xfId="2575"/>
    <cellStyle name="通貨 2 2 2" xfId="2576"/>
    <cellStyle name="通貨 2 2 2 2" xfId="2577"/>
    <cellStyle name="通貨 2 2 3" xfId="2578"/>
    <cellStyle name="通貨 2 2 4" xfId="2579"/>
    <cellStyle name="通貨 2 3" xfId="2580"/>
    <cellStyle name="通貨 2 3 2" xfId="2581"/>
    <cellStyle name="通貨 2 4" xfId="2582"/>
    <cellStyle name="通貨 2 4 2" xfId="2583"/>
    <cellStyle name="通貨 2 5" xfId="2584"/>
    <cellStyle name="通貨 2 6" xfId="2585"/>
    <cellStyle name="通貨 2 7" xfId="2586"/>
    <cellStyle name="通貨 2 8" xfId="2587"/>
    <cellStyle name="通貨 3" xfId="2588"/>
    <cellStyle name="通貨 4" xfId="2589"/>
    <cellStyle name="通貨 5" xfId="2590"/>
    <cellStyle name="底線" xfId="2591"/>
    <cellStyle name="日付" xfId="2592"/>
    <cellStyle name="日付yyyy/mm/dd" xfId="2593"/>
    <cellStyle name="入力" xfId="2594" builtinId="20" customBuiltin="1"/>
    <cellStyle name="入力 2" xfId="2595"/>
    <cellStyle name="入力 2 2" xfId="2596"/>
    <cellStyle name="入力 3" xfId="2597"/>
    <cellStyle name="年月日" xfId="2598"/>
    <cellStyle name="汎用" xfId="2599"/>
    <cellStyle name="標準" xfId="0" builtinId="0"/>
    <cellStyle name="標準 10" xfId="2600"/>
    <cellStyle name="標準 10 2" xfId="2601"/>
    <cellStyle name="標準 10 2 2" xfId="2602"/>
    <cellStyle name="標準 10 3" xfId="2603"/>
    <cellStyle name="標準 11" xfId="2604"/>
    <cellStyle name="標準 11 2" xfId="2605"/>
    <cellStyle name="標準 11 2 2" xfId="2606"/>
    <cellStyle name="標準 11 3" xfId="2607"/>
    <cellStyle name="標準 12" xfId="2608"/>
    <cellStyle name="標準 12 2" xfId="2609"/>
    <cellStyle name="標準 12 3" xfId="2610"/>
    <cellStyle name="標準 13" xfId="2611"/>
    <cellStyle name="標準 13 2" xfId="2612"/>
    <cellStyle name="標準 13 3" xfId="2613"/>
    <cellStyle name="標準 14" xfId="2614"/>
    <cellStyle name="標準 14 2" xfId="2615"/>
    <cellStyle name="標準 14 3" xfId="2616"/>
    <cellStyle name="標準 15" xfId="2617"/>
    <cellStyle name="標準 15 2" xfId="2618"/>
    <cellStyle name="標準 15 3" xfId="2619"/>
    <cellStyle name="標準 16" xfId="2620"/>
    <cellStyle name="標準 16 2" xfId="2621"/>
    <cellStyle name="標準 16 3" xfId="2622"/>
    <cellStyle name="標準 17" xfId="2623"/>
    <cellStyle name="標準 18" xfId="2624"/>
    <cellStyle name="標準 19" xfId="2625"/>
    <cellStyle name="標準 2" xfId="2626"/>
    <cellStyle name="標準 2 2" xfId="2627"/>
    <cellStyle name="標準 2 2 2" xfId="2628"/>
    <cellStyle name="標準 2 2 2 2" xfId="2629"/>
    <cellStyle name="標準 2 2 3" xfId="2630"/>
    <cellStyle name="標準 2 2 3 2" xfId="2631"/>
    <cellStyle name="標準 2 2 4" xfId="2632"/>
    <cellStyle name="標準 2 2_第1期サイジング(ラック搭載図）20101125_電源改" xfId="2633"/>
    <cellStyle name="標準 2 3" xfId="2634"/>
    <cellStyle name="標準 2 3 2" xfId="2635"/>
    <cellStyle name="標準 2 4" xfId="2688"/>
    <cellStyle name="標準 2_【概算見積資料】JR東日本様_駅構内共通NW_丸の内外_20130322_pass (2)" xfId="2636"/>
    <cellStyle name="標準 3" xfId="2637"/>
    <cellStyle name="標準 3 2" xfId="2638"/>
    <cellStyle name="標準 3 2 2" xfId="2639"/>
    <cellStyle name="標準 3 3" xfId="2640"/>
    <cellStyle name="標準 3 3 2" xfId="2641"/>
    <cellStyle name="標準 3 4" xfId="2642"/>
    <cellStyle name="標準 3 5" xfId="2643"/>
    <cellStyle name="標準 4" xfId="2644"/>
    <cellStyle name="標準 4 2" xfId="2645"/>
    <cellStyle name="標準 4 2 2" xfId="2646"/>
    <cellStyle name="標準 4 3" xfId="2647"/>
    <cellStyle name="標準 4 3 2" xfId="2648"/>
    <cellStyle name="標準 4 4" xfId="2649"/>
    <cellStyle name="標準 4 5" xfId="2650"/>
    <cellStyle name="標準 4 6" xfId="2651"/>
    <cellStyle name="標準 5" xfId="2652"/>
    <cellStyle name="標準 5 2" xfId="2653"/>
    <cellStyle name="標準 5 2 2" xfId="2654"/>
    <cellStyle name="標準 5 3" xfId="2655"/>
    <cellStyle name="標準 6" xfId="2656"/>
    <cellStyle name="標準 6 2" xfId="2657"/>
    <cellStyle name="標準 6 2 2" xfId="2658"/>
    <cellStyle name="標準 6 3" xfId="2659"/>
    <cellStyle name="標準 7" xfId="2660"/>
    <cellStyle name="標準 7 2" xfId="2661"/>
    <cellStyle name="標準 7 2 2" xfId="2662"/>
    <cellStyle name="標準 7 3" xfId="2663"/>
    <cellStyle name="標準 8" xfId="2664"/>
    <cellStyle name="標準 8 2" xfId="2665"/>
    <cellStyle name="標準 8 2 2" xfId="2666"/>
    <cellStyle name="標準 8 3" xfId="2667"/>
    <cellStyle name="標準 9" xfId="2668"/>
    <cellStyle name="標準 9 2" xfId="2669"/>
    <cellStyle name="標準 9 2 2" xfId="2670"/>
    <cellStyle name="標準 9 3" xfId="2671"/>
    <cellStyle name="標準２" xfId="2672"/>
    <cellStyle name="標準Ａ" xfId="2673"/>
    <cellStyle name="標準仕様書" xfId="2674"/>
    <cellStyle name="表ヘッダー" xfId="2675"/>
    <cellStyle name="表旨巧・・ハイパーリンク" xfId="2676"/>
    <cellStyle name="付表" xfId="2677"/>
    <cellStyle name="文字列" xfId="2678"/>
    <cellStyle name="文字列 2" xfId="2679"/>
    <cellStyle name="本文" xfId="2680"/>
    <cellStyle name="未定義" xfId="2681"/>
    <cellStyle name="良い" xfId="2682" builtinId="26" customBuiltin="1"/>
    <cellStyle name="良い 2" xfId="2683"/>
    <cellStyle name="良い 2 2" xfId="2684"/>
    <cellStyle name="良い 3" xfId="2685"/>
    <cellStyle name="樘準_購－表紙 (2)_1_型－PRINT_ＳＩ型番 (2)_構成明細  (原調込み） (2)" xfId="2686"/>
    <cellStyle name="湪" xfId="2687"/>
  </cellStyles>
  <dxfs count="0"/>
  <tableStyles count="0" defaultTableStyle="TableStyleMedium9" defaultPivotStyle="PivotStyleLight16"/>
  <colors>
    <mruColors>
      <color rgb="FFFFFFCC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L8"/>
  <sheetViews>
    <sheetView showGridLines="0" view="pageBreakPreview" zoomScale="85" zoomScaleNormal="55" zoomScaleSheetLayoutView="85" workbookViewId="0">
      <selection activeCell="G15" sqref="G15"/>
    </sheetView>
  </sheetViews>
  <sheetFormatPr defaultColWidth="9" defaultRowHeight="13.5"/>
  <cols>
    <col min="1" max="1" width="3.625" style="191" customWidth="1"/>
    <col min="2" max="4" width="9" style="191"/>
    <col min="5" max="10" width="14.25" style="191" customWidth="1"/>
    <col min="11" max="11" width="9" style="191"/>
    <col min="12" max="12" width="3.625" style="191" customWidth="1"/>
    <col min="13" max="16384" width="9" style="191"/>
  </cols>
  <sheetData>
    <row r="2" spans="1:12">
      <c r="A2" s="201" t="s">
        <v>142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</row>
    <row r="3" spans="1:12">
      <c r="A3" s="201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1:1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</row>
    <row r="5" spans="1:12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</row>
    <row r="6" spans="1:1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</row>
    <row r="7" spans="1:12">
      <c r="A7" s="193"/>
      <c r="B7" s="194" t="s">
        <v>40</v>
      </c>
      <c r="C7" s="202" t="s">
        <v>143</v>
      </c>
      <c r="D7" s="203"/>
      <c r="E7" s="199" t="s">
        <v>144</v>
      </c>
      <c r="F7" s="202" t="s">
        <v>145</v>
      </c>
      <c r="G7" s="204"/>
      <c r="H7" s="204"/>
      <c r="I7" s="204"/>
      <c r="J7" s="203"/>
      <c r="K7" s="194" t="s">
        <v>146</v>
      </c>
      <c r="L7" s="195"/>
    </row>
    <row r="8" spans="1:12">
      <c r="A8" s="193"/>
      <c r="B8" s="198" t="s">
        <v>151</v>
      </c>
      <c r="C8" s="205">
        <v>44634</v>
      </c>
      <c r="D8" s="206"/>
      <c r="E8" s="196" t="s">
        <v>147</v>
      </c>
      <c r="F8" s="207" t="s">
        <v>148</v>
      </c>
      <c r="G8" s="208"/>
      <c r="H8" s="208"/>
      <c r="I8" s="208"/>
      <c r="J8" s="209"/>
      <c r="K8" s="194" t="s">
        <v>149</v>
      </c>
      <c r="L8" s="195"/>
    </row>
  </sheetData>
  <mergeCells count="5">
    <mergeCell ref="A2:L3"/>
    <mergeCell ref="C7:D7"/>
    <mergeCell ref="F7:J7"/>
    <mergeCell ref="C8:D8"/>
    <mergeCell ref="F8:J8"/>
  </mergeCells>
  <phoneticPr fontId="4"/>
  <printOptions horizontalCentered="1"/>
  <pageMargins left="0.98425196850393704" right="0.98425196850393704" top="0.98425196850393704" bottom="0.98425196850393704" header="0.51181102362204722" footer="0.51181102362204722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BW163"/>
  <sheetViews>
    <sheetView showGridLines="0" view="pageBreakPreview" topLeftCell="S85" zoomScale="80" zoomScaleNormal="70" zoomScaleSheetLayoutView="80" workbookViewId="0">
      <selection activeCell="AH104" sqref="AH104"/>
    </sheetView>
  </sheetViews>
  <sheetFormatPr defaultColWidth="2.875" defaultRowHeight="15.75" customHeight="1"/>
  <cols>
    <col min="1" max="19" width="2.875" style="1"/>
    <col min="20" max="20" width="2.875" style="1" customWidth="1"/>
    <col min="21" max="37" width="2.875" style="1"/>
    <col min="38" max="38" width="2.875" style="1" customWidth="1"/>
    <col min="39" max="39" width="2.875" style="1"/>
    <col min="40" max="40" width="3" style="1" customWidth="1"/>
    <col min="41" max="43" width="2.875" style="1"/>
    <col min="44" max="44" width="2.75" style="1" customWidth="1"/>
    <col min="45" max="45" width="2.875" style="1"/>
    <col min="46" max="46" width="2.75" style="1" customWidth="1"/>
    <col min="47" max="51" width="2.875" style="1"/>
    <col min="52" max="52" width="3" style="1" bestFit="1" customWidth="1"/>
    <col min="53" max="65" width="2.875" style="1"/>
    <col min="66" max="66" width="3.375" style="1" customWidth="1"/>
    <col min="67" max="16384" width="2.875" style="1"/>
  </cols>
  <sheetData>
    <row r="1" spans="1:75" s="75" customFormat="1" ht="28.5" customHeight="1" thickBot="1">
      <c r="A1" s="77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77" t="s">
        <v>42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9"/>
      <c r="AN1" s="77" t="s">
        <v>38</v>
      </c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9"/>
      <c r="BD1" s="77" t="s">
        <v>39</v>
      </c>
      <c r="BE1" s="78"/>
      <c r="BF1" s="78"/>
      <c r="BG1" s="78"/>
      <c r="BH1" s="79"/>
      <c r="BI1" s="77" t="s">
        <v>40</v>
      </c>
      <c r="BJ1" s="78"/>
      <c r="BK1" s="78"/>
      <c r="BL1" s="78"/>
      <c r="BM1" s="79"/>
      <c r="BN1" s="77" t="s">
        <v>41</v>
      </c>
      <c r="BO1" s="78"/>
      <c r="BP1" s="78"/>
      <c r="BQ1" s="78"/>
      <c r="BR1" s="79"/>
    </row>
    <row r="2" spans="1:75" s="75" customFormat="1" ht="28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  <c r="W2" s="157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9"/>
      <c r="AN2" s="134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4"/>
      <c r="BD2" s="76"/>
      <c r="BE2" s="73"/>
      <c r="BF2" s="73"/>
      <c r="BG2" s="73"/>
      <c r="BH2" s="74"/>
      <c r="BI2" s="76"/>
      <c r="BJ2" s="73"/>
      <c r="BK2" s="73"/>
      <c r="BL2" s="73"/>
      <c r="BM2" s="74"/>
      <c r="BN2" s="200"/>
      <c r="BO2" s="73"/>
      <c r="BP2" s="73"/>
      <c r="BQ2" s="73"/>
      <c r="BR2" s="74"/>
    </row>
    <row r="4" spans="1:75" ht="15.75" customHeight="1">
      <c r="C4" s="2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75" ht="15.75" customHeight="1">
      <c r="B5" s="9" t="s">
        <v>14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75" s="13" customFormat="1" ht="15.75" customHeight="1">
      <c r="C6" s="9" t="str">
        <f>LEFT($B$5,FIND(".",$B$5)-1)&amp;"-1. 基本情報"</f>
        <v>1-1. 基本情報</v>
      </c>
      <c r="BL6" s="14"/>
      <c r="BM6" s="14"/>
      <c r="BN6" s="14"/>
      <c r="BO6" s="14"/>
      <c r="BP6" s="14"/>
    </row>
    <row r="7" spans="1:75" ht="15.75" customHeight="1">
      <c r="C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75" ht="15.75" customHeight="1">
      <c r="C8" s="2"/>
      <c r="D8" s="10" t="s">
        <v>12</v>
      </c>
      <c r="E8" s="11"/>
      <c r="F8" s="11"/>
      <c r="G8" s="11"/>
      <c r="H8" s="11"/>
      <c r="I8" s="11"/>
      <c r="J8" s="11"/>
      <c r="K8" s="11"/>
      <c r="L8" s="11"/>
      <c r="M8" s="12"/>
      <c r="N8" s="10" t="s">
        <v>36</v>
      </c>
      <c r="O8" s="11"/>
      <c r="P8" s="11"/>
      <c r="Q8" s="11"/>
      <c r="R8" s="11"/>
      <c r="S8" s="11"/>
      <c r="T8" s="11"/>
      <c r="U8" s="11"/>
      <c r="V8" s="11"/>
      <c r="W8" s="12"/>
      <c r="X8" s="10" t="s">
        <v>11</v>
      </c>
      <c r="Y8" s="11"/>
      <c r="Z8" s="11"/>
      <c r="AA8" s="11"/>
      <c r="AB8" s="11"/>
      <c r="AC8" s="11"/>
      <c r="AD8" s="11"/>
      <c r="AE8" s="11"/>
      <c r="AF8" s="11"/>
      <c r="AG8" s="12"/>
      <c r="AH8" s="10" t="s">
        <v>35</v>
      </c>
      <c r="AI8" s="11"/>
      <c r="AJ8" s="11"/>
      <c r="AK8" s="11"/>
      <c r="AL8" s="11"/>
      <c r="AM8" s="11"/>
      <c r="AN8" s="11"/>
      <c r="AO8" s="11"/>
      <c r="AP8" s="11"/>
      <c r="AQ8" s="12"/>
      <c r="AR8" s="10" t="s">
        <v>13</v>
      </c>
      <c r="AS8" s="11"/>
      <c r="AT8" s="11"/>
      <c r="AU8" s="11"/>
      <c r="AV8" s="11"/>
      <c r="AW8" s="11"/>
      <c r="AX8" s="11"/>
      <c r="AY8" s="11"/>
      <c r="AZ8" s="11"/>
      <c r="BA8" s="12"/>
      <c r="BB8" s="23" t="s">
        <v>10</v>
      </c>
      <c r="BC8" s="24"/>
      <c r="BD8" s="24"/>
      <c r="BE8" s="24"/>
      <c r="BF8" s="24"/>
      <c r="BG8" s="24"/>
      <c r="BH8" s="24"/>
      <c r="BI8" s="24"/>
      <c r="BJ8" s="24"/>
      <c r="BK8" s="26"/>
      <c r="BL8" s="3"/>
    </row>
    <row r="9" spans="1:75" s="160" customFormat="1" ht="15.75" customHeight="1">
      <c r="C9" s="161"/>
      <c r="D9" s="162" t="s">
        <v>156</v>
      </c>
      <c r="E9" s="163"/>
      <c r="F9" s="164"/>
      <c r="G9" s="164"/>
      <c r="H9" s="164"/>
      <c r="I9" s="164"/>
      <c r="J9" s="164"/>
      <c r="K9" s="164"/>
      <c r="L9" s="164"/>
      <c r="M9" s="165"/>
      <c r="N9" s="162" t="s">
        <v>152</v>
      </c>
      <c r="O9" s="163"/>
      <c r="P9" s="164"/>
      <c r="Q9" s="164"/>
      <c r="R9" s="164"/>
      <c r="S9" s="164"/>
      <c r="T9" s="164"/>
      <c r="U9" s="164"/>
      <c r="V9" s="164"/>
      <c r="W9" s="165"/>
      <c r="X9" s="166"/>
      <c r="Y9" s="167"/>
      <c r="Z9" s="168"/>
      <c r="AA9" s="168"/>
      <c r="AB9" s="168"/>
      <c r="AC9" s="168"/>
      <c r="AD9" s="168"/>
      <c r="AE9" s="168"/>
      <c r="AF9" s="168"/>
      <c r="AG9" s="169"/>
      <c r="AH9" s="162"/>
      <c r="AI9" s="163"/>
      <c r="AJ9" s="164"/>
      <c r="AK9" s="164"/>
      <c r="AL9" s="164"/>
      <c r="AM9" s="164"/>
      <c r="AN9" s="164"/>
      <c r="AO9" s="164"/>
      <c r="AP9" s="164"/>
      <c r="AQ9" s="165"/>
      <c r="AR9" s="170"/>
      <c r="AS9" s="171"/>
      <c r="AT9" s="171"/>
      <c r="AU9" s="171"/>
      <c r="AV9" s="171"/>
      <c r="AW9" s="171"/>
      <c r="AX9" s="171"/>
      <c r="AY9" s="171"/>
      <c r="AZ9" s="171"/>
      <c r="BA9" s="172"/>
      <c r="BB9" s="166"/>
      <c r="BC9" s="168"/>
      <c r="BD9" s="168"/>
      <c r="BE9" s="168"/>
      <c r="BF9" s="168"/>
      <c r="BG9" s="168"/>
      <c r="BH9" s="168"/>
      <c r="BI9" s="168"/>
      <c r="BJ9" s="168"/>
      <c r="BK9" s="173"/>
      <c r="BL9" s="174"/>
    </row>
    <row r="10" spans="1:75" ht="15.75" customHeight="1">
      <c r="C10" s="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75" s="13" customFormat="1" ht="15.75" customHeight="1">
      <c r="C11" s="9" t="str">
        <f>LEFT($B$5,FIND(".",$B$5)-1)&amp;"-2. 機器外観"</f>
        <v>1-2. 機器外観</v>
      </c>
      <c r="BL11" s="14"/>
      <c r="BM11" s="14"/>
      <c r="BN11" s="14"/>
      <c r="BO11" s="14"/>
      <c r="BP11" s="14"/>
    </row>
    <row r="12" spans="1:75" s="13" customFormat="1" ht="15.75" customHeight="1" thickBot="1">
      <c r="C12" s="9"/>
      <c r="I12" s="104"/>
      <c r="J12" s="13" t="s">
        <v>57</v>
      </c>
      <c r="O12" s="105"/>
      <c r="P12" s="13" t="s">
        <v>58</v>
      </c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</row>
    <row r="13" spans="1:75" ht="15.75" customHeight="1" thickTop="1">
      <c r="C13" s="2"/>
      <c r="D13" s="81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3"/>
      <c r="AK13" s="84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</row>
    <row r="14" spans="1:75" ht="15.75" customHeight="1">
      <c r="C14" s="2"/>
      <c r="D14" s="85"/>
      <c r="E14" s="80"/>
      <c r="F14" s="80"/>
      <c r="G14" s="80"/>
      <c r="H14" s="80"/>
      <c r="I14" s="80"/>
      <c r="J14" s="80"/>
      <c r="K14" s="210" t="s">
        <v>65</v>
      </c>
      <c r="L14" s="210"/>
      <c r="M14" s="210"/>
      <c r="N14" s="210"/>
      <c r="O14" s="210"/>
      <c r="P14" s="210"/>
      <c r="Q14" s="21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6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</row>
    <row r="15" spans="1:75" ht="15.75" customHeight="1">
      <c r="C15" s="2"/>
      <c r="D15" s="85"/>
      <c r="E15" s="80"/>
      <c r="F15" s="80"/>
      <c r="G15" s="80"/>
      <c r="H15" s="80"/>
      <c r="I15" s="80"/>
      <c r="J15" s="80"/>
      <c r="K15" s="107"/>
      <c r="L15" s="107"/>
      <c r="M15" s="107"/>
      <c r="N15" s="107"/>
      <c r="O15" s="107"/>
      <c r="P15" s="107"/>
      <c r="Q15" s="107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6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</row>
    <row r="16" spans="1:75" ht="15.75" customHeight="1">
      <c r="C16" s="2"/>
      <c r="D16" s="85"/>
      <c r="E16" s="80"/>
      <c r="F16" s="108"/>
      <c r="G16" s="109"/>
      <c r="H16" s="109"/>
      <c r="I16" s="109"/>
      <c r="J16" s="110"/>
      <c r="K16" s="80"/>
      <c r="L16" s="115" t="s">
        <v>69</v>
      </c>
      <c r="M16" s="80"/>
      <c r="N16" s="115" t="s">
        <v>70</v>
      </c>
      <c r="O16" s="80"/>
      <c r="P16" s="115" t="s">
        <v>71</v>
      </c>
      <c r="Q16" s="80"/>
      <c r="R16" s="115" t="s">
        <v>72</v>
      </c>
      <c r="S16" s="80"/>
      <c r="T16" s="115" t="s">
        <v>73</v>
      </c>
      <c r="U16" s="80"/>
      <c r="V16" s="115" t="s">
        <v>74</v>
      </c>
      <c r="W16" s="80"/>
      <c r="X16" s="115" t="s">
        <v>75</v>
      </c>
      <c r="Y16" s="80"/>
      <c r="Z16" s="211">
        <v>1</v>
      </c>
      <c r="AA16" s="212"/>
      <c r="AB16" s="80"/>
      <c r="AC16" s="80"/>
      <c r="AD16" s="211">
        <v>0</v>
      </c>
      <c r="AE16" s="212"/>
      <c r="AG16" s="80"/>
      <c r="AH16" s="215"/>
      <c r="AI16" s="216"/>
      <c r="AK16" s="86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</row>
    <row r="17" spans="2:75" ht="10.5" customHeight="1">
      <c r="C17" s="2"/>
      <c r="D17" s="85"/>
      <c r="E17" s="80"/>
      <c r="F17" s="111"/>
      <c r="G17" s="6"/>
      <c r="H17" s="6"/>
      <c r="I17" s="6"/>
      <c r="J17" s="7"/>
      <c r="K17" s="80"/>
      <c r="L17" s="114"/>
      <c r="M17" s="80"/>
      <c r="N17" s="114"/>
      <c r="O17" s="80"/>
      <c r="P17" s="114"/>
      <c r="Q17" s="80"/>
      <c r="R17" s="114"/>
      <c r="S17" s="80"/>
      <c r="T17" s="114"/>
      <c r="U17" s="80"/>
      <c r="V17" s="114"/>
      <c r="W17" s="80"/>
      <c r="X17" s="114"/>
      <c r="Y17" s="80"/>
      <c r="Z17" s="213"/>
      <c r="AA17" s="214"/>
      <c r="AB17" s="80"/>
      <c r="AC17" s="80"/>
      <c r="AD17" s="213"/>
      <c r="AE17" s="214"/>
      <c r="AG17" s="80"/>
      <c r="AH17" s="217"/>
      <c r="AI17" s="218"/>
      <c r="AK17" s="86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</row>
    <row r="18" spans="2:75" ht="15.75" customHeight="1">
      <c r="C18" s="2"/>
      <c r="D18" s="85"/>
      <c r="E18" s="80"/>
      <c r="F18" s="112" t="s">
        <v>67</v>
      </c>
      <c r="G18" s="113"/>
      <c r="H18" s="113"/>
      <c r="I18" s="113"/>
      <c r="J18" s="113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5" t="s">
        <v>76</v>
      </c>
      <c r="AA18" s="5"/>
      <c r="AB18" s="80"/>
      <c r="AC18" s="80"/>
      <c r="AD18" s="5" t="s">
        <v>77</v>
      </c>
      <c r="AE18" s="5"/>
      <c r="AF18" s="80"/>
      <c r="AG18" s="80"/>
      <c r="AH18" s="70" t="s">
        <v>68</v>
      </c>
      <c r="AI18" s="80"/>
      <c r="AJ18" s="80"/>
      <c r="AK18" s="86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</row>
    <row r="19" spans="2:75" ht="15.75" customHeight="1">
      <c r="C19" s="2"/>
      <c r="D19" s="85"/>
      <c r="E19" s="80"/>
      <c r="F19" s="112"/>
      <c r="G19" s="113"/>
      <c r="H19" s="113"/>
      <c r="I19" s="113"/>
      <c r="J19" s="113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70"/>
      <c r="AI19" s="80"/>
      <c r="AJ19" s="80"/>
      <c r="AK19" s="86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</row>
    <row r="20" spans="2:75" ht="18" thickBot="1">
      <c r="C20" s="2"/>
      <c r="D20" s="87"/>
      <c r="E20" s="88"/>
      <c r="F20" s="89"/>
      <c r="G20" s="90"/>
      <c r="H20" s="90"/>
      <c r="I20" s="90"/>
      <c r="J20" s="90"/>
      <c r="K20" s="90"/>
      <c r="L20" s="90"/>
      <c r="M20" s="90"/>
      <c r="N20" s="90"/>
      <c r="O20" s="90"/>
      <c r="P20" s="116" t="s">
        <v>78</v>
      </c>
      <c r="Q20" s="90"/>
      <c r="R20" s="90"/>
      <c r="S20" s="90"/>
      <c r="T20" s="90"/>
      <c r="U20" s="90"/>
      <c r="V20" s="90"/>
      <c r="W20" s="90"/>
      <c r="X20" s="90"/>
      <c r="Y20" s="90"/>
      <c r="Z20" s="116" t="s">
        <v>79</v>
      </c>
      <c r="AA20" s="116"/>
      <c r="AB20" s="90"/>
      <c r="AC20" s="90"/>
      <c r="AD20" s="90"/>
      <c r="AE20" s="90"/>
      <c r="AF20" s="90"/>
      <c r="AG20" s="90"/>
      <c r="AH20" s="90"/>
      <c r="AI20" s="90"/>
      <c r="AJ20" s="90"/>
      <c r="AK20" s="91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</row>
    <row r="21" spans="2:75" ht="15.75" customHeight="1" thickTop="1">
      <c r="C21" s="2"/>
      <c r="D21" s="1" t="s">
        <v>81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</row>
    <row r="22" spans="2:75" ht="15.75" customHeight="1">
      <c r="C22" s="2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</row>
    <row r="23" spans="2:75" ht="15.75" customHeight="1">
      <c r="B23" s="9" t="s">
        <v>15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75" s="13" customFormat="1" ht="15.75" customHeight="1">
      <c r="C24" s="9" t="str">
        <f>LEFT($B$23,FIND(".",$B$23)-1)&amp;"-1. ローカルユーザ定義設定"</f>
        <v>2-1. ローカルユーザ定義設定</v>
      </c>
      <c r="BL24" s="14"/>
      <c r="BM24" s="14"/>
      <c r="BN24" s="14"/>
      <c r="BO24" s="14"/>
      <c r="BP24" s="14"/>
    </row>
    <row r="25" spans="2:75" ht="15.75" customHeight="1">
      <c r="BL25" s="3"/>
      <c r="BM25" s="3"/>
      <c r="BN25" s="3"/>
      <c r="BO25" s="3"/>
      <c r="BP25" s="3"/>
    </row>
    <row r="26" spans="2:75" ht="15.75" customHeight="1">
      <c r="D26" s="10" t="s">
        <v>61</v>
      </c>
      <c r="E26" s="11"/>
      <c r="F26" s="11"/>
      <c r="G26" s="11"/>
      <c r="H26" s="11"/>
      <c r="I26" s="11"/>
      <c r="J26" s="11"/>
      <c r="K26" s="11"/>
      <c r="L26" s="11"/>
      <c r="M26" s="12"/>
      <c r="N26" s="10" t="s">
        <v>62</v>
      </c>
      <c r="O26" s="11"/>
      <c r="P26" s="11"/>
      <c r="Q26" s="11"/>
      <c r="R26" s="11"/>
      <c r="S26" s="11"/>
      <c r="T26" s="11"/>
      <c r="U26" s="11"/>
      <c r="V26" s="11"/>
      <c r="W26" s="12"/>
      <c r="BL26" s="3"/>
      <c r="BM26" s="3"/>
      <c r="BN26" s="3"/>
      <c r="BO26" s="3"/>
      <c r="BP26" s="3"/>
    </row>
    <row r="27" spans="2:75" ht="15.75" customHeight="1">
      <c r="D27" s="16"/>
      <c r="E27" s="17"/>
      <c r="F27" s="18"/>
      <c r="G27" s="18"/>
      <c r="H27" s="18"/>
      <c r="I27" s="18"/>
      <c r="J27" s="18"/>
      <c r="K27" s="18"/>
      <c r="L27" s="18"/>
      <c r="M27" s="19"/>
      <c r="N27" s="16"/>
      <c r="O27" s="18"/>
      <c r="P27" s="18"/>
      <c r="Q27" s="18"/>
      <c r="R27" s="18"/>
      <c r="S27" s="18"/>
      <c r="T27" s="18"/>
      <c r="U27" s="18"/>
      <c r="V27" s="18"/>
      <c r="W27" s="65"/>
      <c r="BL27" s="3"/>
      <c r="BM27" s="3"/>
      <c r="BN27" s="3"/>
      <c r="BO27" s="3"/>
      <c r="BP27" s="3"/>
    </row>
    <row r="28" spans="2:75" ht="15.75" customHeight="1">
      <c r="BL28" s="3"/>
      <c r="BM28" s="3"/>
      <c r="BN28" s="3"/>
      <c r="BO28" s="3"/>
      <c r="BP28" s="3"/>
    </row>
    <row r="29" spans="2:75" s="13" customFormat="1" ht="15.75" customHeight="1">
      <c r="C29" s="9" t="str">
        <f>LEFT($B$23,FIND(".",$B$23)-1)&amp;"-2.enableパスワード設定"</f>
        <v>2-2.enableパスワード設定</v>
      </c>
      <c r="BL29" s="14"/>
      <c r="BM29" s="14"/>
      <c r="BN29" s="14"/>
      <c r="BO29" s="14"/>
      <c r="BP29" s="14"/>
    </row>
    <row r="30" spans="2:75" ht="15.75" customHeight="1">
      <c r="BL30" s="3"/>
      <c r="BM30" s="3"/>
      <c r="BN30" s="3"/>
      <c r="BO30" s="3"/>
      <c r="BP30" s="3"/>
    </row>
    <row r="31" spans="2:75" ht="15.75" customHeight="1">
      <c r="D31" s="10" t="s">
        <v>80</v>
      </c>
      <c r="E31" s="11"/>
      <c r="F31" s="11"/>
      <c r="G31" s="11"/>
      <c r="H31" s="11"/>
      <c r="I31" s="11"/>
      <c r="J31" s="11"/>
      <c r="K31" s="11"/>
      <c r="L31" s="11"/>
      <c r="M31" s="12"/>
      <c r="AR31" s="3"/>
      <c r="AS31" s="3"/>
      <c r="AT31" s="3"/>
      <c r="AU31" s="3"/>
      <c r="AV31" s="3"/>
    </row>
    <row r="32" spans="2:75" ht="15.75" customHeight="1">
      <c r="D32" s="16"/>
      <c r="E32" s="17"/>
      <c r="F32" s="18"/>
      <c r="G32" s="18"/>
      <c r="H32" s="18"/>
      <c r="I32" s="18"/>
      <c r="J32" s="18"/>
      <c r="K32" s="18"/>
      <c r="L32" s="18"/>
      <c r="M32" s="19"/>
      <c r="AR32" s="3"/>
      <c r="AS32" s="3"/>
      <c r="AT32" s="3"/>
      <c r="AU32" s="3"/>
      <c r="AV32" s="3"/>
    </row>
    <row r="33" spans="3:68" ht="15.75" customHeight="1">
      <c r="BL33" s="3"/>
      <c r="BM33" s="3"/>
      <c r="BN33" s="3"/>
      <c r="BO33" s="3"/>
      <c r="BP33" s="3"/>
    </row>
    <row r="34" spans="3:68" ht="15.75" customHeight="1">
      <c r="C34" s="2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3:68" s="13" customFormat="1" ht="15.75" customHeight="1">
      <c r="C35" s="9" t="str">
        <f>LEFT($B$23,FIND(".",$B$23)-1)&amp;"-3. Telnet/SSHログイン設定"</f>
        <v>2-3. Telnet/SSHログイン設定</v>
      </c>
      <c r="BL35" s="14"/>
      <c r="BM35" s="14"/>
      <c r="BN35" s="14"/>
      <c r="BO35" s="14"/>
      <c r="BP35" s="14"/>
    </row>
    <row r="36" spans="3:68" ht="15.75" customHeight="1">
      <c r="BL36" s="3"/>
      <c r="BM36" s="3"/>
      <c r="BN36" s="3"/>
      <c r="BO36" s="3"/>
      <c r="BP36" s="3"/>
    </row>
    <row r="37" spans="3:68" ht="15.75" customHeight="1">
      <c r="C37" s="2"/>
      <c r="D37" s="23" t="s">
        <v>150</v>
      </c>
      <c r="E37" s="24"/>
      <c r="F37" s="24"/>
      <c r="G37" s="24"/>
      <c r="H37" s="24"/>
      <c r="I37" s="24"/>
      <c r="J37" s="24"/>
      <c r="K37" s="24"/>
      <c r="L37" s="24"/>
      <c r="M37" s="26"/>
      <c r="N37" s="23" t="s">
        <v>20</v>
      </c>
      <c r="O37" s="24"/>
      <c r="P37" s="24"/>
      <c r="Q37" s="24"/>
      <c r="R37" s="24"/>
      <c r="S37" s="24"/>
      <c r="T37" s="24"/>
      <c r="U37" s="24"/>
      <c r="V37" s="24"/>
      <c r="W37" s="26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3:68" s="4" customFormat="1" ht="15.75" customHeight="1">
      <c r="C38" s="15"/>
      <c r="D38" s="16" t="s">
        <v>63</v>
      </c>
      <c r="E38" s="17"/>
      <c r="F38" s="18"/>
      <c r="G38" s="18"/>
      <c r="H38" s="18"/>
      <c r="I38" s="18"/>
      <c r="J38" s="18"/>
      <c r="K38" s="18"/>
      <c r="L38" s="18"/>
      <c r="M38" s="19"/>
      <c r="N38" s="16"/>
      <c r="O38" s="17"/>
      <c r="P38" s="18"/>
      <c r="Q38" s="18"/>
      <c r="R38" s="18"/>
      <c r="S38" s="18"/>
      <c r="T38" s="18"/>
      <c r="U38" s="18"/>
      <c r="V38" s="18"/>
      <c r="W38" s="19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3:68" s="4" customFormat="1" ht="15.75" customHeight="1">
      <c r="C39" s="15"/>
      <c r="D39" s="16" t="s">
        <v>63</v>
      </c>
      <c r="E39" s="17"/>
      <c r="F39" s="18"/>
      <c r="G39" s="18"/>
      <c r="H39" s="18"/>
      <c r="I39" s="18"/>
      <c r="J39" s="18"/>
      <c r="K39" s="18"/>
      <c r="L39" s="18"/>
      <c r="M39" s="19"/>
      <c r="N39" s="16"/>
      <c r="O39" s="17"/>
      <c r="P39" s="18"/>
      <c r="Q39" s="18"/>
      <c r="R39" s="18"/>
      <c r="S39" s="18"/>
      <c r="T39" s="18"/>
      <c r="U39" s="18"/>
      <c r="V39" s="18"/>
      <c r="W39" s="19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3:68" s="4" customFormat="1" ht="15.75" customHeight="1">
      <c r="C40" s="15"/>
      <c r="D40" s="16" t="s">
        <v>63</v>
      </c>
      <c r="E40" s="17"/>
      <c r="F40" s="18"/>
      <c r="G40" s="18"/>
      <c r="H40" s="18"/>
      <c r="I40" s="18"/>
      <c r="J40" s="18"/>
      <c r="K40" s="18"/>
      <c r="L40" s="18"/>
      <c r="M40" s="19"/>
      <c r="N40" s="16"/>
      <c r="O40" s="17"/>
      <c r="P40" s="18"/>
      <c r="Q40" s="18"/>
      <c r="R40" s="18"/>
      <c r="S40" s="18"/>
      <c r="T40" s="18"/>
      <c r="U40" s="18"/>
      <c r="V40" s="18"/>
      <c r="W40" s="19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3:68" s="4" customFormat="1" ht="15.75" customHeight="1">
      <c r="C41" s="15"/>
      <c r="D41" s="16" t="s">
        <v>82</v>
      </c>
      <c r="E41" s="17"/>
      <c r="F41" s="18"/>
      <c r="G41" s="18"/>
      <c r="H41" s="18"/>
      <c r="I41" s="18"/>
      <c r="J41" s="18"/>
      <c r="K41" s="18"/>
      <c r="L41" s="18"/>
      <c r="M41" s="19"/>
      <c r="N41" s="16"/>
      <c r="O41" s="17"/>
      <c r="P41" s="18"/>
      <c r="Q41" s="18"/>
      <c r="R41" s="18"/>
      <c r="S41" s="18"/>
      <c r="T41" s="18"/>
      <c r="U41" s="18"/>
      <c r="V41" s="18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3:68" s="4" customFormat="1" ht="15.75" customHeight="1">
      <c r="C42" s="15"/>
      <c r="D42" s="16" t="s">
        <v>82</v>
      </c>
      <c r="E42" s="17"/>
      <c r="F42" s="18"/>
      <c r="G42" s="18"/>
      <c r="H42" s="18"/>
      <c r="I42" s="18"/>
      <c r="J42" s="18"/>
      <c r="K42" s="18"/>
      <c r="L42" s="18"/>
      <c r="M42" s="19"/>
      <c r="N42" s="16"/>
      <c r="O42" s="17"/>
      <c r="P42" s="18"/>
      <c r="Q42" s="18"/>
      <c r="R42" s="18"/>
      <c r="S42" s="18"/>
      <c r="T42" s="18"/>
      <c r="U42" s="18"/>
      <c r="V42" s="18"/>
      <c r="W42" s="19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3:68" ht="15.75" customHeight="1">
      <c r="D43" s="16" t="s">
        <v>82</v>
      </c>
      <c r="E43" s="17"/>
      <c r="F43" s="18"/>
      <c r="G43" s="18"/>
      <c r="H43" s="18"/>
      <c r="I43" s="18"/>
      <c r="J43" s="18"/>
      <c r="K43" s="18"/>
      <c r="L43" s="18"/>
      <c r="M43" s="19"/>
      <c r="N43" s="16"/>
      <c r="O43" s="17"/>
      <c r="P43" s="18"/>
      <c r="Q43" s="18"/>
      <c r="R43" s="18"/>
      <c r="S43" s="18"/>
      <c r="T43" s="18"/>
      <c r="U43" s="18"/>
      <c r="V43" s="18"/>
      <c r="W43" s="19"/>
      <c r="BL43" s="3"/>
      <c r="BM43" s="3"/>
      <c r="BN43" s="3"/>
      <c r="BO43" s="3"/>
      <c r="BP43" s="3"/>
    </row>
    <row r="44" spans="3:68" ht="15.75" customHeight="1">
      <c r="C44" s="2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3:68" s="13" customFormat="1" ht="15.75" customHeight="1">
      <c r="C45" s="9" t="str">
        <f>LEFT($B$23,FIND(".",$B$23)-1)&amp;"-4. サービス設定"</f>
        <v>2-4. サービス設定</v>
      </c>
      <c r="BJ45" s="14"/>
      <c r="BK45" s="14"/>
      <c r="BL45" s="14"/>
      <c r="BM45" s="14"/>
      <c r="BN45" s="14"/>
    </row>
    <row r="46" spans="3:68" s="13" customFormat="1" ht="15.75" customHeight="1">
      <c r="C46" s="9"/>
      <c r="BJ46" s="14"/>
      <c r="BK46" s="14"/>
      <c r="BL46" s="14"/>
      <c r="BM46" s="14"/>
      <c r="BN46" s="14"/>
    </row>
    <row r="47" spans="3:68" ht="15.75" customHeight="1">
      <c r="C47" s="2"/>
      <c r="D47" s="10" t="s">
        <v>63</v>
      </c>
      <c r="E47" s="11"/>
      <c r="F47" s="11"/>
      <c r="G47" s="11"/>
      <c r="H47" s="11"/>
      <c r="I47" s="11"/>
      <c r="J47" s="11"/>
      <c r="K47" s="11"/>
      <c r="L47" s="11"/>
      <c r="M47" s="12"/>
      <c r="N47" s="10" t="s">
        <v>82</v>
      </c>
      <c r="O47" s="11"/>
      <c r="P47" s="11"/>
      <c r="Q47" s="11"/>
      <c r="R47" s="11"/>
      <c r="S47" s="11"/>
      <c r="T47" s="11"/>
      <c r="U47" s="11"/>
      <c r="V47" s="11"/>
      <c r="W47" s="12"/>
      <c r="X47" s="10" t="s">
        <v>64</v>
      </c>
      <c r="Y47" s="11"/>
      <c r="Z47" s="11"/>
      <c r="AA47" s="11"/>
      <c r="AB47" s="11"/>
      <c r="AC47" s="11"/>
      <c r="AD47" s="11"/>
      <c r="AE47" s="11"/>
      <c r="AF47" s="11"/>
      <c r="AG47" s="12"/>
      <c r="AR47" s="4"/>
      <c r="BL47" s="3"/>
      <c r="BM47" s="3"/>
      <c r="BN47" s="3"/>
    </row>
    <row r="48" spans="3:68" s="4" customFormat="1" ht="15.75" customHeight="1">
      <c r="C48" s="15"/>
      <c r="D48" s="16"/>
      <c r="E48" s="17"/>
      <c r="F48" s="18"/>
      <c r="G48" s="18"/>
      <c r="H48" s="18"/>
      <c r="I48" s="18"/>
      <c r="J48" s="18"/>
      <c r="K48" s="18"/>
      <c r="L48" s="18"/>
      <c r="M48" s="19"/>
      <c r="N48" s="16"/>
      <c r="O48" s="17"/>
      <c r="P48" s="18"/>
      <c r="Q48" s="18"/>
      <c r="R48" s="18"/>
      <c r="S48" s="18"/>
      <c r="T48" s="18"/>
      <c r="U48" s="18"/>
      <c r="V48" s="18"/>
      <c r="W48" s="19"/>
      <c r="X48" s="16"/>
      <c r="Y48" s="18"/>
      <c r="Z48" s="17"/>
      <c r="AA48" s="18"/>
      <c r="AB48" s="18"/>
      <c r="AC48" s="18"/>
      <c r="AD48" s="18"/>
      <c r="AE48" s="18"/>
      <c r="AF48" s="18"/>
      <c r="AG48" s="19"/>
      <c r="AH48" s="1"/>
      <c r="AI48" s="1"/>
      <c r="AJ48" s="1"/>
      <c r="AK48" s="1"/>
      <c r="AL48" s="1"/>
      <c r="AM48" s="1"/>
      <c r="AN48" s="1"/>
      <c r="AO48" s="1"/>
      <c r="AP48" s="1"/>
      <c r="AQ48" s="1"/>
      <c r="BL48" s="8"/>
      <c r="BM48" s="8"/>
      <c r="BN48" s="8"/>
    </row>
    <row r="49" spans="2:68" ht="15.75" customHeight="1">
      <c r="C49" s="2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2:68" s="13" customFormat="1" ht="15.75" customHeight="1">
      <c r="C50" s="9" t="str">
        <f>LEFT($B$23,FIND(".",$B$23)-1)&amp;"-5. 時刻同期設定"</f>
        <v>2-5. 時刻同期設定</v>
      </c>
      <c r="BJ50" s="14"/>
      <c r="BK50" s="14"/>
      <c r="BL50" s="14"/>
      <c r="BM50" s="14"/>
      <c r="BN50" s="14"/>
    </row>
    <row r="51" spans="2:68" ht="15.75" customHeight="1">
      <c r="BJ51" s="3"/>
      <c r="BK51" s="3"/>
      <c r="BL51" s="3"/>
      <c r="BM51" s="3"/>
      <c r="BN51" s="3"/>
    </row>
    <row r="52" spans="2:68" ht="15.75" customHeight="1">
      <c r="C52" s="2"/>
      <c r="D52" s="10" t="s">
        <v>88</v>
      </c>
      <c r="E52" s="11"/>
      <c r="F52" s="11"/>
      <c r="G52" s="11"/>
      <c r="H52" s="11"/>
      <c r="I52" s="11"/>
      <c r="J52" s="11"/>
      <c r="K52" s="11"/>
      <c r="L52" s="11"/>
      <c r="M52" s="12"/>
      <c r="N52" s="10" t="s">
        <v>89</v>
      </c>
      <c r="O52" s="11"/>
      <c r="P52" s="11"/>
      <c r="Q52" s="11"/>
      <c r="R52" s="11"/>
      <c r="S52" s="11"/>
      <c r="T52" s="11"/>
      <c r="U52" s="11"/>
      <c r="V52" s="11"/>
      <c r="W52" s="12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2:68" s="4" customFormat="1" ht="15.75" customHeight="1">
      <c r="C53" s="15"/>
      <c r="D53" s="16"/>
      <c r="E53" s="18"/>
      <c r="F53" s="17"/>
      <c r="G53" s="18"/>
      <c r="H53" s="18"/>
      <c r="I53" s="18"/>
      <c r="J53" s="18"/>
      <c r="K53" s="18"/>
      <c r="L53" s="18"/>
      <c r="M53" s="19"/>
      <c r="N53" s="16"/>
      <c r="O53" s="18"/>
      <c r="P53" s="18"/>
      <c r="Q53" s="17"/>
      <c r="R53" s="18"/>
      <c r="S53" s="18"/>
      <c r="T53" s="18"/>
      <c r="U53" s="18"/>
      <c r="V53" s="18"/>
      <c r="W53" s="19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</row>
    <row r="54" spans="2:68" ht="15.75" customHeight="1">
      <c r="C54" s="2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8" s="13" customFormat="1" ht="15.75" customHeight="1">
      <c r="C55" s="9" t="str">
        <f>LEFT($B$23,FIND(".",$B$23)-1)&amp;"-6. SNMP設定"</f>
        <v>2-6. SNMP設定</v>
      </c>
      <c r="BI55" s="14"/>
      <c r="BJ55" s="14"/>
      <c r="BK55" s="14"/>
      <c r="BL55" s="14"/>
      <c r="BM55" s="14"/>
    </row>
    <row r="56" spans="2:68" s="13" customFormat="1" ht="15.75" customHeight="1">
      <c r="C56" s="9"/>
      <c r="BI56" s="14"/>
      <c r="BJ56" s="14"/>
      <c r="BK56" s="14"/>
      <c r="BL56" s="14"/>
      <c r="BM56" s="14"/>
    </row>
    <row r="57" spans="2:68" ht="15.75" customHeight="1">
      <c r="D57" s="23" t="s">
        <v>18</v>
      </c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19"/>
      <c r="Y57" s="153"/>
      <c r="Z57" s="153"/>
      <c r="AA57" s="153"/>
      <c r="AB57" s="153"/>
      <c r="AC57" s="153"/>
      <c r="AD57" s="153"/>
      <c r="AE57" s="153"/>
      <c r="AF57" s="153"/>
      <c r="AG57" s="119"/>
      <c r="AH57" s="119"/>
      <c r="AI57" s="153"/>
      <c r="AJ57" s="153"/>
      <c r="AK57" s="153"/>
      <c r="AL57" s="153"/>
      <c r="AM57" s="153"/>
      <c r="AN57" s="153"/>
      <c r="AO57" s="153"/>
      <c r="AP57" s="153"/>
      <c r="AQ57" s="119"/>
      <c r="AR57" s="119"/>
      <c r="AS57" s="153"/>
      <c r="AT57" s="153"/>
      <c r="AU57" s="153"/>
      <c r="AV57" s="153"/>
      <c r="AW57" s="153"/>
      <c r="AX57" s="153"/>
      <c r="AY57" s="153"/>
      <c r="AZ57" s="153"/>
      <c r="BA57" s="119"/>
      <c r="BB57" s="3"/>
    </row>
    <row r="58" spans="2:68" ht="15.75" customHeight="1">
      <c r="C58" s="2"/>
      <c r="D58" s="23" t="s">
        <v>19</v>
      </c>
      <c r="E58" s="24"/>
      <c r="F58" s="24"/>
      <c r="G58" s="24"/>
      <c r="H58" s="24"/>
      <c r="I58" s="24"/>
      <c r="J58" s="24"/>
      <c r="K58" s="24"/>
      <c r="L58" s="24"/>
      <c r="M58" s="26"/>
      <c r="N58" s="23" t="s">
        <v>16</v>
      </c>
      <c r="O58" s="24"/>
      <c r="P58" s="24"/>
      <c r="Q58" s="24"/>
      <c r="R58" s="24"/>
      <c r="S58" s="24"/>
      <c r="T58" s="24"/>
      <c r="U58" s="24"/>
      <c r="V58" s="24"/>
      <c r="W58" s="26"/>
      <c r="X58" s="23" t="s">
        <v>20</v>
      </c>
      <c r="Y58" s="24"/>
      <c r="Z58" s="24"/>
      <c r="AA58" s="24"/>
      <c r="AB58" s="24"/>
      <c r="AC58" s="24"/>
      <c r="AD58" s="24"/>
      <c r="AE58" s="24"/>
      <c r="AF58" s="24"/>
      <c r="AG58" s="26"/>
      <c r="AH58" s="23"/>
      <c r="AI58" s="24"/>
      <c r="AJ58" s="24"/>
      <c r="AK58" s="24"/>
      <c r="AL58" s="24"/>
      <c r="AM58" s="24"/>
      <c r="AN58" s="24"/>
      <c r="AO58" s="24"/>
      <c r="AP58" s="24"/>
      <c r="AQ58" s="26"/>
      <c r="AR58" s="23"/>
      <c r="AS58" s="24"/>
      <c r="AT58" s="24"/>
      <c r="AU58" s="24"/>
      <c r="AV58" s="24"/>
      <c r="AW58" s="24"/>
      <c r="AX58" s="24"/>
      <c r="AY58" s="24"/>
      <c r="AZ58" s="24"/>
      <c r="BA58" s="26"/>
      <c r="BB58" s="3"/>
    </row>
    <row r="59" spans="2:68" s="4" customFormat="1" ht="15.75" customHeight="1">
      <c r="C59" s="15"/>
      <c r="D59" s="16"/>
      <c r="E59" s="17"/>
      <c r="F59" s="18"/>
      <c r="G59" s="18"/>
      <c r="H59" s="18"/>
      <c r="I59" s="18"/>
      <c r="J59" s="18"/>
      <c r="K59" s="18"/>
      <c r="L59" s="18"/>
      <c r="M59" s="19"/>
      <c r="N59" s="16"/>
      <c r="O59" s="18"/>
      <c r="P59" s="17"/>
      <c r="Q59" s="18"/>
      <c r="R59" s="18"/>
      <c r="S59" s="18"/>
      <c r="T59" s="18"/>
      <c r="U59" s="18"/>
      <c r="V59" s="18"/>
      <c r="W59" s="19"/>
      <c r="X59" s="16"/>
      <c r="Y59" s="18"/>
      <c r="Z59" s="18"/>
      <c r="AA59" s="18"/>
      <c r="AB59" s="18"/>
      <c r="AC59" s="18"/>
      <c r="AD59" s="18"/>
      <c r="AE59" s="18"/>
      <c r="AF59" s="18"/>
      <c r="AG59" s="19"/>
      <c r="AH59" s="16"/>
      <c r="AI59" s="18"/>
      <c r="AJ59" s="18"/>
      <c r="AK59" s="18"/>
      <c r="AL59" s="18"/>
      <c r="AM59" s="18"/>
      <c r="AN59" s="18"/>
      <c r="AO59" s="18"/>
      <c r="AP59" s="18"/>
      <c r="AQ59" s="19"/>
      <c r="AR59" s="16"/>
      <c r="AS59" s="18"/>
      <c r="AT59" s="18"/>
      <c r="AU59" s="18"/>
      <c r="AV59" s="18"/>
      <c r="AW59" s="18"/>
      <c r="AX59" s="18"/>
      <c r="AY59" s="18"/>
      <c r="AZ59" s="18"/>
      <c r="BA59" s="19"/>
      <c r="BB59" s="8"/>
    </row>
    <row r="60" spans="2:68" ht="15.75" customHeight="1">
      <c r="C60" s="2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8" ht="15.75" customHeight="1">
      <c r="B61" s="5"/>
      <c r="C61" s="5"/>
      <c r="D61" s="10" t="s">
        <v>21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4"/>
      <c r="AW61" s="63"/>
      <c r="AX61" s="63"/>
      <c r="AY61" s="63"/>
      <c r="AZ61" s="63"/>
      <c r="BA61" s="64"/>
      <c r="BB61" s="106"/>
      <c r="BC61" s="63"/>
      <c r="BD61" s="63"/>
      <c r="BE61" s="63"/>
      <c r="BF61" s="63"/>
      <c r="BG61" s="63"/>
      <c r="BH61" s="63"/>
      <c r="BI61" s="63"/>
      <c r="BJ61" s="63"/>
      <c r="BK61" s="64"/>
    </row>
    <row r="62" spans="2:68" ht="15.75" customHeight="1">
      <c r="B62" s="5"/>
      <c r="C62" s="5"/>
      <c r="D62" s="10" t="s">
        <v>22</v>
      </c>
      <c r="E62" s="11"/>
      <c r="F62" s="11"/>
      <c r="G62" s="11"/>
      <c r="H62" s="11"/>
      <c r="I62" s="11"/>
      <c r="J62" s="11"/>
      <c r="K62" s="11"/>
      <c r="L62" s="11"/>
      <c r="M62" s="12"/>
      <c r="N62" s="10" t="s">
        <v>19</v>
      </c>
      <c r="O62" s="11"/>
      <c r="P62" s="11"/>
      <c r="Q62" s="11"/>
      <c r="R62" s="11"/>
      <c r="S62" s="11"/>
      <c r="T62" s="11"/>
      <c r="U62" s="11"/>
      <c r="V62" s="11"/>
      <c r="W62" s="12"/>
      <c r="X62" s="10" t="s">
        <v>17</v>
      </c>
      <c r="Y62" s="11"/>
      <c r="Z62" s="11"/>
      <c r="AA62" s="11"/>
      <c r="AB62" s="11"/>
      <c r="AC62" s="11"/>
      <c r="AD62" s="11"/>
      <c r="AE62" s="11"/>
      <c r="AF62" s="11"/>
      <c r="AG62" s="12"/>
      <c r="AH62" s="10" t="s">
        <v>23</v>
      </c>
      <c r="AI62" s="11"/>
      <c r="AJ62" s="11"/>
      <c r="AK62" s="11"/>
      <c r="AL62" s="11"/>
      <c r="AM62" s="11"/>
      <c r="AN62" s="10"/>
      <c r="AO62" s="11"/>
      <c r="AP62" s="11"/>
      <c r="AQ62" s="11"/>
      <c r="AR62" s="11"/>
      <c r="AS62" s="11"/>
      <c r="AT62" s="11"/>
      <c r="AU62" s="11"/>
      <c r="AV62" s="12"/>
      <c r="AW62" s="10"/>
      <c r="AX62" s="11"/>
      <c r="AY62" s="11"/>
      <c r="AZ62" s="11"/>
      <c r="BA62" s="12"/>
      <c r="BB62" s="10" t="s">
        <v>60</v>
      </c>
      <c r="BC62" s="11"/>
      <c r="BD62" s="11"/>
      <c r="BE62" s="11"/>
      <c r="BF62" s="11"/>
      <c r="BG62" s="11"/>
      <c r="BH62" s="11"/>
      <c r="BI62" s="11"/>
      <c r="BJ62" s="11"/>
      <c r="BK62" s="12"/>
    </row>
    <row r="63" spans="2:68" ht="15.75" customHeight="1">
      <c r="C63" s="2"/>
      <c r="D63" s="16"/>
      <c r="E63" s="17"/>
      <c r="F63" s="18"/>
      <c r="G63" s="18"/>
      <c r="H63" s="18"/>
      <c r="I63" s="18"/>
      <c r="J63" s="18"/>
      <c r="K63" s="18"/>
      <c r="L63" s="18"/>
      <c r="M63" s="19"/>
      <c r="N63" s="16"/>
      <c r="O63" s="18"/>
      <c r="P63" s="17"/>
      <c r="Q63" s="18"/>
      <c r="R63" s="18"/>
      <c r="S63" s="18"/>
      <c r="T63" s="18"/>
      <c r="U63" s="18"/>
      <c r="V63" s="18"/>
      <c r="W63" s="19"/>
      <c r="X63" s="16"/>
      <c r="Y63" s="18"/>
      <c r="Z63" s="18"/>
      <c r="AA63" s="17"/>
      <c r="AB63" s="18"/>
      <c r="AC63" s="18"/>
      <c r="AD63" s="18"/>
      <c r="AE63" s="18"/>
      <c r="AF63" s="18"/>
      <c r="AG63" s="19"/>
      <c r="AH63" s="120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2"/>
      <c r="BB63" s="16"/>
      <c r="BC63" s="18"/>
      <c r="BD63" s="18"/>
      <c r="BE63" s="17"/>
      <c r="BF63" s="18"/>
      <c r="BG63" s="18"/>
      <c r="BH63" s="18"/>
      <c r="BI63" s="18"/>
      <c r="BJ63" s="18"/>
      <c r="BK63" s="19"/>
    </row>
    <row r="64" spans="2:68" ht="15.75" customHeight="1">
      <c r="C64" s="2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3:66" s="13" customFormat="1" ht="15.75" customHeight="1">
      <c r="C65" s="9" t="str">
        <f>LEFT($B$23,FIND(".",$B$23)-1)&amp;"-7. Syslog設定"</f>
        <v>2-7. Syslog設定</v>
      </c>
      <c r="BI65" s="14"/>
      <c r="BJ65" s="14"/>
      <c r="BK65" s="14"/>
      <c r="BL65" s="14"/>
      <c r="BM65" s="14"/>
    </row>
    <row r="66" spans="3:66" s="13" customFormat="1" ht="15.75" customHeight="1">
      <c r="C66" s="9"/>
      <c r="BI66" s="14"/>
      <c r="BJ66" s="14"/>
      <c r="BK66" s="14"/>
      <c r="BL66" s="14"/>
      <c r="BM66" s="14"/>
    </row>
    <row r="67" spans="3:66" ht="15.75" customHeight="1">
      <c r="C67" s="2"/>
      <c r="D67" s="10" t="s">
        <v>91</v>
      </c>
      <c r="E67" s="11"/>
      <c r="F67" s="11"/>
      <c r="G67" s="11"/>
      <c r="H67" s="11"/>
      <c r="I67" s="11"/>
      <c r="J67" s="11"/>
      <c r="K67" s="11"/>
      <c r="L67" s="11"/>
      <c r="M67" s="12"/>
      <c r="N67" s="10" t="s">
        <v>28</v>
      </c>
      <c r="O67" s="11"/>
      <c r="P67" s="11"/>
      <c r="Q67" s="11"/>
      <c r="R67" s="11"/>
      <c r="S67" s="11"/>
      <c r="T67" s="11"/>
      <c r="U67" s="11"/>
      <c r="V67" s="11"/>
      <c r="W67" s="12"/>
      <c r="X67" s="10" t="s">
        <v>94</v>
      </c>
      <c r="Y67" s="11"/>
      <c r="Z67" s="11"/>
      <c r="AA67" s="11"/>
      <c r="AB67" s="11"/>
      <c r="AC67" s="11"/>
      <c r="AD67" s="11"/>
      <c r="AE67" s="11"/>
      <c r="AF67" s="11"/>
      <c r="AG67" s="12"/>
      <c r="AH67" s="10" t="s">
        <v>92</v>
      </c>
      <c r="AI67" s="11"/>
      <c r="AJ67" s="11"/>
      <c r="AK67" s="11"/>
      <c r="AL67" s="11"/>
      <c r="AM67" s="11"/>
      <c r="AN67" s="11"/>
      <c r="AO67" s="11"/>
      <c r="AP67" s="11"/>
      <c r="AQ67" s="12"/>
      <c r="AR67" s="8"/>
      <c r="AS67" s="8"/>
      <c r="AT67" s="8"/>
      <c r="AU67" s="8"/>
      <c r="AV67" s="8"/>
      <c r="AW67" s="8"/>
      <c r="AX67" s="8"/>
      <c r="AY67" s="8"/>
      <c r="AZ67" s="8"/>
      <c r="BA67" s="8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6" s="4" customFormat="1" ht="15.75" customHeight="1">
      <c r="C68" s="15"/>
      <c r="D68" s="16"/>
      <c r="E68" s="17"/>
      <c r="F68" s="18"/>
      <c r="G68" s="18"/>
      <c r="H68" s="18"/>
      <c r="I68" s="18"/>
      <c r="J68" s="18"/>
      <c r="K68" s="18"/>
      <c r="L68" s="18"/>
      <c r="M68" s="19"/>
      <c r="N68" s="16"/>
      <c r="O68" s="18"/>
      <c r="P68" s="18"/>
      <c r="Q68" s="18"/>
      <c r="R68" s="18"/>
      <c r="S68" s="18"/>
      <c r="T68" s="18"/>
      <c r="U68" s="18"/>
      <c r="V68" s="18"/>
      <c r="W68" s="19"/>
      <c r="X68" s="16"/>
      <c r="Y68" s="18"/>
      <c r="Z68" s="17"/>
      <c r="AA68" s="18"/>
      <c r="AB68" s="18"/>
      <c r="AC68" s="18"/>
      <c r="AD68" s="18"/>
      <c r="AE68" s="18"/>
      <c r="AF68" s="18"/>
      <c r="AG68" s="19"/>
      <c r="AH68" s="16"/>
      <c r="AI68" s="17"/>
      <c r="AJ68" s="18"/>
      <c r="AK68" s="18"/>
      <c r="AL68" s="18"/>
      <c r="AM68" s="18"/>
      <c r="AN68" s="18"/>
      <c r="AO68" s="18"/>
      <c r="AP68" s="18"/>
      <c r="AQ68" s="19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1"/>
      <c r="BC68" s="8"/>
      <c r="BD68" s="8"/>
      <c r="BE68" s="8"/>
      <c r="BF68" s="8"/>
      <c r="BG68" s="8"/>
      <c r="BH68" s="8"/>
      <c r="BI68" s="8"/>
      <c r="BJ68" s="8"/>
      <c r="BK68" s="8"/>
      <c r="BL68" s="8"/>
    </row>
    <row r="69" spans="3:66" ht="15.75" customHeight="1">
      <c r="C69" s="2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3:66" s="13" customFormat="1" ht="15.75" customHeight="1">
      <c r="C70" s="9" t="str">
        <f>LEFT($B$23,FIND(".",$B$23)-1)&amp;"-8. LTE設定"</f>
        <v>2-8. LTE設定</v>
      </c>
      <c r="BJ70" s="14"/>
      <c r="BK70" s="14"/>
      <c r="BL70" s="14"/>
      <c r="BM70" s="14"/>
      <c r="BN70" s="14"/>
    </row>
    <row r="71" spans="3:66" ht="15.75" customHeight="1">
      <c r="BJ71" s="3"/>
      <c r="BK71" s="3"/>
      <c r="BL71" s="3"/>
      <c r="BM71" s="3"/>
      <c r="BN71" s="3"/>
    </row>
    <row r="72" spans="3:66" ht="15.75" customHeight="1">
      <c r="C72" s="2"/>
      <c r="D72" s="10" t="s">
        <v>83</v>
      </c>
      <c r="E72" s="11"/>
      <c r="F72" s="11"/>
      <c r="G72" s="11"/>
      <c r="H72" s="11"/>
      <c r="I72" s="11"/>
      <c r="J72" s="11"/>
      <c r="K72" s="11"/>
      <c r="L72" s="11"/>
      <c r="M72" s="1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6" s="4" customFormat="1" ht="15.75" customHeight="1">
      <c r="C73" s="15"/>
      <c r="D73" s="16"/>
      <c r="E73" s="17"/>
      <c r="F73" s="18"/>
      <c r="G73" s="18"/>
      <c r="H73" s="18"/>
      <c r="I73" s="18"/>
      <c r="J73" s="18"/>
      <c r="K73" s="18"/>
      <c r="L73" s="18"/>
      <c r="M73" s="19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3:66" ht="15.75" customHeight="1">
      <c r="C74" s="2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3:66" ht="15.75" customHeight="1">
      <c r="D75" s="10" t="s">
        <v>85</v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119"/>
      <c r="BH75" s="3"/>
      <c r="BI75" s="3"/>
      <c r="BJ75" s="3"/>
      <c r="BK75" s="3"/>
      <c r="BL75" s="3"/>
    </row>
    <row r="76" spans="3:66" ht="15.75" customHeight="1">
      <c r="C76" s="2"/>
      <c r="D76" s="10" t="s">
        <v>84</v>
      </c>
      <c r="E76" s="11"/>
      <c r="F76" s="11"/>
      <c r="G76" s="11"/>
      <c r="H76" s="11"/>
      <c r="I76" s="11"/>
      <c r="J76" s="11"/>
      <c r="K76" s="11"/>
      <c r="L76" s="11"/>
      <c r="M76" s="12"/>
      <c r="N76" s="10" t="s">
        <v>86</v>
      </c>
      <c r="O76" s="11"/>
      <c r="P76" s="11"/>
      <c r="Q76" s="11"/>
      <c r="R76" s="11"/>
      <c r="S76" s="11"/>
      <c r="T76" s="11"/>
      <c r="U76" s="11"/>
      <c r="V76" s="11"/>
      <c r="W76" s="12"/>
      <c r="X76" s="10" t="s">
        <v>87</v>
      </c>
      <c r="Y76" s="11"/>
      <c r="Z76" s="11"/>
      <c r="AA76" s="11"/>
      <c r="AB76" s="11"/>
      <c r="AC76" s="11"/>
      <c r="AD76" s="11"/>
      <c r="AE76" s="11"/>
      <c r="AF76" s="11"/>
      <c r="AG76" s="12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6" s="4" customFormat="1" ht="15.75" customHeight="1">
      <c r="C77" s="15"/>
      <c r="D77" s="16"/>
      <c r="E77" s="17"/>
      <c r="F77" s="18"/>
      <c r="G77" s="18"/>
      <c r="H77" s="18"/>
      <c r="I77" s="18"/>
      <c r="J77" s="18"/>
      <c r="K77" s="18"/>
      <c r="L77" s="18"/>
      <c r="M77" s="19"/>
      <c r="N77" s="139"/>
      <c r="O77" s="18"/>
      <c r="P77" s="17"/>
      <c r="Q77" s="18"/>
      <c r="R77" s="18"/>
      <c r="S77" s="18"/>
      <c r="T77" s="18"/>
      <c r="U77" s="18"/>
      <c r="V77" s="18"/>
      <c r="W77" s="19"/>
      <c r="X77" s="139"/>
      <c r="Y77" s="17"/>
      <c r="Z77" s="18"/>
      <c r="AA77" s="18"/>
      <c r="AB77" s="18"/>
      <c r="AC77" s="18"/>
      <c r="AD77" s="18"/>
      <c r="AE77" s="18"/>
      <c r="AF77" s="18"/>
      <c r="AG77" s="19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</row>
    <row r="78" spans="3:66" ht="15.75" customHeight="1"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R78" s="5"/>
      <c r="S78" s="5"/>
    </row>
    <row r="79" spans="3:66" s="13" customFormat="1" ht="15.75" customHeight="1">
      <c r="C79" s="9" t="str">
        <f>LEFT($B$23,FIND(".",$B$23)-1)&amp;"-9. USBストレージ設定"</f>
        <v>2-9. USBストレージ設定</v>
      </c>
      <c r="BI79" s="14"/>
      <c r="BJ79" s="14"/>
      <c r="BK79" s="14"/>
      <c r="BL79" s="14"/>
      <c r="BM79" s="14"/>
    </row>
    <row r="80" spans="3:66" s="13" customFormat="1" ht="15.75" customHeight="1">
      <c r="C80" s="9"/>
      <c r="BI80" s="14"/>
      <c r="BJ80" s="14"/>
      <c r="BK80" s="14"/>
      <c r="BL80" s="14"/>
      <c r="BM80" s="14"/>
    </row>
    <row r="81" spans="2:73" ht="15.75" customHeight="1">
      <c r="C81" s="2"/>
      <c r="D81" s="10" t="s">
        <v>111</v>
      </c>
      <c r="E81" s="11"/>
      <c r="F81" s="11"/>
      <c r="G81" s="11"/>
      <c r="H81" s="11"/>
      <c r="I81" s="11"/>
      <c r="J81" s="11"/>
      <c r="K81" s="11"/>
      <c r="L81" s="11"/>
      <c r="M81" s="12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2:73" s="4" customFormat="1" ht="15.75" customHeight="1">
      <c r="C82" s="15"/>
      <c r="D82" s="139"/>
      <c r="E82" s="17"/>
      <c r="F82" s="18"/>
      <c r="G82" s="18"/>
      <c r="H82" s="18"/>
      <c r="I82" s="18"/>
      <c r="J82" s="18"/>
      <c r="K82" s="18"/>
      <c r="L82" s="18"/>
      <c r="M82" s="1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1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2:73" ht="15.75" customHeight="1">
      <c r="C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2:73" s="13" customFormat="1" ht="15.75" customHeight="1">
      <c r="C84" s="9" t="str">
        <f>LEFT($B$23,FIND(".",$B$23)-1)&amp;"-10. ログインタイムアウト設定(Telnet/SSH/コンソール)"</f>
        <v>2-10. ログインタイムアウト設定(Telnet/SSH/コンソール)</v>
      </c>
      <c r="BI84" s="14"/>
      <c r="BJ84" s="14"/>
      <c r="BK84" s="14"/>
      <c r="BL84" s="14"/>
      <c r="BM84" s="14"/>
    </row>
    <row r="85" spans="2:73" s="13" customFormat="1" ht="15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BI85" s="14"/>
      <c r="BJ85" s="14"/>
      <c r="BK85" s="14"/>
      <c r="BL85" s="14"/>
      <c r="BM85" s="14"/>
    </row>
    <row r="86" spans="2:73" ht="15.75" customHeight="1">
      <c r="C86" s="2"/>
      <c r="D86" s="23" t="s">
        <v>115</v>
      </c>
      <c r="E86" s="24"/>
      <c r="F86" s="24"/>
      <c r="G86" s="24"/>
      <c r="H86" s="24"/>
      <c r="I86" s="24"/>
      <c r="J86" s="24"/>
      <c r="K86" s="24"/>
      <c r="L86" s="24"/>
      <c r="M86" s="2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2:73" s="4" customFormat="1" ht="15.75" customHeight="1">
      <c r="C87" s="15"/>
      <c r="D87" s="138"/>
      <c r="E87" s="17"/>
      <c r="F87" s="18"/>
      <c r="G87" s="18"/>
      <c r="H87" s="18"/>
      <c r="I87" s="18"/>
      <c r="J87" s="18"/>
      <c r="K87" s="18"/>
      <c r="L87" s="18"/>
      <c r="M87" s="1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1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2:73" ht="15.75" customHeight="1">
      <c r="C88" s="2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2:73" s="13" customFormat="1" ht="15.75" customHeight="1">
      <c r="C89" s="9" t="str">
        <f>LEFT($B$23,FIND(".",$B$23)-1)&amp;"-11. ネットワークモニター設定"</f>
        <v>2-11. ネットワークモニター設定</v>
      </c>
      <c r="BI89" s="14"/>
      <c r="BJ89" s="14"/>
      <c r="BK89" s="14"/>
      <c r="BL89" s="14"/>
      <c r="BM89" s="14"/>
    </row>
    <row r="90" spans="2:73" s="13" customFormat="1" ht="15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BI90" s="14"/>
      <c r="BJ90" s="14"/>
      <c r="BK90" s="14"/>
      <c r="BL90" s="14"/>
      <c r="BM90" s="14"/>
    </row>
    <row r="91" spans="2:73" ht="15.75" customHeight="1">
      <c r="C91" s="2"/>
      <c r="D91" s="145" t="s">
        <v>123</v>
      </c>
      <c r="E91" s="146"/>
      <c r="F91" s="146"/>
      <c r="G91" s="146"/>
      <c r="H91" s="146"/>
      <c r="I91" s="146"/>
      <c r="J91" s="145"/>
      <c r="K91" s="146"/>
      <c r="L91" s="146"/>
      <c r="M91" s="146"/>
      <c r="N91" s="146"/>
      <c r="O91" s="146"/>
      <c r="P91" s="145"/>
      <c r="Q91" s="146"/>
      <c r="R91" s="146"/>
      <c r="S91" s="146"/>
      <c r="T91" s="146"/>
      <c r="U91" s="146"/>
      <c r="V91" s="145"/>
      <c r="W91" s="146"/>
      <c r="X91" s="146"/>
      <c r="Y91" s="146"/>
      <c r="Z91" s="146"/>
      <c r="AA91" s="146"/>
      <c r="AB91" s="145"/>
      <c r="AC91" s="146"/>
      <c r="AD91" s="146"/>
      <c r="AE91" s="146"/>
      <c r="AF91" s="146"/>
      <c r="AG91" s="146"/>
      <c r="AH91" s="145"/>
      <c r="AI91" s="146"/>
      <c r="AJ91" s="146"/>
      <c r="AK91" s="146"/>
      <c r="AL91" s="146"/>
      <c r="AM91" s="146"/>
      <c r="AN91" s="145"/>
      <c r="AO91" s="146"/>
      <c r="AP91" s="146"/>
      <c r="AQ91" s="146"/>
      <c r="AR91" s="146"/>
      <c r="AS91" s="145"/>
      <c r="AT91" s="146"/>
      <c r="AU91" s="146"/>
      <c r="AV91" s="146"/>
      <c r="AW91" s="146"/>
      <c r="AX91" s="145"/>
      <c r="AY91" s="146"/>
      <c r="AZ91" s="146"/>
      <c r="BA91" s="146"/>
      <c r="BB91" s="146"/>
      <c r="BC91" s="145"/>
      <c r="BD91" s="146"/>
      <c r="BE91" s="146"/>
      <c r="BF91" s="146"/>
      <c r="BG91" s="146"/>
      <c r="BH91" s="145"/>
      <c r="BI91" s="146"/>
      <c r="BJ91" s="146"/>
      <c r="BK91" s="146"/>
      <c r="BL91" s="146"/>
      <c r="BM91" s="145"/>
      <c r="BN91" s="146"/>
      <c r="BO91" s="146"/>
      <c r="BP91" s="146"/>
      <c r="BQ91" s="146"/>
      <c r="BR91" s="145"/>
      <c r="BS91" s="146"/>
      <c r="BT91" s="146"/>
      <c r="BU91" s="151"/>
    </row>
    <row r="92" spans="2:73" ht="15.75" customHeight="1">
      <c r="C92" s="2"/>
      <c r="D92" s="145" t="s">
        <v>124</v>
      </c>
      <c r="E92" s="146"/>
      <c r="F92" s="146"/>
      <c r="G92" s="146"/>
      <c r="H92" s="146"/>
      <c r="I92" s="146"/>
      <c r="J92" s="145"/>
      <c r="K92" s="146"/>
      <c r="L92" s="146"/>
      <c r="M92" s="146"/>
      <c r="N92" s="146"/>
      <c r="O92" s="146"/>
      <c r="P92" s="145"/>
      <c r="Q92" s="146"/>
      <c r="R92" s="146"/>
      <c r="S92" s="146"/>
      <c r="T92" s="146"/>
      <c r="U92" s="146"/>
      <c r="V92" s="145"/>
      <c r="W92" s="146"/>
      <c r="X92" s="146"/>
      <c r="Y92" s="146"/>
      <c r="Z92" s="146"/>
      <c r="AA92" s="146"/>
      <c r="AB92" s="145"/>
      <c r="AC92" s="146"/>
      <c r="AD92" s="146"/>
      <c r="AE92" s="146"/>
      <c r="AF92" s="146"/>
      <c r="AG92" s="146"/>
      <c r="AH92" s="145"/>
      <c r="AI92" s="146"/>
      <c r="AJ92" s="146"/>
      <c r="AK92" s="146"/>
      <c r="AL92" s="146"/>
      <c r="AM92" s="147" t="s">
        <v>125</v>
      </c>
      <c r="AN92" s="145"/>
      <c r="AO92" s="146"/>
      <c r="AP92" s="146"/>
      <c r="AQ92" s="146"/>
      <c r="AR92" s="146"/>
      <c r="AS92" s="145"/>
      <c r="AT92" s="146"/>
      <c r="AU92" s="146"/>
      <c r="AV92" s="146"/>
      <c r="AW92" s="146"/>
      <c r="AX92" s="145"/>
      <c r="AY92" s="146"/>
      <c r="AZ92" s="146"/>
      <c r="BA92" s="146"/>
      <c r="BB92" s="147" t="s">
        <v>126</v>
      </c>
      <c r="BC92" s="145"/>
      <c r="BD92" s="146"/>
      <c r="BE92" s="146"/>
      <c r="BF92" s="146"/>
      <c r="BG92" s="146"/>
      <c r="BH92" s="145"/>
      <c r="BI92" s="146"/>
      <c r="BJ92" s="146"/>
      <c r="BK92" s="146"/>
      <c r="BL92" s="146"/>
      <c r="BM92" s="145"/>
      <c r="BN92" s="146"/>
      <c r="BO92" s="146"/>
      <c r="BP92" s="146"/>
      <c r="BQ92" s="146"/>
      <c r="BR92" s="145"/>
      <c r="BS92" s="146"/>
      <c r="BT92" s="146"/>
      <c r="BU92" s="151"/>
    </row>
    <row r="93" spans="2:73" ht="15.75" customHeight="1">
      <c r="C93" s="2"/>
      <c r="D93" s="145" t="s">
        <v>127</v>
      </c>
      <c r="E93" s="146"/>
      <c r="F93" s="146"/>
      <c r="G93" s="146"/>
      <c r="H93" s="146"/>
      <c r="I93" s="145" t="s">
        <v>128</v>
      </c>
      <c r="J93" s="146"/>
      <c r="K93" s="146"/>
      <c r="L93" s="146"/>
      <c r="M93" s="146"/>
      <c r="N93" s="145" t="s">
        <v>129</v>
      </c>
      <c r="O93" s="146"/>
      <c r="P93" s="146"/>
      <c r="Q93" s="146"/>
      <c r="R93" s="146"/>
      <c r="S93" s="145" t="s">
        <v>130</v>
      </c>
      <c r="T93" s="146"/>
      <c r="U93" s="146"/>
      <c r="V93" s="146"/>
      <c r="W93" s="146"/>
      <c r="X93" s="145" t="s">
        <v>131</v>
      </c>
      <c r="Y93" s="146"/>
      <c r="Z93" s="146"/>
      <c r="AA93" s="146"/>
      <c r="AB93" s="146"/>
      <c r="AC93" s="145" t="s">
        <v>132</v>
      </c>
      <c r="AD93" s="146"/>
      <c r="AE93" s="146"/>
      <c r="AF93" s="146"/>
      <c r="AG93" s="146"/>
      <c r="AH93" s="145" t="s">
        <v>133</v>
      </c>
      <c r="AI93" s="146"/>
      <c r="AJ93" s="146"/>
      <c r="AK93" s="146"/>
      <c r="AL93" s="146"/>
      <c r="AM93" s="145" t="s">
        <v>125</v>
      </c>
      <c r="AN93" s="146"/>
      <c r="AO93" s="146"/>
      <c r="AP93" s="146"/>
      <c r="AQ93" s="146"/>
      <c r="AR93" s="145" t="s">
        <v>134</v>
      </c>
      <c r="AS93" s="146"/>
      <c r="AT93" s="146"/>
      <c r="AU93" s="146"/>
      <c r="AV93" s="146"/>
      <c r="AW93" s="145" t="s">
        <v>28</v>
      </c>
      <c r="AX93" s="146"/>
      <c r="AY93" s="146"/>
      <c r="AZ93" s="146"/>
      <c r="BA93" s="146"/>
      <c r="BB93" s="145" t="s">
        <v>135</v>
      </c>
      <c r="BC93" s="146"/>
      <c r="BD93" s="146"/>
      <c r="BE93" s="146"/>
      <c r="BF93" s="146"/>
      <c r="BG93" s="145" t="s">
        <v>126</v>
      </c>
      <c r="BH93" s="146"/>
      <c r="BI93" s="146"/>
      <c r="BJ93" s="146"/>
      <c r="BK93" s="146"/>
      <c r="BL93" s="145" t="s">
        <v>136</v>
      </c>
      <c r="BM93" s="146"/>
      <c r="BN93" s="146"/>
      <c r="BO93" s="146"/>
      <c r="BP93" s="146"/>
      <c r="BQ93" s="145" t="s">
        <v>137</v>
      </c>
      <c r="BR93" s="146"/>
      <c r="BS93" s="146"/>
      <c r="BT93" s="146"/>
      <c r="BU93" s="151"/>
    </row>
    <row r="94" spans="2:73" s="4" customFormat="1" ht="15.75" customHeight="1">
      <c r="C94" s="15"/>
      <c r="D94" s="148" t="s">
        <v>138</v>
      </c>
      <c r="E94" s="149"/>
      <c r="F94" s="150"/>
      <c r="G94" s="150"/>
      <c r="H94" s="150"/>
      <c r="I94" s="148">
        <v>3</v>
      </c>
      <c r="J94" s="149"/>
      <c r="K94" s="150"/>
      <c r="L94" s="150"/>
      <c r="M94" s="150"/>
      <c r="N94" s="148">
        <v>3</v>
      </c>
      <c r="O94" s="149"/>
      <c r="P94" s="150"/>
      <c r="Q94" s="150"/>
      <c r="R94" s="150"/>
      <c r="S94" s="148">
        <v>20</v>
      </c>
      <c r="T94" s="149"/>
      <c r="U94" s="150"/>
      <c r="V94" s="150"/>
      <c r="W94" s="150"/>
      <c r="X94" s="148">
        <v>3</v>
      </c>
      <c r="Y94" s="149"/>
      <c r="Z94" s="150"/>
      <c r="AA94" s="150"/>
      <c r="AB94" s="150"/>
      <c r="AC94" s="148">
        <v>1</v>
      </c>
      <c r="AD94" s="149"/>
      <c r="AE94" s="150"/>
      <c r="AF94" s="150"/>
      <c r="AG94" s="150"/>
      <c r="AH94" s="148">
        <v>60</v>
      </c>
      <c r="AI94" s="149"/>
      <c r="AJ94" s="150"/>
      <c r="AK94" s="150"/>
      <c r="AL94" s="150"/>
      <c r="AM94" s="148" t="s">
        <v>139</v>
      </c>
      <c r="AN94" s="149"/>
      <c r="AO94" s="150"/>
      <c r="AP94" s="150"/>
      <c r="AQ94" s="150"/>
      <c r="AR94" s="148" t="s">
        <v>157</v>
      </c>
      <c r="AS94" s="149"/>
      <c r="AT94" s="150"/>
      <c r="AU94" s="150"/>
      <c r="AV94" s="150"/>
      <c r="AW94" s="197" t="s">
        <v>1</v>
      </c>
      <c r="AX94" s="149"/>
      <c r="AY94" s="150"/>
      <c r="AZ94" s="150"/>
      <c r="BA94" s="150"/>
      <c r="BB94" s="148">
        <v>10</v>
      </c>
      <c r="BC94" s="149"/>
      <c r="BD94" s="150"/>
      <c r="BE94" s="150"/>
      <c r="BF94" s="150"/>
      <c r="BG94" s="148" t="s">
        <v>140</v>
      </c>
      <c r="BH94" s="149"/>
      <c r="BI94" s="150"/>
      <c r="BJ94" s="150"/>
      <c r="BK94" s="150"/>
      <c r="BL94" s="148" t="s">
        <v>141</v>
      </c>
      <c r="BM94" s="149"/>
      <c r="BN94" s="150"/>
      <c r="BO94" s="150"/>
      <c r="BP94" s="150"/>
      <c r="BQ94" s="148">
        <v>2</v>
      </c>
      <c r="BR94" s="149"/>
      <c r="BS94" s="150"/>
      <c r="BT94" s="150"/>
      <c r="BU94" s="152"/>
    </row>
    <row r="95" spans="2:73" ht="15.75" customHeight="1">
      <c r="C95" s="2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2:73" ht="15.75" customHeight="1">
      <c r="B96" s="9" t="s">
        <v>24</v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3:73" s="13" customFormat="1" ht="15.75" customHeight="1">
      <c r="C97" s="9" t="str">
        <f>LEFT($B$96,FIND(".",$B$23)-1)&amp;"-1. 物理インターフェース設定"</f>
        <v>3-1. 物理インターフェース設定</v>
      </c>
      <c r="BL97" s="14"/>
      <c r="BM97" s="14"/>
      <c r="BN97" s="14"/>
      <c r="BO97" s="14"/>
      <c r="BP97" s="14"/>
    </row>
    <row r="98" spans="3:73" s="13" customFormat="1" ht="15.75" customHeight="1">
      <c r="C98" s="9"/>
      <c r="BL98" s="14"/>
      <c r="BM98" s="14"/>
      <c r="BN98" s="14"/>
      <c r="BO98" s="14"/>
      <c r="BP98" s="14"/>
    </row>
    <row r="99" spans="3:73" ht="15.75" customHeight="1">
      <c r="D99" s="38"/>
      <c r="E99" s="38"/>
      <c r="F99" s="1" t="s">
        <v>25</v>
      </c>
      <c r="BN99" s="3"/>
      <c r="BO99" s="3"/>
      <c r="BP99" s="3"/>
      <c r="BQ99" s="3"/>
    </row>
    <row r="100" spans="3:73" s="20" customFormat="1" ht="16.5" customHeight="1">
      <c r="D100" s="21" t="s">
        <v>6</v>
      </c>
      <c r="E100" s="22"/>
      <c r="F100" s="22"/>
      <c r="G100" s="22"/>
      <c r="H100" s="22"/>
      <c r="I100" s="22"/>
      <c r="J100" s="22"/>
      <c r="K100" s="60"/>
      <c r="L100" s="60"/>
      <c r="M100" s="60"/>
      <c r="N100" s="23"/>
      <c r="O100" s="11"/>
      <c r="P100" s="24"/>
      <c r="Q100" s="24"/>
      <c r="R100" s="11"/>
      <c r="S100" s="24"/>
      <c r="T100" s="68" t="s">
        <v>29</v>
      </c>
      <c r="U100" s="60"/>
      <c r="V100" s="60"/>
      <c r="W100" s="60"/>
      <c r="X100" s="60"/>
      <c r="Y100" s="60"/>
      <c r="Z100" s="60"/>
      <c r="AA100" s="69"/>
      <c r="AB100" s="23" t="s">
        <v>7</v>
      </c>
      <c r="AC100" s="11"/>
      <c r="AD100" s="24"/>
      <c r="AE100" s="25"/>
      <c r="AF100" s="24"/>
      <c r="AG100" s="24"/>
      <c r="AH100" s="24"/>
      <c r="AI100" s="24"/>
      <c r="AJ100" s="26"/>
      <c r="AK100" s="26"/>
      <c r="AL100" s="26"/>
      <c r="AM100" s="26"/>
      <c r="AN100" s="26"/>
      <c r="AO100" s="26"/>
      <c r="AP100" s="26"/>
      <c r="AQ100" s="26"/>
      <c r="AR100" s="27" t="s">
        <v>26</v>
      </c>
      <c r="AS100" s="28"/>
      <c r="AT100" s="29"/>
      <c r="AU100" s="27" t="s">
        <v>102</v>
      </c>
      <c r="AV100" s="28"/>
      <c r="AW100" s="29"/>
      <c r="AX100" s="27" t="s">
        <v>104</v>
      </c>
      <c r="AY100" s="28"/>
      <c r="AZ100" s="29"/>
      <c r="BA100" s="27" t="s">
        <v>105</v>
      </c>
      <c r="BB100" s="28"/>
      <c r="BC100" s="29"/>
      <c r="BD100" s="27" t="s">
        <v>8</v>
      </c>
      <c r="BE100" s="29"/>
      <c r="BF100" s="23" t="s">
        <v>5</v>
      </c>
      <c r="BG100" s="24"/>
      <c r="BH100" s="24"/>
      <c r="BI100" s="24"/>
      <c r="BJ100" s="24"/>
      <c r="BK100" s="24"/>
      <c r="BL100" s="24"/>
      <c r="BM100" s="24"/>
      <c r="BN100" s="24"/>
      <c r="BO100" s="21" t="s">
        <v>0</v>
      </c>
      <c r="BP100" s="22"/>
      <c r="BQ100" s="22"/>
      <c r="BR100" s="22"/>
      <c r="BS100" s="22"/>
      <c r="BT100" s="22"/>
      <c r="BU100" s="30"/>
    </row>
    <row r="101" spans="3:73" s="20" customFormat="1" ht="24" customHeight="1">
      <c r="D101" s="39" t="s">
        <v>34</v>
      </c>
      <c r="E101" s="40"/>
      <c r="F101" s="40"/>
      <c r="G101" s="40"/>
      <c r="H101" s="40"/>
      <c r="I101" s="40"/>
      <c r="J101" s="40"/>
      <c r="K101" s="62" t="s">
        <v>27</v>
      </c>
      <c r="L101" s="11"/>
      <c r="M101" s="24"/>
      <c r="N101" s="124" t="s">
        <v>43</v>
      </c>
      <c r="O101" s="11"/>
      <c r="P101" s="24"/>
      <c r="Q101" s="23" t="s">
        <v>44</v>
      </c>
      <c r="R101" s="24"/>
      <c r="S101" s="26"/>
      <c r="T101" s="31"/>
      <c r="U101" s="32"/>
      <c r="V101" s="32"/>
      <c r="W101" s="32"/>
      <c r="X101" s="32"/>
      <c r="Y101" s="32"/>
      <c r="Z101" s="32"/>
      <c r="AA101" s="67"/>
      <c r="AB101" s="61" t="s">
        <v>98</v>
      </c>
      <c r="AC101" s="60"/>
      <c r="AD101" s="22"/>
      <c r="AE101" s="129" t="s">
        <v>7</v>
      </c>
      <c r="AF101" s="30"/>
      <c r="AG101" s="21"/>
      <c r="AH101" s="128" t="s">
        <v>99</v>
      </c>
      <c r="AI101" s="30"/>
      <c r="AJ101" s="61" t="s">
        <v>98</v>
      </c>
      <c r="AK101" s="60"/>
      <c r="AL101" s="22"/>
      <c r="AM101" s="129" t="s">
        <v>7</v>
      </c>
      <c r="AN101" s="30"/>
      <c r="AO101" s="21"/>
      <c r="AP101" s="128" t="s">
        <v>99</v>
      </c>
      <c r="AQ101" s="30"/>
      <c r="AR101" s="33" t="s">
        <v>100</v>
      </c>
      <c r="AS101" s="34"/>
      <c r="AT101" s="35"/>
      <c r="AU101" s="33" t="s">
        <v>103</v>
      </c>
      <c r="AV101" s="34"/>
      <c r="AW101" s="35"/>
      <c r="AX101" s="33" t="s">
        <v>103</v>
      </c>
      <c r="AY101" s="34"/>
      <c r="AZ101" s="35"/>
      <c r="BA101" s="33" t="s">
        <v>106</v>
      </c>
      <c r="BB101" s="34"/>
      <c r="BC101" s="35"/>
      <c r="BD101" s="33" t="s">
        <v>9</v>
      </c>
      <c r="BE101" s="35"/>
      <c r="BF101" s="23" t="s">
        <v>45</v>
      </c>
      <c r="BG101" s="24"/>
      <c r="BH101" s="24"/>
      <c r="BI101" s="24"/>
      <c r="BJ101" s="24"/>
      <c r="BK101" s="26"/>
      <c r="BL101" s="26"/>
      <c r="BM101" s="10"/>
      <c r="BN101" s="12"/>
      <c r="BO101" s="36"/>
      <c r="BP101" s="36"/>
      <c r="BQ101" s="36"/>
      <c r="BR101" s="36"/>
      <c r="BS101" s="36"/>
      <c r="BT101" s="36"/>
      <c r="BU101" s="37"/>
    </row>
    <row r="102" spans="3:73" s="49" customFormat="1" ht="16.5" customHeight="1">
      <c r="D102" s="41" t="s">
        <v>95</v>
      </c>
      <c r="E102" s="42"/>
      <c r="F102" s="42"/>
      <c r="G102" s="42"/>
      <c r="H102" s="42"/>
      <c r="I102" s="42"/>
      <c r="J102" s="56"/>
      <c r="K102" s="44"/>
      <c r="L102" s="46"/>
      <c r="M102" s="44"/>
      <c r="N102" s="44"/>
      <c r="O102" s="46"/>
      <c r="P102" s="44"/>
      <c r="Q102" s="44"/>
      <c r="R102" s="46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5"/>
      <c r="AF102" s="44"/>
      <c r="AG102" s="44"/>
      <c r="AH102" s="44"/>
      <c r="AI102" s="44"/>
      <c r="AJ102" s="43"/>
      <c r="AK102" s="57"/>
      <c r="AL102" s="44"/>
      <c r="AM102" s="45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6"/>
      <c r="BN102" s="47"/>
      <c r="BO102" s="46"/>
      <c r="BP102" s="44"/>
      <c r="BQ102" s="44"/>
      <c r="BR102" s="44"/>
      <c r="BS102" s="44"/>
      <c r="BT102" s="44"/>
      <c r="BU102" s="48"/>
    </row>
    <row r="103" spans="3:73" s="20" customFormat="1" ht="16.5" customHeight="1">
      <c r="D103" s="117" t="s">
        <v>96</v>
      </c>
      <c r="E103" s="118"/>
      <c r="F103" s="118"/>
      <c r="G103" s="118"/>
      <c r="H103" s="118"/>
      <c r="I103" s="118"/>
      <c r="J103" s="118"/>
      <c r="K103" s="50" t="s">
        <v>2</v>
      </c>
      <c r="L103" s="52"/>
      <c r="M103" s="52"/>
      <c r="N103" s="125" t="s">
        <v>2</v>
      </c>
      <c r="O103" s="52"/>
      <c r="P103" s="52"/>
      <c r="Q103" s="125" t="s">
        <v>2</v>
      </c>
      <c r="R103" s="52"/>
      <c r="S103" s="52"/>
      <c r="T103" s="117" t="s">
        <v>153</v>
      </c>
      <c r="U103" s="118"/>
      <c r="V103" s="118"/>
      <c r="W103" s="118"/>
      <c r="X103" s="118"/>
      <c r="Y103" s="118"/>
      <c r="Z103" s="118"/>
      <c r="AA103" s="123"/>
      <c r="AB103" s="50" t="s">
        <v>1</v>
      </c>
      <c r="AC103" s="52"/>
      <c r="AD103" s="52"/>
      <c r="AE103" s="127" t="s">
        <v>1</v>
      </c>
      <c r="AF103" s="54"/>
      <c r="AG103" s="54"/>
      <c r="AH103" s="126">
        <v>1</v>
      </c>
      <c r="AI103" s="54"/>
      <c r="AJ103" s="50" t="s">
        <v>1</v>
      </c>
      <c r="AK103" s="52"/>
      <c r="AL103" s="52"/>
      <c r="AM103" s="127" t="s">
        <v>1</v>
      </c>
      <c r="AN103" s="54"/>
      <c r="AO103" s="54"/>
      <c r="AP103" s="126">
        <v>1</v>
      </c>
      <c r="AQ103" s="54"/>
      <c r="AR103" s="50" t="s">
        <v>1</v>
      </c>
      <c r="AS103" s="52"/>
      <c r="AT103" s="52"/>
      <c r="AU103" s="50" t="s">
        <v>1</v>
      </c>
      <c r="AV103" s="52"/>
      <c r="AW103" s="52"/>
      <c r="AX103" s="50" t="s">
        <v>1</v>
      </c>
      <c r="AY103" s="52"/>
      <c r="AZ103" s="52"/>
      <c r="BA103" s="50" t="s">
        <v>1</v>
      </c>
      <c r="BB103" s="52"/>
      <c r="BC103" s="52"/>
      <c r="BD103" s="50" t="s">
        <v>3</v>
      </c>
      <c r="BE103" s="52"/>
      <c r="BF103" s="50" t="s">
        <v>4</v>
      </c>
      <c r="BG103" s="52"/>
      <c r="BH103" s="52"/>
      <c r="BI103" s="52"/>
      <c r="BJ103" s="52"/>
      <c r="BK103" s="52"/>
      <c r="BL103" s="51"/>
      <c r="BM103" s="50"/>
      <c r="BN103" s="51"/>
      <c r="BO103" s="53"/>
      <c r="BP103" s="53"/>
      <c r="BQ103" s="53"/>
      <c r="BR103" s="53"/>
      <c r="BS103" s="53"/>
      <c r="BT103" s="53"/>
      <c r="BU103" s="55"/>
    </row>
    <row r="104" spans="3:73" s="20" customFormat="1" ht="16.5" customHeight="1">
      <c r="D104" s="117" t="s">
        <v>97</v>
      </c>
      <c r="E104" s="118"/>
      <c r="F104" s="118"/>
      <c r="G104" s="118"/>
      <c r="H104" s="118"/>
      <c r="I104" s="118"/>
      <c r="J104" s="123"/>
      <c r="K104" s="50" t="s">
        <v>2</v>
      </c>
      <c r="L104" s="52"/>
      <c r="M104" s="52"/>
      <c r="N104" s="125" t="s">
        <v>2</v>
      </c>
      <c r="O104" s="52"/>
      <c r="P104" s="51"/>
      <c r="Q104" s="125" t="s">
        <v>2</v>
      </c>
      <c r="R104" s="52"/>
      <c r="S104" s="52"/>
      <c r="T104" s="154" t="s">
        <v>154</v>
      </c>
      <c r="U104" s="155"/>
      <c r="V104" s="155"/>
      <c r="W104" s="155"/>
      <c r="X104" s="155"/>
      <c r="Y104" s="155"/>
      <c r="Z104" s="155"/>
      <c r="AA104" s="156"/>
      <c r="AB104" s="50" t="s">
        <v>1</v>
      </c>
      <c r="AC104" s="52"/>
      <c r="AD104" s="52"/>
      <c r="AE104" s="127" t="s">
        <v>1</v>
      </c>
      <c r="AF104" s="54"/>
      <c r="AG104" s="54"/>
      <c r="AH104" s="126" t="s">
        <v>1</v>
      </c>
      <c r="AI104" s="54"/>
      <c r="AJ104" s="50" t="s">
        <v>1</v>
      </c>
      <c r="AK104" s="52"/>
      <c r="AL104" s="52"/>
      <c r="AM104" s="127" t="s">
        <v>1</v>
      </c>
      <c r="AN104" s="54"/>
      <c r="AO104" s="54"/>
      <c r="AP104" s="126" t="s">
        <v>1</v>
      </c>
      <c r="AQ104" s="54"/>
      <c r="AR104" s="50" t="s">
        <v>1</v>
      </c>
      <c r="AS104" s="52"/>
      <c r="AT104" s="52"/>
      <c r="AU104" s="50" t="s">
        <v>1</v>
      </c>
      <c r="AV104" s="52"/>
      <c r="AW104" s="52"/>
      <c r="AX104" s="50" t="s">
        <v>1</v>
      </c>
      <c r="AY104" s="52"/>
      <c r="AZ104" s="52"/>
      <c r="BA104" s="50" t="s">
        <v>1</v>
      </c>
      <c r="BB104" s="52"/>
      <c r="BC104" s="52"/>
      <c r="BD104" s="50" t="s">
        <v>3</v>
      </c>
      <c r="BE104" s="52"/>
      <c r="BF104" s="50" t="s">
        <v>1</v>
      </c>
      <c r="BG104" s="52"/>
      <c r="BH104" s="52"/>
      <c r="BI104" s="52"/>
      <c r="BJ104" s="52"/>
      <c r="BK104" s="52"/>
      <c r="BL104" s="51"/>
      <c r="BM104" s="50"/>
      <c r="BN104" s="51"/>
      <c r="BO104" s="53" t="s">
        <v>112</v>
      </c>
      <c r="BP104" s="53"/>
      <c r="BQ104" s="53"/>
      <c r="BR104" s="53"/>
      <c r="BS104" s="53"/>
      <c r="BT104" s="53"/>
      <c r="BU104" s="55"/>
    </row>
    <row r="105" spans="3:73" ht="15.75" customHeight="1"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R105" s="5"/>
      <c r="S105" s="5"/>
    </row>
    <row r="106" spans="3:73" s="13" customFormat="1" ht="15.75" customHeight="1">
      <c r="C106" s="9" t="str">
        <f>LEFT($B$96,FIND(".",$B$23)-1)&amp;"-2. モバイルインターフェース設定"</f>
        <v>3-2. モバイルインターフェース設定</v>
      </c>
      <c r="BL106" s="14"/>
      <c r="BM106" s="14"/>
      <c r="BN106" s="14"/>
      <c r="BO106" s="14"/>
      <c r="BP106" s="14"/>
    </row>
    <row r="107" spans="3:73" s="13" customFormat="1" ht="15.75" customHeight="1">
      <c r="C107" s="9"/>
      <c r="BL107" s="14"/>
      <c r="BM107" s="14"/>
      <c r="BN107" s="14"/>
      <c r="BO107" s="14"/>
      <c r="BP107" s="14"/>
    </row>
    <row r="108" spans="3:73" ht="15.75" customHeight="1">
      <c r="D108" s="38"/>
      <c r="E108" s="38"/>
      <c r="F108" s="1" t="s">
        <v>25</v>
      </c>
      <c r="BN108" s="3"/>
      <c r="BO108" s="3"/>
      <c r="BP108" s="3"/>
      <c r="BQ108" s="3"/>
    </row>
    <row r="109" spans="3:73" s="20" customFormat="1" ht="16.5" customHeight="1">
      <c r="D109" s="21" t="s">
        <v>6</v>
      </c>
      <c r="E109" s="22"/>
      <c r="F109" s="22"/>
      <c r="G109" s="22"/>
      <c r="H109" s="22"/>
      <c r="I109" s="22"/>
      <c r="J109" s="22"/>
      <c r="K109" s="60"/>
      <c r="L109" s="60"/>
      <c r="M109" s="60"/>
      <c r="N109" s="23"/>
      <c r="O109" s="11"/>
      <c r="P109" s="24"/>
      <c r="Q109" s="24"/>
      <c r="R109" s="11"/>
      <c r="S109" s="24"/>
      <c r="T109" s="68" t="s">
        <v>29</v>
      </c>
      <c r="U109" s="60"/>
      <c r="V109" s="60"/>
      <c r="W109" s="60"/>
      <c r="X109" s="60"/>
      <c r="Y109" s="60"/>
      <c r="Z109" s="60"/>
      <c r="AA109" s="69"/>
      <c r="AB109" s="23" t="s">
        <v>7</v>
      </c>
      <c r="AC109" s="11"/>
      <c r="AD109" s="24"/>
      <c r="AE109" s="25"/>
      <c r="AF109" s="24"/>
      <c r="AG109" s="24"/>
      <c r="AH109" s="24"/>
      <c r="AI109" s="24"/>
      <c r="AJ109" s="26"/>
      <c r="AK109" s="26"/>
      <c r="AL109" s="26"/>
      <c r="AM109" s="26"/>
      <c r="AN109" s="26"/>
      <c r="AO109" s="26"/>
      <c r="AP109" s="26"/>
      <c r="AQ109" s="26"/>
      <c r="AR109" s="27" t="s">
        <v>26</v>
      </c>
      <c r="AS109" s="28"/>
      <c r="AT109" s="29"/>
      <c r="AU109" s="27" t="s">
        <v>102</v>
      </c>
      <c r="AV109" s="28"/>
      <c r="AW109" s="29"/>
      <c r="AX109" s="27" t="s">
        <v>104</v>
      </c>
      <c r="AY109" s="28"/>
      <c r="AZ109" s="29"/>
      <c r="BA109" s="27" t="s">
        <v>105</v>
      </c>
      <c r="BB109" s="28"/>
      <c r="BC109" s="29"/>
      <c r="BD109" s="27" t="s">
        <v>8</v>
      </c>
      <c r="BE109" s="29"/>
      <c r="BF109" s="23" t="s">
        <v>5</v>
      </c>
      <c r="BG109" s="24"/>
      <c r="BH109" s="24"/>
      <c r="BI109" s="24"/>
      <c r="BJ109" s="24"/>
      <c r="BK109" s="24"/>
      <c r="BL109" s="24"/>
      <c r="BM109" s="24"/>
      <c r="BN109" s="24"/>
      <c r="BO109" s="21" t="s">
        <v>0</v>
      </c>
      <c r="BP109" s="22"/>
      <c r="BQ109" s="22"/>
      <c r="BR109" s="22"/>
      <c r="BS109" s="22"/>
      <c r="BT109" s="22"/>
      <c r="BU109" s="30"/>
    </row>
    <row r="110" spans="3:73" s="20" customFormat="1" ht="24" customHeight="1">
      <c r="D110" s="39" t="s">
        <v>34</v>
      </c>
      <c r="E110" s="40"/>
      <c r="F110" s="40"/>
      <c r="G110" s="40"/>
      <c r="H110" s="40"/>
      <c r="I110" s="40"/>
      <c r="J110" s="40"/>
      <c r="K110" s="62" t="s">
        <v>27</v>
      </c>
      <c r="L110" s="11"/>
      <c r="M110" s="24"/>
      <c r="N110" s="124" t="s">
        <v>43</v>
      </c>
      <c r="O110" s="11"/>
      <c r="P110" s="24"/>
      <c r="Q110" s="23" t="s">
        <v>44</v>
      </c>
      <c r="R110" s="24"/>
      <c r="S110" s="26"/>
      <c r="T110" s="31"/>
      <c r="U110" s="32"/>
      <c r="V110" s="32"/>
      <c r="W110" s="32"/>
      <c r="X110" s="32"/>
      <c r="Y110" s="32"/>
      <c r="Z110" s="32"/>
      <c r="AA110" s="67"/>
      <c r="AB110" s="61" t="s">
        <v>98</v>
      </c>
      <c r="AC110" s="60"/>
      <c r="AD110" s="22"/>
      <c r="AE110" s="129" t="s">
        <v>7</v>
      </c>
      <c r="AF110" s="30"/>
      <c r="AG110" s="21"/>
      <c r="AH110" s="128" t="s">
        <v>99</v>
      </c>
      <c r="AI110" s="30"/>
      <c r="AJ110" s="61" t="s">
        <v>98</v>
      </c>
      <c r="AK110" s="60"/>
      <c r="AL110" s="22"/>
      <c r="AM110" s="129" t="s">
        <v>7</v>
      </c>
      <c r="AN110" s="30"/>
      <c r="AO110" s="21"/>
      <c r="AP110" s="128" t="s">
        <v>99</v>
      </c>
      <c r="AQ110" s="30"/>
      <c r="AR110" s="33" t="s">
        <v>100</v>
      </c>
      <c r="AS110" s="34"/>
      <c r="AT110" s="35"/>
      <c r="AU110" s="33" t="s">
        <v>103</v>
      </c>
      <c r="AV110" s="34"/>
      <c r="AW110" s="35"/>
      <c r="AX110" s="33" t="s">
        <v>103</v>
      </c>
      <c r="AY110" s="34"/>
      <c r="AZ110" s="35"/>
      <c r="BA110" s="33" t="s">
        <v>106</v>
      </c>
      <c r="BB110" s="34"/>
      <c r="BC110" s="35"/>
      <c r="BD110" s="33" t="s">
        <v>9</v>
      </c>
      <c r="BE110" s="35"/>
      <c r="BF110" s="23" t="s">
        <v>45</v>
      </c>
      <c r="BG110" s="24"/>
      <c r="BH110" s="24"/>
      <c r="BI110" s="24"/>
      <c r="BJ110" s="24"/>
      <c r="BK110" s="26"/>
      <c r="BL110" s="26"/>
      <c r="BM110" s="10"/>
      <c r="BN110" s="12"/>
      <c r="BO110" s="36"/>
      <c r="BP110" s="36"/>
      <c r="BQ110" s="36"/>
      <c r="BR110" s="36"/>
      <c r="BS110" s="36"/>
      <c r="BT110" s="36"/>
      <c r="BU110" s="37"/>
    </row>
    <row r="111" spans="3:73" s="180" customFormat="1" ht="16.5" customHeight="1">
      <c r="D111" s="154"/>
      <c r="E111" s="155"/>
      <c r="F111" s="155"/>
      <c r="G111" s="155"/>
      <c r="H111" s="155"/>
      <c r="I111" s="155"/>
      <c r="J111" s="155"/>
      <c r="K111" s="177"/>
      <c r="L111" s="178"/>
      <c r="M111" s="178"/>
      <c r="N111" s="177"/>
      <c r="O111" s="178"/>
      <c r="P111" s="181"/>
      <c r="Q111" s="177"/>
      <c r="R111" s="178"/>
      <c r="S111" s="178"/>
      <c r="T111" s="154"/>
      <c r="U111" s="155"/>
      <c r="V111" s="155"/>
      <c r="W111" s="155"/>
      <c r="X111" s="155"/>
      <c r="Y111" s="155"/>
      <c r="Z111" s="155"/>
      <c r="AA111" s="156"/>
      <c r="AB111" s="177"/>
      <c r="AC111" s="178"/>
      <c r="AD111" s="178"/>
      <c r="AE111" s="179"/>
      <c r="AF111" s="176"/>
      <c r="AG111" s="176"/>
      <c r="AH111" s="175"/>
      <c r="AI111" s="176"/>
      <c r="AJ111" s="177"/>
      <c r="AK111" s="178"/>
      <c r="AL111" s="178"/>
      <c r="AM111" s="179"/>
      <c r="AN111" s="176"/>
      <c r="AO111" s="176"/>
      <c r="AP111" s="175"/>
      <c r="AQ111" s="176"/>
      <c r="AR111" s="177"/>
      <c r="AS111" s="178"/>
      <c r="AT111" s="178"/>
      <c r="AU111" s="177"/>
      <c r="AV111" s="178"/>
      <c r="AW111" s="178"/>
      <c r="AX111" s="177"/>
      <c r="AY111" s="178"/>
      <c r="AZ111" s="178"/>
      <c r="BA111" s="177"/>
      <c r="BB111" s="178"/>
      <c r="BC111" s="178"/>
      <c r="BD111" s="177"/>
      <c r="BE111" s="178"/>
      <c r="BF111" s="177"/>
      <c r="BG111" s="178"/>
      <c r="BH111" s="178"/>
      <c r="BI111" s="178"/>
      <c r="BJ111" s="178"/>
      <c r="BK111" s="178"/>
      <c r="BL111" s="181"/>
      <c r="BM111" s="177"/>
      <c r="BN111" s="181"/>
      <c r="BO111" s="182"/>
      <c r="BP111" s="182"/>
      <c r="BQ111" s="182"/>
      <c r="BR111" s="182"/>
      <c r="BS111" s="182"/>
      <c r="BT111" s="182"/>
      <c r="BU111" s="183"/>
    </row>
    <row r="112" spans="3:73" s="13" customFormat="1" ht="15.75" customHeight="1">
      <c r="C112" s="9"/>
      <c r="BL112" s="14"/>
      <c r="BM112" s="14"/>
      <c r="BN112" s="14"/>
      <c r="BO112" s="14"/>
      <c r="BP112" s="14"/>
    </row>
    <row r="113" spans="2:68" s="13" customFormat="1" ht="15.75" customHeight="1">
      <c r="C113" s="9" t="str">
        <f>LEFT($B$96,FIND(".",$B$23)-1)&amp;"-3. 論理インターフェース設定"</f>
        <v>3-3. 論理インターフェース設定</v>
      </c>
      <c r="BL113" s="14"/>
      <c r="BM113" s="14"/>
      <c r="BN113" s="14"/>
      <c r="BO113" s="14"/>
      <c r="BP113" s="14"/>
    </row>
    <row r="114" spans="2:68" ht="15.75" customHeight="1"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R114" s="5"/>
      <c r="S114" s="5"/>
    </row>
    <row r="115" spans="2:68" s="20" customFormat="1" ht="16.5" customHeight="1">
      <c r="D115" s="68" t="s">
        <v>28</v>
      </c>
      <c r="E115" s="60"/>
      <c r="F115" s="60"/>
      <c r="G115" s="60"/>
      <c r="H115" s="60"/>
      <c r="I115" s="60"/>
      <c r="J115" s="60"/>
      <c r="K115" s="60"/>
      <c r="L115" s="60"/>
      <c r="M115" s="69"/>
      <c r="N115" s="68" t="s">
        <v>29</v>
      </c>
      <c r="O115" s="60"/>
      <c r="P115" s="60"/>
      <c r="Q115" s="60"/>
      <c r="R115" s="60"/>
      <c r="S115" s="60"/>
      <c r="T115" s="60"/>
      <c r="U115" s="60"/>
      <c r="V115" s="60"/>
      <c r="W115" s="69"/>
      <c r="X115" s="27" t="s">
        <v>26</v>
      </c>
      <c r="Y115" s="28"/>
      <c r="Z115" s="29"/>
    </row>
    <row r="116" spans="2:68" s="20" customFormat="1" ht="16.5" customHeight="1">
      <c r="D116" s="31"/>
      <c r="E116" s="32"/>
      <c r="F116" s="32"/>
      <c r="G116" s="32"/>
      <c r="H116" s="32"/>
      <c r="I116" s="32"/>
      <c r="J116" s="32"/>
      <c r="K116" s="32"/>
      <c r="L116" s="32"/>
      <c r="M116" s="67"/>
      <c r="N116" s="31"/>
      <c r="O116" s="32"/>
      <c r="P116" s="32"/>
      <c r="Q116" s="32"/>
      <c r="R116" s="32"/>
      <c r="S116" s="32"/>
      <c r="T116" s="32"/>
      <c r="U116" s="32"/>
      <c r="V116" s="32"/>
      <c r="W116" s="67"/>
      <c r="X116" s="33" t="s">
        <v>100</v>
      </c>
      <c r="Y116" s="34"/>
      <c r="Z116" s="35"/>
    </row>
    <row r="117" spans="2:68" s="20" customFormat="1" ht="16.5" customHeight="1">
      <c r="D117" s="58" t="s">
        <v>59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184" t="s">
        <v>159</v>
      </c>
      <c r="O117" s="185"/>
      <c r="P117" s="185"/>
      <c r="Q117" s="185"/>
      <c r="R117" s="185"/>
      <c r="S117" s="185"/>
      <c r="T117" s="185"/>
      <c r="U117" s="185"/>
      <c r="V117" s="185"/>
      <c r="W117" s="186"/>
      <c r="X117" s="50"/>
      <c r="Y117" s="52"/>
      <c r="Z117" s="51"/>
    </row>
    <row r="118" spans="2:68" s="20" customFormat="1" ht="16.5" customHeight="1">
      <c r="D118" s="58" t="s">
        <v>101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187" t="s">
        <v>1</v>
      </c>
      <c r="O118" s="185"/>
      <c r="P118" s="185"/>
      <c r="Q118" s="185"/>
      <c r="R118" s="185"/>
      <c r="S118" s="185"/>
      <c r="T118" s="185"/>
      <c r="U118" s="185"/>
      <c r="V118" s="185"/>
      <c r="W118" s="186"/>
      <c r="X118" s="50"/>
      <c r="Y118" s="52"/>
      <c r="Z118" s="51"/>
    </row>
    <row r="119" spans="2:68" s="20" customFormat="1" ht="16.5" customHeight="1">
      <c r="D119" s="117" t="s">
        <v>90</v>
      </c>
      <c r="E119" s="118"/>
      <c r="F119" s="118"/>
      <c r="G119" s="118"/>
      <c r="H119" s="118"/>
      <c r="I119" s="118"/>
      <c r="J119" s="118"/>
      <c r="K119" s="118"/>
      <c r="L119" s="118"/>
      <c r="M119" s="118"/>
      <c r="N119" s="219" t="s">
        <v>159</v>
      </c>
      <c r="O119" s="155"/>
      <c r="P119" s="155"/>
      <c r="Q119" s="155"/>
      <c r="R119" s="155"/>
      <c r="S119" s="155"/>
      <c r="T119" s="155"/>
      <c r="U119" s="155"/>
      <c r="V119" s="155"/>
      <c r="W119" s="156"/>
      <c r="X119" s="50"/>
      <c r="Y119" s="52"/>
      <c r="Z119" s="51"/>
    </row>
    <row r="120" spans="2:68" ht="15.75" customHeight="1"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R120" s="5"/>
      <c r="S120" s="5"/>
    </row>
    <row r="121" spans="2:68" ht="15.75" customHeight="1">
      <c r="B121" s="9" t="s">
        <v>30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2:68" s="13" customFormat="1" ht="15.75" customHeight="1">
      <c r="C122" s="9" t="str">
        <f>LEFT($B$121,FIND(".",$B$121)-1)&amp;"-1. スタティックルーティング設定"</f>
        <v>4-1. スタティックルーティング設定</v>
      </c>
      <c r="BL122" s="14"/>
      <c r="BM122" s="14"/>
      <c r="BN122" s="14"/>
      <c r="BO122" s="14"/>
      <c r="BP122" s="14"/>
    </row>
    <row r="123" spans="2:68" ht="15.75" customHeight="1"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R123" s="5"/>
      <c r="S123" s="5"/>
    </row>
    <row r="124" spans="2:68" ht="15.75" customHeight="1">
      <c r="C124" s="4"/>
      <c r="D124" s="68" t="s">
        <v>31</v>
      </c>
      <c r="E124" s="60"/>
      <c r="F124" s="60"/>
      <c r="G124" s="60"/>
      <c r="H124" s="60"/>
      <c r="I124" s="60"/>
      <c r="J124" s="60"/>
      <c r="K124" s="60"/>
      <c r="L124" s="60"/>
      <c r="M124" s="69"/>
      <c r="N124" s="68" t="s">
        <v>32</v>
      </c>
      <c r="O124" s="60"/>
      <c r="P124" s="60"/>
      <c r="Q124" s="60"/>
      <c r="R124" s="60"/>
      <c r="S124" s="60"/>
      <c r="T124" s="60"/>
      <c r="U124" s="60"/>
      <c r="V124" s="60"/>
      <c r="W124" s="69"/>
      <c r="X124" s="68" t="s">
        <v>6</v>
      </c>
      <c r="Y124" s="60"/>
      <c r="Z124" s="60"/>
      <c r="AA124" s="60"/>
      <c r="AB124" s="60"/>
      <c r="AC124" s="60"/>
      <c r="AD124" s="60"/>
      <c r="AE124" s="60"/>
      <c r="AF124" s="60"/>
      <c r="AG124" s="69"/>
      <c r="AH124" s="68" t="s">
        <v>33</v>
      </c>
      <c r="AI124" s="60"/>
      <c r="AJ124" s="60"/>
      <c r="AK124" s="60"/>
      <c r="AL124" s="60"/>
      <c r="AM124" s="60"/>
      <c r="AN124" s="60"/>
      <c r="AO124" s="60"/>
      <c r="AP124" s="60"/>
      <c r="AQ124" s="69"/>
    </row>
    <row r="125" spans="2:68" ht="15.75" customHeight="1">
      <c r="C125" s="4"/>
      <c r="D125" s="187" t="s">
        <v>114</v>
      </c>
      <c r="E125" s="185"/>
      <c r="F125" s="185"/>
      <c r="G125" s="185"/>
      <c r="H125" s="185"/>
      <c r="I125" s="185"/>
      <c r="J125" s="185"/>
      <c r="K125" s="185"/>
      <c r="L125" s="185"/>
      <c r="M125" s="185"/>
      <c r="N125" s="187" t="s">
        <v>1</v>
      </c>
      <c r="O125" s="188"/>
      <c r="P125" s="188"/>
      <c r="Q125" s="185"/>
      <c r="R125" s="185"/>
      <c r="S125" s="185"/>
      <c r="T125" s="185"/>
      <c r="U125" s="185"/>
      <c r="V125" s="185"/>
      <c r="W125" s="186"/>
      <c r="X125" s="187" t="s">
        <v>85</v>
      </c>
      <c r="Y125" s="188"/>
      <c r="Z125" s="188"/>
      <c r="AA125" s="188"/>
      <c r="AB125" s="185"/>
      <c r="AC125" s="185"/>
      <c r="AD125" s="185"/>
      <c r="AE125" s="185"/>
      <c r="AF125" s="185"/>
      <c r="AG125" s="186"/>
      <c r="AH125" s="187" t="s">
        <v>1</v>
      </c>
      <c r="AI125" s="188"/>
      <c r="AJ125" s="188"/>
      <c r="AK125" s="188"/>
      <c r="AL125" s="185"/>
      <c r="AM125" s="185"/>
      <c r="AN125" s="185"/>
      <c r="AO125" s="185"/>
      <c r="AP125" s="185"/>
      <c r="AQ125" s="186"/>
    </row>
    <row r="126" spans="2:68" ht="15.75" customHeight="1">
      <c r="C126" s="4"/>
      <c r="D126" s="187" t="s">
        <v>1</v>
      </c>
      <c r="E126" s="185"/>
      <c r="F126" s="185"/>
      <c r="G126" s="185"/>
      <c r="H126" s="185"/>
      <c r="I126" s="185"/>
      <c r="J126" s="185"/>
      <c r="K126" s="185"/>
      <c r="L126" s="185"/>
      <c r="M126" s="185"/>
      <c r="N126" s="187" t="s">
        <v>1</v>
      </c>
      <c r="O126" s="188"/>
      <c r="P126" s="188"/>
      <c r="Q126" s="185"/>
      <c r="R126" s="185"/>
      <c r="S126" s="185"/>
      <c r="T126" s="185"/>
      <c r="U126" s="185"/>
      <c r="V126" s="185"/>
      <c r="W126" s="186"/>
      <c r="X126" s="187" t="s">
        <v>1</v>
      </c>
      <c r="Y126" s="188"/>
      <c r="Z126" s="190"/>
      <c r="AA126" s="190"/>
      <c r="AB126" s="155"/>
      <c r="AC126" s="155"/>
      <c r="AD126" s="155"/>
      <c r="AE126" s="155"/>
      <c r="AF126" s="155"/>
      <c r="AG126" s="156"/>
      <c r="AH126" s="187" t="s">
        <v>1</v>
      </c>
      <c r="AI126" s="188"/>
      <c r="AJ126" s="190"/>
      <c r="AK126" s="190"/>
      <c r="AL126" s="155"/>
      <c r="AM126" s="155"/>
      <c r="AN126" s="155"/>
      <c r="AO126" s="155"/>
      <c r="AP126" s="155"/>
      <c r="AQ126" s="156"/>
    </row>
    <row r="127" spans="2:68" ht="15.75" customHeight="1">
      <c r="C127" s="4"/>
      <c r="D127" s="187" t="s">
        <v>1</v>
      </c>
      <c r="E127" s="185"/>
      <c r="F127" s="185"/>
      <c r="G127" s="185"/>
      <c r="H127" s="185"/>
      <c r="I127" s="185"/>
      <c r="J127" s="185"/>
      <c r="K127" s="185"/>
      <c r="L127" s="185"/>
      <c r="M127" s="185"/>
      <c r="N127" s="184" t="s">
        <v>161</v>
      </c>
      <c r="O127" s="188"/>
      <c r="P127" s="188"/>
      <c r="Q127" s="185"/>
      <c r="R127" s="185"/>
      <c r="S127" s="185"/>
      <c r="T127" s="185"/>
      <c r="U127" s="185"/>
      <c r="V127" s="185"/>
      <c r="W127" s="186"/>
      <c r="X127" s="187" t="s">
        <v>1</v>
      </c>
      <c r="Y127" s="188"/>
      <c r="Z127" s="190"/>
      <c r="AA127" s="190"/>
      <c r="AB127" s="155"/>
      <c r="AC127" s="155"/>
      <c r="AD127" s="155"/>
      <c r="AE127" s="155"/>
      <c r="AF127" s="155"/>
      <c r="AG127" s="156"/>
      <c r="AH127" s="187" t="s">
        <v>1</v>
      </c>
      <c r="AI127" s="188"/>
      <c r="AJ127" s="190"/>
      <c r="AK127" s="190"/>
      <c r="AL127" s="155"/>
      <c r="AM127" s="155"/>
      <c r="AN127" s="155"/>
      <c r="AO127" s="155"/>
      <c r="AP127" s="155"/>
      <c r="AQ127" s="156"/>
    </row>
    <row r="128" spans="2:68" ht="15.75" customHeight="1">
      <c r="C128" s="4"/>
      <c r="D128" s="135"/>
      <c r="E128" s="136"/>
      <c r="F128" s="136"/>
      <c r="G128" s="136"/>
      <c r="H128" s="136"/>
      <c r="I128" s="136"/>
      <c r="J128" s="136"/>
      <c r="K128" s="136"/>
      <c r="L128" s="136"/>
      <c r="M128" s="136"/>
      <c r="N128" s="135"/>
      <c r="O128" s="189"/>
      <c r="P128" s="189"/>
      <c r="Q128" s="136"/>
      <c r="R128" s="136"/>
      <c r="S128" s="136"/>
      <c r="T128" s="136"/>
      <c r="U128" s="136"/>
      <c r="V128" s="136"/>
      <c r="W128" s="137"/>
      <c r="X128" s="135"/>
      <c r="Y128" s="189"/>
      <c r="Z128" s="189"/>
      <c r="AA128" s="189"/>
      <c r="AB128" s="136"/>
      <c r="AC128" s="136"/>
      <c r="AD128" s="136"/>
      <c r="AE128" s="136"/>
      <c r="AF128" s="136"/>
      <c r="AG128" s="137"/>
      <c r="AH128" s="135"/>
      <c r="AI128" s="189"/>
      <c r="AJ128" s="189"/>
      <c r="AK128" s="189"/>
      <c r="AL128" s="136"/>
      <c r="AM128" s="136"/>
      <c r="AN128" s="136"/>
      <c r="AO128" s="136"/>
      <c r="AP128" s="136"/>
      <c r="AQ128" s="137"/>
    </row>
    <row r="129" spans="2:68" ht="15.75" customHeight="1">
      <c r="C129" s="4"/>
      <c r="D129" s="135"/>
      <c r="E129" s="136"/>
      <c r="F129" s="136"/>
      <c r="G129" s="136"/>
      <c r="H129" s="136"/>
      <c r="I129" s="136"/>
      <c r="J129" s="136"/>
      <c r="K129" s="136"/>
      <c r="L129" s="136"/>
      <c r="M129" s="136"/>
      <c r="N129" s="135"/>
      <c r="O129" s="189"/>
      <c r="P129" s="189"/>
      <c r="Q129" s="136"/>
      <c r="R129" s="136"/>
      <c r="S129" s="136"/>
      <c r="T129" s="136"/>
      <c r="U129" s="136"/>
      <c r="V129" s="136"/>
      <c r="W129" s="137"/>
      <c r="X129" s="135"/>
      <c r="Y129" s="189"/>
      <c r="Z129" s="189"/>
      <c r="AA129" s="189"/>
      <c r="AB129" s="136"/>
      <c r="AC129" s="136"/>
      <c r="AD129" s="136"/>
      <c r="AE129" s="136"/>
      <c r="AF129" s="136"/>
      <c r="AG129" s="137"/>
      <c r="AH129" s="135"/>
      <c r="AI129" s="189"/>
      <c r="AJ129" s="189"/>
      <c r="AK129" s="189"/>
      <c r="AL129" s="136"/>
      <c r="AM129" s="136"/>
      <c r="AN129" s="136"/>
      <c r="AO129" s="136"/>
      <c r="AP129" s="136"/>
      <c r="AQ129" s="137"/>
    </row>
    <row r="130" spans="2:68" ht="15.75" customHeight="1">
      <c r="C130" s="4"/>
      <c r="D130" s="135"/>
      <c r="E130" s="136"/>
      <c r="F130" s="136"/>
      <c r="G130" s="136"/>
      <c r="H130" s="136"/>
      <c r="I130" s="136"/>
      <c r="J130" s="136"/>
      <c r="K130" s="136"/>
      <c r="L130" s="136"/>
      <c r="M130" s="136"/>
      <c r="N130" s="135"/>
      <c r="O130" s="189"/>
      <c r="P130" s="189"/>
      <c r="Q130" s="136"/>
      <c r="R130" s="136"/>
      <c r="S130" s="136"/>
      <c r="T130" s="136"/>
      <c r="U130" s="136"/>
      <c r="V130" s="136"/>
      <c r="W130" s="137"/>
      <c r="X130" s="135"/>
      <c r="Y130" s="189"/>
      <c r="Z130" s="189"/>
      <c r="AA130" s="189"/>
      <c r="AB130" s="136"/>
      <c r="AC130" s="136"/>
      <c r="AD130" s="136"/>
      <c r="AE130" s="136"/>
      <c r="AF130" s="136"/>
      <c r="AG130" s="137"/>
      <c r="AH130" s="135"/>
      <c r="AI130" s="189"/>
      <c r="AJ130" s="189"/>
      <c r="AK130" s="189"/>
      <c r="AL130" s="136"/>
      <c r="AM130" s="136"/>
      <c r="AN130" s="136"/>
      <c r="AO130" s="136"/>
      <c r="AP130" s="136"/>
      <c r="AQ130" s="137"/>
    </row>
    <row r="131" spans="2:68" ht="15.75" customHeight="1">
      <c r="C131" s="4"/>
      <c r="D131" s="70"/>
      <c r="E131" s="71"/>
      <c r="F131" s="71"/>
      <c r="G131" s="71"/>
      <c r="H131" s="71"/>
      <c r="I131" s="71"/>
      <c r="J131" s="71"/>
      <c r="K131" s="71"/>
      <c r="L131" s="71"/>
      <c r="M131" s="71"/>
      <c r="N131" s="70"/>
      <c r="O131" s="70"/>
      <c r="P131" s="70"/>
      <c r="Q131" s="70"/>
      <c r="R131" s="70"/>
      <c r="S131" s="71"/>
      <c r="T131" s="71"/>
      <c r="U131" s="71"/>
      <c r="V131" s="71"/>
      <c r="W131" s="71"/>
      <c r="X131" s="70"/>
      <c r="Y131" s="70"/>
      <c r="Z131" s="70"/>
      <c r="AA131" s="71"/>
      <c r="AB131" s="71"/>
      <c r="AC131" s="71"/>
      <c r="AD131" s="71"/>
      <c r="AE131" s="71"/>
      <c r="AF131" s="71"/>
      <c r="AG131" s="71"/>
      <c r="AH131" s="71"/>
      <c r="AI131" s="70"/>
      <c r="AJ131" s="70"/>
      <c r="AK131" s="70"/>
      <c r="AL131" s="70"/>
      <c r="AM131" s="70"/>
      <c r="AN131" s="71"/>
      <c r="AO131" s="71"/>
      <c r="AP131" s="71"/>
      <c r="AQ131" s="71"/>
      <c r="AR131" s="71"/>
      <c r="AS131" s="71"/>
    </row>
    <row r="132" spans="2:68" ht="15.75" customHeight="1">
      <c r="B132" s="9" t="s">
        <v>107</v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2:68" s="13" customFormat="1" ht="15.75" customHeight="1">
      <c r="C133" s="9" t="str">
        <f>LEFT($B$132,FIND(".",$B$132)-1)&amp;"-1. インターフェース設定"</f>
        <v>5-1. インターフェース設定</v>
      </c>
      <c r="BL133" s="14"/>
      <c r="BM133" s="14"/>
      <c r="BN133" s="14"/>
      <c r="BO133" s="14"/>
      <c r="BP133" s="14"/>
    </row>
    <row r="134" spans="2:68" ht="15.75" customHeight="1"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R134" s="5"/>
      <c r="S134" s="5"/>
    </row>
    <row r="135" spans="2:68" s="20" customFormat="1" ht="16.5" customHeight="1">
      <c r="D135" s="21" t="s">
        <v>6</v>
      </c>
      <c r="E135" s="22"/>
      <c r="F135" s="22"/>
      <c r="G135" s="22"/>
      <c r="H135" s="22"/>
      <c r="I135" s="22"/>
      <c r="J135" s="22"/>
      <c r="K135" s="68" t="s">
        <v>108</v>
      </c>
      <c r="L135" s="60"/>
      <c r="M135" s="60"/>
      <c r="N135" s="60"/>
      <c r="O135" s="60"/>
      <c r="P135" s="60"/>
      <c r="Q135" s="60"/>
      <c r="R135" s="69"/>
      <c r="S135" s="68" t="s">
        <v>109</v>
      </c>
      <c r="T135" s="60"/>
      <c r="U135" s="60"/>
      <c r="V135" s="60"/>
      <c r="W135" s="60"/>
      <c r="X135" s="60"/>
      <c r="Y135" s="60"/>
      <c r="Z135" s="69"/>
      <c r="AA135" s="27" t="s">
        <v>26</v>
      </c>
      <c r="AB135" s="28"/>
      <c r="AC135" s="29"/>
      <c r="AD135" s="27" t="s">
        <v>113</v>
      </c>
      <c r="AE135" s="132"/>
      <c r="AF135" s="133"/>
      <c r="AG135" s="23" t="s">
        <v>5</v>
      </c>
      <c r="AH135" s="24"/>
      <c r="AI135" s="24"/>
      <c r="AJ135" s="24"/>
      <c r="AK135" s="24"/>
      <c r="AL135" s="24"/>
      <c r="AM135" s="24"/>
      <c r="AN135" s="24"/>
      <c r="AO135" s="24"/>
      <c r="AP135" s="21" t="s">
        <v>0</v>
      </c>
      <c r="AQ135" s="22"/>
      <c r="AR135" s="22"/>
      <c r="AS135" s="22"/>
      <c r="AT135" s="22"/>
      <c r="AU135" s="22"/>
      <c r="AV135" s="30"/>
    </row>
    <row r="136" spans="2:68" s="20" customFormat="1" ht="12">
      <c r="D136" s="39" t="s">
        <v>34</v>
      </c>
      <c r="E136" s="40"/>
      <c r="F136" s="40"/>
      <c r="G136" s="40"/>
      <c r="H136" s="40"/>
      <c r="I136" s="40"/>
      <c r="J136" s="40"/>
      <c r="K136" s="31"/>
      <c r="L136" s="32"/>
      <c r="M136" s="32"/>
      <c r="N136" s="32"/>
      <c r="O136" s="32"/>
      <c r="P136" s="32"/>
      <c r="Q136" s="32"/>
      <c r="R136" s="67"/>
      <c r="S136" s="31"/>
      <c r="T136" s="32"/>
      <c r="U136" s="32"/>
      <c r="V136" s="32"/>
      <c r="W136" s="32"/>
      <c r="X136" s="32"/>
      <c r="Y136" s="32"/>
      <c r="Z136" s="67"/>
      <c r="AA136" s="33" t="s">
        <v>100</v>
      </c>
      <c r="AB136" s="34"/>
      <c r="AC136" s="35"/>
      <c r="AD136" s="131" t="s">
        <v>102</v>
      </c>
      <c r="AE136" s="34"/>
      <c r="AF136" s="35"/>
      <c r="AG136" s="23" t="s">
        <v>45</v>
      </c>
      <c r="AH136" s="24"/>
      <c r="AI136" s="24"/>
      <c r="AJ136" s="24"/>
      <c r="AK136" s="24"/>
      <c r="AL136" s="26"/>
      <c r="AM136" s="26"/>
      <c r="AN136" s="10"/>
      <c r="AO136" s="12"/>
      <c r="AP136" s="36"/>
      <c r="AQ136" s="36"/>
      <c r="AR136" s="36"/>
      <c r="AS136" s="36"/>
      <c r="AT136" s="36"/>
      <c r="AU136" s="36"/>
      <c r="AV136" s="37"/>
    </row>
    <row r="137" spans="2:68" s="20" customFormat="1" ht="16.5" customHeight="1">
      <c r="D137" s="117"/>
      <c r="E137" s="118"/>
      <c r="F137" s="118"/>
      <c r="G137" s="118"/>
      <c r="H137" s="118"/>
      <c r="I137" s="118"/>
      <c r="J137" s="118"/>
      <c r="K137" s="117"/>
      <c r="L137" s="118"/>
      <c r="M137" s="118"/>
      <c r="N137" s="118"/>
      <c r="O137" s="118"/>
      <c r="P137" s="118"/>
      <c r="Q137" s="118"/>
      <c r="R137" s="123"/>
      <c r="S137" s="117"/>
      <c r="T137" s="118"/>
      <c r="U137" s="118"/>
      <c r="V137" s="118"/>
      <c r="W137" s="118"/>
      <c r="X137" s="118"/>
      <c r="Y137" s="118"/>
      <c r="Z137" s="123"/>
      <c r="AA137" s="50"/>
      <c r="AB137" s="52"/>
      <c r="AC137" s="52"/>
      <c r="AD137" s="50"/>
      <c r="AE137" s="52"/>
      <c r="AF137" s="52"/>
      <c r="AG137" s="50"/>
      <c r="AH137" s="52"/>
      <c r="AI137" s="52"/>
      <c r="AJ137" s="52"/>
      <c r="AK137" s="52"/>
      <c r="AL137" s="52"/>
      <c r="AM137" s="51"/>
      <c r="AN137" s="50"/>
      <c r="AO137" s="51"/>
      <c r="AP137" s="53"/>
      <c r="AQ137" s="53"/>
      <c r="AR137" s="53"/>
      <c r="AS137" s="53"/>
      <c r="AT137" s="53"/>
      <c r="AU137" s="53"/>
      <c r="AV137" s="55"/>
    </row>
    <row r="138" spans="2:68" ht="15.75" customHeight="1"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R138" s="5"/>
      <c r="S138" s="5"/>
    </row>
    <row r="139" spans="2:68" ht="15.75" customHeight="1">
      <c r="B139" s="9" t="s">
        <v>122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2:68" s="13" customFormat="1" ht="15.75" customHeight="1">
      <c r="C140" s="9" t="str">
        <f>LEFT($B$139,FIND(".",$B$139)-1)&amp;"-1. ACL設定"</f>
        <v>6-1. ACL設定</v>
      </c>
      <c r="BL140" s="14"/>
      <c r="BM140" s="14"/>
      <c r="BN140" s="14"/>
      <c r="BO140" s="14"/>
      <c r="BP140" s="14"/>
    </row>
    <row r="141" spans="2:68" ht="15.75" customHeight="1"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R141" s="5"/>
      <c r="S141" s="5"/>
    </row>
    <row r="142" spans="2:68" ht="15.75" customHeight="1">
      <c r="C142" s="4"/>
      <c r="D142" s="68" t="s">
        <v>46</v>
      </c>
      <c r="E142" s="60"/>
      <c r="F142" s="60"/>
      <c r="G142" s="60"/>
      <c r="H142" s="69"/>
      <c r="I142" s="68" t="s">
        <v>47</v>
      </c>
      <c r="J142" s="60"/>
      <c r="K142" s="60"/>
      <c r="L142" s="60"/>
      <c r="M142" s="69"/>
      <c r="N142" s="68" t="s">
        <v>48</v>
      </c>
      <c r="O142" s="60"/>
      <c r="P142" s="60"/>
      <c r="Q142" s="60"/>
      <c r="R142" s="69"/>
      <c r="S142" s="68" t="s">
        <v>49</v>
      </c>
      <c r="T142" s="60"/>
      <c r="U142" s="60"/>
      <c r="V142" s="60"/>
      <c r="W142" s="69"/>
      <c r="X142" s="68" t="s">
        <v>50</v>
      </c>
      <c r="Y142" s="60"/>
      <c r="Z142" s="60"/>
      <c r="AA142" s="60"/>
      <c r="AB142" s="69"/>
      <c r="AC142" s="68" t="s">
        <v>51</v>
      </c>
      <c r="AD142" s="60"/>
      <c r="AE142" s="60"/>
      <c r="AF142" s="60"/>
      <c r="AG142" s="69"/>
      <c r="AH142" s="68" t="s">
        <v>52</v>
      </c>
      <c r="AI142" s="60"/>
      <c r="AJ142" s="60"/>
      <c r="AK142" s="60"/>
      <c r="AL142" s="69"/>
      <c r="AM142" s="68" t="s">
        <v>53</v>
      </c>
      <c r="AN142" s="60"/>
      <c r="AO142" s="60"/>
      <c r="AP142" s="60"/>
      <c r="AQ142" s="69"/>
      <c r="AR142" s="68" t="s">
        <v>54</v>
      </c>
      <c r="AS142" s="60"/>
      <c r="AT142" s="60"/>
      <c r="AU142" s="60"/>
      <c r="AV142" s="69"/>
      <c r="AW142" s="68" t="s">
        <v>55</v>
      </c>
      <c r="AX142" s="60"/>
      <c r="AY142" s="60"/>
      <c r="AZ142" s="60"/>
      <c r="BA142" s="69"/>
      <c r="BB142" s="68" t="s">
        <v>56</v>
      </c>
      <c r="BC142" s="60"/>
      <c r="BD142" s="60"/>
      <c r="BE142" s="60"/>
      <c r="BF142" s="69"/>
    </row>
    <row r="143" spans="2:68" ht="15.75" customHeight="1">
      <c r="C143" s="4"/>
      <c r="D143" s="92"/>
      <c r="E143" s="93"/>
      <c r="F143" s="93"/>
      <c r="G143" s="93"/>
      <c r="H143" s="94"/>
      <c r="I143" s="92"/>
      <c r="J143" s="93"/>
      <c r="K143" s="93"/>
      <c r="L143" s="93"/>
      <c r="M143" s="94"/>
      <c r="N143" s="92"/>
      <c r="O143" s="93"/>
      <c r="P143" s="93"/>
      <c r="Q143" s="93"/>
      <c r="R143" s="94"/>
      <c r="S143" s="92"/>
      <c r="T143" s="93"/>
      <c r="U143" s="93"/>
      <c r="V143" s="93"/>
      <c r="W143" s="94"/>
      <c r="X143" s="92"/>
      <c r="Y143" s="93"/>
      <c r="Z143" s="93"/>
      <c r="AA143" s="93"/>
      <c r="AB143" s="94"/>
      <c r="AC143" s="92"/>
      <c r="AD143" s="93"/>
      <c r="AE143" s="93"/>
      <c r="AF143" s="93"/>
      <c r="AG143" s="94"/>
      <c r="AH143" s="92"/>
      <c r="AI143" s="93"/>
      <c r="AJ143" s="93"/>
      <c r="AK143" s="93"/>
      <c r="AL143" s="94"/>
      <c r="AM143" s="92"/>
      <c r="AN143" s="93"/>
      <c r="AO143" s="93"/>
      <c r="AP143" s="93"/>
      <c r="AQ143" s="94"/>
      <c r="AR143" s="92"/>
      <c r="AS143" s="93"/>
      <c r="AT143" s="93"/>
      <c r="AU143" s="93"/>
      <c r="AV143" s="94"/>
      <c r="AW143" s="92"/>
      <c r="AX143" s="93"/>
      <c r="AY143" s="93"/>
      <c r="AZ143" s="93"/>
      <c r="BA143" s="94"/>
      <c r="BB143" s="92"/>
      <c r="BC143" s="93"/>
      <c r="BD143" s="93"/>
      <c r="BE143" s="93"/>
      <c r="BF143" s="94"/>
    </row>
    <row r="144" spans="2:68" ht="15.75" customHeight="1">
      <c r="C144" s="4"/>
      <c r="D144" s="95"/>
      <c r="E144" s="96"/>
      <c r="F144" s="96"/>
      <c r="G144" s="96"/>
      <c r="H144" s="97"/>
      <c r="I144" s="92"/>
      <c r="J144" s="93"/>
      <c r="K144" s="93"/>
      <c r="L144" s="93"/>
      <c r="M144" s="94"/>
      <c r="N144" s="92"/>
      <c r="O144" s="93"/>
      <c r="P144" s="93"/>
      <c r="Q144" s="93"/>
      <c r="R144" s="94"/>
      <c r="S144" s="92"/>
      <c r="T144" s="93"/>
      <c r="U144" s="93"/>
      <c r="V144" s="93"/>
      <c r="W144" s="94"/>
      <c r="X144" s="92"/>
      <c r="Y144" s="93"/>
      <c r="Z144" s="93"/>
      <c r="AA144" s="93"/>
      <c r="AB144" s="94"/>
      <c r="AC144" s="92"/>
      <c r="AD144" s="93"/>
      <c r="AE144" s="93"/>
      <c r="AF144" s="93"/>
      <c r="AG144" s="94"/>
      <c r="AH144" s="92"/>
      <c r="AI144" s="93"/>
      <c r="AJ144" s="93"/>
      <c r="AK144" s="93"/>
      <c r="AL144" s="94"/>
      <c r="AM144" s="92"/>
      <c r="AN144" s="93"/>
      <c r="AO144" s="93"/>
      <c r="AP144" s="93"/>
      <c r="AQ144" s="94"/>
      <c r="AR144" s="92"/>
      <c r="AS144" s="93"/>
      <c r="AT144" s="93"/>
      <c r="AU144" s="93"/>
      <c r="AV144" s="94"/>
      <c r="AW144" s="92"/>
      <c r="AX144" s="93"/>
      <c r="AY144" s="93"/>
      <c r="AZ144" s="93"/>
      <c r="BA144" s="94"/>
      <c r="BB144" s="92"/>
      <c r="BC144" s="93"/>
      <c r="BD144" s="93"/>
      <c r="BE144" s="93"/>
      <c r="BF144" s="94"/>
    </row>
    <row r="145" spans="2:68" ht="15.75" customHeight="1">
      <c r="C145" s="4"/>
      <c r="D145" s="98"/>
      <c r="E145" s="99"/>
      <c r="F145" s="99"/>
      <c r="G145" s="99"/>
      <c r="H145" s="100"/>
      <c r="I145" s="101"/>
      <c r="J145" s="102"/>
      <c r="K145" s="102"/>
      <c r="L145" s="102"/>
      <c r="M145" s="103"/>
      <c r="N145" s="101"/>
      <c r="O145" s="102"/>
      <c r="P145" s="102"/>
      <c r="Q145" s="102"/>
      <c r="R145" s="103"/>
      <c r="S145" s="101"/>
      <c r="T145" s="102"/>
      <c r="U145" s="102"/>
      <c r="V145" s="102"/>
      <c r="W145" s="103"/>
      <c r="X145" s="101"/>
      <c r="Y145" s="102"/>
      <c r="Z145" s="102"/>
      <c r="AA145" s="102"/>
      <c r="AB145" s="103"/>
      <c r="AC145" s="101"/>
      <c r="AD145" s="102"/>
      <c r="AE145" s="102"/>
      <c r="AF145" s="102"/>
      <c r="AG145" s="103"/>
      <c r="AH145" s="101"/>
      <c r="AI145" s="102"/>
      <c r="AJ145" s="102"/>
      <c r="AK145" s="102"/>
      <c r="AL145" s="103"/>
      <c r="AM145" s="101"/>
      <c r="AN145" s="102"/>
      <c r="AO145" s="102"/>
      <c r="AP145" s="102"/>
      <c r="AQ145" s="103"/>
      <c r="AR145" s="101"/>
      <c r="AS145" s="102"/>
      <c r="AT145" s="102"/>
      <c r="AU145" s="102"/>
      <c r="AV145" s="103"/>
      <c r="AW145" s="101"/>
      <c r="AX145" s="102"/>
      <c r="AY145" s="102"/>
      <c r="AZ145" s="102"/>
      <c r="BA145" s="103"/>
      <c r="BB145" s="101"/>
      <c r="BC145" s="102"/>
      <c r="BD145" s="102"/>
      <c r="BE145" s="102"/>
      <c r="BF145" s="103"/>
    </row>
    <row r="146" spans="2:68" ht="15.75" customHeight="1">
      <c r="C146" s="4"/>
      <c r="D146" s="70"/>
      <c r="E146" s="71"/>
      <c r="F146" s="71"/>
      <c r="G146" s="71"/>
      <c r="H146" s="71"/>
      <c r="I146" s="71"/>
      <c r="J146" s="71"/>
      <c r="K146" s="71"/>
      <c r="L146" s="71"/>
      <c r="M146" s="71"/>
      <c r="N146" s="70"/>
      <c r="O146" s="70"/>
      <c r="P146" s="70"/>
      <c r="Q146" s="70"/>
      <c r="R146" s="70"/>
      <c r="S146" s="71"/>
      <c r="T146" s="71"/>
      <c r="U146" s="71"/>
      <c r="V146" s="71"/>
      <c r="W146" s="71"/>
      <c r="X146" s="70"/>
      <c r="Y146" s="70"/>
      <c r="Z146" s="70"/>
      <c r="AA146" s="71"/>
      <c r="AB146" s="71"/>
      <c r="AC146" s="71"/>
      <c r="AD146" s="71"/>
      <c r="AE146" s="71"/>
      <c r="AF146" s="71"/>
      <c r="AG146" s="71"/>
      <c r="AH146" s="71"/>
      <c r="AI146" s="70"/>
      <c r="AJ146" s="70"/>
      <c r="AK146" s="70"/>
      <c r="AL146" s="70"/>
      <c r="AM146" s="70"/>
      <c r="AN146" s="71"/>
      <c r="AO146" s="71"/>
      <c r="AP146" s="71"/>
      <c r="AQ146" s="71"/>
      <c r="AR146" s="71"/>
      <c r="AS146" s="71"/>
    </row>
    <row r="147" spans="2:68" ht="15.75" customHeight="1">
      <c r="B147" s="9" t="s">
        <v>116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2:68" s="13" customFormat="1" ht="15.75" customHeight="1">
      <c r="C148" s="9" t="str">
        <f>LEFT($B$147,FIND(".",$B$147)-1)&amp;"-1. NAPT設定"</f>
        <v>7-1. NAPT設定</v>
      </c>
      <c r="BL148" s="14"/>
      <c r="BM148" s="14"/>
      <c r="BN148" s="14"/>
      <c r="BO148" s="14"/>
      <c r="BP148" s="14"/>
    </row>
    <row r="149" spans="2:68" ht="15.75" customHeight="1"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R149" s="5"/>
      <c r="S149" s="5"/>
    </row>
    <row r="150" spans="2:68" ht="15.75" customHeight="1">
      <c r="C150" s="4"/>
      <c r="D150" s="68" t="s">
        <v>6</v>
      </c>
      <c r="E150" s="60"/>
      <c r="F150" s="60"/>
      <c r="G150" s="60"/>
      <c r="H150" s="60"/>
      <c r="I150" s="60"/>
      <c r="J150" s="60"/>
      <c r="K150" s="60"/>
      <c r="L150" s="60"/>
      <c r="M150" s="69"/>
      <c r="N150" s="68" t="s">
        <v>117</v>
      </c>
      <c r="O150" s="60"/>
      <c r="P150" s="60"/>
      <c r="Q150" s="60"/>
      <c r="R150" s="60"/>
      <c r="S150" s="60"/>
      <c r="T150" s="60"/>
      <c r="U150" s="60"/>
      <c r="V150" s="60"/>
      <c r="W150" s="69"/>
      <c r="X150" s="68" t="s">
        <v>118</v>
      </c>
      <c r="Y150" s="60"/>
      <c r="Z150" s="60"/>
      <c r="AA150" s="60"/>
      <c r="AB150" s="60"/>
      <c r="AC150" s="60"/>
      <c r="AD150" s="60"/>
      <c r="AE150" s="60"/>
      <c r="AF150" s="60"/>
      <c r="AG150" s="69"/>
      <c r="AH150" s="68" t="s">
        <v>49</v>
      </c>
      <c r="AI150" s="60"/>
      <c r="AJ150" s="60"/>
      <c r="AK150" s="60"/>
      <c r="AL150" s="60"/>
      <c r="AM150" s="60"/>
      <c r="AN150" s="68" t="s">
        <v>119</v>
      </c>
      <c r="AO150" s="60"/>
      <c r="AP150" s="60"/>
      <c r="AQ150" s="60"/>
      <c r="AR150" s="60"/>
      <c r="AS150" s="60"/>
      <c r="AT150" s="68" t="s">
        <v>120</v>
      </c>
      <c r="AU150" s="60"/>
      <c r="AV150" s="60"/>
      <c r="AW150" s="60"/>
      <c r="AX150" s="60"/>
      <c r="AY150" s="60"/>
      <c r="AZ150" s="68" t="s">
        <v>110</v>
      </c>
      <c r="BA150" s="60"/>
      <c r="BB150" s="60"/>
      <c r="BC150" s="60"/>
      <c r="BD150" s="60"/>
      <c r="BE150" s="69"/>
    </row>
    <row r="151" spans="2:68" ht="15.75" customHeight="1">
      <c r="C151" s="4"/>
      <c r="D151" s="58"/>
      <c r="E151" s="59"/>
      <c r="F151" s="59"/>
      <c r="G151" s="59"/>
      <c r="H151" s="59"/>
      <c r="I151" s="59"/>
      <c r="J151" s="59"/>
      <c r="K151" s="59"/>
      <c r="L151" s="59"/>
      <c r="M151" s="66"/>
      <c r="N151" s="117"/>
      <c r="O151" s="130"/>
      <c r="P151" s="130"/>
      <c r="Q151" s="130"/>
      <c r="R151" s="130"/>
      <c r="S151" s="118"/>
      <c r="T151" s="118"/>
      <c r="U151" s="118"/>
      <c r="V151" s="118"/>
      <c r="W151" s="123"/>
      <c r="X151" s="117"/>
      <c r="Y151" s="130"/>
      <c r="Z151" s="130"/>
      <c r="AA151" s="118"/>
      <c r="AB151" s="118"/>
      <c r="AC151" s="118"/>
      <c r="AD151" s="118"/>
      <c r="AE151" s="118"/>
      <c r="AF151" s="118"/>
      <c r="AG151" s="123"/>
      <c r="AH151" s="117"/>
      <c r="AI151" s="130"/>
      <c r="AJ151" s="130"/>
      <c r="AK151" s="118"/>
      <c r="AL151" s="118"/>
      <c r="AM151" s="118"/>
      <c r="AN151" s="144"/>
      <c r="AO151" s="130"/>
      <c r="AP151" s="130"/>
      <c r="AQ151" s="118"/>
      <c r="AR151" s="118"/>
      <c r="AS151" s="118"/>
      <c r="AT151" s="117"/>
      <c r="AU151" s="130"/>
      <c r="AV151" s="130"/>
      <c r="AW151" s="118"/>
      <c r="AX151" s="118"/>
      <c r="AY151" s="118"/>
      <c r="AZ151" s="117"/>
      <c r="BA151" s="130"/>
      <c r="BB151" s="130"/>
      <c r="BC151" s="118"/>
      <c r="BD151" s="118"/>
      <c r="BE151" s="123"/>
    </row>
    <row r="152" spans="2:68" ht="15.75" customHeight="1">
      <c r="C152" s="4"/>
      <c r="D152" s="140"/>
      <c r="E152" s="71"/>
      <c r="F152" s="71"/>
      <c r="G152" s="71"/>
      <c r="H152" s="71"/>
      <c r="I152" s="71"/>
      <c r="J152" s="71"/>
      <c r="K152" s="71"/>
      <c r="L152" s="71"/>
      <c r="M152" s="141"/>
      <c r="N152" s="144"/>
      <c r="O152" s="130"/>
      <c r="P152" s="130"/>
      <c r="Q152" s="130"/>
      <c r="R152" s="130"/>
      <c r="S152" s="118"/>
      <c r="T152" s="118"/>
      <c r="U152" s="118"/>
      <c r="V152" s="118"/>
      <c r="W152" s="123"/>
      <c r="X152" s="144"/>
      <c r="Y152" s="130"/>
      <c r="Z152" s="130"/>
      <c r="AA152" s="118"/>
      <c r="AB152" s="118"/>
      <c r="AC152" s="118"/>
      <c r="AD152" s="118"/>
      <c r="AE152" s="118"/>
      <c r="AF152" s="118"/>
      <c r="AG152" s="123"/>
      <c r="AH152" s="144"/>
      <c r="AI152" s="130"/>
      <c r="AJ152" s="130"/>
      <c r="AK152" s="118"/>
      <c r="AL152" s="118"/>
      <c r="AM152" s="118"/>
      <c r="AN152" s="144"/>
      <c r="AO152" s="130"/>
      <c r="AP152" s="130"/>
      <c r="AQ152" s="118"/>
      <c r="AR152" s="118"/>
      <c r="AS152" s="118"/>
      <c r="AT152" s="144"/>
      <c r="AU152" s="130"/>
      <c r="AV152" s="130"/>
      <c r="AW152" s="118"/>
      <c r="AX152" s="118"/>
      <c r="AY152" s="118"/>
      <c r="AZ152" s="144"/>
      <c r="BA152" s="130"/>
      <c r="BB152" s="130"/>
      <c r="BC152" s="118"/>
      <c r="BD152" s="118"/>
      <c r="BE152" s="123"/>
    </row>
    <row r="153" spans="2:68" ht="15.75" customHeight="1">
      <c r="C153" s="4"/>
      <c r="D153" s="138"/>
      <c r="E153" s="142"/>
      <c r="F153" s="142"/>
      <c r="G153" s="142"/>
      <c r="H153" s="142"/>
      <c r="I153" s="142"/>
      <c r="J153" s="142"/>
      <c r="K153" s="142"/>
      <c r="L153" s="142"/>
      <c r="M153" s="143"/>
      <c r="N153" s="144"/>
      <c r="O153" s="130"/>
      <c r="P153" s="130"/>
      <c r="Q153" s="130"/>
      <c r="R153" s="130"/>
      <c r="S153" s="118"/>
      <c r="T153" s="118"/>
      <c r="U153" s="118"/>
      <c r="V153" s="118"/>
      <c r="W153" s="123"/>
      <c r="X153" s="144"/>
      <c r="Y153" s="130"/>
      <c r="Z153" s="130"/>
      <c r="AA153" s="118"/>
      <c r="AB153" s="118"/>
      <c r="AC153" s="118"/>
      <c r="AD153" s="118"/>
      <c r="AE153" s="118"/>
      <c r="AF153" s="118"/>
      <c r="AG153" s="123"/>
      <c r="AH153" s="144"/>
      <c r="AI153" s="130"/>
      <c r="AJ153" s="130"/>
      <c r="AK153" s="118"/>
      <c r="AL153" s="118"/>
      <c r="AM153" s="118"/>
      <c r="AN153" s="144"/>
      <c r="AO153" s="130"/>
      <c r="AP153" s="130"/>
      <c r="AQ153" s="118"/>
      <c r="AR153" s="118"/>
      <c r="AS153" s="118"/>
      <c r="AT153" s="144"/>
      <c r="AU153" s="130"/>
      <c r="AV153" s="130"/>
      <c r="AW153" s="118"/>
      <c r="AX153" s="118"/>
      <c r="AY153" s="118"/>
      <c r="AZ153" s="144"/>
      <c r="BA153" s="130"/>
      <c r="BB153" s="130"/>
      <c r="BC153" s="118"/>
      <c r="BD153" s="118"/>
      <c r="BE153" s="123"/>
    </row>
    <row r="154" spans="2:68" ht="15.75" customHeight="1"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R154" s="5"/>
      <c r="S154" s="5"/>
    </row>
    <row r="155" spans="2:68" s="13" customFormat="1" ht="15.75" customHeight="1">
      <c r="C155" s="9" t="str">
        <f>LEFT($B$147,FIND(".",$B$147)-1)&amp;"-2. NAPT除外設定"</f>
        <v>7-2. NAPT除外設定</v>
      </c>
      <c r="BL155" s="14"/>
      <c r="BM155" s="14"/>
      <c r="BN155" s="14"/>
      <c r="BO155" s="14"/>
      <c r="BP155" s="14"/>
    </row>
    <row r="156" spans="2:68" ht="15.75" customHeight="1"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R156" s="5"/>
      <c r="S156" s="5"/>
    </row>
    <row r="157" spans="2:68" ht="15.75" customHeight="1">
      <c r="C157" s="4"/>
      <c r="D157" s="68" t="s">
        <v>6</v>
      </c>
      <c r="E157" s="60"/>
      <c r="F157" s="60"/>
      <c r="G157" s="60"/>
      <c r="H157" s="60"/>
      <c r="I157" s="60"/>
      <c r="J157" s="60"/>
      <c r="K157" s="60"/>
      <c r="L157" s="60"/>
      <c r="M157" s="69"/>
      <c r="N157" s="68" t="s">
        <v>49</v>
      </c>
      <c r="O157" s="60"/>
      <c r="P157" s="60"/>
      <c r="Q157" s="60"/>
      <c r="R157" s="60"/>
      <c r="S157" s="60"/>
      <c r="T157" s="68" t="s">
        <v>121</v>
      </c>
      <c r="U157" s="60"/>
      <c r="V157" s="60"/>
      <c r="W157" s="60"/>
      <c r="X157" s="60"/>
      <c r="Y157" s="69"/>
    </row>
    <row r="158" spans="2:68" ht="15.75" customHeight="1">
      <c r="C158" s="4"/>
      <c r="D158" s="58"/>
      <c r="E158" s="59"/>
      <c r="F158" s="59"/>
      <c r="G158" s="59"/>
      <c r="H158" s="59"/>
      <c r="I158" s="59"/>
      <c r="J158" s="59"/>
      <c r="K158" s="59"/>
      <c r="L158" s="59"/>
      <c r="M158" s="66"/>
      <c r="N158" s="117"/>
      <c r="O158" s="130"/>
      <c r="P158" s="130"/>
      <c r="Q158" s="118"/>
      <c r="R158" s="118"/>
      <c r="S158" s="118"/>
      <c r="T158" s="117"/>
      <c r="U158" s="130"/>
      <c r="V158" s="130"/>
      <c r="W158" s="118"/>
      <c r="X158" s="118"/>
      <c r="Y158" s="123"/>
    </row>
    <row r="159" spans="2:68" ht="15.75" customHeight="1">
      <c r="C159" s="4"/>
      <c r="D159" s="140"/>
      <c r="E159" s="71"/>
      <c r="F159" s="71"/>
      <c r="G159" s="71"/>
      <c r="H159" s="71"/>
      <c r="I159" s="71"/>
      <c r="J159" s="71"/>
      <c r="K159" s="71"/>
      <c r="L159" s="71"/>
      <c r="M159" s="141"/>
      <c r="N159" s="117"/>
      <c r="O159" s="130"/>
      <c r="P159" s="130"/>
      <c r="Q159" s="118"/>
      <c r="R159" s="118"/>
      <c r="S159" s="118"/>
      <c r="T159" s="117"/>
      <c r="U159" s="130"/>
      <c r="V159" s="130"/>
      <c r="W159" s="118"/>
      <c r="X159" s="118"/>
      <c r="Y159" s="123"/>
    </row>
    <row r="160" spans="2:68" ht="15.75" customHeight="1">
      <c r="C160" s="4"/>
      <c r="D160" s="140"/>
      <c r="E160" s="71"/>
      <c r="F160" s="71"/>
      <c r="G160" s="71"/>
      <c r="H160" s="71"/>
      <c r="I160" s="71"/>
      <c r="J160" s="71"/>
      <c r="K160" s="71"/>
      <c r="L160" s="71"/>
      <c r="M160" s="141"/>
      <c r="N160" s="117"/>
      <c r="O160" s="130"/>
      <c r="P160" s="130"/>
      <c r="Q160" s="118"/>
      <c r="R160" s="118"/>
      <c r="S160" s="118"/>
      <c r="T160" s="144"/>
      <c r="U160" s="130"/>
      <c r="V160" s="130"/>
      <c r="W160" s="118"/>
      <c r="X160" s="118"/>
      <c r="Y160" s="123"/>
    </row>
    <row r="161" spans="3:25" ht="15.75" customHeight="1">
      <c r="C161" s="4"/>
      <c r="D161" s="140"/>
      <c r="E161" s="71"/>
      <c r="F161" s="71"/>
      <c r="G161" s="71"/>
      <c r="H161" s="71"/>
      <c r="I161" s="71"/>
      <c r="J161" s="71"/>
      <c r="K161" s="71"/>
      <c r="L161" s="71"/>
      <c r="M161" s="141"/>
      <c r="N161" s="117"/>
      <c r="O161" s="130"/>
      <c r="P161" s="130"/>
      <c r="Q161" s="118"/>
      <c r="R161" s="118"/>
      <c r="S161" s="118"/>
      <c r="T161" s="144"/>
      <c r="U161" s="130"/>
      <c r="V161" s="130"/>
      <c r="W161" s="118"/>
      <c r="X161" s="118"/>
      <c r="Y161" s="123"/>
    </row>
    <row r="162" spans="3:25" ht="15.75" customHeight="1">
      <c r="D162" s="140"/>
      <c r="E162" s="71"/>
      <c r="F162" s="71"/>
      <c r="G162" s="71"/>
      <c r="H162" s="71"/>
      <c r="I162" s="71"/>
      <c r="J162" s="71"/>
      <c r="K162" s="71"/>
      <c r="L162" s="71"/>
      <c r="M162" s="141"/>
      <c r="N162" s="117"/>
      <c r="O162" s="130"/>
      <c r="P162" s="130"/>
      <c r="Q162" s="118"/>
      <c r="R162" s="118"/>
      <c r="S162" s="118"/>
      <c r="T162" s="144"/>
      <c r="U162" s="130"/>
      <c r="V162" s="130"/>
      <c r="W162" s="118"/>
      <c r="X162" s="118"/>
      <c r="Y162" s="123"/>
    </row>
    <row r="163" spans="3:25" ht="15.75" customHeight="1">
      <c r="D163" s="138"/>
      <c r="E163" s="142"/>
      <c r="F163" s="142"/>
      <c r="G163" s="142"/>
      <c r="H163" s="142"/>
      <c r="I163" s="142"/>
      <c r="J163" s="142"/>
      <c r="K163" s="142"/>
      <c r="L163" s="142"/>
      <c r="M163" s="143"/>
      <c r="N163" s="144"/>
      <c r="O163" s="130"/>
      <c r="P163" s="130"/>
      <c r="Q163" s="118"/>
      <c r="R163" s="118"/>
      <c r="S163" s="118"/>
      <c r="T163" s="144"/>
      <c r="U163" s="130"/>
      <c r="V163" s="130"/>
      <c r="W163" s="118"/>
      <c r="X163" s="118"/>
      <c r="Y163" s="123"/>
    </row>
  </sheetData>
  <mergeCells count="4">
    <mergeCell ref="K14:Q14"/>
    <mergeCell ref="Z16:AA17"/>
    <mergeCell ref="AD16:AE17"/>
    <mergeCell ref="AH16:AI17"/>
  </mergeCells>
  <phoneticPr fontId="4"/>
  <pageMargins left="0.31496062992125984" right="0.31496062992125984" top="0.35433070866141736" bottom="0.35433070866141736" header="0.11811023622047245" footer="0.31496062992125984"/>
  <pageSetup paperSize="9" scale="55" fitToHeight="4" orientation="landscape" r:id="rId1"/>
  <headerFooter>
    <oddHeader>&amp;L&amp;A</oddHeader>
    <oddFooter>&amp;C&amp;P/&amp;N</oddFooter>
  </headerFooter>
  <rowBreaks count="2" manualBreakCount="2">
    <brk id="54" max="74" man="1"/>
    <brk id="112" max="7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163"/>
  <sheetViews>
    <sheetView showGridLines="0" tabSelected="1" view="pageBreakPreview" zoomScale="80" zoomScaleNormal="70" zoomScaleSheetLayoutView="80" workbookViewId="0">
      <selection activeCell="L11" sqref="L11"/>
    </sheetView>
  </sheetViews>
  <sheetFormatPr defaultColWidth="2.875" defaultRowHeight="15.75" customHeight="1"/>
  <cols>
    <col min="1" max="19" width="2.875" style="1"/>
    <col min="20" max="20" width="2.875" style="1" customWidth="1"/>
    <col min="21" max="37" width="2.875" style="1"/>
    <col min="38" max="38" width="2.875" style="1" customWidth="1"/>
    <col min="39" max="39" width="2.875" style="1"/>
    <col min="40" max="40" width="3" style="1" customWidth="1"/>
    <col min="41" max="43" width="2.875" style="1"/>
    <col min="44" max="44" width="2.75" style="1" customWidth="1"/>
    <col min="45" max="45" width="2.875" style="1"/>
    <col min="46" max="46" width="2.75" style="1" customWidth="1"/>
    <col min="47" max="51" width="2.875" style="1"/>
    <col min="52" max="52" width="3" style="1" bestFit="1" customWidth="1"/>
    <col min="53" max="65" width="2.875" style="1"/>
    <col min="66" max="66" width="3.375" style="1" customWidth="1"/>
    <col min="67" max="16384" width="2.875" style="1"/>
  </cols>
  <sheetData>
    <row r="1" spans="1:75" s="75" customFormat="1" ht="28.5" customHeight="1" thickBot="1">
      <c r="A1" s="77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77" t="s">
        <v>42</v>
      </c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9"/>
      <c r="AN1" s="77" t="s">
        <v>38</v>
      </c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9"/>
      <c r="BD1" s="77" t="s">
        <v>39</v>
      </c>
      <c r="BE1" s="78"/>
      <c r="BF1" s="78"/>
      <c r="BG1" s="78"/>
      <c r="BH1" s="79"/>
      <c r="BI1" s="77" t="s">
        <v>40</v>
      </c>
      <c r="BJ1" s="78"/>
      <c r="BK1" s="78"/>
      <c r="BL1" s="78"/>
      <c r="BM1" s="79"/>
      <c r="BN1" s="77" t="s">
        <v>41</v>
      </c>
      <c r="BO1" s="78"/>
      <c r="BP1" s="78"/>
      <c r="BQ1" s="78"/>
      <c r="BR1" s="79"/>
    </row>
    <row r="2" spans="1:75" s="75" customFormat="1" ht="28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  <c r="W2" s="157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9"/>
      <c r="AN2" s="134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4"/>
      <c r="BD2" s="76"/>
      <c r="BE2" s="73"/>
      <c r="BF2" s="73"/>
      <c r="BG2" s="73"/>
      <c r="BH2" s="74"/>
      <c r="BI2" s="76"/>
      <c r="BJ2" s="73"/>
      <c r="BK2" s="73"/>
      <c r="BL2" s="73"/>
      <c r="BM2" s="74"/>
      <c r="BN2" s="200"/>
      <c r="BO2" s="73"/>
      <c r="BP2" s="73"/>
      <c r="BQ2" s="73"/>
      <c r="BR2" s="74"/>
    </row>
    <row r="4" spans="1:75" ht="15.75" customHeight="1">
      <c r="C4" s="2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75" ht="15.75" customHeight="1">
      <c r="B5" s="9" t="s">
        <v>14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75" s="13" customFormat="1" ht="15.75" customHeight="1">
      <c r="C6" s="9" t="str">
        <f>LEFT($B$5,FIND(".",$B$5)-1)&amp;"-1. 基本情報"</f>
        <v>1-1. 基本情報</v>
      </c>
      <c r="BL6" s="14"/>
      <c r="BM6" s="14"/>
      <c r="BN6" s="14"/>
      <c r="BO6" s="14"/>
      <c r="BP6" s="14"/>
    </row>
    <row r="7" spans="1:75" ht="15.75" customHeight="1">
      <c r="C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75" ht="15.75" customHeight="1">
      <c r="C8" s="2"/>
      <c r="D8" s="10" t="s">
        <v>12</v>
      </c>
      <c r="E8" s="11"/>
      <c r="F8" s="11"/>
      <c r="G8" s="11"/>
      <c r="H8" s="11"/>
      <c r="I8" s="11"/>
      <c r="J8" s="11"/>
      <c r="K8" s="11"/>
      <c r="L8" s="11"/>
      <c r="M8" s="12"/>
      <c r="N8" s="10" t="s">
        <v>36</v>
      </c>
      <c r="O8" s="11"/>
      <c r="P8" s="11"/>
      <c r="Q8" s="11"/>
      <c r="R8" s="11"/>
      <c r="S8" s="11"/>
      <c r="T8" s="11"/>
      <c r="U8" s="11"/>
      <c r="V8" s="11"/>
      <c r="W8" s="12"/>
      <c r="X8" s="10" t="s">
        <v>11</v>
      </c>
      <c r="Y8" s="11"/>
      <c r="Z8" s="11"/>
      <c r="AA8" s="11"/>
      <c r="AB8" s="11"/>
      <c r="AC8" s="11"/>
      <c r="AD8" s="11"/>
      <c r="AE8" s="11"/>
      <c r="AF8" s="11"/>
      <c r="AG8" s="12"/>
      <c r="AH8" s="10" t="s">
        <v>35</v>
      </c>
      <c r="AI8" s="11"/>
      <c r="AJ8" s="11"/>
      <c r="AK8" s="11"/>
      <c r="AL8" s="11"/>
      <c r="AM8" s="11"/>
      <c r="AN8" s="11"/>
      <c r="AO8" s="11"/>
      <c r="AP8" s="11"/>
      <c r="AQ8" s="12"/>
      <c r="AR8" s="10" t="s">
        <v>13</v>
      </c>
      <c r="AS8" s="11"/>
      <c r="AT8" s="11"/>
      <c r="AU8" s="11"/>
      <c r="AV8" s="11"/>
      <c r="AW8" s="11"/>
      <c r="AX8" s="11"/>
      <c r="AY8" s="11"/>
      <c r="AZ8" s="11"/>
      <c r="BA8" s="12"/>
      <c r="BB8" s="23" t="s">
        <v>10</v>
      </c>
      <c r="BC8" s="24"/>
      <c r="BD8" s="24"/>
      <c r="BE8" s="24"/>
      <c r="BF8" s="24"/>
      <c r="BG8" s="24"/>
      <c r="BH8" s="24"/>
      <c r="BI8" s="24"/>
      <c r="BJ8" s="24"/>
      <c r="BK8" s="26"/>
      <c r="BL8" s="3"/>
    </row>
    <row r="9" spans="1:75" s="160" customFormat="1" ht="15.75" customHeight="1">
      <c r="C9" s="161"/>
      <c r="D9" s="162" t="s">
        <v>155</v>
      </c>
      <c r="E9" s="163"/>
      <c r="F9" s="164"/>
      <c r="G9" s="164"/>
      <c r="H9" s="164"/>
      <c r="I9" s="164"/>
      <c r="J9" s="164"/>
      <c r="K9" s="164"/>
      <c r="L9" s="164"/>
      <c r="M9" s="165"/>
      <c r="N9" s="162" t="s">
        <v>152</v>
      </c>
      <c r="O9" s="163"/>
      <c r="P9" s="164"/>
      <c r="Q9" s="164"/>
      <c r="R9" s="164"/>
      <c r="S9" s="164"/>
      <c r="T9" s="164"/>
      <c r="U9" s="164"/>
      <c r="V9" s="164"/>
      <c r="W9" s="165"/>
      <c r="X9" s="166"/>
      <c r="Y9" s="167"/>
      <c r="Z9" s="168"/>
      <c r="AA9" s="168"/>
      <c r="AB9" s="168"/>
      <c r="AC9" s="168"/>
      <c r="AD9" s="168"/>
      <c r="AE9" s="168"/>
      <c r="AF9" s="168"/>
      <c r="AG9" s="169"/>
      <c r="AH9" s="162"/>
      <c r="AI9" s="163"/>
      <c r="AJ9" s="164"/>
      <c r="AK9" s="164"/>
      <c r="AL9" s="164"/>
      <c r="AM9" s="164"/>
      <c r="AN9" s="164"/>
      <c r="AO9" s="164"/>
      <c r="AP9" s="164"/>
      <c r="AQ9" s="165"/>
      <c r="AR9" s="170"/>
      <c r="AS9" s="171"/>
      <c r="AT9" s="171"/>
      <c r="AU9" s="171"/>
      <c r="AV9" s="171"/>
      <c r="AW9" s="171"/>
      <c r="AX9" s="171"/>
      <c r="AY9" s="171"/>
      <c r="AZ9" s="171"/>
      <c r="BA9" s="172"/>
      <c r="BB9" s="166"/>
      <c r="BC9" s="168"/>
      <c r="BD9" s="168"/>
      <c r="BE9" s="168"/>
      <c r="BF9" s="168"/>
      <c r="BG9" s="168"/>
      <c r="BH9" s="168"/>
      <c r="BI9" s="168"/>
      <c r="BJ9" s="168"/>
      <c r="BK9" s="173"/>
      <c r="BL9" s="174"/>
    </row>
    <row r="10" spans="1:75" ht="15.75" customHeight="1">
      <c r="C10" s="2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75" s="13" customFormat="1" ht="15.75" customHeight="1">
      <c r="C11" s="9" t="str">
        <f>LEFT($B$5,FIND(".",$B$5)-1)&amp;"-2. 機器外観"</f>
        <v>1-2. 機器外観</v>
      </c>
      <c r="BL11" s="14"/>
      <c r="BM11" s="14"/>
      <c r="BN11" s="14"/>
      <c r="BO11" s="14"/>
      <c r="BP11" s="14"/>
    </row>
    <row r="12" spans="1:75" s="13" customFormat="1" ht="15.75" customHeight="1" thickBot="1">
      <c r="C12" s="9"/>
      <c r="I12" s="104"/>
      <c r="J12" s="13" t="s">
        <v>57</v>
      </c>
      <c r="O12" s="105"/>
      <c r="P12" s="13" t="s">
        <v>58</v>
      </c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</row>
    <row r="13" spans="1:75" ht="15.75" customHeight="1" thickTop="1">
      <c r="C13" s="2"/>
      <c r="D13" s="81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3"/>
      <c r="AK13" s="84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</row>
    <row r="14" spans="1:75" ht="15.75" customHeight="1">
      <c r="C14" s="2"/>
      <c r="D14" s="85"/>
      <c r="E14" s="80"/>
      <c r="F14" s="80"/>
      <c r="G14" s="80"/>
      <c r="H14" s="80"/>
      <c r="I14" s="80"/>
      <c r="J14" s="80"/>
      <c r="K14" s="210" t="s">
        <v>66</v>
      </c>
      <c r="L14" s="210"/>
      <c r="M14" s="210"/>
      <c r="N14" s="210"/>
      <c r="O14" s="210"/>
      <c r="P14" s="210"/>
      <c r="Q14" s="21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6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</row>
    <row r="15" spans="1:75" ht="15.75" customHeight="1">
      <c r="C15" s="2"/>
      <c r="D15" s="85"/>
      <c r="E15" s="80"/>
      <c r="F15" s="80"/>
      <c r="G15" s="80"/>
      <c r="H15" s="80"/>
      <c r="I15" s="80"/>
      <c r="J15" s="80"/>
      <c r="K15" s="107"/>
      <c r="L15" s="107"/>
      <c r="M15" s="107"/>
      <c r="N15" s="107"/>
      <c r="O15" s="107"/>
      <c r="P15" s="107"/>
      <c r="Q15" s="107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6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</row>
    <row r="16" spans="1:75" ht="15.75" customHeight="1">
      <c r="C16" s="2"/>
      <c r="D16" s="85"/>
      <c r="E16" s="80"/>
      <c r="F16" s="108"/>
      <c r="G16" s="109"/>
      <c r="H16" s="109"/>
      <c r="I16" s="109"/>
      <c r="J16" s="110"/>
      <c r="K16" s="80"/>
      <c r="L16" s="115" t="s">
        <v>69</v>
      </c>
      <c r="M16" s="80"/>
      <c r="N16" s="115" t="s">
        <v>70</v>
      </c>
      <c r="O16" s="80"/>
      <c r="P16" s="115" t="s">
        <v>71</v>
      </c>
      <c r="Q16" s="80"/>
      <c r="R16" s="115" t="s">
        <v>72</v>
      </c>
      <c r="S16" s="80"/>
      <c r="T16" s="115" t="s">
        <v>73</v>
      </c>
      <c r="U16" s="80"/>
      <c r="V16" s="115" t="s">
        <v>74</v>
      </c>
      <c r="W16" s="80"/>
      <c r="X16" s="115" t="s">
        <v>75</v>
      </c>
      <c r="Y16" s="80"/>
      <c r="Z16" s="211">
        <v>1</v>
      </c>
      <c r="AA16" s="212"/>
      <c r="AB16" s="80"/>
      <c r="AC16" s="80"/>
      <c r="AD16" s="211">
        <v>0</v>
      </c>
      <c r="AE16" s="212"/>
      <c r="AG16" s="80"/>
      <c r="AH16" s="215"/>
      <c r="AI16" s="216"/>
      <c r="AK16" s="86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</row>
    <row r="17" spans="2:75" ht="10.5" customHeight="1">
      <c r="C17" s="2"/>
      <c r="D17" s="85"/>
      <c r="E17" s="80"/>
      <c r="F17" s="111"/>
      <c r="G17" s="6"/>
      <c r="H17" s="6"/>
      <c r="I17" s="6"/>
      <c r="J17" s="7"/>
      <c r="K17" s="80"/>
      <c r="L17" s="114"/>
      <c r="M17" s="80"/>
      <c r="N17" s="114"/>
      <c r="O17" s="80"/>
      <c r="P17" s="114"/>
      <c r="Q17" s="80"/>
      <c r="R17" s="114"/>
      <c r="S17" s="80"/>
      <c r="T17" s="114"/>
      <c r="U17" s="80"/>
      <c r="V17" s="114"/>
      <c r="W17" s="80"/>
      <c r="X17" s="114"/>
      <c r="Y17" s="80"/>
      <c r="Z17" s="213"/>
      <c r="AA17" s="214"/>
      <c r="AB17" s="80"/>
      <c r="AC17" s="80"/>
      <c r="AD17" s="213"/>
      <c r="AE17" s="214"/>
      <c r="AG17" s="80"/>
      <c r="AH17" s="217"/>
      <c r="AI17" s="218"/>
      <c r="AK17" s="86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</row>
    <row r="18" spans="2:75" ht="15.75" customHeight="1">
      <c r="C18" s="2"/>
      <c r="D18" s="85"/>
      <c r="E18" s="80"/>
      <c r="F18" s="112" t="s">
        <v>67</v>
      </c>
      <c r="G18" s="113"/>
      <c r="H18" s="113"/>
      <c r="I18" s="113"/>
      <c r="J18" s="113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5" t="s">
        <v>76</v>
      </c>
      <c r="AA18" s="5"/>
      <c r="AB18" s="80"/>
      <c r="AC18" s="80"/>
      <c r="AD18" s="5" t="s">
        <v>77</v>
      </c>
      <c r="AE18" s="5"/>
      <c r="AF18" s="80"/>
      <c r="AG18" s="80"/>
      <c r="AH18" s="70" t="s">
        <v>68</v>
      </c>
      <c r="AI18" s="80"/>
      <c r="AJ18" s="80"/>
      <c r="AK18" s="86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</row>
    <row r="19" spans="2:75" ht="15.75" customHeight="1">
      <c r="C19" s="2"/>
      <c r="D19" s="85"/>
      <c r="E19" s="80"/>
      <c r="F19" s="112"/>
      <c r="G19" s="113"/>
      <c r="H19" s="113"/>
      <c r="I19" s="113"/>
      <c r="J19" s="113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70"/>
      <c r="AI19" s="80"/>
      <c r="AJ19" s="80"/>
      <c r="AK19" s="86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</row>
    <row r="20" spans="2:75" ht="18" thickBot="1">
      <c r="C20" s="2"/>
      <c r="D20" s="87"/>
      <c r="E20" s="88"/>
      <c r="F20" s="89"/>
      <c r="G20" s="90"/>
      <c r="H20" s="90"/>
      <c r="I20" s="90"/>
      <c r="J20" s="90"/>
      <c r="K20" s="90"/>
      <c r="L20" s="90"/>
      <c r="M20" s="90"/>
      <c r="N20" s="90"/>
      <c r="O20" s="90"/>
      <c r="P20" s="116" t="s">
        <v>78</v>
      </c>
      <c r="Q20" s="90"/>
      <c r="R20" s="90"/>
      <c r="S20" s="90"/>
      <c r="T20" s="90"/>
      <c r="U20" s="90"/>
      <c r="V20" s="90"/>
      <c r="W20" s="90"/>
      <c r="X20" s="90"/>
      <c r="Y20" s="90"/>
      <c r="Z20" s="116" t="s">
        <v>79</v>
      </c>
      <c r="AA20" s="116"/>
      <c r="AB20" s="90"/>
      <c r="AC20" s="90"/>
      <c r="AD20" s="90"/>
      <c r="AE20" s="90"/>
      <c r="AF20" s="90"/>
      <c r="AG20" s="90"/>
      <c r="AH20" s="90"/>
      <c r="AI20" s="90"/>
      <c r="AJ20" s="90"/>
      <c r="AK20" s="91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</row>
    <row r="21" spans="2:75" ht="15.75" customHeight="1" thickTop="1">
      <c r="C21" s="2"/>
      <c r="D21" s="1" t="s">
        <v>81</v>
      </c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</row>
    <row r="22" spans="2:75" ht="15.75" customHeight="1">
      <c r="C22" s="2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</row>
    <row r="23" spans="2:75" ht="15.75" customHeight="1">
      <c r="B23" s="9" t="s">
        <v>15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75" s="13" customFormat="1" ht="15.75" customHeight="1">
      <c r="C24" s="9" t="str">
        <f>LEFT($B$23,FIND(".",$B$23)-1)&amp;"-1. ローカルユーザ定義設定"</f>
        <v>2-1. ローカルユーザ定義設定</v>
      </c>
      <c r="BL24" s="14"/>
      <c r="BM24" s="14"/>
      <c r="BN24" s="14"/>
      <c r="BO24" s="14"/>
      <c r="BP24" s="14"/>
    </row>
    <row r="25" spans="2:75" ht="15.75" customHeight="1">
      <c r="BL25" s="3"/>
      <c r="BM25" s="3"/>
      <c r="BN25" s="3"/>
      <c r="BO25" s="3"/>
      <c r="BP25" s="3"/>
    </row>
    <row r="26" spans="2:75" ht="15.75" customHeight="1">
      <c r="D26" s="10" t="s">
        <v>61</v>
      </c>
      <c r="E26" s="11"/>
      <c r="F26" s="11"/>
      <c r="G26" s="11"/>
      <c r="H26" s="11"/>
      <c r="I26" s="11"/>
      <c r="J26" s="11"/>
      <c r="K26" s="11"/>
      <c r="L26" s="11"/>
      <c r="M26" s="12"/>
      <c r="N26" s="10" t="s">
        <v>62</v>
      </c>
      <c r="O26" s="11"/>
      <c r="P26" s="11"/>
      <c r="Q26" s="11"/>
      <c r="R26" s="11"/>
      <c r="S26" s="11"/>
      <c r="T26" s="11"/>
      <c r="U26" s="11"/>
      <c r="V26" s="11"/>
      <c r="W26" s="12"/>
      <c r="BL26" s="3"/>
      <c r="BM26" s="3"/>
      <c r="BN26" s="3"/>
      <c r="BO26" s="3"/>
      <c r="BP26" s="3"/>
    </row>
    <row r="27" spans="2:75" ht="15.75" customHeight="1">
      <c r="D27" s="16"/>
      <c r="E27" s="17"/>
      <c r="F27" s="18"/>
      <c r="G27" s="18"/>
      <c r="H27" s="18"/>
      <c r="I27" s="18"/>
      <c r="J27" s="18"/>
      <c r="K27" s="18"/>
      <c r="L27" s="18"/>
      <c r="M27" s="19"/>
      <c r="N27" s="16"/>
      <c r="O27" s="18"/>
      <c r="P27" s="18"/>
      <c r="Q27" s="18"/>
      <c r="R27" s="18"/>
      <c r="S27" s="18"/>
      <c r="T27" s="18"/>
      <c r="U27" s="18"/>
      <c r="V27" s="18"/>
      <c r="W27" s="65"/>
      <c r="BL27" s="3"/>
      <c r="BM27" s="3"/>
      <c r="BN27" s="3"/>
      <c r="BO27" s="3"/>
      <c r="BP27" s="3"/>
    </row>
    <row r="28" spans="2:75" ht="15.75" customHeight="1">
      <c r="BL28" s="3"/>
      <c r="BM28" s="3"/>
      <c r="BN28" s="3"/>
      <c r="BO28" s="3"/>
      <c r="BP28" s="3"/>
    </row>
    <row r="29" spans="2:75" s="13" customFormat="1" ht="15.75" customHeight="1">
      <c r="C29" s="9" t="str">
        <f>LEFT($B$23,FIND(".",$B$23)-1)&amp;"-2.enableパスワード設定"</f>
        <v>2-2.enableパスワード設定</v>
      </c>
      <c r="BL29" s="14"/>
      <c r="BM29" s="14"/>
      <c r="BN29" s="14"/>
      <c r="BO29" s="14"/>
      <c r="BP29" s="14"/>
    </row>
    <row r="30" spans="2:75" ht="15.75" customHeight="1">
      <c r="BL30" s="3"/>
      <c r="BM30" s="3"/>
      <c r="BN30" s="3"/>
      <c r="BO30" s="3"/>
      <c r="BP30" s="3"/>
    </row>
    <row r="31" spans="2:75" ht="15.75" customHeight="1">
      <c r="D31" s="10" t="s">
        <v>80</v>
      </c>
      <c r="E31" s="11"/>
      <c r="F31" s="11"/>
      <c r="G31" s="11"/>
      <c r="H31" s="11"/>
      <c r="I31" s="11"/>
      <c r="J31" s="11"/>
      <c r="K31" s="11"/>
      <c r="L31" s="11"/>
      <c r="M31" s="12"/>
      <c r="AR31" s="3"/>
      <c r="AS31" s="3"/>
      <c r="AT31" s="3"/>
      <c r="AU31" s="3"/>
      <c r="AV31" s="3"/>
    </row>
    <row r="32" spans="2:75" ht="15.75" customHeight="1">
      <c r="D32" s="16"/>
      <c r="E32" s="17"/>
      <c r="F32" s="18"/>
      <c r="G32" s="18"/>
      <c r="H32" s="18"/>
      <c r="I32" s="18"/>
      <c r="J32" s="18"/>
      <c r="K32" s="18"/>
      <c r="L32" s="18"/>
      <c r="M32" s="19"/>
      <c r="AR32" s="3"/>
      <c r="AS32" s="3"/>
      <c r="AT32" s="3"/>
      <c r="AU32" s="3"/>
      <c r="AV32" s="3"/>
    </row>
    <row r="33" spans="3:68" ht="15.75" customHeight="1">
      <c r="BL33" s="3"/>
      <c r="BM33" s="3"/>
      <c r="BN33" s="3"/>
      <c r="BO33" s="3"/>
      <c r="BP33" s="3"/>
    </row>
    <row r="34" spans="3:68" ht="15.75" customHeight="1">
      <c r="C34" s="2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3:68" s="13" customFormat="1" ht="15.75" customHeight="1">
      <c r="C35" s="9" t="str">
        <f>LEFT($B$23,FIND(".",$B$23)-1)&amp;"-3. Telnet/SSHログイン設定"</f>
        <v>2-3. Telnet/SSHログイン設定</v>
      </c>
      <c r="BL35" s="14"/>
      <c r="BM35" s="14"/>
      <c r="BN35" s="14"/>
      <c r="BO35" s="14"/>
      <c r="BP35" s="14"/>
    </row>
    <row r="36" spans="3:68" ht="15.75" customHeight="1">
      <c r="BL36" s="3"/>
      <c r="BM36" s="3"/>
      <c r="BN36" s="3"/>
      <c r="BO36" s="3"/>
      <c r="BP36" s="3"/>
    </row>
    <row r="37" spans="3:68" ht="15.75" customHeight="1">
      <c r="C37" s="2"/>
      <c r="D37" s="23" t="s">
        <v>150</v>
      </c>
      <c r="E37" s="24"/>
      <c r="F37" s="24"/>
      <c r="G37" s="24"/>
      <c r="H37" s="24"/>
      <c r="I37" s="24"/>
      <c r="J37" s="24"/>
      <c r="K37" s="24"/>
      <c r="L37" s="24"/>
      <c r="M37" s="26"/>
      <c r="N37" s="23" t="s">
        <v>20</v>
      </c>
      <c r="O37" s="24"/>
      <c r="P37" s="24"/>
      <c r="Q37" s="24"/>
      <c r="R37" s="24"/>
      <c r="S37" s="24"/>
      <c r="T37" s="24"/>
      <c r="U37" s="24"/>
      <c r="V37" s="24"/>
      <c r="W37" s="26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3:68" s="4" customFormat="1" ht="15.75" customHeight="1">
      <c r="C38" s="15"/>
      <c r="D38" s="16" t="s">
        <v>63</v>
      </c>
      <c r="E38" s="17"/>
      <c r="F38" s="18"/>
      <c r="G38" s="18"/>
      <c r="H38" s="18"/>
      <c r="I38" s="18"/>
      <c r="J38" s="18"/>
      <c r="K38" s="18"/>
      <c r="L38" s="18"/>
      <c r="M38" s="19"/>
      <c r="N38" s="16"/>
      <c r="O38" s="17"/>
      <c r="P38" s="18"/>
      <c r="Q38" s="18"/>
      <c r="R38" s="18"/>
      <c r="S38" s="18"/>
      <c r="T38" s="18"/>
      <c r="U38" s="18"/>
      <c r="V38" s="18"/>
      <c r="W38" s="19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</row>
    <row r="39" spans="3:68" s="4" customFormat="1" ht="15.75" customHeight="1">
      <c r="C39" s="15"/>
      <c r="D39" s="16" t="s">
        <v>63</v>
      </c>
      <c r="E39" s="17"/>
      <c r="F39" s="18"/>
      <c r="G39" s="18"/>
      <c r="H39" s="18"/>
      <c r="I39" s="18"/>
      <c r="J39" s="18"/>
      <c r="K39" s="18"/>
      <c r="L39" s="18"/>
      <c r="M39" s="19"/>
      <c r="N39" s="16"/>
      <c r="O39" s="17"/>
      <c r="P39" s="18"/>
      <c r="Q39" s="18"/>
      <c r="R39" s="18"/>
      <c r="S39" s="18"/>
      <c r="T39" s="18"/>
      <c r="U39" s="18"/>
      <c r="V39" s="18"/>
      <c r="W39" s="19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</row>
    <row r="40" spans="3:68" s="4" customFormat="1" ht="15.75" customHeight="1">
      <c r="C40" s="15"/>
      <c r="D40" s="16" t="s">
        <v>63</v>
      </c>
      <c r="E40" s="17"/>
      <c r="F40" s="18"/>
      <c r="G40" s="18"/>
      <c r="H40" s="18"/>
      <c r="I40" s="18"/>
      <c r="J40" s="18"/>
      <c r="K40" s="18"/>
      <c r="L40" s="18"/>
      <c r="M40" s="19"/>
      <c r="N40" s="16"/>
      <c r="O40" s="17"/>
      <c r="P40" s="18"/>
      <c r="Q40" s="18"/>
      <c r="R40" s="18"/>
      <c r="S40" s="18"/>
      <c r="T40" s="18"/>
      <c r="U40" s="18"/>
      <c r="V40" s="18"/>
      <c r="W40" s="19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</row>
    <row r="41" spans="3:68" s="4" customFormat="1" ht="15.75" customHeight="1">
      <c r="C41" s="15"/>
      <c r="D41" s="16" t="s">
        <v>82</v>
      </c>
      <c r="E41" s="17"/>
      <c r="F41" s="18"/>
      <c r="G41" s="18"/>
      <c r="H41" s="18"/>
      <c r="I41" s="18"/>
      <c r="J41" s="18"/>
      <c r="K41" s="18"/>
      <c r="L41" s="18"/>
      <c r="M41" s="19"/>
      <c r="N41" s="16"/>
      <c r="O41" s="17"/>
      <c r="P41" s="18"/>
      <c r="Q41" s="18"/>
      <c r="R41" s="18"/>
      <c r="S41" s="18"/>
      <c r="T41" s="18"/>
      <c r="U41" s="18"/>
      <c r="V41" s="18"/>
      <c r="W41" s="1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</row>
    <row r="42" spans="3:68" s="4" customFormat="1" ht="15.75" customHeight="1">
      <c r="C42" s="15"/>
      <c r="D42" s="16" t="s">
        <v>82</v>
      </c>
      <c r="E42" s="17"/>
      <c r="F42" s="18"/>
      <c r="G42" s="18"/>
      <c r="H42" s="18"/>
      <c r="I42" s="18"/>
      <c r="J42" s="18"/>
      <c r="K42" s="18"/>
      <c r="L42" s="18"/>
      <c r="M42" s="19"/>
      <c r="N42" s="16"/>
      <c r="O42" s="17"/>
      <c r="P42" s="18"/>
      <c r="Q42" s="18"/>
      <c r="R42" s="18"/>
      <c r="S42" s="18"/>
      <c r="T42" s="18"/>
      <c r="U42" s="18"/>
      <c r="V42" s="18"/>
      <c r="W42" s="19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</row>
    <row r="43" spans="3:68" ht="15.75" customHeight="1">
      <c r="D43" s="16" t="s">
        <v>82</v>
      </c>
      <c r="E43" s="17"/>
      <c r="F43" s="18"/>
      <c r="G43" s="18"/>
      <c r="H43" s="18"/>
      <c r="I43" s="18"/>
      <c r="J43" s="18"/>
      <c r="K43" s="18"/>
      <c r="L43" s="18"/>
      <c r="M43" s="19"/>
      <c r="N43" s="16"/>
      <c r="O43" s="17"/>
      <c r="P43" s="18"/>
      <c r="Q43" s="18"/>
      <c r="R43" s="18"/>
      <c r="S43" s="18"/>
      <c r="T43" s="18"/>
      <c r="U43" s="18"/>
      <c r="V43" s="18"/>
      <c r="W43" s="19"/>
      <c r="BL43" s="3"/>
      <c r="BM43" s="3"/>
      <c r="BN43" s="3"/>
      <c r="BO43" s="3"/>
      <c r="BP43" s="3"/>
    </row>
    <row r="44" spans="3:68" ht="15.75" customHeight="1">
      <c r="C44" s="2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spans="3:68" s="13" customFormat="1" ht="15.75" customHeight="1">
      <c r="C45" s="9" t="str">
        <f>LEFT($B$23,FIND(".",$B$23)-1)&amp;"-4. サービス設定"</f>
        <v>2-4. サービス設定</v>
      </c>
      <c r="BJ45" s="14"/>
      <c r="BK45" s="14"/>
      <c r="BL45" s="14"/>
      <c r="BM45" s="14"/>
      <c r="BN45" s="14"/>
    </row>
    <row r="46" spans="3:68" s="13" customFormat="1" ht="15.75" customHeight="1">
      <c r="C46" s="9"/>
      <c r="BJ46" s="14"/>
      <c r="BK46" s="14"/>
      <c r="BL46" s="14"/>
      <c r="BM46" s="14"/>
      <c r="BN46" s="14"/>
    </row>
    <row r="47" spans="3:68" ht="15.75" customHeight="1">
      <c r="C47" s="2"/>
      <c r="D47" s="10" t="s">
        <v>63</v>
      </c>
      <c r="E47" s="11"/>
      <c r="F47" s="11"/>
      <c r="G47" s="11"/>
      <c r="H47" s="11"/>
      <c r="I47" s="11"/>
      <c r="J47" s="11"/>
      <c r="K47" s="11"/>
      <c r="L47" s="11"/>
      <c r="M47" s="12"/>
      <c r="N47" s="10" t="s">
        <v>82</v>
      </c>
      <c r="O47" s="11"/>
      <c r="P47" s="11"/>
      <c r="Q47" s="11"/>
      <c r="R47" s="11"/>
      <c r="S47" s="11"/>
      <c r="T47" s="11"/>
      <c r="U47" s="11"/>
      <c r="V47" s="11"/>
      <c r="W47" s="12"/>
      <c r="X47" s="10" t="s">
        <v>64</v>
      </c>
      <c r="Y47" s="11"/>
      <c r="Z47" s="11"/>
      <c r="AA47" s="11"/>
      <c r="AB47" s="11"/>
      <c r="AC47" s="11"/>
      <c r="AD47" s="11"/>
      <c r="AE47" s="11"/>
      <c r="AF47" s="11"/>
      <c r="AG47" s="12"/>
      <c r="AR47" s="4"/>
      <c r="BL47" s="3"/>
      <c r="BM47" s="3"/>
      <c r="BN47" s="3"/>
    </row>
    <row r="48" spans="3:68" s="4" customFormat="1" ht="15.75" customHeight="1">
      <c r="C48" s="15"/>
      <c r="D48" s="16"/>
      <c r="E48" s="17"/>
      <c r="F48" s="18"/>
      <c r="G48" s="18"/>
      <c r="H48" s="18"/>
      <c r="I48" s="18"/>
      <c r="J48" s="18"/>
      <c r="K48" s="18"/>
      <c r="L48" s="18"/>
      <c r="M48" s="19"/>
      <c r="N48" s="16"/>
      <c r="O48" s="17"/>
      <c r="P48" s="18"/>
      <c r="Q48" s="18"/>
      <c r="R48" s="18"/>
      <c r="S48" s="18"/>
      <c r="T48" s="18"/>
      <c r="U48" s="18"/>
      <c r="V48" s="18"/>
      <c r="W48" s="19"/>
      <c r="X48" s="16"/>
      <c r="Y48" s="18"/>
      <c r="Z48" s="17"/>
      <c r="AA48" s="18"/>
      <c r="AB48" s="18"/>
      <c r="AC48" s="18"/>
      <c r="AD48" s="18"/>
      <c r="AE48" s="18"/>
      <c r="AF48" s="18"/>
      <c r="AG48" s="19"/>
      <c r="AH48" s="1"/>
      <c r="AI48" s="1"/>
      <c r="AJ48" s="1"/>
      <c r="AK48" s="1"/>
      <c r="AL48" s="1"/>
      <c r="AM48" s="1"/>
      <c r="AN48" s="1"/>
      <c r="AO48" s="1"/>
      <c r="AP48" s="1"/>
      <c r="AQ48" s="1"/>
      <c r="BL48" s="8"/>
      <c r="BM48" s="8"/>
      <c r="BN48" s="8"/>
    </row>
    <row r="49" spans="2:68" ht="15.75" customHeight="1">
      <c r="C49" s="2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2:68" s="13" customFormat="1" ht="15.75" customHeight="1">
      <c r="C50" s="9" t="str">
        <f>LEFT($B$23,FIND(".",$B$23)-1)&amp;"-5. 時刻同期設定"</f>
        <v>2-5. 時刻同期設定</v>
      </c>
      <c r="BJ50" s="14"/>
      <c r="BK50" s="14"/>
      <c r="BL50" s="14"/>
      <c r="BM50" s="14"/>
      <c r="BN50" s="14"/>
    </row>
    <row r="51" spans="2:68" ht="15.75" customHeight="1">
      <c r="BJ51" s="3"/>
      <c r="BK51" s="3"/>
      <c r="BL51" s="3"/>
      <c r="BM51" s="3"/>
      <c r="BN51" s="3"/>
    </row>
    <row r="52" spans="2:68" ht="15.75" customHeight="1">
      <c r="C52" s="2"/>
      <c r="D52" s="10" t="s">
        <v>88</v>
      </c>
      <c r="E52" s="11"/>
      <c r="F52" s="11"/>
      <c r="G52" s="11"/>
      <c r="H52" s="11"/>
      <c r="I52" s="11"/>
      <c r="J52" s="11"/>
      <c r="K52" s="11"/>
      <c r="L52" s="11"/>
      <c r="M52" s="12"/>
      <c r="N52" s="10" t="s">
        <v>89</v>
      </c>
      <c r="O52" s="11"/>
      <c r="P52" s="11"/>
      <c r="Q52" s="11"/>
      <c r="R52" s="11"/>
      <c r="S52" s="11"/>
      <c r="T52" s="11"/>
      <c r="U52" s="11"/>
      <c r="V52" s="11"/>
      <c r="W52" s="12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2:68" s="4" customFormat="1" ht="15.75" customHeight="1">
      <c r="C53" s="15"/>
      <c r="D53" s="16"/>
      <c r="E53" s="18"/>
      <c r="F53" s="17"/>
      <c r="G53" s="18"/>
      <c r="H53" s="18"/>
      <c r="I53" s="18"/>
      <c r="J53" s="18"/>
      <c r="K53" s="18"/>
      <c r="L53" s="18"/>
      <c r="M53" s="19"/>
      <c r="N53" s="16"/>
      <c r="O53" s="18"/>
      <c r="P53" s="18"/>
      <c r="Q53" s="17"/>
      <c r="R53" s="18"/>
      <c r="S53" s="18"/>
      <c r="T53" s="18"/>
      <c r="U53" s="18"/>
      <c r="V53" s="18"/>
      <c r="W53" s="19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</row>
    <row r="54" spans="2:68" ht="15.75" customHeight="1">
      <c r="C54" s="2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2:68" s="13" customFormat="1" ht="15.75" customHeight="1">
      <c r="C55" s="9" t="str">
        <f>LEFT($B$23,FIND(".",$B$23)-1)&amp;"-6. SNMP設定"</f>
        <v>2-6. SNMP設定</v>
      </c>
      <c r="BI55" s="14"/>
      <c r="BJ55" s="14"/>
      <c r="BK55" s="14"/>
      <c r="BL55" s="14"/>
      <c r="BM55" s="14"/>
    </row>
    <row r="56" spans="2:68" s="13" customFormat="1" ht="15.75" customHeight="1">
      <c r="C56" s="9"/>
      <c r="BI56" s="14"/>
      <c r="BJ56" s="14"/>
      <c r="BK56" s="14"/>
      <c r="BL56" s="14"/>
      <c r="BM56" s="14"/>
    </row>
    <row r="57" spans="2:68" ht="15.75" customHeight="1">
      <c r="D57" s="23" t="s">
        <v>18</v>
      </c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19"/>
      <c r="Y57" s="153"/>
      <c r="Z57" s="153"/>
      <c r="AA57" s="153"/>
      <c r="AB57" s="153"/>
      <c r="AC57" s="153"/>
      <c r="AD57" s="153"/>
      <c r="AE57" s="153"/>
      <c r="AF57" s="153"/>
      <c r="AG57" s="119"/>
      <c r="AH57" s="119"/>
      <c r="AI57" s="153"/>
      <c r="AJ57" s="153"/>
      <c r="AK57" s="153"/>
      <c r="AL57" s="153"/>
      <c r="AM57" s="153"/>
      <c r="AN57" s="153"/>
      <c r="AO57" s="153"/>
      <c r="AP57" s="153"/>
      <c r="AQ57" s="119"/>
      <c r="AR57" s="119"/>
      <c r="AS57" s="153"/>
      <c r="AT57" s="153"/>
      <c r="AU57" s="153"/>
      <c r="AV57" s="153"/>
      <c r="AW57" s="153"/>
      <c r="AX57" s="153"/>
      <c r="AY57" s="153"/>
      <c r="AZ57" s="153"/>
      <c r="BA57" s="119"/>
      <c r="BB57" s="3"/>
    </row>
    <row r="58" spans="2:68" ht="15.75" customHeight="1">
      <c r="C58" s="2"/>
      <c r="D58" s="23" t="s">
        <v>19</v>
      </c>
      <c r="E58" s="24"/>
      <c r="F58" s="24"/>
      <c r="G58" s="24"/>
      <c r="H58" s="24"/>
      <c r="I58" s="24"/>
      <c r="J58" s="24"/>
      <c r="K58" s="24"/>
      <c r="L58" s="24"/>
      <c r="M58" s="26"/>
      <c r="N58" s="23" t="s">
        <v>16</v>
      </c>
      <c r="O58" s="24"/>
      <c r="P58" s="24"/>
      <c r="Q58" s="24"/>
      <c r="R58" s="24"/>
      <c r="S58" s="24"/>
      <c r="T58" s="24"/>
      <c r="U58" s="24"/>
      <c r="V58" s="24"/>
      <c r="W58" s="26"/>
      <c r="X58" s="23" t="s">
        <v>20</v>
      </c>
      <c r="Y58" s="24"/>
      <c r="Z58" s="24"/>
      <c r="AA58" s="24"/>
      <c r="AB58" s="24"/>
      <c r="AC58" s="24"/>
      <c r="AD58" s="24"/>
      <c r="AE58" s="24"/>
      <c r="AF58" s="24"/>
      <c r="AG58" s="26"/>
      <c r="AH58" s="23"/>
      <c r="AI58" s="24"/>
      <c r="AJ58" s="24"/>
      <c r="AK58" s="24"/>
      <c r="AL58" s="24"/>
      <c r="AM58" s="24"/>
      <c r="AN58" s="24"/>
      <c r="AO58" s="24"/>
      <c r="AP58" s="24"/>
      <c r="AQ58" s="26"/>
      <c r="AR58" s="23"/>
      <c r="AS58" s="24"/>
      <c r="AT58" s="24"/>
      <c r="AU58" s="24"/>
      <c r="AV58" s="24"/>
      <c r="AW58" s="24"/>
      <c r="AX58" s="24"/>
      <c r="AY58" s="24"/>
      <c r="AZ58" s="24"/>
      <c r="BA58" s="26"/>
      <c r="BB58" s="3"/>
    </row>
    <row r="59" spans="2:68" s="4" customFormat="1" ht="15.75" customHeight="1">
      <c r="C59" s="15"/>
      <c r="D59" s="16"/>
      <c r="E59" s="17"/>
      <c r="F59" s="18"/>
      <c r="G59" s="18"/>
      <c r="H59" s="18"/>
      <c r="I59" s="18"/>
      <c r="J59" s="18"/>
      <c r="K59" s="18"/>
      <c r="L59" s="18"/>
      <c r="M59" s="19"/>
      <c r="N59" s="16"/>
      <c r="O59" s="18"/>
      <c r="P59" s="17"/>
      <c r="Q59" s="18"/>
      <c r="R59" s="18"/>
      <c r="S59" s="18"/>
      <c r="T59" s="18"/>
      <c r="U59" s="18"/>
      <c r="V59" s="18"/>
      <c r="W59" s="19"/>
      <c r="X59" s="16"/>
      <c r="Y59" s="18"/>
      <c r="Z59" s="18"/>
      <c r="AA59" s="18"/>
      <c r="AB59" s="18"/>
      <c r="AC59" s="18"/>
      <c r="AD59" s="18"/>
      <c r="AE59" s="18"/>
      <c r="AF59" s="18"/>
      <c r="AG59" s="19"/>
      <c r="AH59" s="16"/>
      <c r="AI59" s="18"/>
      <c r="AJ59" s="18"/>
      <c r="AK59" s="18"/>
      <c r="AL59" s="18"/>
      <c r="AM59" s="18"/>
      <c r="AN59" s="18"/>
      <c r="AO59" s="18"/>
      <c r="AP59" s="18"/>
      <c r="AQ59" s="19"/>
      <c r="AR59" s="16"/>
      <c r="AS59" s="18"/>
      <c r="AT59" s="18"/>
      <c r="AU59" s="18"/>
      <c r="AV59" s="18"/>
      <c r="AW59" s="18"/>
      <c r="AX59" s="18"/>
      <c r="AY59" s="18"/>
      <c r="AZ59" s="18"/>
      <c r="BA59" s="19"/>
      <c r="BB59" s="8"/>
    </row>
    <row r="60" spans="2:68" ht="15.75" customHeight="1">
      <c r="C60" s="2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2:68" ht="15.75" customHeight="1">
      <c r="B61" s="5"/>
      <c r="C61" s="5"/>
      <c r="D61" s="10" t="s">
        <v>21</v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4"/>
      <c r="AW61" s="63"/>
      <c r="AX61" s="63"/>
      <c r="AY61" s="63"/>
      <c r="AZ61" s="63"/>
      <c r="BA61" s="64"/>
      <c r="BB61" s="106"/>
      <c r="BC61" s="63"/>
      <c r="BD61" s="63"/>
      <c r="BE61" s="63"/>
      <c r="BF61" s="63"/>
      <c r="BG61" s="63"/>
      <c r="BH61" s="63"/>
      <c r="BI61" s="63"/>
      <c r="BJ61" s="63"/>
      <c r="BK61" s="64"/>
    </row>
    <row r="62" spans="2:68" ht="15.75" customHeight="1">
      <c r="B62" s="5"/>
      <c r="C62" s="5"/>
      <c r="D62" s="10" t="s">
        <v>22</v>
      </c>
      <c r="E62" s="11"/>
      <c r="F62" s="11"/>
      <c r="G62" s="11"/>
      <c r="H62" s="11"/>
      <c r="I62" s="11"/>
      <c r="J62" s="11"/>
      <c r="K62" s="11"/>
      <c r="L62" s="11"/>
      <c r="M62" s="12"/>
      <c r="N62" s="10" t="s">
        <v>19</v>
      </c>
      <c r="O62" s="11"/>
      <c r="P62" s="11"/>
      <c r="Q62" s="11"/>
      <c r="R62" s="11"/>
      <c r="S62" s="11"/>
      <c r="T62" s="11"/>
      <c r="U62" s="11"/>
      <c r="V62" s="11"/>
      <c r="W62" s="12"/>
      <c r="X62" s="10" t="s">
        <v>17</v>
      </c>
      <c r="Y62" s="11"/>
      <c r="Z62" s="11"/>
      <c r="AA62" s="11"/>
      <c r="AB62" s="11"/>
      <c r="AC62" s="11"/>
      <c r="AD62" s="11"/>
      <c r="AE62" s="11"/>
      <c r="AF62" s="11"/>
      <c r="AG62" s="12"/>
      <c r="AH62" s="10" t="s">
        <v>23</v>
      </c>
      <c r="AI62" s="11"/>
      <c r="AJ62" s="11"/>
      <c r="AK62" s="11"/>
      <c r="AL62" s="11"/>
      <c r="AM62" s="11"/>
      <c r="AN62" s="10"/>
      <c r="AO62" s="11"/>
      <c r="AP62" s="11"/>
      <c r="AQ62" s="11"/>
      <c r="AR62" s="11"/>
      <c r="AS62" s="11"/>
      <c r="AT62" s="11"/>
      <c r="AU62" s="11"/>
      <c r="AV62" s="12"/>
      <c r="AW62" s="10"/>
      <c r="AX62" s="11"/>
      <c r="AY62" s="11"/>
      <c r="AZ62" s="11"/>
      <c r="BA62" s="12"/>
      <c r="BB62" s="10" t="s">
        <v>60</v>
      </c>
      <c r="BC62" s="11"/>
      <c r="BD62" s="11"/>
      <c r="BE62" s="11"/>
      <c r="BF62" s="11"/>
      <c r="BG62" s="11"/>
      <c r="BH62" s="11"/>
      <c r="BI62" s="11"/>
      <c r="BJ62" s="11"/>
      <c r="BK62" s="12"/>
    </row>
    <row r="63" spans="2:68" ht="15.75" customHeight="1">
      <c r="C63" s="2"/>
      <c r="D63" s="16"/>
      <c r="E63" s="17"/>
      <c r="F63" s="18"/>
      <c r="G63" s="18"/>
      <c r="H63" s="18"/>
      <c r="I63" s="18"/>
      <c r="J63" s="18"/>
      <c r="K63" s="18"/>
      <c r="L63" s="18"/>
      <c r="M63" s="19"/>
      <c r="N63" s="16"/>
      <c r="O63" s="18"/>
      <c r="P63" s="17"/>
      <c r="Q63" s="18"/>
      <c r="R63" s="18"/>
      <c r="S63" s="18"/>
      <c r="T63" s="18"/>
      <c r="U63" s="18"/>
      <c r="V63" s="18"/>
      <c r="W63" s="19"/>
      <c r="X63" s="16"/>
      <c r="Y63" s="18"/>
      <c r="Z63" s="18"/>
      <c r="AA63" s="17"/>
      <c r="AB63" s="18"/>
      <c r="AC63" s="18"/>
      <c r="AD63" s="18"/>
      <c r="AE63" s="18"/>
      <c r="AF63" s="18"/>
      <c r="AG63" s="19"/>
      <c r="AH63" s="120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2"/>
      <c r="BB63" s="16"/>
      <c r="BC63" s="18"/>
      <c r="BD63" s="18"/>
      <c r="BE63" s="17"/>
      <c r="BF63" s="18"/>
      <c r="BG63" s="18"/>
      <c r="BH63" s="18"/>
      <c r="BI63" s="18"/>
      <c r="BJ63" s="18"/>
      <c r="BK63" s="19"/>
    </row>
    <row r="64" spans="2:68" ht="15.75" customHeight="1">
      <c r="C64" s="2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3:66" s="13" customFormat="1" ht="15.75" customHeight="1">
      <c r="C65" s="9" t="str">
        <f>LEFT($B$23,FIND(".",$B$23)-1)&amp;"-7. Syslog設定"</f>
        <v>2-7. Syslog設定</v>
      </c>
      <c r="BI65" s="14"/>
      <c r="BJ65" s="14"/>
      <c r="BK65" s="14"/>
      <c r="BL65" s="14"/>
      <c r="BM65" s="14"/>
    </row>
    <row r="66" spans="3:66" s="13" customFormat="1" ht="15.75" customHeight="1">
      <c r="C66" s="9"/>
      <c r="BI66" s="14"/>
      <c r="BJ66" s="14"/>
      <c r="BK66" s="14"/>
      <c r="BL66" s="14"/>
      <c r="BM66" s="14"/>
    </row>
    <row r="67" spans="3:66" ht="15.75" customHeight="1">
      <c r="C67" s="2"/>
      <c r="D67" s="10" t="s">
        <v>91</v>
      </c>
      <c r="E67" s="11"/>
      <c r="F67" s="11"/>
      <c r="G67" s="11"/>
      <c r="H67" s="11"/>
      <c r="I67" s="11"/>
      <c r="J67" s="11"/>
      <c r="K67" s="11"/>
      <c r="L67" s="11"/>
      <c r="M67" s="12"/>
      <c r="N67" s="10" t="s">
        <v>93</v>
      </c>
      <c r="O67" s="11"/>
      <c r="P67" s="11"/>
      <c r="Q67" s="11"/>
      <c r="R67" s="11"/>
      <c r="S67" s="11"/>
      <c r="T67" s="11"/>
      <c r="U67" s="11"/>
      <c r="V67" s="11"/>
      <c r="W67" s="12"/>
      <c r="X67" s="10" t="s">
        <v>94</v>
      </c>
      <c r="Y67" s="11"/>
      <c r="Z67" s="11"/>
      <c r="AA67" s="11"/>
      <c r="AB67" s="11"/>
      <c r="AC67" s="11"/>
      <c r="AD67" s="11"/>
      <c r="AE67" s="11"/>
      <c r="AF67" s="11"/>
      <c r="AG67" s="12"/>
      <c r="AH67" s="10" t="s">
        <v>92</v>
      </c>
      <c r="AI67" s="11"/>
      <c r="AJ67" s="11"/>
      <c r="AK67" s="11"/>
      <c r="AL67" s="11"/>
      <c r="AM67" s="11"/>
      <c r="AN67" s="11"/>
      <c r="AO67" s="11"/>
      <c r="AP67" s="11"/>
      <c r="AQ67" s="12"/>
      <c r="AR67" s="8"/>
      <c r="AS67" s="8"/>
      <c r="AT67" s="8"/>
      <c r="AU67" s="8"/>
      <c r="AV67" s="8"/>
      <c r="AW67" s="8"/>
      <c r="AX67" s="8"/>
      <c r="AY67" s="8"/>
      <c r="AZ67" s="8"/>
      <c r="BA67" s="8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6" s="4" customFormat="1" ht="15.75" customHeight="1">
      <c r="C68" s="15"/>
      <c r="D68" s="16"/>
      <c r="E68" s="17"/>
      <c r="F68" s="18"/>
      <c r="G68" s="18"/>
      <c r="H68" s="18"/>
      <c r="I68" s="18"/>
      <c r="J68" s="18"/>
      <c r="K68" s="18"/>
      <c r="L68" s="18"/>
      <c r="M68" s="19"/>
      <c r="N68" s="16"/>
      <c r="O68" s="18"/>
      <c r="P68" s="18"/>
      <c r="Q68" s="18"/>
      <c r="R68" s="18"/>
      <c r="S68" s="18"/>
      <c r="T68" s="18"/>
      <c r="U68" s="18"/>
      <c r="V68" s="18"/>
      <c r="W68" s="19"/>
      <c r="X68" s="16"/>
      <c r="Y68" s="18"/>
      <c r="Z68" s="17"/>
      <c r="AA68" s="18"/>
      <c r="AB68" s="18"/>
      <c r="AC68" s="18"/>
      <c r="AD68" s="18"/>
      <c r="AE68" s="18"/>
      <c r="AF68" s="18"/>
      <c r="AG68" s="19"/>
      <c r="AH68" s="16"/>
      <c r="AI68" s="17"/>
      <c r="AJ68" s="18"/>
      <c r="AK68" s="18"/>
      <c r="AL68" s="18"/>
      <c r="AM68" s="18"/>
      <c r="AN68" s="18"/>
      <c r="AO68" s="18"/>
      <c r="AP68" s="18"/>
      <c r="AQ68" s="19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1"/>
      <c r="BC68" s="8"/>
      <c r="BD68" s="8"/>
      <c r="BE68" s="8"/>
      <c r="BF68" s="8"/>
      <c r="BG68" s="8"/>
      <c r="BH68" s="8"/>
      <c r="BI68" s="8"/>
      <c r="BJ68" s="8"/>
      <c r="BK68" s="8"/>
      <c r="BL68" s="8"/>
    </row>
    <row r="69" spans="3:66" ht="15.75" customHeight="1">
      <c r="C69" s="2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3:66" s="13" customFormat="1" ht="15.75" customHeight="1">
      <c r="C70" s="9" t="str">
        <f>LEFT($B$23,FIND(".",$B$23)-1)&amp;"-8. LTE設定"</f>
        <v>2-8. LTE設定</v>
      </c>
      <c r="BJ70" s="14"/>
      <c r="BK70" s="14"/>
      <c r="BL70" s="14"/>
      <c r="BM70" s="14"/>
      <c r="BN70" s="14"/>
    </row>
    <row r="71" spans="3:66" ht="15.75" customHeight="1">
      <c r="BJ71" s="3"/>
      <c r="BK71" s="3"/>
      <c r="BL71" s="3"/>
      <c r="BM71" s="3"/>
      <c r="BN71" s="3"/>
    </row>
    <row r="72" spans="3:66" ht="15.75" customHeight="1">
      <c r="C72" s="2"/>
      <c r="D72" s="10" t="s">
        <v>83</v>
      </c>
      <c r="E72" s="11"/>
      <c r="F72" s="11"/>
      <c r="G72" s="11"/>
      <c r="H72" s="11"/>
      <c r="I72" s="11"/>
      <c r="J72" s="11"/>
      <c r="K72" s="11"/>
      <c r="L72" s="11"/>
      <c r="M72" s="1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6" s="4" customFormat="1" ht="15.75" customHeight="1">
      <c r="C73" s="15"/>
      <c r="D73" s="16"/>
      <c r="E73" s="17"/>
      <c r="F73" s="18"/>
      <c r="G73" s="18"/>
      <c r="H73" s="18"/>
      <c r="I73" s="18"/>
      <c r="J73" s="18"/>
      <c r="K73" s="18"/>
      <c r="L73" s="18"/>
      <c r="M73" s="19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3:66" ht="15.75" customHeight="1">
      <c r="C74" s="2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3:66" ht="15.75" customHeight="1">
      <c r="D75" s="10" t="s">
        <v>85</v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119"/>
      <c r="BH75" s="3"/>
      <c r="BI75" s="3"/>
      <c r="BJ75" s="3"/>
      <c r="BK75" s="3"/>
      <c r="BL75" s="3"/>
    </row>
    <row r="76" spans="3:66" ht="15.75" customHeight="1">
      <c r="C76" s="2"/>
      <c r="D76" s="10" t="s">
        <v>84</v>
      </c>
      <c r="E76" s="11"/>
      <c r="F76" s="11"/>
      <c r="G76" s="11"/>
      <c r="H76" s="11"/>
      <c r="I76" s="11"/>
      <c r="J76" s="11"/>
      <c r="K76" s="11"/>
      <c r="L76" s="11"/>
      <c r="M76" s="12"/>
      <c r="N76" s="10" t="s">
        <v>86</v>
      </c>
      <c r="O76" s="11"/>
      <c r="P76" s="11"/>
      <c r="Q76" s="11"/>
      <c r="R76" s="11"/>
      <c r="S76" s="11"/>
      <c r="T76" s="11"/>
      <c r="U76" s="11"/>
      <c r="V76" s="11"/>
      <c r="W76" s="12"/>
      <c r="X76" s="10" t="s">
        <v>87</v>
      </c>
      <c r="Y76" s="11"/>
      <c r="Z76" s="11"/>
      <c r="AA76" s="11"/>
      <c r="AB76" s="11"/>
      <c r="AC76" s="11"/>
      <c r="AD76" s="11"/>
      <c r="AE76" s="11"/>
      <c r="AF76" s="11"/>
      <c r="AG76" s="12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6" s="4" customFormat="1" ht="15.75" customHeight="1">
      <c r="C77" s="15"/>
      <c r="D77" s="16"/>
      <c r="E77" s="17"/>
      <c r="F77" s="18"/>
      <c r="G77" s="18"/>
      <c r="H77" s="18"/>
      <c r="I77" s="18"/>
      <c r="J77" s="18"/>
      <c r="K77" s="18"/>
      <c r="L77" s="18"/>
      <c r="M77" s="19"/>
      <c r="N77" s="139"/>
      <c r="O77" s="18"/>
      <c r="P77" s="17"/>
      <c r="Q77" s="18"/>
      <c r="R77" s="18"/>
      <c r="S77" s="18"/>
      <c r="T77" s="18"/>
      <c r="U77" s="18"/>
      <c r="V77" s="18"/>
      <c r="W77" s="19"/>
      <c r="X77" s="139"/>
      <c r="Y77" s="17"/>
      <c r="Z77" s="18"/>
      <c r="AA77" s="18"/>
      <c r="AB77" s="18"/>
      <c r="AC77" s="18"/>
      <c r="AD77" s="18"/>
      <c r="AE77" s="18"/>
      <c r="AF77" s="18"/>
      <c r="AG77" s="19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</row>
    <row r="78" spans="3:66" ht="15.75" customHeight="1"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R78" s="5"/>
      <c r="S78" s="5"/>
    </row>
    <row r="79" spans="3:66" s="13" customFormat="1" ht="15.75" customHeight="1">
      <c r="C79" s="9" t="str">
        <f>LEFT($B$23,FIND(".",$B$23)-1)&amp;"-9. USBストレージ設定"</f>
        <v>2-9. USBストレージ設定</v>
      </c>
      <c r="BI79" s="14"/>
      <c r="BJ79" s="14"/>
      <c r="BK79" s="14"/>
      <c r="BL79" s="14"/>
      <c r="BM79" s="14"/>
    </row>
    <row r="80" spans="3:66" s="13" customFormat="1" ht="15.75" customHeight="1">
      <c r="C80" s="9"/>
      <c r="BI80" s="14"/>
      <c r="BJ80" s="14"/>
      <c r="BK80" s="14"/>
      <c r="BL80" s="14"/>
      <c r="BM80" s="14"/>
    </row>
    <row r="81" spans="2:73" ht="15.75" customHeight="1">
      <c r="C81" s="2"/>
      <c r="D81" s="10" t="s">
        <v>111</v>
      </c>
      <c r="E81" s="11"/>
      <c r="F81" s="11"/>
      <c r="G81" s="11"/>
      <c r="H81" s="11"/>
      <c r="I81" s="11"/>
      <c r="J81" s="11"/>
      <c r="K81" s="11"/>
      <c r="L81" s="11"/>
      <c r="M81" s="12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2:73" s="4" customFormat="1" ht="15.75" customHeight="1">
      <c r="C82" s="15"/>
      <c r="D82" s="139"/>
      <c r="E82" s="17"/>
      <c r="F82" s="18"/>
      <c r="G82" s="18"/>
      <c r="H82" s="18"/>
      <c r="I82" s="18"/>
      <c r="J82" s="18"/>
      <c r="K82" s="18"/>
      <c r="L82" s="18"/>
      <c r="M82" s="1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1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2:73" ht="15.75" customHeight="1">
      <c r="C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2:73" s="13" customFormat="1" ht="15.75" customHeight="1">
      <c r="C84" s="9" t="str">
        <f>LEFT($B$23,FIND(".",$B$23)-1)&amp;"-10. ログインタイムアウト設定(Telnet/SSH/コンソール)"</f>
        <v>2-10. ログインタイムアウト設定(Telnet/SSH/コンソール)</v>
      </c>
      <c r="BI84" s="14"/>
      <c r="BJ84" s="14"/>
      <c r="BK84" s="14"/>
      <c r="BL84" s="14"/>
      <c r="BM84" s="14"/>
    </row>
    <row r="85" spans="2:73" s="13" customFormat="1" ht="15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BI85" s="14"/>
      <c r="BJ85" s="14"/>
      <c r="BK85" s="14"/>
      <c r="BL85" s="14"/>
      <c r="BM85" s="14"/>
    </row>
    <row r="86" spans="2:73" ht="15.75" customHeight="1">
      <c r="C86" s="2"/>
      <c r="D86" s="23" t="s">
        <v>115</v>
      </c>
      <c r="E86" s="24"/>
      <c r="F86" s="24"/>
      <c r="G86" s="24"/>
      <c r="H86" s="24"/>
      <c r="I86" s="24"/>
      <c r="J86" s="24"/>
      <c r="K86" s="24"/>
      <c r="L86" s="24"/>
      <c r="M86" s="2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2:73" s="4" customFormat="1" ht="15.75" customHeight="1">
      <c r="C87" s="15"/>
      <c r="D87" s="138"/>
      <c r="E87" s="17"/>
      <c r="F87" s="18"/>
      <c r="G87" s="18"/>
      <c r="H87" s="18"/>
      <c r="I87" s="18"/>
      <c r="J87" s="18"/>
      <c r="K87" s="18"/>
      <c r="L87" s="18"/>
      <c r="M87" s="1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1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2:73" ht="15.75" customHeight="1">
      <c r="C88" s="2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2:73" s="13" customFormat="1" ht="15.75" customHeight="1">
      <c r="C89" s="9" t="str">
        <f>LEFT($B$23,FIND(".",$B$23)-1)&amp;"-11. ネットワークモニター設定"</f>
        <v>2-11. ネットワークモニター設定</v>
      </c>
      <c r="BI89" s="14"/>
      <c r="BJ89" s="14"/>
      <c r="BK89" s="14"/>
      <c r="BL89" s="14"/>
      <c r="BM89" s="14"/>
    </row>
    <row r="90" spans="2:73" s="13" customFormat="1" ht="15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BI90" s="14"/>
      <c r="BJ90" s="14"/>
      <c r="BK90" s="14"/>
      <c r="BL90" s="14"/>
      <c r="BM90" s="14"/>
    </row>
    <row r="91" spans="2:73" ht="15.75" customHeight="1">
      <c r="C91" s="2"/>
      <c r="D91" s="145" t="s">
        <v>123</v>
      </c>
      <c r="E91" s="146"/>
      <c r="F91" s="146"/>
      <c r="G91" s="146"/>
      <c r="H91" s="146"/>
      <c r="I91" s="146"/>
      <c r="J91" s="145"/>
      <c r="K91" s="146"/>
      <c r="L91" s="146"/>
      <c r="M91" s="146"/>
      <c r="N91" s="146"/>
      <c r="O91" s="146"/>
      <c r="P91" s="145"/>
      <c r="Q91" s="146"/>
      <c r="R91" s="146"/>
      <c r="S91" s="146"/>
      <c r="T91" s="146"/>
      <c r="U91" s="146"/>
      <c r="V91" s="145"/>
      <c r="W91" s="146"/>
      <c r="X91" s="146"/>
      <c r="Y91" s="146"/>
      <c r="Z91" s="146"/>
      <c r="AA91" s="146"/>
      <c r="AB91" s="145"/>
      <c r="AC91" s="146"/>
      <c r="AD91" s="146"/>
      <c r="AE91" s="146"/>
      <c r="AF91" s="146"/>
      <c r="AG91" s="146"/>
      <c r="AH91" s="145"/>
      <c r="AI91" s="146"/>
      <c r="AJ91" s="146"/>
      <c r="AK91" s="146"/>
      <c r="AL91" s="146"/>
      <c r="AM91" s="146"/>
      <c r="AN91" s="145"/>
      <c r="AO91" s="146"/>
      <c r="AP91" s="146"/>
      <c r="AQ91" s="146"/>
      <c r="AR91" s="146"/>
      <c r="AS91" s="145"/>
      <c r="AT91" s="146"/>
      <c r="AU91" s="146"/>
      <c r="AV91" s="146"/>
      <c r="AW91" s="146"/>
      <c r="AX91" s="145"/>
      <c r="AY91" s="146"/>
      <c r="AZ91" s="146"/>
      <c r="BA91" s="146"/>
      <c r="BB91" s="146"/>
      <c r="BC91" s="145"/>
      <c r="BD91" s="146"/>
      <c r="BE91" s="146"/>
      <c r="BF91" s="146"/>
      <c r="BG91" s="146"/>
      <c r="BH91" s="145"/>
      <c r="BI91" s="146"/>
      <c r="BJ91" s="146"/>
      <c r="BK91" s="146"/>
      <c r="BL91" s="146"/>
      <c r="BM91" s="145"/>
      <c r="BN91" s="146"/>
      <c r="BO91" s="146"/>
      <c r="BP91" s="146"/>
      <c r="BQ91" s="146"/>
      <c r="BR91" s="145"/>
      <c r="BS91" s="146"/>
      <c r="BT91" s="146"/>
      <c r="BU91" s="151"/>
    </row>
    <row r="92" spans="2:73" ht="15.75" customHeight="1">
      <c r="C92" s="2"/>
      <c r="D92" s="145" t="s">
        <v>124</v>
      </c>
      <c r="E92" s="146"/>
      <c r="F92" s="146"/>
      <c r="G92" s="146"/>
      <c r="H92" s="146"/>
      <c r="I92" s="146"/>
      <c r="J92" s="145"/>
      <c r="K92" s="146"/>
      <c r="L92" s="146"/>
      <c r="M92" s="146"/>
      <c r="N92" s="146"/>
      <c r="O92" s="146"/>
      <c r="P92" s="145"/>
      <c r="Q92" s="146"/>
      <c r="R92" s="146"/>
      <c r="S92" s="146"/>
      <c r="T92" s="146"/>
      <c r="U92" s="146"/>
      <c r="V92" s="145"/>
      <c r="W92" s="146"/>
      <c r="X92" s="146"/>
      <c r="Y92" s="146"/>
      <c r="Z92" s="146"/>
      <c r="AA92" s="146"/>
      <c r="AB92" s="145"/>
      <c r="AC92" s="146"/>
      <c r="AD92" s="146"/>
      <c r="AE92" s="146"/>
      <c r="AF92" s="146"/>
      <c r="AG92" s="146"/>
      <c r="AH92" s="145"/>
      <c r="AI92" s="146"/>
      <c r="AJ92" s="146"/>
      <c r="AK92" s="146"/>
      <c r="AL92" s="146"/>
      <c r="AM92" s="147" t="s">
        <v>125</v>
      </c>
      <c r="AN92" s="145"/>
      <c r="AO92" s="146"/>
      <c r="AP92" s="146"/>
      <c r="AQ92" s="146"/>
      <c r="AR92" s="146"/>
      <c r="AS92" s="145"/>
      <c r="AT92" s="146"/>
      <c r="AU92" s="146"/>
      <c r="AV92" s="146"/>
      <c r="AW92" s="146"/>
      <c r="AX92" s="145"/>
      <c r="AY92" s="146"/>
      <c r="AZ92" s="146"/>
      <c r="BA92" s="146"/>
      <c r="BB92" s="147" t="s">
        <v>126</v>
      </c>
      <c r="BC92" s="145"/>
      <c r="BD92" s="146"/>
      <c r="BE92" s="146"/>
      <c r="BF92" s="146"/>
      <c r="BG92" s="146"/>
      <c r="BH92" s="145"/>
      <c r="BI92" s="146"/>
      <c r="BJ92" s="146"/>
      <c r="BK92" s="146"/>
      <c r="BL92" s="146"/>
      <c r="BM92" s="145"/>
      <c r="BN92" s="146"/>
      <c r="BO92" s="146"/>
      <c r="BP92" s="146"/>
      <c r="BQ92" s="146"/>
      <c r="BR92" s="145"/>
      <c r="BS92" s="146"/>
      <c r="BT92" s="146"/>
      <c r="BU92" s="151"/>
    </row>
    <row r="93" spans="2:73" ht="15.75" customHeight="1">
      <c r="C93" s="2"/>
      <c r="D93" s="145" t="s">
        <v>127</v>
      </c>
      <c r="E93" s="146"/>
      <c r="F93" s="146"/>
      <c r="G93" s="146"/>
      <c r="H93" s="146"/>
      <c r="I93" s="145" t="s">
        <v>128</v>
      </c>
      <c r="J93" s="146"/>
      <c r="K93" s="146"/>
      <c r="L93" s="146"/>
      <c r="M93" s="146"/>
      <c r="N93" s="145" t="s">
        <v>129</v>
      </c>
      <c r="O93" s="146"/>
      <c r="P93" s="146"/>
      <c r="Q93" s="146"/>
      <c r="R93" s="146"/>
      <c r="S93" s="145" t="s">
        <v>130</v>
      </c>
      <c r="T93" s="146"/>
      <c r="U93" s="146"/>
      <c r="V93" s="146"/>
      <c r="W93" s="146"/>
      <c r="X93" s="145" t="s">
        <v>131</v>
      </c>
      <c r="Y93" s="146"/>
      <c r="Z93" s="146"/>
      <c r="AA93" s="146"/>
      <c r="AB93" s="146"/>
      <c r="AC93" s="145" t="s">
        <v>132</v>
      </c>
      <c r="AD93" s="146"/>
      <c r="AE93" s="146"/>
      <c r="AF93" s="146"/>
      <c r="AG93" s="146"/>
      <c r="AH93" s="145" t="s">
        <v>133</v>
      </c>
      <c r="AI93" s="146"/>
      <c r="AJ93" s="146"/>
      <c r="AK93" s="146"/>
      <c r="AL93" s="146"/>
      <c r="AM93" s="145" t="s">
        <v>125</v>
      </c>
      <c r="AN93" s="146"/>
      <c r="AO93" s="146"/>
      <c r="AP93" s="146"/>
      <c r="AQ93" s="146"/>
      <c r="AR93" s="145" t="s">
        <v>134</v>
      </c>
      <c r="AS93" s="146"/>
      <c r="AT93" s="146"/>
      <c r="AU93" s="146"/>
      <c r="AV93" s="146"/>
      <c r="AW93" s="145" t="s">
        <v>28</v>
      </c>
      <c r="AX93" s="146"/>
      <c r="AY93" s="146"/>
      <c r="AZ93" s="146"/>
      <c r="BA93" s="146"/>
      <c r="BB93" s="145" t="s">
        <v>135</v>
      </c>
      <c r="BC93" s="146"/>
      <c r="BD93" s="146"/>
      <c r="BE93" s="146"/>
      <c r="BF93" s="146"/>
      <c r="BG93" s="145" t="s">
        <v>126</v>
      </c>
      <c r="BH93" s="146"/>
      <c r="BI93" s="146"/>
      <c r="BJ93" s="146"/>
      <c r="BK93" s="146"/>
      <c r="BL93" s="145" t="s">
        <v>136</v>
      </c>
      <c r="BM93" s="146"/>
      <c r="BN93" s="146"/>
      <c r="BO93" s="146"/>
      <c r="BP93" s="146"/>
      <c r="BQ93" s="145" t="s">
        <v>137</v>
      </c>
      <c r="BR93" s="146"/>
      <c r="BS93" s="146"/>
      <c r="BT93" s="146"/>
      <c r="BU93" s="151"/>
    </row>
    <row r="94" spans="2:73" s="4" customFormat="1" ht="15.75" customHeight="1">
      <c r="C94" s="15"/>
      <c r="D94" s="148" t="s">
        <v>138</v>
      </c>
      <c r="E94" s="149"/>
      <c r="F94" s="150"/>
      <c r="G94" s="150"/>
      <c r="H94" s="150"/>
      <c r="I94" s="148">
        <v>3</v>
      </c>
      <c r="J94" s="149"/>
      <c r="K94" s="150"/>
      <c r="L94" s="150"/>
      <c r="M94" s="150"/>
      <c r="N94" s="148">
        <v>3</v>
      </c>
      <c r="O94" s="149"/>
      <c r="P94" s="150"/>
      <c r="Q94" s="150"/>
      <c r="R94" s="150"/>
      <c r="S94" s="148">
        <v>20</v>
      </c>
      <c r="T94" s="149"/>
      <c r="U94" s="150"/>
      <c r="V94" s="150"/>
      <c r="W94" s="150"/>
      <c r="X94" s="148">
        <v>3</v>
      </c>
      <c r="Y94" s="149"/>
      <c r="Z94" s="150"/>
      <c r="AA94" s="150"/>
      <c r="AB94" s="150"/>
      <c r="AC94" s="148">
        <v>1</v>
      </c>
      <c r="AD94" s="149"/>
      <c r="AE94" s="150"/>
      <c r="AF94" s="150"/>
      <c r="AG94" s="150"/>
      <c r="AH94" s="148">
        <v>60</v>
      </c>
      <c r="AI94" s="149"/>
      <c r="AJ94" s="150"/>
      <c r="AK94" s="150"/>
      <c r="AL94" s="150"/>
      <c r="AM94" s="148" t="s">
        <v>139</v>
      </c>
      <c r="AN94" s="149"/>
      <c r="AO94" s="150"/>
      <c r="AP94" s="150"/>
      <c r="AQ94" s="150"/>
      <c r="AR94" s="148" t="s">
        <v>158</v>
      </c>
      <c r="AS94" s="149"/>
      <c r="AT94" s="150"/>
      <c r="AU94" s="150"/>
      <c r="AV94" s="150"/>
      <c r="AW94" s="197" t="s">
        <v>1</v>
      </c>
      <c r="AX94" s="149"/>
      <c r="AY94" s="150"/>
      <c r="AZ94" s="150"/>
      <c r="BA94" s="150"/>
      <c r="BB94" s="148">
        <v>10</v>
      </c>
      <c r="BC94" s="149"/>
      <c r="BD94" s="150"/>
      <c r="BE94" s="150"/>
      <c r="BF94" s="150"/>
      <c r="BG94" s="148" t="s">
        <v>140</v>
      </c>
      <c r="BH94" s="149"/>
      <c r="BI94" s="150"/>
      <c r="BJ94" s="150"/>
      <c r="BK94" s="150"/>
      <c r="BL94" s="148" t="s">
        <v>141</v>
      </c>
      <c r="BM94" s="149"/>
      <c r="BN94" s="150"/>
      <c r="BO94" s="150"/>
      <c r="BP94" s="150"/>
      <c r="BQ94" s="148">
        <v>2</v>
      </c>
      <c r="BR94" s="149"/>
      <c r="BS94" s="150"/>
      <c r="BT94" s="150"/>
      <c r="BU94" s="152"/>
    </row>
    <row r="95" spans="2:73" ht="15.75" customHeight="1">
      <c r="C95" s="2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2:73" ht="15.75" customHeight="1">
      <c r="B96" s="9" t="s">
        <v>24</v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3:73" s="13" customFormat="1" ht="15.75" customHeight="1">
      <c r="C97" s="9" t="str">
        <f>LEFT($B$96,FIND(".",$B$23)-1)&amp;"-1. 物理インターフェース設定"</f>
        <v>3-1. 物理インターフェース設定</v>
      </c>
      <c r="BL97" s="14"/>
      <c r="BM97" s="14"/>
      <c r="BN97" s="14"/>
      <c r="BO97" s="14"/>
      <c r="BP97" s="14"/>
    </row>
    <row r="98" spans="3:73" s="13" customFormat="1" ht="15.75" customHeight="1">
      <c r="C98" s="9"/>
      <c r="BL98" s="14"/>
      <c r="BM98" s="14"/>
      <c r="BN98" s="14"/>
      <c r="BO98" s="14"/>
      <c r="BP98" s="14"/>
    </row>
    <row r="99" spans="3:73" ht="15.75" customHeight="1">
      <c r="D99" s="38"/>
      <c r="E99" s="38"/>
      <c r="F99" s="1" t="s">
        <v>25</v>
      </c>
      <c r="BN99" s="3"/>
      <c r="BO99" s="3"/>
      <c r="BP99" s="3"/>
      <c r="BQ99" s="3"/>
    </row>
    <row r="100" spans="3:73" s="20" customFormat="1" ht="16.5" customHeight="1">
      <c r="D100" s="21" t="s">
        <v>6</v>
      </c>
      <c r="E100" s="22"/>
      <c r="F100" s="22"/>
      <c r="G100" s="22"/>
      <c r="H100" s="22"/>
      <c r="I100" s="22"/>
      <c r="J100" s="22"/>
      <c r="K100" s="60"/>
      <c r="L100" s="60"/>
      <c r="M100" s="60"/>
      <c r="N100" s="23"/>
      <c r="O100" s="11"/>
      <c r="P100" s="24"/>
      <c r="Q100" s="24"/>
      <c r="R100" s="11"/>
      <c r="S100" s="24"/>
      <c r="T100" s="68" t="s">
        <v>29</v>
      </c>
      <c r="U100" s="60"/>
      <c r="V100" s="60"/>
      <c r="W100" s="60"/>
      <c r="X100" s="60"/>
      <c r="Y100" s="60"/>
      <c r="Z100" s="60"/>
      <c r="AA100" s="69"/>
      <c r="AB100" s="23" t="s">
        <v>7</v>
      </c>
      <c r="AC100" s="11"/>
      <c r="AD100" s="24"/>
      <c r="AE100" s="25"/>
      <c r="AF100" s="24"/>
      <c r="AG100" s="24"/>
      <c r="AH100" s="24"/>
      <c r="AI100" s="24"/>
      <c r="AJ100" s="26"/>
      <c r="AK100" s="26"/>
      <c r="AL100" s="26"/>
      <c r="AM100" s="26"/>
      <c r="AN100" s="26"/>
      <c r="AO100" s="26"/>
      <c r="AP100" s="26"/>
      <c r="AQ100" s="26"/>
      <c r="AR100" s="27" t="s">
        <v>26</v>
      </c>
      <c r="AS100" s="28"/>
      <c r="AT100" s="29"/>
      <c r="AU100" s="27" t="s">
        <v>102</v>
      </c>
      <c r="AV100" s="28"/>
      <c r="AW100" s="29"/>
      <c r="AX100" s="27" t="s">
        <v>104</v>
      </c>
      <c r="AY100" s="28"/>
      <c r="AZ100" s="29"/>
      <c r="BA100" s="27" t="s">
        <v>105</v>
      </c>
      <c r="BB100" s="28"/>
      <c r="BC100" s="29"/>
      <c r="BD100" s="27" t="s">
        <v>8</v>
      </c>
      <c r="BE100" s="29"/>
      <c r="BF100" s="23" t="s">
        <v>5</v>
      </c>
      <c r="BG100" s="24"/>
      <c r="BH100" s="24"/>
      <c r="BI100" s="24"/>
      <c r="BJ100" s="24"/>
      <c r="BK100" s="24"/>
      <c r="BL100" s="24"/>
      <c r="BM100" s="24"/>
      <c r="BN100" s="24"/>
      <c r="BO100" s="21" t="s">
        <v>0</v>
      </c>
      <c r="BP100" s="22"/>
      <c r="BQ100" s="22"/>
      <c r="BR100" s="22"/>
      <c r="BS100" s="22"/>
      <c r="BT100" s="22"/>
      <c r="BU100" s="30"/>
    </row>
    <row r="101" spans="3:73" s="20" customFormat="1" ht="24">
      <c r="D101" s="39" t="s">
        <v>34</v>
      </c>
      <c r="E101" s="40"/>
      <c r="F101" s="40"/>
      <c r="G101" s="40"/>
      <c r="H101" s="40"/>
      <c r="I101" s="40"/>
      <c r="J101" s="40"/>
      <c r="K101" s="62" t="s">
        <v>27</v>
      </c>
      <c r="L101" s="11"/>
      <c r="M101" s="24"/>
      <c r="N101" s="124" t="s">
        <v>43</v>
      </c>
      <c r="O101" s="11"/>
      <c r="P101" s="24"/>
      <c r="Q101" s="23" t="s">
        <v>44</v>
      </c>
      <c r="R101" s="24"/>
      <c r="S101" s="26"/>
      <c r="T101" s="31"/>
      <c r="U101" s="32"/>
      <c r="V101" s="32"/>
      <c r="W101" s="32"/>
      <c r="X101" s="32"/>
      <c r="Y101" s="32"/>
      <c r="Z101" s="32"/>
      <c r="AA101" s="67"/>
      <c r="AB101" s="61" t="s">
        <v>98</v>
      </c>
      <c r="AC101" s="60"/>
      <c r="AD101" s="22"/>
      <c r="AE101" s="129" t="s">
        <v>7</v>
      </c>
      <c r="AF101" s="30"/>
      <c r="AG101" s="21"/>
      <c r="AH101" s="128" t="s">
        <v>99</v>
      </c>
      <c r="AI101" s="30"/>
      <c r="AJ101" s="61" t="s">
        <v>98</v>
      </c>
      <c r="AK101" s="60"/>
      <c r="AL101" s="22"/>
      <c r="AM101" s="129" t="s">
        <v>7</v>
      </c>
      <c r="AN101" s="30"/>
      <c r="AO101" s="21"/>
      <c r="AP101" s="128" t="s">
        <v>99</v>
      </c>
      <c r="AQ101" s="30"/>
      <c r="AR101" s="33" t="s">
        <v>100</v>
      </c>
      <c r="AS101" s="34"/>
      <c r="AT101" s="35"/>
      <c r="AU101" s="33" t="s">
        <v>103</v>
      </c>
      <c r="AV101" s="34"/>
      <c r="AW101" s="35"/>
      <c r="AX101" s="33" t="s">
        <v>103</v>
      </c>
      <c r="AY101" s="34"/>
      <c r="AZ101" s="35"/>
      <c r="BA101" s="33" t="s">
        <v>106</v>
      </c>
      <c r="BB101" s="34"/>
      <c r="BC101" s="35"/>
      <c r="BD101" s="33" t="s">
        <v>9</v>
      </c>
      <c r="BE101" s="35"/>
      <c r="BF101" s="23" t="s">
        <v>45</v>
      </c>
      <c r="BG101" s="24"/>
      <c r="BH101" s="24"/>
      <c r="BI101" s="24"/>
      <c r="BJ101" s="24"/>
      <c r="BK101" s="26"/>
      <c r="BL101" s="26"/>
      <c r="BM101" s="10"/>
      <c r="BN101" s="12"/>
      <c r="BO101" s="36"/>
      <c r="BP101" s="36"/>
      <c r="BQ101" s="36"/>
      <c r="BR101" s="36"/>
      <c r="BS101" s="36"/>
      <c r="BT101" s="36"/>
      <c r="BU101" s="37"/>
    </row>
    <row r="102" spans="3:73" s="49" customFormat="1" ht="16.5" customHeight="1">
      <c r="D102" s="41" t="s">
        <v>95</v>
      </c>
      <c r="E102" s="42"/>
      <c r="F102" s="42"/>
      <c r="G102" s="42"/>
      <c r="H102" s="42"/>
      <c r="I102" s="42"/>
      <c r="J102" s="56"/>
      <c r="K102" s="44"/>
      <c r="L102" s="46"/>
      <c r="M102" s="44"/>
      <c r="N102" s="44"/>
      <c r="O102" s="46"/>
      <c r="P102" s="44"/>
      <c r="Q102" s="44"/>
      <c r="R102" s="46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5"/>
      <c r="AF102" s="44"/>
      <c r="AG102" s="44"/>
      <c r="AH102" s="44"/>
      <c r="AI102" s="44"/>
      <c r="AJ102" s="43"/>
      <c r="AK102" s="57"/>
      <c r="AL102" s="44"/>
      <c r="AM102" s="45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6"/>
      <c r="BN102" s="47"/>
      <c r="BO102" s="46"/>
      <c r="BP102" s="44"/>
      <c r="BQ102" s="44"/>
      <c r="BR102" s="44"/>
      <c r="BS102" s="44"/>
      <c r="BT102" s="44"/>
      <c r="BU102" s="48"/>
    </row>
    <row r="103" spans="3:73" s="20" customFormat="1" ht="16.5" customHeight="1">
      <c r="D103" s="117" t="s">
        <v>96</v>
      </c>
      <c r="E103" s="118"/>
      <c r="F103" s="118"/>
      <c r="G103" s="118"/>
      <c r="H103" s="118"/>
      <c r="I103" s="118"/>
      <c r="J103" s="118"/>
      <c r="K103" s="50" t="s">
        <v>2</v>
      </c>
      <c r="L103" s="52"/>
      <c r="M103" s="52"/>
      <c r="N103" s="125" t="s">
        <v>2</v>
      </c>
      <c r="O103" s="52"/>
      <c r="P103" s="52"/>
      <c r="Q103" s="125" t="s">
        <v>2</v>
      </c>
      <c r="R103" s="52"/>
      <c r="S103" s="52"/>
      <c r="T103" s="117" t="s">
        <v>153</v>
      </c>
      <c r="U103" s="118"/>
      <c r="V103" s="118"/>
      <c r="W103" s="118"/>
      <c r="X103" s="118"/>
      <c r="Y103" s="118"/>
      <c r="Z103" s="118"/>
      <c r="AA103" s="123"/>
      <c r="AB103" s="50" t="s">
        <v>1</v>
      </c>
      <c r="AC103" s="52"/>
      <c r="AD103" s="52"/>
      <c r="AE103" s="127" t="s">
        <v>1</v>
      </c>
      <c r="AF103" s="54"/>
      <c r="AG103" s="54"/>
      <c r="AH103" s="126">
        <v>2</v>
      </c>
      <c r="AI103" s="54"/>
      <c r="AJ103" s="50" t="s">
        <v>1</v>
      </c>
      <c r="AK103" s="52"/>
      <c r="AL103" s="52"/>
      <c r="AM103" s="127" t="s">
        <v>1</v>
      </c>
      <c r="AN103" s="54"/>
      <c r="AO103" s="54"/>
      <c r="AP103" s="126">
        <v>2</v>
      </c>
      <c r="AQ103" s="54"/>
      <c r="AR103" s="50" t="s">
        <v>1</v>
      </c>
      <c r="AS103" s="52"/>
      <c r="AT103" s="52"/>
      <c r="AU103" s="50" t="s">
        <v>1</v>
      </c>
      <c r="AV103" s="52"/>
      <c r="AW103" s="52"/>
      <c r="AX103" s="50" t="s">
        <v>1</v>
      </c>
      <c r="AY103" s="52"/>
      <c r="AZ103" s="52"/>
      <c r="BA103" s="50" t="s">
        <v>1</v>
      </c>
      <c r="BB103" s="52"/>
      <c r="BC103" s="52"/>
      <c r="BD103" s="50" t="s">
        <v>3</v>
      </c>
      <c r="BE103" s="52"/>
      <c r="BF103" s="50" t="s">
        <v>4</v>
      </c>
      <c r="BG103" s="52"/>
      <c r="BH103" s="52"/>
      <c r="BI103" s="52"/>
      <c r="BJ103" s="52"/>
      <c r="BK103" s="52"/>
      <c r="BL103" s="51"/>
      <c r="BM103" s="50"/>
      <c r="BN103" s="51"/>
      <c r="BO103" s="53"/>
      <c r="BP103" s="53"/>
      <c r="BQ103" s="53"/>
      <c r="BR103" s="53"/>
      <c r="BS103" s="53"/>
      <c r="BT103" s="53"/>
      <c r="BU103" s="55"/>
    </row>
    <row r="104" spans="3:73" s="20" customFormat="1" ht="16.5" customHeight="1">
      <c r="D104" s="117" t="s">
        <v>97</v>
      </c>
      <c r="E104" s="118"/>
      <c r="F104" s="118"/>
      <c r="G104" s="118"/>
      <c r="H104" s="118"/>
      <c r="I104" s="118"/>
      <c r="J104" s="123"/>
      <c r="K104" s="50" t="s">
        <v>2</v>
      </c>
      <c r="L104" s="52"/>
      <c r="M104" s="52"/>
      <c r="N104" s="125" t="s">
        <v>2</v>
      </c>
      <c r="O104" s="52"/>
      <c r="P104" s="51"/>
      <c r="Q104" s="125" t="s">
        <v>2</v>
      </c>
      <c r="R104" s="52"/>
      <c r="S104" s="52"/>
      <c r="T104" s="154" t="s">
        <v>154</v>
      </c>
      <c r="U104" s="155"/>
      <c r="V104" s="155"/>
      <c r="W104" s="155"/>
      <c r="X104" s="155"/>
      <c r="Y104" s="155"/>
      <c r="Z104" s="155"/>
      <c r="AA104" s="156"/>
      <c r="AB104" s="50" t="s">
        <v>1</v>
      </c>
      <c r="AC104" s="52"/>
      <c r="AD104" s="52"/>
      <c r="AE104" s="127" t="s">
        <v>1</v>
      </c>
      <c r="AF104" s="54"/>
      <c r="AG104" s="54"/>
      <c r="AH104" s="126" t="s">
        <v>1</v>
      </c>
      <c r="AI104" s="54"/>
      <c r="AJ104" s="50" t="s">
        <v>1</v>
      </c>
      <c r="AK104" s="52"/>
      <c r="AL104" s="52"/>
      <c r="AM104" s="127" t="s">
        <v>1</v>
      </c>
      <c r="AN104" s="54"/>
      <c r="AO104" s="54"/>
      <c r="AP104" s="126" t="s">
        <v>1</v>
      </c>
      <c r="AQ104" s="54"/>
      <c r="AR104" s="50" t="s">
        <v>1</v>
      </c>
      <c r="AS104" s="52"/>
      <c r="AT104" s="52"/>
      <c r="AU104" s="50" t="s">
        <v>1</v>
      </c>
      <c r="AV104" s="52"/>
      <c r="AW104" s="52"/>
      <c r="AX104" s="50" t="s">
        <v>1</v>
      </c>
      <c r="AY104" s="52"/>
      <c r="AZ104" s="52"/>
      <c r="BA104" s="50" t="s">
        <v>1</v>
      </c>
      <c r="BB104" s="52"/>
      <c r="BC104" s="52"/>
      <c r="BD104" s="50" t="s">
        <v>3</v>
      </c>
      <c r="BE104" s="52"/>
      <c r="BF104" s="50" t="s">
        <v>1</v>
      </c>
      <c r="BG104" s="52"/>
      <c r="BH104" s="52"/>
      <c r="BI104" s="52"/>
      <c r="BJ104" s="52"/>
      <c r="BK104" s="52"/>
      <c r="BL104" s="51"/>
      <c r="BM104" s="50"/>
      <c r="BN104" s="51"/>
      <c r="BO104" s="53" t="s">
        <v>112</v>
      </c>
      <c r="BP104" s="53"/>
      <c r="BQ104" s="53"/>
      <c r="BR104" s="53"/>
      <c r="BS104" s="53"/>
      <c r="BT104" s="53"/>
      <c r="BU104" s="55"/>
    </row>
    <row r="105" spans="3:73" ht="15.75" customHeight="1"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R105" s="5"/>
      <c r="S105" s="5"/>
    </row>
    <row r="106" spans="3:73" s="13" customFormat="1" ht="15.75" customHeight="1">
      <c r="C106" s="9" t="str">
        <f>LEFT($B$96,FIND(".",$B$23)-1)&amp;"-2. モバイルインターフェース設定"</f>
        <v>3-2. モバイルインターフェース設定</v>
      </c>
      <c r="BL106" s="14"/>
      <c r="BM106" s="14"/>
      <c r="BN106" s="14"/>
      <c r="BO106" s="14"/>
      <c r="BP106" s="14"/>
    </row>
    <row r="107" spans="3:73" s="13" customFormat="1" ht="15.75" customHeight="1">
      <c r="C107" s="9"/>
      <c r="BL107" s="14"/>
      <c r="BM107" s="14"/>
      <c r="BN107" s="14"/>
      <c r="BO107" s="14"/>
      <c r="BP107" s="14"/>
    </row>
    <row r="108" spans="3:73" ht="15.75" customHeight="1">
      <c r="D108" s="38"/>
      <c r="E108" s="38"/>
      <c r="F108" s="1" t="s">
        <v>25</v>
      </c>
      <c r="BN108" s="3"/>
      <c r="BO108" s="3"/>
      <c r="BP108" s="3"/>
      <c r="BQ108" s="3"/>
    </row>
    <row r="109" spans="3:73" s="20" customFormat="1" ht="16.5" customHeight="1">
      <c r="D109" s="21" t="s">
        <v>6</v>
      </c>
      <c r="E109" s="22"/>
      <c r="F109" s="22"/>
      <c r="G109" s="22"/>
      <c r="H109" s="22"/>
      <c r="I109" s="22"/>
      <c r="J109" s="22"/>
      <c r="K109" s="60"/>
      <c r="L109" s="60"/>
      <c r="M109" s="60"/>
      <c r="N109" s="23"/>
      <c r="O109" s="11"/>
      <c r="P109" s="24"/>
      <c r="Q109" s="24"/>
      <c r="R109" s="11"/>
      <c r="S109" s="24"/>
      <c r="T109" s="68" t="s">
        <v>29</v>
      </c>
      <c r="U109" s="60"/>
      <c r="V109" s="60"/>
      <c r="W109" s="60"/>
      <c r="X109" s="60"/>
      <c r="Y109" s="60"/>
      <c r="Z109" s="60"/>
      <c r="AA109" s="69"/>
      <c r="AB109" s="23" t="s">
        <v>7</v>
      </c>
      <c r="AC109" s="11"/>
      <c r="AD109" s="24"/>
      <c r="AE109" s="25"/>
      <c r="AF109" s="24"/>
      <c r="AG109" s="24"/>
      <c r="AH109" s="24"/>
      <c r="AI109" s="24"/>
      <c r="AJ109" s="26"/>
      <c r="AK109" s="26"/>
      <c r="AL109" s="26"/>
      <c r="AM109" s="26"/>
      <c r="AN109" s="26"/>
      <c r="AO109" s="26"/>
      <c r="AP109" s="26"/>
      <c r="AQ109" s="26"/>
      <c r="AR109" s="27" t="s">
        <v>26</v>
      </c>
      <c r="AS109" s="28"/>
      <c r="AT109" s="29"/>
      <c r="AU109" s="27" t="s">
        <v>102</v>
      </c>
      <c r="AV109" s="28"/>
      <c r="AW109" s="29"/>
      <c r="AX109" s="27" t="s">
        <v>104</v>
      </c>
      <c r="AY109" s="28"/>
      <c r="AZ109" s="29"/>
      <c r="BA109" s="27" t="s">
        <v>105</v>
      </c>
      <c r="BB109" s="28"/>
      <c r="BC109" s="29"/>
      <c r="BD109" s="27" t="s">
        <v>8</v>
      </c>
      <c r="BE109" s="29"/>
      <c r="BF109" s="23" t="s">
        <v>5</v>
      </c>
      <c r="BG109" s="24"/>
      <c r="BH109" s="24"/>
      <c r="BI109" s="24"/>
      <c r="BJ109" s="24"/>
      <c r="BK109" s="24"/>
      <c r="BL109" s="24"/>
      <c r="BM109" s="24"/>
      <c r="BN109" s="24"/>
      <c r="BO109" s="21" t="s">
        <v>0</v>
      </c>
      <c r="BP109" s="22"/>
      <c r="BQ109" s="22"/>
      <c r="BR109" s="22"/>
      <c r="BS109" s="22"/>
      <c r="BT109" s="22"/>
      <c r="BU109" s="30"/>
    </row>
    <row r="110" spans="3:73" s="20" customFormat="1" ht="24">
      <c r="D110" s="39" t="s">
        <v>34</v>
      </c>
      <c r="E110" s="40"/>
      <c r="F110" s="40"/>
      <c r="G110" s="40"/>
      <c r="H110" s="40"/>
      <c r="I110" s="40"/>
      <c r="J110" s="40"/>
      <c r="K110" s="62" t="s">
        <v>27</v>
      </c>
      <c r="L110" s="11"/>
      <c r="M110" s="24"/>
      <c r="N110" s="124" t="s">
        <v>43</v>
      </c>
      <c r="O110" s="11"/>
      <c r="P110" s="24"/>
      <c r="Q110" s="23" t="s">
        <v>44</v>
      </c>
      <c r="R110" s="24"/>
      <c r="S110" s="26"/>
      <c r="T110" s="31"/>
      <c r="U110" s="32"/>
      <c r="V110" s="32"/>
      <c r="W110" s="32"/>
      <c r="X110" s="32"/>
      <c r="Y110" s="32"/>
      <c r="Z110" s="32"/>
      <c r="AA110" s="67"/>
      <c r="AB110" s="61" t="s">
        <v>98</v>
      </c>
      <c r="AC110" s="60"/>
      <c r="AD110" s="22"/>
      <c r="AE110" s="129" t="s">
        <v>7</v>
      </c>
      <c r="AF110" s="30"/>
      <c r="AG110" s="21"/>
      <c r="AH110" s="128" t="s">
        <v>99</v>
      </c>
      <c r="AI110" s="30"/>
      <c r="AJ110" s="61" t="s">
        <v>98</v>
      </c>
      <c r="AK110" s="60"/>
      <c r="AL110" s="22"/>
      <c r="AM110" s="129" t="s">
        <v>7</v>
      </c>
      <c r="AN110" s="30"/>
      <c r="AO110" s="21"/>
      <c r="AP110" s="128" t="s">
        <v>99</v>
      </c>
      <c r="AQ110" s="30"/>
      <c r="AR110" s="33" t="s">
        <v>100</v>
      </c>
      <c r="AS110" s="34"/>
      <c r="AT110" s="35"/>
      <c r="AU110" s="33" t="s">
        <v>103</v>
      </c>
      <c r="AV110" s="34"/>
      <c r="AW110" s="35"/>
      <c r="AX110" s="33" t="s">
        <v>103</v>
      </c>
      <c r="AY110" s="34"/>
      <c r="AZ110" s="35"/>
      <c r="BA110" s="33" t="s">
        <v>106</v>
      </c>
      <c r="BB110" s="34"/>
      <c r="BC110" s="35"/>
      <c r="BD110" s="33" t="s">
        <v>9</v>
      </c>
      <c r="BE110" s="35"/>
      <c r="BF110" s="23" t="s">
        <v>45</v>
      </c>
      <c r="BG110" s="24"/>
      <c r="BH110" s="24"/>
      <c r="BI110" s="24"/>
      <c r="BJ110" s="24"/>
      <c r="BK110" s="26"/>
      <c r="BL110" s="26"/>
      <c r="BM110" s="10"/>
      <c r="BN110" s="12"/>
      <c r="BO110" s="36"/>
      <c r="BP110" s="36"/>
      <c r="BQ110" s="36"/>
      <c r="BR110" s="36"/>
      <c r="BS110" s="36"/>
      <c r="BT110" s="36"/>
      <c r="BU110" s="37"/>
    </row>
    <row r="111" spans="3:73" s="180" customFormat="1" ht="16.5" customHeight="1">
      <c r="D111" s="154"/>
      <c r="E111" s="155"/>
      <c r="F111" s="155"/>
      <c r="G111" s="155"/>
      <c r="H111" s="155"/>
      <c r="I111" s="155"/>
      <c r="J111" s="155"/>
      <c r="K111" s="177"/>
      <c r="L111" s="178"/>
      <c r="M111" s="178"/>
      <c r="N111" s="177"/>
      <c r="O111" s="178"/>
      <c r="P111" s="181"/>
      <c r="Q111" s="177"/>
      <c r="R111" s="178"/>
      <c r="S111" s="178"/>
      <c r="T111" s="154"/>
      <c r="U111" s="155"/>
      <c r="V111" s="155"/>
      <c r="W111" s="155"/>
      <c r="X111" s="155"/>
      <c r="Y111" s="155"/>
      <c r="Z111" s="155"/>
      <c r="AA111" s="156"/>
      <c r="AB111" s="177"/>
      <c r="AC111" s="178"/>
      <c r="AD111" s="178"/>
      <c r="AE111" s="179"/>
      <c r="AF111" s="176"/>
      <c r="AG111" s="176"/>
      <c r="AH111" s="175"/>
      <c r="AI111" s="176"/>
      <c r="AJ111" s="177"/>
      <c r="AK111" s="178"/>
      <c r="AL111" s="178"/>
      <c r="AM111" s="179"/>
      <c r="AN111" s="176"/>
      <c r="AO111" s="176"/>
      <c r="AP111" s="175"/>
      <c r="AQ111" s="176"/>
      <c r="AR111" s="177"/>
      <c r="AS111" s="178"/>
      <c r="AT111" s="178"/>
      <c r="AU111" s="177"/>
      <c r="AV111" s="178"/>
      <c r="AW111" s="178"/>
      <c r="AX111" s="177"/>
      <c r="AY111" s="178"/>
      <c r="AZ111" s="178"/>
      <c r="BA111" s="177"/>
      <c r="BB111" s="178"/>
      <c r="BC111" s="178"/>
      <c r="BD111" s="177"/>
      <c r="BE111" s="178"/>
      <c r="BF111" s="177"/>
      <c r="BG111" s="178"/>
      <c r="BH111" s="178"/>
      <c r="BI111" s="178"/>
      <c r="BJ111" s="178"/>
      <c r="BK111" s="178"/>
      <c r="BL111" s="181"/>
      <c r="BM111" s="177"/>
      <c r="BN111" s="181"/>
      <c r="BO111" s="182"/>
      <c r="BP111" s="182"/>
      <c r="BQ111" s="182"/>
      <c r="BR111" s="182"/>
      <c r="BS111" s="182"/>
      <c r="BT111" s="182"/>
      <c r="BU111" s="183"/>
    </row>
    <row r="112" spans="3:73" s="13" customFormat="1" ht="15.75" customHeight="1">
      <c r="C112" s="9"/>
      <c r="BL112" s="14"/>
      <c r="BM112" s="14"/>
      <c r="BN112" s="14"/>
      <c r="BO112" s="14"/>
      <c r="BP112" s="14"/>
    </row>
    <row r="113" spans="2:68" s="13" customFormat="1" ht="15.75" customHeight="1">
      <c r="C113" s="9" t="str">
        <f>LEFT($B$96,FIND(".",$B$23)-1)&amp;"-3. 論理インターフェース設定"</f>
        <v>3-3. 論理インターフェース設定</v>
      </c>
      <c r="BL113" s="14"/>
      <c r="BM113" s="14"/>
      <c r="BN113" s="14"/>
      <c r="BO113" s="14"/>
      <c r="BP113" s="14"/>
    </row>
    <row r="114" spans="2:68" ht="15.75" customHeight="1"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R114" s="5"/>
      <c r="S114" s="5"/>
    </row>
    <row r="115" spans="2:68" s="20" customFormat="1" ht="16.5" customHeight="1">
      <c r="D115" s="68" t="s">
        <v>28</v>
      </c>
      <c r="E115" s="60"/>
      <c r="F115" s="60"/>
      <c r="G115" s="60"/>
      <c r="H115" s="60"/>
      <c r="I115" s="60"/>
      <c r="J115" s="60"/>
      <c r="K115" s="60"/>
      <c r="L115" s="60"/>
      <c r="M115" s="69"/>
      <c r="N115" s="68" t="s">
        <v>29</v>
      </c>
      <c r="O115" s="60"/>
      <c r="P115" s="60"/>
      <c r="Q115" s="60"/>
      <c r="R115" s="60"/>
      <c r="S115" s="60"/>
      <c r="T115" s="60"/>
      <c r="U115" s="60"/>
      <c r="V115" s="60"/>
      <c r="W115" s="69"/>
      <c r="X115" s="27" t="s">
        <v>26</v>
      </c>
      <c r="Y115" s="28"/>
      <c r="Z115" s="29"/>
    </row>
    <row r="116" spans="2:68" s="20" customFormat="1" ht="16.5" customHeight="1">
      <c r="D116" s="31"/>
      <c r="E116" s="32"/>
      <c r="F116" s="32"/>
      <c r="G116" s="32"/>
      <c r="H116" s="32"/>
      <c r="I116" s="32"/>
      <c r="J116" s="32"/>
      <c r="K116" s="32"/>
      <c r="L116" s="32"/>
      <c r="M116" s="67"/>
      <c r="N116" s="31"/>
      <c r="O116" s="32"/>
      <c r="P116" s="32"/>
      <c r="Q116" s="32"/>
      <c r="R116" s="32"/>
      <c r="S116" s="32"/>
      <c r="T116" s="32"/>
      <c r="U116" s="32"/>
      <c r="V116" s="32"/>
      <c r="W116" s="67"/>
      <c r="X116" s="33" t="s">
        <v>100</v>
      </c>
      <c r="Y116" s="34"/>
      <c r="Z116" s="35"/>
    </row>
    <row r="117" spans="2:68" s="20" customFormat="1" ht="16.5" customHeight="1">
      <c r="D117" s="58" t="s">
        <v>59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184" t="s">
        <v>160</v>
      </c>
      <c r="O117" s="185"/>
      <c r="P117" s="185"/>
      <c r="Q117" s="185"/>
      <c r="R117" s="185"/>
      <c r="S117" s="185"/>
      <c r="T117" s="185"/>
      <c r="U117" s="185"/>
      <c r="V117" s="185"/>
      <c r="W117" s="186"/>
      <c r="X117" s="50"/>
      <c r="Y117" s="52"/>
      <c r="Z117" s="51"/>
    </row>
    <row r="118" spans="2:68" s="20" customFormat="1" ht="16.5" customHeight="1">
      <c r="D118" s="58" t="s">
        <v>101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187" t="s">
        <v>1</v>
      </c>
      <c r="O118" s="185"/>
      <c r="P118" s="185"/>
      <c r="Q118" s="185"/>
      <c r="R118" s="185"/>
      <c r="S118" s="185"/>
      <c r="T118" s="185"/>
      <c r="U118" s="185"/>
      <c r="V118" s="185"/>
      <c r="W118" s="186"/>
      <c r="X118" s="50"/>
      <c r="Y118" s="52"/>
      <c r="Z118" s="51"/>
    </row>
    <row r="119" spans="2:68" s="20" customFormat="1" ht="16.5" customHeight="1">
      <c r="D119" s="117" t="s">
        <v>90</v>
      </c>
      <c r="E119" s="118"/>
      <c r="F119" s="118"/>
      <c r="G119" s="118"/>
      <c r="H119" s="118"/>
      <c r="I119" s="118"/>
      <c r="J119" s="118"/>
      <c r="K119" s="118"/>
      <c r="L119" s="118"/>
      <c r="M119" s="118"/>
      <c r="N119" s="219" t="s">
        <v>160</v>
      </c>
      <c r="O119" s="155"/>
      <c r="P119" s="155"/>
      <c r="Q119" s="155"/>
      <c r="R119" s="155"/>
      <c r="S119" s="155"/>
      <c r="T119" s="155"/>
      <c r="U119" s="155"/>
      <c r="V119" s="155"/>
      <c r="W119" s="156"/>
      <c r="X119" s="50"/>
      <c r="Y119" s="52"/>
      <c r="Z119" s="51"/>
    </row>
    <row r="120" spans="2:68" ht="15.75" customHeight="1"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R120" s="5"/>
      <c r="S120" s="5"/>
    </row>
    <row r="121" spans="2:68" ht="15.75" customHeight="1">
      <c r="B121" s="9" t="s">
        <v>30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2:68" s="13" customFormat="1" ht="15.75" customHeight="1">
      <c r="C122" s="9" t="str">
        <f>LEFT($B$121,FIND(".",$B$121)-1)&amp;"-1. スタティックルーティング設定"</f>
        <v>4-1. スタティックルーティング設定</v>
      </c>
      <c r="BL122" s="14"/>
      <c r="BM122" s="14"/>
      <c r="BN122" s="14"/>
      <c r="BO122" s="14"/>
      <c r="BP122" s="14"/>
    </row>
    <row r="123" spans="2:68" ht="15.75" customHeight="1"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R123" s="5"/>
      <c r="S123" s="5"/>
    </row>
    <row r="124" spans="2:68" ht="15.75" customHeight="1">
      <c r="C124" s="4"/>
      <c r="D124" s="68" t="s">
        <v>31</v>
      </c>
      <c r="E124" s="60"/>
      <c r="F124" s="60"/>
      <c r="G124" s="60"/>
      <c r="H124" s="60"/>
      <c r="I124" s="60"/>
      <c r="J124" s="60"/>
      <c r="K124" s="60"/>
      <c r="L124" s="60"/>
      <c r="M124" s="69"/>
      <c r="N124" s="68" t="s">
        <v>32</v>
      </c>
      <c r="O124" s="60"/>
      <c r="P124" s="60"/>
      <c r="Q124" s="60"/>
      <c r="R124" s="60"/>
      <c r="S124" s="60"/>
      <c r="T124" s="60"/>
      <c r="U124" s="60"/>
      <c r="V124" s="60"/>
      <c r="W124" s="69"/>
      <c r="X124" s="68" t="s">
        <v>6</v>
      </c>
      <c r="Y124" s="60"/>
      <c r="Z124" s="60"/>
      <c r="AA124" s="60"/>
      <c r="AB124" s="60"/>
      <c r="AC124" s="60"/>
      <c r="AD124" s="60"/>
      <c r="AE124" s="60"/>
      <c r="AF124" s="60"/>
      <c r="AG124" s="69"/>
      <c r="AH124" s="68" t="s">
        <v>33</v>
      </c>
      <c r="AI124" s="60"/>
      <c r="AJ124" s="60"/>
      <c r="AK124" s="60"/>
      <c r="AL124" s="60"/>
      <c r="AM124" s="60"/>
      <c r="AN124" s="60"/>
      <c r="AO124" s="60"/>
      <c r="AP124" s="60"/>
      <c r="AQ124" s="69"/>
    </row>
    <row r="125" spans="2:68" ht="15.75" customHeight="1">
      <c r="C125" s="4"/>
      <c r="D125" s="187" t="s">
        <v>114</v>
      </c>
      <c r="E125" s="185"/>
      <c r="F125" s="185"/>
      <c r="G125" s="185"/>
      <c r="H125" s="185"/>
      <c r="I125" s="185"/>
      <c r="J125" s="185"/>
      <c r="K125" s="185"/>
      <c r="L125" s="185"/>
      <c r="M125" s="185"/>
      <c r="N125" s="187" t="s">
        <v>1</v>
      </c>
      <c r="O125" s="188"/>
      <c r="P125" s="188"/>
      <c r="Q125" s="185"/>
      <c r="R125" s="185"/>
      <c r="S125" s="185"/>
      <c r="T125" s="185"/>
      <c r="U125" s="185"/>
      <c r="V125" s="185"/>
      <c r="W125" s="186"/>
      <c r="X125" s="187" t="s">
        <v>85</v>
      </c>
      <c r="Y125" s="188"/>
      <c r="Z125" s="188"/>
      <c r="AA125" s="188"/>
      <c r="AB125" s="185"/>
      <c r="AC125" s="185"/>
      <c r="AD125" s="185"/>
      <c r="AE125" s="185"/>
      <c r="AF125" s="185"/>
      <c r="AG125" s="186"/>
      <c r="AH125" s="187" t="s">
        <v>1</v>
      </c>
      <c r="AI125" s="188"/>
      <c r="AJ125" s="188"/>
      <c r="AK125" s="188"/>
      <c r="AL125" s="185"/>
      <c r="AM125" s="185"/>
      <c r="AN125" s="185"/>
      <c r="AO125" s="185"/>
      <c r="AP125" s="185"/>
      <c r="AQ125" s="186"/>
    </row>
    <row r="126" spans="2:68" ht="15.75" customHeight="1">
      <c r="C126" s="4"/>
      <c r="D126" s="187" t="s">
        <v>1</v>
      </c>
      <c r="E126" s="185"/>
      <c r="F126" s="185"/>
      <c r="G126" s="185"/>
      <c r="H126" s="185"/>
      <c r="I126" s="185"/>
      <c r="J126" s="185"/>
      <c r="K126" s="185"/>
      <c r="L126" s="185"/>
      <c r="M126" s="185"/>
      <c r="N126" s="187" t="s">
        <v>1</v>
      </c>
      <c r="O126" s="188"/>
      <c r="P126" s="188"/>
      <c r="Q126" s="185"/>
      <c r="R126" s="185"/>
      <c r="S126" s="185"/>
      <c r="T126" s="185"/>
      <c r="U126" s="185"/>
      <c r="V126" s="185"/>
      <c r="W126" s="186"/>
      <c r="X126" s="187" t="s">
        <v>1</v>
      </c>
      <c r="Y126" s="188"/>
      <c r="Z126" s="190"/>
      <c r="AA126" s="190"/>
      <c r="AB126" s="155"/>
      <c r="AC126" s="155"/>
      <c r="AD126" s="155"/>
      <c r="AE126" s="155"/>
      <c r="AF126" s="155"/>
      <c r="AG126" s="156"/>
      <c r="AH126" s="187" t="s">
        <v>1</v>
      </c>
      <c r="AI126" s="188"/>
      <c r="AJ126" s="190"/>
      <c r="AK126" s="190"/>
      <c r="AL126" s="155"/>
      <c r="AM126" s="155"/>
      <c r="AN126" s="155"/>
      <c r="AO126" s="155"/>
      <c r="AP126" s="155"/>
      <c r="AQ126" s="156"/>
    </row>
    <row r="127" spans="2:68" ht="15.75" customHeight="1">
      <c r="C127" s="4"/>
      <c r="D127" s="187" t="s">
        <v>1</v>
      </c>
      <c r="E127" s="185"/>
      <c r="F127" s="185"/>
      <c r="G127" s="185"/>
      <c r="H127" s="185"/>
      <c r="I127" s="185"/>
      <c r="J127" s="185"/>
      <c r="K127" s="185"/>
      <c r="L127" s="185"/>
      <c r="M127" s="185"/>
      <c r="N127" s="184" t="s">
        <v>161</v>
      </c>
      <c r="O127" s="188"/>
      <c r="P127" s="188"/>
      <c r="Q127" s="185"/>
      <c r="R127" s="185"/>
      <c r="S127" s="185"/>
      <c r="T127" s="185"/>
      <c r="U127" s="185"/>
      <c r="V127" s="185"/>
      <c r="W127" s="186"/>
      <c r="X127" s="187" t="s">
        <v>1</v>
      </c>
      <c r="Y127" s="188"/>
      <c r="Z127" s="190"/>
      <c r="AA127" s="190"/>
      <c r="AB127" s="155"/>
      <c r="AC127" s="155"/>
      <c r="AD127" s="155"/>
      <c r="AE127" s="155"/>
      <c r="AF127" s="155"/>
      <c r="AG127" s="156"/>
      <c r="AH127" s="187" t="s">
        <v>1</v>
      </c>
      <c r="AI127" s="188"/>
      <c r="AJ127" s="190"/>
      <c r="AK127" s="190"/>
      <c r="AL127" s="155"/>
      <c r="AM127" s="155"/>
      <c r="AN127" s="155"/>
      <c r="AO127" s="155"/>
      <c r="AP127" s="155"/>
      <c r="AQ127" s="156"/>
    </row>
    <row r="128" spans="2:68" ht="15.75" customHeight="1">
      <c r="C128" s="4"/>
      <c r="D128" s="135"/>
      <c r="E128" s="136"/>
      <c r="F128" s="136"/>
      <c r="G128" s="136"/>
      <c r="H128" s="136"/>
      <c r="I128" s="136"/>
      <c r="J128" s="136"/>
      <c r="K128" s="136"/>
      <c r="L128" s="136"/>
      <c r="M128" s="136"/>
      <c r="N128" s="135"/>
      <c r="O128" s="189"/>
      <c r="P128" s="189"/>
      <c r="Q128" s="136"/>
      <c r="R128" s="136"/>
      <c r="S128" s="136"/>
      <c r="T128" s="136"/>
      <c r="U128" s="136"/>
      <c r="V128" s="136"/>
      <c r="W128" s="137"/>
      <c r="X128" s="135"/>
      <c r="Y128" s="189"/>
      <c r="Z128" s="189"/>
      <c r="AA128" s="189"/>
      <c r="AB128" s="136"/>
      <c r="AC128" s="136"/>
      <c r="AD128" s="136"/>
      <c r="AE128" s="136"/>
      <c r="AF128" s="136"/>
      <c r="AG128" s="137"/>
      <c r="AH128" s="135"/>
      <c r="AI128" s="189"/>
      <c r="AJ128" s="189"/>
      <c r="AK128" s="189"/>
      <c r="AL128" s="136"/>
      <c r="AM128" s="136"/>
      <c r="AN128" s="136"/>
      <c r="AO128" s="136"/>
      <c r="AP128" s="136"/>
      <c r="AQ128" s="137"/>
    </row>
    <row r="129" spans="2:68" ht="15.75" customHeight="1">
      <c r="C129" s="4"/>
      <c r="D129" s="135"/>
      <c r="E129" s="136"/>
      <c r="F129" s="136"/>
      <c r="G129" s="136"/>
      <c r="H129" s="136"/>
      <c r="I129" s="136"/>
      <c r="J129" s="136"/>
      <c r="K129" s="136"/>
      <c r="L129" s="136"/>
      <c r="M129" s="136"/>
      <c r="N129" s="135"/>
      <c r="O129" s="189"/>
      <c r="P129" s="189"/>
      <c r="Q129" s="136"/>
      <c r="R129" s="136"/>
      <c r="S129" s="136"/>
      <c r="T129" s="136"/>
      <c r="U129" s="136"/>
      <c r="V129" s="136"/>
      <c r="W129" s="137"/>
      <c r="X129" s="135"/>
      <c r="Y129" s="189"/>
      <c r="Z129" s="189"/>
      <c r="AA129" s="189"/>
      <c r="AB129" s="136"/>
      <c r="AC129" s="136"/>
      <c r="AD129" s="136"/>
      <c r="AE129" s="136"/>
      <c r="AF129" s="136"/>
      <c r="AG129" s="137"/>
      <c r="AH129" s="135"/>
      <c r="AI129" s="189"/>
      <c r="AJ129" s="189"/>
      <c r="AK129" s="189"/>
      <c r="AL129" s="136"/>
      <c r="AM129" s="136"/>
      <c r="AN129" s="136"/>
      <c r="AO129" s="136"/>
      <c r="AP129" s="136"/>
      <c r="AQ129" s="137"/>
    </row>
    <row r="130" spans="2:68" ht="15.75" customHeight="1">
      <c r="C130" s="4"/>
      <c r="D130" s="135"/>
      <c r="E130" s="136"/>
      <c r="F130" s="136"/>
      <c r="G130" s="136"/>
      <c r="H130" s="136"/>
      <c r="I130" s="136"/>
      <c r="J130" s="136"/>
      <c r="K130" s="136"/>
      <c r="L130" s="136"/>
      <c r="M130" s="136"/>
      <c r="N130" s="135"/>
      <c r="O130" s="189"/>
      <c r="P130" s="189"/>
      <c r="Q130" s="136"/>
      <c r="R130" s="136"/>
      <c r="S130" s="136"/>
      <c r="T130" s="136"/>
      <c r="U130" s="136"/>
      <c r="V130" s="136"/>
      <c r="W130" s="137"/>
      <c r="X130" s="135"/>
      <c r="Y130" s="189"/>
      <c r="Z130" s="189"/>
      <c r="AA130" s="189"/>
      <c r="AB130" s="136"/>
      <c r="AC130" s="136"/>
      <c r="AD130" s="136"/>
      <c r="AE130" s="136"/>
      <c r="AF130" s="136"/>
      <c r="AG130" s="137"/>
      <c r="AH130" s="135"/>
      <c r="AI130" s="189"/>
      <c r="AJ130" s="189"/>
      <c r="AK130" s="189"/>
      <c r="AL130" s="136"/>
      <c r="AM130" s="136"/>
      <c r="AN130" s="136"/>
      <c r="AO130" s="136"/>
      <c r="AP130" s="136"/>
      <c r="AQ130" s="137"/>
    </row>
    <row r="131" spans="2:68" ht="15.75" customHeight="1">
      <c r="C131" s="4"/>
      <c r="D131" s="70"/>
      <c r="E131" s="71"/>
      <c r="F131" s="71"/>
      <c r="G131" s="71"/>
      <c r="H131" s="71"/>
      <c r="I131" s="71"/>
      <c r="J131" s="71"/>
      <c r="K131" s="71"/>
      <c r="L131" s="71"/>
      <c r="M131" s="71"/>
      <c r="N131" s="70"/>
      <c r="O131" s="70"/>
      <c r="P131" s="70"/>
      <c r="Q131" s="70"/>
      <c r="R131" s="70"/>
      <c r="S131" s="71"/>
      <c r="T131" s="71"/>
      <c r="U131" s="71"/>
      <c r="V131" s="71"/>
      <c r="W131" s="71"/>
      <c r="X131" s="70"/>
      <c r="Y131" s="70"/>
      <c r="Z131" s="70"/>
      <c r="AA131" s="71"/>
      <c r="AB131" s="71"/>
      <c r="AC131" s="71"/>
      <c r="AD131" s="71"/>
      <c r="AE131" s="71"/>
      <c r="AF131" s="71"/>
      <c r="AG131" s="71"/>
      <c r="AH131" s="71"/>
      <c r="AI131" s="70"/>
      <c r="AJ131" s="70"/>
      <c r="AK131" s="70"/>
      <c r="AL131" s="70"/>
      <c r="AM131" s="70"/>
      <c r="AN131" s="71"/>
      <c r="AO131" s="71"/>
      <c r="AP131" s="71"/>
      <c r="AQ131" s="71"/>
      <c r="AR131" s="71"/>
      <c r="AS131" s="71"/>
    </row>
    <row r="132" spans="2:68" ht="15.75" customHeight="1">
      <c r="B132" s="9" t="s">
        <v>107</v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2:68" s="13" customFormat="1" ht="15.75" customHeight="1">
      <c r="C133" s="9" t="str">
        <f>LEFT($B$132,FIND(".",$B$132)-1)&amp;"-1. インターフェース設定"</f>
        <v>5-1. インターフェース設定</v>
      </c>
      <c r="BL133" s="14"/>
      <c r="BM133" s="14"/>
      <c r="BN133" s="14"/>
      <c r="BO133" s="14"/>
      <c r="BP133" s="14"/>
    </row>
    <row r="134" spans="2:68" ht="15.75" customHeight="1"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R134" s="5"/>
      <c r="S134" s="5"/>
    </row>
    <row r="135" spans="2:68" s="20" customFormat="1" ht="16.5" customHeight="1">
      <c r="D135" s="21" t="s">
        <v>6</v>
      </c>
      <c r="E135" s="22"/>
      <c r="F135" s="22"/>
      <c r="G135" s="22"/>
      <c r="H135" s="22"/>
      <c r="I135" s="22"/>
      <c r="J135" s="22"/>
      <c r="K135" s="68" t="s">
        <v>108</v>
      </c>
      <c r="L135" s="60"/>
      <c r="M135" s="60"/>
      <c r="N135" s="60"/>
      <c r="O135" s="60"/>
      <c r="P135" s="60"/>
      <c r="Q135" s="60"/>
      <c r="R135" s="69"/>
      <c r="S135" s="68" t="s">
        <v>109</v>
      </c>
      <c r="T135" s="60"/>
      <c r="U135" s="60"/>
      <c r="V135" s="60"/>
      <c r="W135" s="60"/>
      <c r="X135" s="60"/>
      <c r="Y135" s="60"/>
      <c r="Z135" s="69"/>
      <c r="AA135" s="27" t="s">
        <v>26</v>
      </c>
      <c r="AB135" s="28"/>
      <c r="AC135" s="29"/>
      <c r="AD135" s="27" t="s">
        <v>113</v>
      </c>
      <c r="AE135" s="132"/>
      <c r="AF135" s="133"/>
      <c r="AG135" s="23" t="s">
        <v>5</v>
      </c>
      <c r="AH135" s="24"/>
      <c r="AI135" s="24"/>
      <c r="AJ135" s="24"/>
      <c r="AK135" s="24"/>
      <c r="AL135" s="24"/>
      <c r="AM135" s="24"/>
      <c r="AN135" s="24"/>
      <c r="AO135" s="24"/>
      <c r="AP135" s="21" t="s">
        <v>0</v>
      </c>
      <c r="AQ135" s="22"/>
      <c r="AR135" s="22"/>
      <c r="AS135" s="22"/>
      <c r="AT135" s="22"/>
      <c r="AU135" s="22"/>
      <c r="AV135" s="30"/>
    </row>
    <row r="136" spans="2:68" s="20" customFormat="1" ht="12">
      <c r="D136" s="39" t="s">
        <v>34</v>
      </c>
      <c r="E136" s="40"/>
      <c r="F136" s="40"/>
      <c r="G136" s="40"/>
      <c r="H136" s="40"/>
      <c r="I136" s="40"/>
      <c r="J136" s="40"/>
      <c r="K136" s="31"/>
      <c r="L136" s="32"/>
      <c r="M136" s="32"/>
      <c r="N136" s="32"/>
      <c r="O136" s="32"/>
      <c r="P136" s="32"/>
      <c r="Q136" s="32"/>
      <c r="R136" s="67"/>
      <c r="S136" s="31"/>
      <c r="T136" s="32"/>
      <c r="U136" s="32"/>
      <c r="V136" s="32"/>
      <c r="W136" s="32"/>
      <c r="X136" s="32"/>
      <c r="Y136" s="32"/>
      <c r="Z136" s="67"/>
      <c r="AA136" s="33" t="s">
        <v>100</v>
      </c>
      <c r="AB136" s="34"/>
      <c r="AC136" s="35"/>
      <c r="AD136" s="131" t="s">
        <v>102</v>
      </c>
      <c r="AE136" s="34"/>
      <c r="AF136" s="35"/>
      <c r="AG136" s="23" t="s">
        <v>45</v>
      </c>
      <c r="AH136" s="24"/>
      <c r="AI136" s="24"/>
      <c r="AJ136" s="24"/>
      <c r="AK136" s="24"/>
      <c r="AL136" s="26"/>
      <c r="AM136" s="26"/>
      <c r="AN136" s="10"/>
      <c r="AO136" s="12"/>
      <c r="AP136" s="36"/>
      <c r="AQ136" s="36"/>
      <c r="AR136" s="36"/>
      <c r="AS136" s="36"/>
      <c r="AT136" s="36"/>
      <c r="AU136" s="36"/>
      <c r="AV136" s="37"/>
    </row>
    <row r="137" spans="2:68" s="20" customFormat="1" ht="16.5" customHeight="1">
      <c r="D137" s="117"/>
      <c r="E137" s="118"/>
      <c r="F137" s="118"/>
      <c r="G137" s="118"/>
      <c r="H137" s="118"/>
      <c r="I137" s="118"/>
      <c r="J137" s="118"/>
      <c r="K137" s="117"/>
      <c r="L137" s="118"/>
      <c r="M137" s="118"/>
      <c r="N137" s="118"/>
      <c r="O137" s="118"/>
      <c r="P137" s="118"/>
      <c r="Q137" s="118"/>
      <c r="R137" s="123"/>
      <c r="S137" s="117"/>
      <c r="T137" s="118"/>
      <c r="U137" s="118"/>
      <c r="V137" s="118"/>
      <c r="W137" s="118"/>
      <c r="X137" s="118"/>
      <c r="Y137" s="118"/>
      <c r="Z137" s="123"/>
      <c r="AA137" s="50"/>
      <c r="AB137" s="52"/>
      <c r="AC137" s="52"/>
      <c r="AD137" s="50"/>
      <c r="AE137" s="52"/>
      <c r="AF137" s="52"/>
      <c r="AG137" s="50"/>
      <c r="AH137" s="52"/>
      <c r="AI137" s="52"/>
      <c r="AJ137" s="52"/>
      <c r="AK137" s="52"/>
      <c r="AL137" s="52"/>
      <c r="AM137" s="51"/>
      <c r="AN137" s="50"/>
      <c r="AO137" s="51"/>
      <c r="AP137" s="53"/>
      <c r="AQ137" s="53"/>
      <c r="AR137" s="53"/>
      <c r="AS137" s="53"/>
      <c r="AT137" s="53"/>
      <c r="AU137" s="53"/>
      <c r="AV137" s="55"/>
    </row>
    <row r="138" spans="2:68" ht="15.75" customHeight="1"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R138" s="5"/>
      <c r="S138" s="5"/>
    </row>
    <row r="139" spans="2:68" ht="15.75" customHeight="1">
      <c r="B139" s="9" t="s">
        <v>122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2:68" s="13" customFormat="1" ht="15.75" customHeight="1">
      <c r="C140" s="9" t="str">
        <f>LEFT($B$139,FIND(".",$B$139)-1)&amp;"-1. ACL設定"</f>
        <v>6-1. ACL設定</v>
      </c>
      <c r="BL140" s="14"/>
      <c r="BM140" s="14"/>
      <c r="BN140" s="14"/>
      <c r="BO140" s="14"/>
      <c r="BP140" s="14"/>
    </row>
    <row r="141" spans="2:68" ht="15.75" customHeight="1"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R141" s="5"/>
      <c r="S141" s="5"/>
    </row>
    <row r="142" spans="2:68" ht="15.75" customHeight="1">
      <c r="C142" s="4"/>
      <c r="D142" s="68" t="s">
        <v>46</v>
      </c>
      <c r="E142" s="60"/>
      <c r="F142" s="60"/>
      <c r="G142" s="60"/>
      <c r="H142" s="69"/>
      <c r="I142" s="68" t="s">
        <v>47</v>
      </c>
      <c r="J142" s="60"/>
      <c r="K142" s="60"/>
      <c r="L142" s="60"/>
      <c r="M142" s="69"/>
      <c r="N142" s="68" t="s">
        <v>48</v>
      </c>
      <c r="O142" s="60"/>
      <c r="P142" s="60"/>
      <c r="Q142" s="60"/>
      <c r="R142" s="69"/>
      <c r="S142" s="68" t="s">
        <v>49</v>
      </c>
      <c r="T142" s="60"/>
      <c r="U142" s="60"/>
      <c r="V142" s="60"/>
      <c r="W142" s="69"/>
      <c r="X142" s="68" t="s">
        <v>50</v>
      </c>
      <c r="Y142" s="60"/>
      <c r="Z142" s="60"/>
      <c r="AA142" s="60"/>
      <c r="AB142" s="69"/>
      <c r="AC142" s="68" t="s">
        <v>51</v>
      </c>
      <c r="AD142" s="60"/>
      <c r="AE142" s="60"/>
      <c r="AF142" s="60"/>
      <c r="AG142" s="69"/>
      <c r="AH142" s="68" t="s">
        <v>52</v>
      </c>
      <c r="AI142" s="60"/>
      <c r="AJ142" s="60"/>
      <c r="AK142" s="60"/>
      <c r="AL142" s="69"/>
      <c r="AM142" s="68" t="s">
        <v>53</v>
      </c>
      <c r="AN142" s="60"/>
      <c r="AO142" s="60"/>
      <c r="AP142" s="60"/>
      <c r="AQ142" s="69"/>
      <c r="AR142" s="68" t="s">
        <v>54</v>
      </c>
      <c r="AS142" s="60"/>
      <c r="AT142" s="60"/>
      <c r="AU142" s="60"/>
      <c r="AV142" s="69"/>
      <c r="AW142" s="68" t="s">
        <v>55</v>
      </c>
      <c r="AX142" s="60"/>
      <c r="AY142" s="60"/>
      <c r="AZ142" s="60"/>
      <c r="BA142" s="69"/>
      <c r="BB142" s="68" t="s">
        <v>56</v>
      </c>
      <c r="BC142" s="60"/>
      <c r="BD142" s="60"/>
      <c r="BE142" s="60"/>
      <c r="BF142" s="69"/>
    </row>
    <row r="143" spans="2:68" ht="15.75" customHeight="1">
      <c r="C143" s="4"/>
      <c r="D143" s="92"/>
      <c r="E143" s="93"/>
      <c r="F143" s="93"/>
      <c r="G143" s="93"/>
      <c r="H143" s="94"/>
      <c r="I143" s="92"/>
      <c r="J143" s="93"/>
      <c r="K143" s="93"/>
      <c r="L143" s="93"/>
      <c r="M143" s="94"/>
      <c r="N143" s="92"/>
      <c r="O143" s="93"/>
      <c r="P143" s="93"/>
      <c r="Q143" s="93"/>
      <c r="R143" s="94"/>
      <c r="S143" s="92"/>
      <c r="T143" s="93"/>
      <c r="U143" s="93"/>
      <c r="V143" s="93"/>
      <c r="W143" s="94"/>
      <c r="X143" s="92"/>
      <c r="Y143" s="93"/>
      <c r="Z143" s="93"/>
      <c r="AA143" s="93"/>
      <c r="AB143" s="94"/>
      <c r="AC143" s="92"/>
      <c r="AD143" s="93"/>
      <c r="AE143" s="93"/>
      <c r="AF143" s="93"/>
      <c r="AG143" s="94"/>
      <c r="AH143" s="92"/>
      <c r="AI143" s="93"/>
      <c r="AJ143" s="93"/>
      <c r="AK143" s="93"/>
      <c r="AL143" s="94"/>
      <c r="AM143" s="92"/>
      <c r="AN143" s="93"/>
      <c r="AO143" s="93"/>
      <c r="AP143" s="93"/>
      <c r="AQ143" s="94"/>
      <c r="AR143" s="92"/>
      <c r="AS143" s="93"/>
      <c r="AT143" s="93"/>
      <c r="AU143" s="93"/>
      <c r="AV143" s="94"/>
      <c r="AW143" s="92"/>
      <c r="AX143" s="93"/>
      <c r="AY143" s="93"/>
      <c r="AZ143" s="93"/>
      <c r="BA143" s="94"/>
      <c r="BB143" s="92"/>
      <c r="BC143" s="93"/>
      <c r="BD143" s="93"/>
      <c r="BE143" s="93"/>
      <c r="BF143" s="94"/>
    </row>
    <row r="144" spans="2:68" ht="15.75" customHeight="1">
      <c r="C144" s="4"/>
      <c r="D144" s="95"/>
      <c r="E144" s="96"/>
      <c r="F144" s="96"/>
      <c r="G144" s="96"/>
      <c r="H144" s="97"/>
      <c r="I144" s="92"/>
      <c r="J144" s="93"/>
      <c r="K144" s="93"/>
      <c r="L144" s="93"/>
      <c r="M144" s="94"/>
      <c r="N144" s="92"/>
      <c r="O144" s="93"/>
      <c r="P144" s="93"/>
      <c r="Q144" s="93"/>
      <c r="R144" s="94"/>
      <c r="S144" s="92"/>
      <c r="T144" s="93"/>
      <c r="U144" s="93"/>
      <c r="V144" s="93"/>
      <c r="W144" s="94"/>
      <c r="X144" s="92"/>
      <c r="Y144" s="93"/>
      <c r="Z144" s="93"/>
      <c r="AA144" s="93"/>
      <c r="AB144" s="94"/>
      <c r="AC144" s="92"/>
      <c r="AD144" s="93"/>
      <c r="AE144" s="93"/>
      <c r="AF144" s="93"/>
      <c r="AG144" s="94"/>
      <c r="AH144" s="92"/>
      <c r="AI144" s="93"/>
      <c r="AJ144" s="93"/>
      <c r="AK144" s="93"/>
      <c r="AL144" s="94"/>
      <c r="AM144" s="92"/>
      <c r="AN144" s="93"/>
      <c r="AO144" s="93"/>
      <c r="AP144" s="93"/>
      <c r="AQ144" s="94"/>
      <c r="AR144" s="92"/>
      <c r="AS144" s="93"/>
      <c r="AT144" s="93"/>
      <c r="AU144" s="93"/>
      <c r="AV144" s="94"/>
      <c r="AW144" s="92"/>
      <c r="AX144" s="93"/>
      <c r="AY144" s="93"/>
      <c r="AZ144" s="93"/>
      <c r="BA144" s="94"/>
      <c r="BB144" s="92"/>
      <c r="BC144" s="93"/>
      <c r="BD144" s="93"/>
      <c r="BE144" s="93"/>
      <c r="BF144" s="94"/>
    </row>
    <row r="145" spans="2:68" ht="15.75" customHeight="1">
      <c r="C145" s="4"/>
      <c r="D145" s="98"/>
      <c r="E145" s="99"/>
      <c r="F145" s="99"/>
      <c r="G145" s="99"/>
      <c r="H145" s="100"/>
      <c r="I145" s="101"/>
      <c r="J145" s="102"/>
      <c r="K145" s="102"/>
      <c r="L145" s="102"/>
      <c r="M145" s="103"/>
      <c r="N145" s="101"/>
      <c r="O145" s="102"/>
      <c r="P145" s="102"/>
      <c r="Q145" s="102"/>
      <c r="R145" s="103"/>
      <c r="S145" s="101"/>
      <c r="T145" s="102"/>
      <c r="U145" s="102"/>
      <c r="V145" s="102"/>
      <c r="W145" s="103"/>
      <c r="X145" s="101"/>
      <c r="Y145" s="102"/>
      <c r="Z145" s="102"/>
      <c r="AA145" s="102"/>
      <c r="AB145" s="103"/>
      <c r="AC145" s="101"/>
      <c r="AD145" s="102"/>
      <c r="AE145" s="102"/>
      <c r="AF145" s="102"/>
      <c r="AG145" s="103"/>
      <c r="AH145" s="101"/>
      <c r="AI145" s="102"/>
      <c r="AJ145" s="102"/>
      <c r="AK145" s="102"/>
      <c r="AL145" s="103"/>
      <c r="AM145" s="101"/>
      <c r="AN145" s="102"/>
      <c r="AO145" s="102"/>
      <c r="AP145" s="102"/>
      <c r="AQ145" s="103"/>
      <c r="AR145" s="101"/>
      <c r="AS145" s="102"/>
      <c r="AT145" s="102"/>
      <c r="AU145" s="102"/>
      <c r="AV145" s="103"/>
      <c r="AW145" s="101"/>
      <c r="AX145" s="102"/>
      <c r="AY145" s="102"/>
      <c r="AZ145" s="102"/>
      <c r="BA145" s="103"/>
      <c r="BB145" s="101"/>
      <c r="BC145" s="102"/>
      <c r="BD145" s="102"/>
      <c r="BE145" s="102"/>
      <c r="BF145" s="103"/>
    </row>
    <row r="146" spans="2:68" ht="15.75" customHeight="1">
      <c r="C146" s="4"/>
      <c r="D146" s="70"/>
      <c r="E146" s="71"/>
      <c r="F146" s="71"/>
      <c r="G146" s="71"/>
      <c r="H146" s="71"/>
      <c r="I146" s="71"/>
      <c r="J146" s="71"/>
      <c r="K146" s="71"/>
      <c r="L146" s="71"/>
      <c r="M146" s="71"/>
      <c r="N146" s="70"/>
      <c r="O146" s="70"/>
      <c r="P146" s="70"/>
      <c r="Q146" s="70"/>
      <c r="R146" s="70"/>
      <c r="S146" s="71"/>
      <c r="T146" s="71"/>
      <c r="U146" s="71"/>
      <c r="V146" s="71"/>
      <c r="W146" s="71"/>
      <c r="X146" s="70"/>
      <c r="Y146" s="70"/>
      <c r="Z146" s="70"/>
      <c r="AA146" s="71"/>
      <c r="AB146" s="71"/>
      <c r="AC146" s="71"/>
      <c r="AD146" s="71"/>
      <c r="AE146" s="71"/>
      <c r="AF146" s="71"/>
      <c r="AG146" s="71"/>
      <c r="AH146" s="71"/>
      <c r="AI146" s="70"/>
      <c r="AJ146" s="70"/>
      <c r="AK146" s="70"/>
      <c r="AL146" s="70"/>
      <c r="AM146" s="70"/>
      <c r="AN146" s="71"/>
      <c r="AO146" s="71"/>
      <c r="AP146" s="71"/>
      <c r="AQ146" s="71"/>
      <c r="AR146" s="71"/>
      <c r="AS146" s="71"/>
    </row>
    <row r="147" spans="2:68" ht="15.75" customHeight="1">
      <c r="B147" s="9" t="s">
        <v>116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2:68" s="13" customFormat="1" ht="15.75" customHeight="1">
      <c r="C148" s="9" t="str">
        <f>LEFT($B$147,FIND(".",$B$147)-1)&amp;"-1. NAPT設定"</f>
        <v>7-1. NAPT設定</v>
      </c>
      <c r="BL148" s="14"/>
      <c r="BM148" s="14"/>
      <c r="BN148" s="14"/>
      <c r="BO148" s="14"/>
      <c r="BP148" s="14"/>
    </row>
    <row r="149" spans="2:68" ht="15.75" customHeight="1"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R149" s="5"/>
      <c r="S149" s="5"/>
    </row>
    <row r="150" spans="2:68" ht="15.75" customHeight="1">
      <c r="C150" s="4"/>
      <c r="D150" s="68" t="s">
        <v>6</v>
      </c>
      <c r="E150" s="60"/>
      <c r="F150" s="60"/>
      <c r="G150" s="60"/>
      <c r="H150" s="60"/>
      <c r="I150" s="60"/>
      <c r="J150" s="60"/>
      <c r="K150" s="60"/>
      <c r="L150" s="60"/>
      <c r="M150" s="69"/>
      <c r="N150" s="68" t="s">
        <v>117</v>
      </c>
      <c r="O150" s="60"/>
      <c r="P150" s="60"/>
      <c r="Q150" s="60"/>
      <c r="R150" s="60"/>
      <c r="S150" s="60"/>
      <c r="T150" s="60"/>
      <c r="U150" s="60"/>
      <c r="V150" s="60"/>
      <c r="W150" s="69"/>
      <c r="X150" s="68" t="s">
        <v>118</v>
      </c>
      <c r="Y150" s="60"/>
      <c r="Z150" s="60"/>
      <c r="AA150" s="60"/>
      <c r="AB150" s="60"/>
      <c r="AC150" s="60"/>
      <c r="AD150" s="60"/>
      <c r="AE150" s="60"/>
      <c r="AF150" s="60"/>
      <c r="AG150" s="69"/>
      <c r="AH150" s="68" t="s">
        <v>49</v>
      </c>
      <c r="AI150" s="60"/>
      <c r="AJ150" s="60"/>
      <c r="AK150" s="60"/>
      <c r="AL150" s="60"/>
      <c r="AM150" s="60"/>
      <c r="AN150" s="68" t="s">
        <v>119</v>
      </c>
      <c r="AO150" s="60"/>
      <c r="AP150" s="60"/>
      <c r="AQ150" s="60"/>
      <c r="AR150" s="60"/>
      <c r="AS150" s="60"/>
      <c r="AT150" s="68" t="s">
        <v>120</v>
      </c>
      <c r="AU150" s="60"/>
      <c r="AV150" s="60"/>
      <c r="AW150" s="60"/>
      <c r="AX150" s="60"/>
      <c r="AY150" s="60"/>
      <c r="AZ150" s="68" t="s">
        <v>110</v>
      </c>
      <c r="BA150" s="60"/>
      <c r="BB150" s="60"/>
      <c r="BC150" s="60"/>
      <c r="BD150" s="60"/>
      <c r="BE150" s="69"/>
    </row>
    <row r="151" spans="2:68" ht="15.75" customHeight="1">
      <c r="C151" s="4"/>
      <c r="D151" s="58"/>
      <c r="E151" s="59"/>
      <c r="F151" s="59"/>
      <c r="G151" s="59"/>
      <c r="H151" s="59"/>
      <c r="I151" s="59"/>
      <c r="J151" s="59"/>
      <c r="K151" s="59"/>
      <c r="L151" s="59"/>
      <c r="M151" s="66"/>
      <c r="N151" s="117"/>
      <c r="O151" s="130"/>
      <c r="P151" s="130"/>
      <c r="Q151" s="130"/>
      <c r="R151" s="130"/>
      <c r="S151" s="118"/>
      <c r="T151" s="118"/>
      <c r="U151" s="118"/>
      <c r="V151" s="118"/>
      <c r="W151" s="123"/>
      <c r="X151" s="117"/>
      <c r="Y151" s="130"/>
      <c r="Z151" s="130"/>
      <c r="AA151" s="118"/>
      <c r="AB151" s="118"/>
      <c r="AC151" s="118"/>
      <c r="AD151" s="118"/>
      <c r="AE151" s="118"/>
      <c r="AF151" s="118"/>
      <c r="AG151" s="123"/>
      <c r="AH151" s="117"/>
      <c r="AI151" s="130"/>
      <c r="AJ151" s="130"/>
      <c r="AK151" s="118"/>
      <c r="AL151" s="118"/>
      <c r="AM151" s="118"/>
      <c r="AN151" s="144"/>
      <c r="AO151" s="130"/>
      <c r="AP151" s="130"/>
      <c r="AQ151" s="118"/>
      <c r="AR151" s="118"/>
      <c r="AS151" s="118"/>
      <c r="AT151" s="117"/>
      <c r="AU151" s="130"/>
      <c r="AV151" s="130"/>
      <c r="AW151" s="118"/>
      <c r="AX151" s="118"/>
      <c r="AY151" s="118"/>
      <c r="AZ151" s="117"/>
      <c r="BA151" s="130"/>
      <c r="BB151" s="130"/>
      <c r="BC151" s="118"/>
      <c r="BD151" s="118"/>
      <c r="BE151" s="123"/>
    </row>
    <row r="152" spans="2:68" ht="15.75" customHeight="1">
      <c r="C152" s="4"/>
      <c r="D152" s="140"/>
      <c r="E152" s="71"/>
      <c r="F152" s="71"/>
      <c r="G152" s="71"/>
      <c r="H152" s="71"/>
      <c r="I152" s="71"/>
      <c r="J152" s="71"/>
      <c r="K152" s="71"/>
      <c r="L152" s="71"/>
      <c r="M152" s="141"/>
      <c r="N152" s="144"/>
      <c r="O152" s="130"/>
      <c r="P152" s="130"/>
      <c r="Q152" s="130"/>
      <c r="R152" s="130"/>
      <c r="S152" s="118"/>
      <c r="T152" s="118"/>
      <c r="U152" s="118"/>
      <c r="V152" s="118"/>
      <c r="W152" s="123"/>
      <c r="X152" s="144"/>
      <c r="Y152" s="130"/>
      <c r="Z152" s="130"/>
      <c r="AA152" s="118"/>
      <c r="AB152" s="118"/>
      <c r="AC152" s="118"/>
      <c r="AD152" s="118"/>
      <c r="AE152" s="118"/>
      <c r="AF152" s="118"/>
      <c r="AG152" s="123"/>
      <c r="AH152" s="144"/>
      <c r="AI152" s="130"/>
      <c r="AJ152" s="130"/>
      <c r="AK152" s="118"/>
      <c r="AL152" s="118"/>
      <c r="AM152" s="118"/>
      <c r="AN152" s="144"/>
      <c r="AO152" s="130"/>
      <c r="AP152" s="130"/>
      <c r="AQ152" s="118"/>
      <c r="AR152" s="118"/>
      <c r="AS152" s="118"/>
      <c r="AT152" s="144"/>
      <c r="AU152" s="130"/>
      <c r="AV152" s="130"/>
      <c r="AW152" s="118"/>
      <c r="AX152" s="118"/>
      <c r="AY152" s="118"/>
      <c r="AZ152" s="144"/>
      <c r="BA152" s="130"/>
      <c r="BB152" s="130"/>
      <c r="BC152" s="118"/>
      <c r="BD152" s="118"/>
      <c r="BE152" s="123"/>
    </row>
    <row r="153" spans="2:68" ht="15.75" customHeight="1">
      <c r="C153" s="4"/>
      <c r="D153" s="138"/>
      <c r="E153" s="142"/>
      <c r="F153" s="142"/>
      <c r="G153" s="142"/>
      <c r="H153" s="142"/>
      <c r="I153" s="142"/>
      <c r="J153" s="142"/>
      <c r="K153" s="142"/>
      <c r="L153" s="142"/>
      <c r="M153" s="143"/>
      <c r="N153" s="144"/>
      <c r="O153" s="130"/>
      <c r="P153" s="130"/>
      <c r="Q153" s="130"/>
      <c r="R153" s="130"/>
      <c r="S153" s="118"/>
      <c r="T153" s="118"/>
      <c r="U153" s="118"/>
      <c r="V153" s="118"/>
      <c r="W153" s="123"/>
      <c r="X153" s="144"/>
      <c r="Y153" s="130"/>
      <c r="Z153" s="130"/>
      <c r="AA153" s="118"/>
      <c r="AB153" s="118"/>
      <c r="AC153" s="118"/>
      <c r="AD153" s="118"/>
      <c r="AE153" s="118"/>
      <c r="AF153" s="118"/>
      <c r="AG153" s="123"/>
      <c r="AH153" s="144"/>
      <c r="AI153" s="130"/>
      <c r="AJ153" s="130"/>
      <c r="AK153" s="118"/>
      <c r="AL153" s="118"/>
      <c r="AM153" s="118"/>
      <c r="AN153" s="144"/>
      <c r="AO153" s="130"/>
      <c r="AP153" s="130"/>
      <c r="AQ153" s="118"/>
      <c r="AR153" s="118"/>
      <c r="AS153" s="118"/>
      <c r="AT153" s="144"/>
      <c r="AU153" s="130"/>
      <c r="AV153" s="130"/>
      <c r="AW153" s="118"/>
      <c r="AX153" s="118"/>
      <c r="AY153" s="118"/>
      <c r="AZ153" s="144"/>
      <c r="BA153" s="130"/>
      <c r="BB153" s="130"/>
      <c r="BC153" s="118"/>
      <c r="BD153" s="118"/>
      <c r="BE153" s="123"/>
    </row>
    <row r="154" spans="2:68" ht="15.75" customHeight="1"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R154" s="5"/>
      <c r="S154" s="5"/>
    </row>
    <row r="155" spans="2:68" s="13" customFormat="1" ht="15.75" customHeight="1">
      <c r="C155" s="9" t="str">
        <f>LEFT($B$147,FIND(".",$B$147)-1)&amp;"-2. NAPT除外設定"</f>
        <v>7-2. NAPT除外設定</v>
      </c>
      <c r="BL155" s="14"/>
      <c r="BM155" s="14"/>
      <c r="BN155" s="14"/>
      <c r="BO155" s="14"/>
      <c r="BP155" s="14"/>
    </row>
    <row r="156" spans="2:68" ht="15.75" customHeight="1"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R156" s="5"/>
      <c r="S156" s="5"/>
    </row>
    <row r="157" spans="2:68" ht="15.75" customHeight="1">
      <c r="C157" s="4"/>
      <c r="D157" s="68" t="s">
        <v>6</v>
      </c>
      <c r="E157" s="60"/>
      <c r="F157" s="60"/>
      <c r="G157" s="60"/>
      <c r="H157" s="60"/>
      <c r="I157" s="60"/>
      <c r="J157" s="60"/>
      <c r="K157" s="60"/>
      <c r="L157" s="60"/>
      <c r="M157" s="69"/>
      <c r="N157" s="68" t="s">
        <v>49</v>
      </c>
      <c r="O157" s="60"/>
      <c r="P157" s="60"/>
      <c r="Q157" s="60"/>
      <c r="R157" s="60"/>
      <c r="S157" s="60"/>
      <c r="T157" s="68" t="s">
        <v>121</v>
      </c>
      <c r="U157" s="60"/>
      <c r="V157" s="60"/>
      <c r="W157" s="60"/>
      <c r="X157" s="60"/>
      <c r="Y157" s="69"/>
    </row>
    <row r="158" spans="2:68" ht="15.75" customHeight="1">
      <c r="C158" s="4"/>
      <c r="D158" s="58"/>
      <c r="E158" s="59"/>
      <c r="F158" s="59"/>
      <c r="G158" s="59"/>
      <c r="H158" s="59"/>
      <c r="I158" s="59"/>
      <c r="J158" s="59"/>
      <c r="K158" s="59"/>
      <c r="L158" s="59"/>
      <c r="M158" s="66"/>
      <c r="N158" s="117"/>
      <c r="O158" s="130"/>
      <c r="P158" s="130"/>
      <c r="Q158" s="118"/>
      <c r="R158" s="118"/>
      <c r="S158" s="118"/>
      <c r="T158" s="117"/>
      <c r="U158" s="130"/>
      <c r="V158" s="130"/>
      <c r="W158" s="118"/>
      <c r="X158" s="118"/>
      <c r="Y158" s="123"/>
    </row>
    <row r="159" spans="2:68" ht="15.75" customHeight="1">
      <c r="C159" s="4"/>
      <c r="D159" s="140"/>
      <c r="E159" s="71"/>
      <c r="F159" s="71"/>
      <c r="G159" s="71"/>
      <c r="H159" s="71"/>
      <c r="I159" s="71"/>
      <c r="J159" s="71"/>
      <c r="K159" s="71"/>
      <c r="L159" s="71"/>
      <c r="M159" s="141"/>
      <c r="N159" s="117"/>
      <c r="O159" s="130"/>
      <c r="P159" s="130"/>
      <c r="Q159" s="118"/>
      <c r="R159" s="118"/>
      <c r="S159" s="118"/>
      <c r="T159" s="117"/>
      <c r="U159" s="130"/>
      <c r="V159" s="130"/>
      <c r="W159" s="118"/>
      <c r="X159" s="118"/>
      <c r="Y159" s="123"/>
    </row>
    <row r="160" spans="2:68" ht="15.75" customHeight="1">
      <c r="C160" s="4"/>
      <c r="D160" s="140"/>
      <c r="E160" s="71"/>
      <c r="F160" s="71"/>
      <c r="G160" s="71"/>
      <c r="H160" s="71"/>
      <c r="I160" s="71"/>
      <c r="J160" s="71"/>
      <c r="K160" s="71"/>
      <c r="L160" s="71"/>
      <c r="M160" s="141"/>
      <c r="N160" s="117"/>
      <c r="O160" s="130"/>
      <c r="P160" s="130"/>
      <c r="Q160" s="118"/>
      <c r="R160" s="118"/>
      <c r="S160" s="118"/>
      <c r="T160" s="144"/>
      <c r="U160" s="130"/>
      <c r="V160" s="130"/>
      <c r="W160" s="118"/>
      <c r="X160" s="118"/>
      <c r="Y160" s="123"/>
    </row>
    <row r="161" spans="3:25" ht="15.75" customHeight="1">
      <c r="C161" s="4"/>
      <c r="D161" s="140"/>
      <c r="E161" s="71"/>
      <c r="F161" s="71"/>
      <c r="G161" s="71"/>
      <c r="H161" s="71"/>
      <c r="I161" s="71"/>
      <c r="J161" s="71"/>
      <c r="K161" s="71"/>
      <c r="L161" s="71"/>
      <c r="M161" s="141"/>
      <c r="N161" s="117"/>
      <c r="O161" s="130"/>
      <c r="P161" s="130"/>
      <c r="Q161" s="118"/>
      <c r="R161" s="118"/>
      <c r="S161" s="118"/>
      <c r="T161" s="144"/>
      <c r="U161" s="130"/>
      <c r="V161" s="130"/>
      <c r="W161" s="118"/>
      <c r="X161" s="118"/>
      <c r="Y161" s="123"/>
    </row>
    <row r="162" spans="3:25" ht="15.75" customHeight="1">
      <c r="D162" s="140"/>
      <c r="E162" s="71"/>
      <c r="F162" s="71"/>
      <c r="G162" s="71"/>
      <c r="H162" s="71"/>
      <c r="I162" s="71"/>
      <c r="J162" s="71"/>
      <c r="K162" s="71"/>
      <c r="L162" s="71"/>
      <c r="M162" s="141"/>
      <c r="N162" s="117"/>
      <c r="O162" s="130"/>
      <c r="P162" s="130"/>
      <c r="Q162" s="118"/>
      <c r="R162" s="118"/>
      <c r="S162" s="118"/>
      <c r="T162" s="144"/>
      <c r="U162" s="130"/>
      <c r="V162" s="130"/>
      <c r="W162" s="118"/>
      <c r="X162" s="118"/>
      <c r="Y162" s="123"/>
    </row>
    <row r="163" spans="3:25" ht="15.75" customHeight="1">
      <c r="D163" s="138"/>
      <c r="E163" s="142"/>
      <c r="F163" s="142"/>
      <c r="G163" s="142"/>
      <c r="H163" s="142"/>
      <c r="I163" s="142"/>
      <c r="J163" s="142"/>
      <c r="K163" s="142"/>
      <c r="L163" s="142"/>
      <c r="M163" s="143"/>
      <c r="N163" s="144"/>
      <c r="O163" s="130"/>
      <c r="P163" s="130"/>
      <c r="Q163" s="118"/>
      <c r="R163" s="118"/>
      <c r="S163" s="118"/>
      <c r="T163" s="144"/>
      <c r="U163" s="130"/>
      <c r="V163" s="130"/>
      <c r="W163" s="118"/>
      <c r="X163" s="118"/>
      <c r="Y163" s="123"/>
    </row>
  </sheetData>
  <mergeCells count="4">
    <mergeCell ref="K14:Q14"/>
    <mergeCell ref="AH16:AI17"/>
    <mergeCell ref="Z16:AA17"/>
    <mergeCell ref="AD16:AE17"/>
  </mergeCells>
  <phoneticPr fontId="4"/>
  <pageMargins left="0.31496062992125984" right="0.31496062992125984" top="0.35433070866141736" bottom="0.35433070866141736" header="0.11811023622047245" footer="0.31496062992125984"/>
  <pageSetup paperSize="9" scale="50" fitToHeight="5" orientation="landscape" r:id="rId1"/>
  <headerFooter>
    <oddHeader>&amp;L&amp;A</oddHeader>
    <oddFooter>&amp;C&amp;P/&amp;N</oddFooter>
  </headerFooter>
  <rowBreaks count="2" manualBreakCount="2">
    <brk id="54" max="74" man="1"/>
    <brk id="112" max="7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改版履歴</vt:lpstr>
      <vt:lpstr>WA1</vt:lpstr>
      <vt:lpstr>WA2</vt:lpstr>
      <vt:lpstr>'WA1'!Print_Area</vt:lpstr>
      <vt:lpstr>'WA2'!Print_Area</vt:lpstr>
      <vt:lpstr>改版履歴!Print_Area</vt:lpstr>
      <vt:lpstr>'WA1'!Print_Titles</vt:lpstr>
      <vt:lpstr>'WA2'!Print_Titles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2022-01-13T04:45:47Z</dcterms:created>
  <dcterms:modified xsi:type="dcterms:W3CDTF">2022-03-14T07:54:39Z</dcterms:modified>
</cp:coreProperties>
</file>