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luePill\bluepill_geyser\"/>
    </mc:Choice>
  </mc:AlternateContent>
  <xr:revisionPtr revIDLastSave="0" documentId="13_ncr:1_{6EB902AF-E90A-45FD-9EEB-F334DD4F3DA3}" xr6:coauthVersionLast="44" xr6:coauthVersionMax="44" xr10:uidLastSave="{00000000-0000-0000-0000-000000000000}"/>
  <bookViews>
    <workbookView xWindow="-120" yWindow="-120" windowWidth="38640" windowHeight="21240" xr2:uid="{7EA8D408-BF74-470A-8DEB-382C17BF4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Y6" i="1"/>
  <c r="AE6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" i="1"/>
  <c r="AD87" i="1"/>
  <c r="AE87" i="1" s="1"/>
  <c r="AD9" i="1"/>
  <c r="AE9" i="1" s="1"/>
  <c r="AD10" i="1"/>
  <c r="AE10" i="1" s="1"/>
  <c r="AD11" i="1"/>
  <c r="AE11" i="1" s="1"/>
  <c r="AD12" i="1"/>
  <c r="AE12" i="1"/>
  <c r="AD13" i="1"/>
  <c r="AE13" i="1"/>
  <c r="AD14" i="1"/>
  <c r="AE14" i="1"/>
  <c r="AD15" i="1"/>
  <c r="AE15" i="1" s="1"/>
  <c r="AD16" i="1"/>
  <c r="AE16" i="1" s="1"/>
  <c r="AD17" i="1"/>
  <c r="AE17" i="1" s="1"/>
  <c r="AD18" i="1"/>
  <c r="AE18" i="1"/>
  <c r="AD19" i="1"/>
  <c r="AE19" i="1"/>
  <c r="AD20" i="1"/>
  <c r="AE20" i="1"/>
  <c r="AD21" i="1"/>
  <c r="AE21" i="1" s="1"/>
  <c r="AD22" i="1"/>
  <c r="AE22" i="1" s="1"/>
  <c r="AD23" i="1"/>
  <c r="AE23" i="1" s="1"/>
  <c r="AD24" i="1"/>
  <c r="AE24" i="1"/>
  <c r="AD25" i="1"/>
  <c r="AE25" i="1"/>
  <c r="AD26" i="1"/>
  <c r="AE26" i="1"/>
  <c r="AD27" i="1"/>
  <c r="AE27" i="1" s="1"/>
  <c r="AD28" i="1"/>
  <c r="AE28" i="1" s="1"/>
  <c r="AD29" i="1"/>
  <c r="AE29" i="1" s="1"/>
  <c r="AD30" i="1"/>
  <c r="AE30" i="1"/>
  <c r="AD31" i="1"/>
  <c r="AE31" i="1"/>
  <c r="AD32" i="1"/>
  <c r="AE32" i="1"/>
  <c r="AD33" i="1"/>
  <c r="AE33" i="1" s="1"/>
  <c r="AD34" i="1"/>
  <c r="AE34" i="1" s="1"/>
  <c r="AD35" i="1"/>
  <c r="AE35" i="1" s="1"/>
  <c r="AD36" i="1"/>
  <c r="AE36" i="1"/>
  <c r="AD37" i="1"/>
  <c r="AE37" i="1"/>
  <c r="AD38" i="1"/>
  <c r="AE38" i="1"/>
  <c r="AD39" i="1"/>
  <c r="AE39" i="1" s="1"/>
  <c r="AD40" i="1"/>
  <c r="AE40" i="1" s="1"/>
  <c r="AD41" i="1"/>
  <c r="AE41" i="1" s="1"/>
  <c r="AD42" i="1"/>
  <c r="AE42" i="1"/>
  <c r="AD43" i="1"/>
  <c r="AE43" i="1"/>
  <c r="AD44" i="1"/>
  <c r="AE44" i="1"/>
  <c r="AD45" i="1"/>
  <c r="AE45" i="1" s="1"/>
  <c r="AD46" i="1"/>
  <c r="AE46" i="1" s="1"/>
  <c r="AD47" i="1"/>
  <c r="AE47" i="1" s="1"/>
  <c r="AD48" i="1"/>
  <c r="AE48" i="1"/>
  <c r="AD49" i="1"/>
  <c r="AE49" i="1"/>
  <c r="AD50" i="1"/>
  <c r="AE50" i="1"/>
  <c r="AD51" i="1"/>
  <c r="AE51" i="1" s="1"/>
  <c r="AD52" i="1"/>
  <c r="AE52" i="1" s="1"/>
  <c r="AD53" i="1"/>
  <c r="AE53" i="1" s="1"/>
  <c r="AD54" i="1"/>
  <c r="AE54" i="1"/>
  <c r="AD55" i="1"/>
  <c r="AE55" i="1"/>
  <c r="AD56" i="1"/>
  <c r="AE56" i="1"/>
  <c r="AD57" i="1"/>
  <c r="AE57" i="1" s="1"/>
  <c r="AD58" i="1"/>
  <c r="AE58" i="1" s="1"/>
  <c r="AD59" i="1"/>
  <c r="AE59" i="1" s="1"/>
  <c r="AD60" i="1"/>
  <c r="AE60" i="1"/>
  <c r="AD61" i="1"/>
  <c r="AE61" i="1"/>
  <c r="AD62" i="1"/>
  <c r="AE62" i="1"/>
  <c r="AD63" i="1"/>
  <c r="AE63" i="1" s="1"/>
  <c r="AD64" i="1"/>
  <c r="AE64" i="1" s="1"/>
  <c r="AD65" i="1"/>
  <c r="AE65" i="1" s="1"/>
  <c r="AD66" i="1"/>
  <c r="AE66" i="1"/>
  <c r="AD67" i="1"/>
  <c r="AE67" i="1"/>
  <c r="AD68" i="1"/>
  <c r="AE68" i="1"/>
  <c r="AD69" i="1"/>
  <c r="AE69" i="1" s="1"/>
  <c r="AD70" i="1"/>
  <c r="AE70" i="1" s="1"/>
  <c r="AD71" i="1"/>
  <c r="AE71" i="1" s="1"/>
  <c r="AD72" i="1"/>
  <c r="AE72" i="1"/>
  <c r="AD73" i="1"/>
  <c r="AE73" i="1"/>
  <c r="AD74" i="1"/>
  <c r="AE74" i="1"/>
  <c r="AD75" i="1"/>
  <c r="AE75" i="1" s="1"/>
  <c r="AD76" i="1"/>
  <c r="AE76" i="1" s="1"/>
  <c r="AD77" i="1"/>
  <c r="AE77" i="1" s="1"/>
  <c r="AD78" i="1"/>
  <c r="AE78" i="1"/>
  <c r="AD79" i="1"/>
  <c r="AE79" i="1"/>
  <c r="AD80" i="1"/>
  <c r="AE80" i="1"/>
  <c r="AD81" i="1"/>
  <c r="AE81" i="1" s="1"/>
  <c r="AD82" i="1"/>
  <c r="AE82" i="1" s="1"/>
  <c r="AD83" i="1"/>
  <c r="AE83" i="1" s="1"/>
  <c r="AD84" i="1"/>
  <c r="AE84" i="1"/>
  <c r="AD85" i="1"/>
  <c r="AE85" i="1"/>
  <c r="AD86" i="1"/>
  <c r="AE86" i="1"/>
  <c r="X9" i="1"/>
  <c r="Y9" i="1" s="1"/>
  <c r="X10" i="1"/>
  <c r="Y10" i="1" s="1"/>
  <c r="X11" i="1"/>
  <c r="Y11" i="1"/>
  <c r="X12" i="1"/>
  <c r="Y12" i="1"/>
  <c r="X13" i="1"/>
  <c r="Y13" i="1" s="1"/>
  <c r="X14" i="1"/>
  <c r="Y14" i="1"/>
  <c r="X15" i="1"/>
  <c r="Y15" i="1" s="1"/>
  <c r="X16" i="1"/>
  <c r="Y16" i="1" s="1"/>
  <c r="X17" i="1"/>
  <c r="Y17" i="1"/>
  <c r="X18" i="1"/>
  <c r="Y18" i="1"/>
  <c r="X19" i="1"/>
  <c r="Y19" i="1" s="1"/>
  <c r="X20" i="1"/>
  <c r="Y20" i="1"/>
  <c r="X21" i="1"/>
  <c r="Y21" i="1" s="1"/>
  <c r="X22" i="1"/>
  <c r="Y22" i="1" s="1"/>
  <c r="X23" i="1"/>
  <c r="Y23" i="1"/>
  <c r="X24" i="1"/>
  <c r="Y24" i="1"/>
  <c r="X25" i="1"/>
  <c r="Y25" i="1" s="1"/>
  <c r="X26" i="1"/>
  <c r="Y26" i="1"/>
  <c r="X27" i="1"/>
  <c r="Y27" i="1" s="1"/>
  <c r="X28" i="1"/>
  <c r="Y28" i="1" s="1"/>
  <c r="X29" i="1"/>
  <c r="Y29" i="1"/>
  <c r="X30" i="1"/>
  <c r="Y30" i="1"/>
  <c r="X31" i="1"/>
  <c r="Y31" i="1" s="1"/>
  <c r="X32" i="1"/>
  <c r="Y32" i="1"/>
  <c r="X33" i="1"/>
  <c r="Y33" i="1" s="1"/>
  <c r="X34" i="1"/>
  <c r="Y34" i="1" s="1"/>
  <c r="X35" i="1"/>
  <c r="Y35" i="1"/>
  <c r="X36" i="1"/>
  <c r="Y36" i="1"/>
  <c r="X37" i="1"/>
  <c r="Y37" i="1" s="1"/>
  <c r="X38" i="1"/>
  <c r="Y38" i="1"/>
  <c r="X39" i="1"/>
  <c r="Y39" i="1" s="1"/>
  <c r="X40" i="1"/>
  <c r="Y40" i="1" s="1"/>
  <c r="X41" i="1"/>
  <c r="Y41" i="1"/>
  <c r="X42" i="1"/>
  <c r="Y42" i="1"/>
  <c r="X43" i="1"/>
  <c r="Y43" i="1" s="1"/>
  <c r="X44" i="1"/>
  <c r="Y44" i="1"/>
  <c r="X45" i="1"/>
  <c r="Y45" i="1" s="1"/>
  <c r="X46" i="1"/>
  <c r="Y46" i="1" s="1"/>
  <c r="X47" i="1"/>
  <c r="Y47" i="1"/>
  <c r="X48" i="1"/>
  <c r="Y48" i="1"/>
  <c r="X49" i="1"/>
  <c r="Y49" i="1" s="1"/>
  <c r="X50" i="1"/>
  <c r="Y50" i="1"/>
  <c r="X51" i="1"/>
  <c r="Y51" i="1" s="1"/>
  <c r="X52" i="1"/>
  <c r="Y52" i="1" s="1"/>
  <c r="X53" i="1"/>
  <c r="Y53" i="1"/>
  <c r="X54" i="1"/>
  <c r="Y54" i="1"/>
  <c r="X55" i="1"/>
  <c r="Y55" i="1" s="1"/>
  <c r="X56" i="1"/>
  <c r="Y56" i="1"/>
  <c r="X57" i="1"/>
  <c r="Y57" i="1" s="1"/>
  <c r="X58" i="1"/>
  <c r="Y58" i="1" s="1"/>
  <c r="X59" i="1"/>
  <c r="Y59" i="1"/>
  <c r="X60" i="1"/>
  <c r="Y60" i="1"/>
  <c r="X61" i="1"/>
  <c r="Y61" i="1" s="1"/>
  <c r="X62" i="1"/>
  <c r="Y62" i="1"/>
  <c r="X63" i="1"/>
  <c r="Y63" i="1" s="1"/>
  <c r="X64" i="1"/>
  <c r="Y64" i="1" s="1"/>
  <c r="X65" i="1"/>
  <c r="Y65" i="1" s="1"/>
  <c r="X66" i="1"/>
  <c r="Y66" i="1"/>
  <c r="X67" i="1"/>
  <c r="Y67" i="1" s="1"/>
  <c r="X68" i="1"/>
  <c r="Y68" i="1"/>
  <c r="X69" i="1"/>
  <c r="Y69" i="1" s="1"/>
  <c r="X70" i="1"/>
  <c r="Y70" i="1" s="1"/>
  <c r="X71" i="1"/>
  <c r="Y71" i="1"/>
  <c r="X72" i="1"/>
  <c r="Y72" i="1"/>
  <c r="X73" i="1"/>
  <c r="Y73" i="1" s="1"/>
  <c r="X74" i="1"/>
  <c r="Y74" i="1"/>
  <c r="X75" i="1"/>
  <c r="Y75" i="1" s="1"/>
  <c r="X76" i="1"/>
  <c r="Y76" i="1" s="1"/>
  <c r="X77" i="1"/>
  <c r="Y77" i="1" s="1"/>
  <c r="X78" i="1"/>
  <c r="Y78" i="1"/>
  <c r="X79" i="1"/>
  <c r="Y79" i="1" s="1"/>
  <c r="X80" i="1"/>
  <c r="Y80" i="1"/>
  <c r="X81" i="1"/>
  <c r="Y81" i="1" s="1"/>
  <c r="X82" i="1"/>
  <c r="Y82" i="1" s="1"/>
  <c r="X83" i="1"/>
  <c r="Y83" i="1"/>
  <c r="X84" i="1"/>
  <c r="Y84" i="1"/>
  <c r="X85" i="1"/>
  <c r="Y85" i="1" s="1"/>
  <c r="X86" i="1"/>
  <c r="Y86" i="1"/>
  <c r="X87" i="1"/>
  <c r="Y87" i="1" s="1"/>
  <c r="R9" i="1"/>
  <c r="S9" i="1" s="1"/>
  <c r="R10" i="1"/>
  <c r="S10" i="1" s="1"/>
  <c r="R11" i="1"/>
  <c r="S11" i="1"/>
  <c r="R12" i="1"/>
  <c r="S12" i="1"/>
  <c r="R13" i="1"/>
  <c r="S13" i="1"/>
  <c r="R14" i="1"/>
  <c r="S14" i="1"/>
  <c r="R15" i="1"/>
  <c r="S15" i="1" s="1"/>
  <c r="R16" i="1"/>
  <c r="S16" i="1" s="1"/>
  <c r="R17" i="1"/>
  <c r="S17" i="1"/>
  <c r="R18" i="1"/>
  <c r="S18" i="1"/>
  <c r="R19" i="1"/>
  <c r="S19" i="1"/>
  <c r="R20" i="1"/>
  <c r="S20" i="1"/>
  <c r="R21" i="1"/>
  <c r="S21" i="1" s="1"/>
  <c r="R22" i="1"/>
  <c r="S22" i="1" s="1"/>
  <c r="R23" i="1"/>
  <c r="S23" i="1"/>
  <c r="R24" i="1"/>
  <c r="S24" i="1"/>
  <c r="R25" i="1"/>
  <c r="S25" i="1"/>
  <c r="R26" i="1"/>
  <c r="S26" i="1"/>
  <c r="R27" i="1"/>
  <c r="S27" i="1" s="1"/>
  <c r="R28" i="1"/>
  <c r="S28" i="1" s="1"/>
  <c r="R29" i="1"/>
  <c r="S29" i="1" s="1"/>
  <c r="R30" i="1"/>
  <c r="S30" i="1"/>
  <c r="R31" i="1"/>
  <c r="S31" i="1"/>
  <c r="R32" i="1"/>
  <c r="S32" i="1"/>
  <c r="R33" i="1"/>
  <c r="S33" i="1" s="1"/>
  <c r="R34" i="1"/>
  <c r="S34" i="1" s="1"/>
  <c r="R35" i="1"/>
  <c r="S35" i="1" s="1"/>
  <c r="R36" i="1"/>
  <c r="S36" i="1"/>
  <c r="R37" i="1"/>
  <c r="S37" i="1"/>
  <c r="R38" i="1"/>
  <c r="S38" i="1"/>
  <c r="R39" i="1"/>
  <c r="S39" i="1" s="1"/>
  <c r="R40" i="1"/>
  <c r="S40" i="1" s="1"/>
  <c r="R41" i="1"/>
  <c r="S41" i="1" s="1"/>
  <c r="R42" i="1"/>
  <c r="S42" i="1"/>
  <c r="R43" i="1"/>
  <c r="S43" i="1"/>
  <c r="R44" i="1"/>
  <c r="S44" i="1"/>
  <c r="R45" i="1"/>
  <c r="S45" i="1" s="1"/>
  <c r="R46" i="1"/>
  <c r="S46" i="1" s="1"/>
  <c r="R47" i="1"/>
  <c r="S47" i="1" s="1"/>
  <c r="R48" i="1"/>
  <c r="S48" i="1"/>
  <c r="R49" i="1"/>
  <c r="S49" i="1"/>
  <c r="R50" i="1"/>
  <c r="S50" i="1"/>
  <c r="R51" i="1"/>
  <c r="S51" i="1" s="1"/>
  <c r="R52" i="1"/>
  <c r="S52" i="1" s="1"/>
  <c r="R53" i="1"/>
  <c r="S53" i="1" s="1"/>
  <c r="R54" i="1"/>
  <c r="S54" i="1"/>
  <c r="R55" i="1"/>
  <c r="S55" i="1"/>
  <c r="R56" i="1"/>
  <c r="S56" i="1"/>
  <c r="R57" i="1"/>
  <c r="S57" i="1" s="1"/>
  <c r="R58" i="1"/>
  <c r="S58" i="1" s="1"/>
  <c r="R59" i="1"/>
  <c r="S59" i="1" s="1"/>
  <c r="R60" i="1"/>
  <c r="S60" i="1"/>
  <c r="R61" i="1"/>
  <c r="S61" i="1"/>
  <c r="R62" i="1"/>
  <c r="S62" i="1"/>
  <c r="R63" i="1"/>
  <c r="S63" i="1" s="1"/>
  <c r="R64" i="1"/>
  <c r="S64" i="1" s="1"/>
  <c r="R65" i="1"/>
  <c r="S65" i="1" s="1"/>
  <c r="R66" i="1"/>
  <c r="S66" i="1"/>
  <c r="R67" i="1"/>
  <c r="S67" i="1"/>
  <c r="R68" i="1"/>
  <c r="S68" i="1"/>
  <c r="R69" i="1"/>
  <c r="S69" i="1" s="1"/>
  <c r="R70" i="1"/>
  <c r="S70" i="1" s="1"/>
  <c r="R71" i="1"/>
  <c r="S71" i="1" s="1"/>
  <c r="R72" i="1"/>
  <c r="S72" i="1"/>
  <c r="R73" i="1"/>
  <c r="S73" i="1"/>
  <c r="R74" i="1"/>
  <c r="S74" i="1"/>
  <c r="R75" i="1"/>
  <c r="S75" i="1" s="1"/>
  <c r="R76" i="1"/>
  <c r="S76" i="1" s="1"/>
  <c r="R77" i="1"/>
  <c r="S77" i="1" s="1"/>
  <c r="R78" i="1"/>
  <c r="S78" i="1"/>
  <c r="R79" i="1"/>
  <c r="S79" i="1"/>
  <c r="R80" i="1"/>
  <c r="S80" i="1"/>
  <c r="R81" i="1"/>
  <c r="S81" i="1" s="1"/>
  <c r="R82" i="1"/>
  <c r="S82" i="1" s="1"/>
  <c r="R83" i="1"/>
  <c r="S83" i="1" s="1"/>
  <c r="R84" i="1"/>
  <c r="S84" i="1" s="1"/>
  <c r="R85" i="1"/>
  <c r="S85" i="1"/>
  <c r="R86" i="1"/>
  <c r="S86" i="1"/>
  <c r="R87" i="1"/>
  <c r="S87" i="1" s="1"/>
  <c r="AE8" i="1"/>
  <c r="AD8" i="1"/>
  <c r="X8" i="1"/>
  <c r="Y8" i="1" s="1"/>
  <c r="R8" i="1"/>
  <c r="S8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C32" i="1" s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C68" i="1" s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C80" i="1" s="1"/>
  <c r="AB81" i="1"/>
  <c r="AB82" i="1"/>
  <c r="AB83" i="1"/>
  <c r="AB84" i="1"/>
  <c r="AB85" i="1"/>
  <c r="AB86" i="1"/>
  <c r="AB87" i="1"/>
  <c r="AB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K20" i="1" s="1"/>
  <c r="J21" i="1"/>
  <c r="J22" i="1"/>
  <c r="J23" i="1"/>
  <c r="J24" i="1"/>
  <c r="J25" i="1"/>
  <c r="J26" i="1"/>
  <c r="J27" i="1"/>
  <c r="J28" i="1"/>
  <c r="J29" i="1"/>
  <c r="J30" i="1"/>
  <c r="J31" i="1"/>
  <c r="J32" i="1"/>
  <c r="K32" i="1" s="1"/>
  <c r="J33" i="1"/>
  <c r="J34" i="1"/>
  <c r="J35" i="1"/>
  <c r="J36" i="1"/>
  <c r="J37" i="1"/>
  <c r="J38" i="1"/>
  <c r="J39" i="1"/>
  <c r="J40" i="1"/>
  <c r="J41" i="1"/>
  <c r="J42" i="1"/>
  <c r="J43" i="1"/>
  <c r="J44" i="1"/>
  <c r="K44" i="1" s="1"/>
  <c r="J45" i="1"/>
  <c r="J46" i="1"/>
  <c r="J47" i="1"/>
  <c r="J48" i="1"/>
  <c r="J49" i="1"/>
  <c r="J50" i="1"/>
  <c r="J51" i="1"/>
  <c r="J52" i="1"/>
  <c r="J53" i="1"/>
  <c r="J54" i="1"/>
  <c r="J55" i="1"/>
  <c r="J56" i="1"/>
  <c r="K56" i="1" s="1"/>
  <c r="J57" i="1"/>
  <c r="J58" i="1"/>
  <c r="J59" i="1"/>
  <c r="J60" i="1"/>
  <c r="J61" i="1"/>
  <c r="J62" i="1"/>
  <c r="J63" i="1"/>
  <c r="J64" i="1"/>
  <c r="J65" i="1"/>
  <c r="J66" i="1"/>
  <c r="J67" i="1"/>
  <c r="J68" i="1"/>
  <c r="K68" i="1" s="1"/>
  <c r="J69" i="1"/>
  <c r="J70" i="1"/>
  <c r="J71" i="1"/>
  <c r="J72" i="1"/>
  <c r="J73" i="1"/>
  <c r="J74" i="1"/>
  <c r="J75" i="1"/>
  <c r="J76" i="1"/>
  <c r="J77" i="1"/>
  <c r="J78" i="1"/>
  <c r="J79" i="1"/>
  <c r="J80" i="1"/>
  <c r="K80" i="1" s="1"/>
  <c r="J81" i="1"/>
  <c r="J82" i="1"/>
  <c r="J83" i="1"/>
  <c r="J84" i="1"/>
  <c r="J85" i="1"/>
  <c r="J86" i="1"/>
  <c r="J87" i="1"/>
  <c r="J8" i="1"/>
  <c r="E7" i="1"/>
  <c r="E8" i="1" s="1"/>
  <c r="AK6" i="1" l="1"/>
  <c r="Q26" i="1"/>
  <c r="K65" i="1"/>
  <c r="K40" i="1"/>
  <c r="W44" i="1"/>
  <c r="W20" i="1"/>
  <c r="Q38" i="1"/>
  <c r="K66" i="1"/>
  <c r="AC44" i="1"/>
  <c r="W56" i="1"/>
  <c r="Q50" i="1"/>
  <c r="K49" i="1"/>
  <c r="K85" i="1"/>
  <c r="K67" i="1"/>
  <c r="AC56" i="1"/>
  <c r="W68" i="1"/>
  <c r="K37" i="1"/>
  <c r="K30" i="1"/>
  <c r="Q20" i="1"/>
  <c r="K13" i="1"/>
  <c r="K25" i="1"/>
  <c r="K61" i="1"/>
  <c r="K73" i="1"/>
  <c r="E9" i="1"/>
  <c r="K19" i="1"/>
  <c r="K51" i="1"/>
  <c r="K75" i="1"/>
  <c r="Q14" i="1"/>
  <c r="K31" i="1"/>
  <c r="AC38" i="1"/>
  <c r="W50" i="1"/>
  <c r="Q32" i="1"/>
  <c r="K15" i="1"/>
  <c r="K27" i="1"/>
  <c r="K39" i="1"/>
  <c r="K63" i="1"/>
  <c r="K87" i="1"/>
  <c r="K43" i="1"/>
  <c r="K79" i="1"/>
  <c r="Q74" i="1"/>
  <c r="K16" i="1"/>
  <c r="K28" i="1"/>
  <c r="K52" i="1"/>
  <c r="W32" i="1"/>
  <c r="K54" i="1"/>
  <c r="W74" i="1"/>
  <c r="Q56" i="1"/>
  <c r="AC20" i="1"/>
  <c r="Q86" i="1"/>
  <c r="K18" i="1"/>
  <c r="K42" i="1"/>
  <c r="K78" i="1"/>
  <c r="AC62" i="1"/>
  <c r="K55" i="1"/>
  <c r="K64" i="1"/>
  <c r="W80" i="1"/>
  <c r="Q62" i="1"/>
  <c r="K53" i="1"/>
  <c r="K50" i="1"/>
  <c r="AC50" i="1"/>
  <c r="AC26" i="1"/>
  <c r="AC14" i="1"/>
  <c r="K41" i="1"/>
  <c r="K38" i="1"/>
  <c r="AC74" i="1"/>
  <c r="K76" i="1"/>
  <c r="K14" i="1"/>
  <c r="K72" i="1"/>
  <c r="K24" i="1"/>
  <c r="Q80" i="1"/>
  <c r="Q68" i="1"/>
  <c r="Q44" i="1"/>
  <c r="K17" i="1"/>
  <c r="K86" i="1"/>
  <c r="K26" i="1"/>
  <c r="K84" i="1"/>
  <c r="K48" i="1"/>
  <c r="K83" i="1"/>
  <c r="K71" i="1"/>
  <c r="K59" i="1"/>
  <c r="K47" i="1"/>
  <c r="K35" i="1"/>
  <c r="K23" i="1"/>
  <c r="K11" i="1"/>
  <c r="W87" i="1"/>
  <c r="K77" i="1"/>
  <c r="K8" i="1"/>
  <c r="K62" i="1"/>
  <c r="K60" i="1"/>
  <c r="K12" i="1"/>
  <c r="K70" i="1"/>
  <c r="K58" i="1"/>
  <c r="K46" i="1"/>
  <c r="K34" i="1"/>
  <c r="K22" i="1"/>
  <c r="K10" i="1"/>
  <c r="W86" i="1"/>
  <c r="W62" i="1"/>
  <c r="W38" i="1"/>
  <c r="W26" i="1"/>
  <c r="W14" i="1"/>
  <c r="K29" i="1"/>
  <c r="K74" i="1"/>
  <c r="AC86" i="1"/>
  <c r="K36" i="1"/>
  <c r="K82" i="1"/>
  <c r="K81" i="1"/>
  <c r="K69" i="1"/>
  <c r="K57" i="1"/>
  <c r="K45" i="1"/>
  <c r="K33" i="1"/>
  <c r="K21" i="1"/>
  <c r="K9" i="1"/>
  <c r="Q36" i="1"/>
  <c r="W23" i="1"/>
  <c r="Q25" i="1"/>
  <c r="W22" i="1"/>
  <c r="W12" i="1"/>
  <c r="AC51" i="1"/>
  <c r="AC41" i="1"/>
  <c r="AC31" i="1"/>
  <c r="AC10" i="1"/>
  <c r="Q75" i="1"/>
  <c r="Q65" i="1"/>
  <c r="Q55" i="1"/>
  <c r="Q34" i="1"/>
  <c r="Q24" i="1"/>
  <c r="W83" i="1"/>
  <c r="W73" i="1"/>
  <c r="W52" i="1"/>
  <c r="W42" i="1"/>
  <c r="W21" i="1"/>
  <c r="W11" i="1"/>
  <c r="AC81" i="1"/>
  <c r="AC71" i="1"/>
  <c r="AC61" i="1"/>
  <c r="AC40" i="1"/>
  <c r="AC30" i="1"/>
  <c r="AC9" i="1"/>
  <c r="Q87" i="1"/>
  <c r="W13" i="1"/>
  <c r="Q85" i="1"/>
  <c r="Q64" i="1"/>
  <c r="Q54" i="1"/>
  <c r="Q33" i="1"/>
  <c r="Q23" i="1"/>
  <c r="Q13" i="1"/>
  <c r="W82" i="1"/>
  <c r="W72" i="1"/>
  <c r="W51" i="1"/>
  <c r="W41" i="1"/>
  <c r="W31" i="1"/>
  <c r="W10" i="1"/>
  <c r="AC70" i="1"/>
  <c r="AC60" i="1"/>
  <c r="AC39" i="1"/>
  <c r="AC29" i="1"/>
  <c r="AC19" i="1"/>
  <c r="Q46" i="1"/>
  <c r="AC11" i="1"/>
  <c r="W84" i="1"/>
  <c r="AC82" i="1"/>
  <c r="Q84" i="1"/>
  <c r="Q63" i="1"/>
  <c r="Q53" i="1"/>
  <c r="Q43" i="1"/>
  <c r="Q22" i="1"/>
  <c r="Q12" i="1"/>
  <c r="W81" i="1"/>
  <c r="W71" i="1"/>
  <c r="W61" i="1"/>
  <c r="W40" i="1"/>
  <c r="W30" i="1"/>
  <c r="W9" i="1"/>
  <c r="AC69" i="1"/>
  <c r="AC59" i="1"/>
  <c r="AC49" i="1"/>
  <c r="AC28" i="1"/>
  <c r="AC18" i="1"/>
  <c r="W64" i="1"/>
  <c r="AC42" i="1"/>
  <c r="Q76" i="1"/>
  <c r="Q35" i="1"/>
  <c r="AC72" i="1"/>
  <c r="Q83" i="1"/>
  <c r="Q73" i="1"/>
  <c r="Q52" i="1"/>
  <c r="Q42" i="1"/>
  <c r="Q21" i="1"/>
  <c r="Q11" i="1"/>
  <c r="W70" i="1"/>
  <c r="W60" i="1"/>
  <c r="W39" i="1"/>
  <c r="W29" i="1"/>
  <c r="W19" i="1"/>
  <c r="AC79" i="1"/>
  <c r="AC58" i="1"/>
  <c r="AC48" i="1"/>
  <c r="AC27" i="1"/>
  <c r="AC17" i="1"/>
  <c r="W54" i="1"/>
  <c r="W63" i="1"/>
  <c r="Q82" i="1"/>
  <c r="Q72" i="1"/>
  <c r="Q51" i="1"/>
  <c r="Q41" i="1"/>
  <c r="Q31" i="1"/>
  <c r="Q10" i="1"/>
  <c r="W69" i="1"/>
  <c r="W59" i="1"/>
  <c r="W49" i="1"/>
  <c r="W28" i="1"/>
  <c r="W18" i="1"/>
  <c r="AC8" i="1"/>
  <c r="AC78" i="1"/>
  <c r="AC57" i="1"/>
  <c r="AC47" i="1"/>
  <c r="AC37" i="1"/>
  <c r="AC16" i="1"/>
  <c r="Q15" i="1"/>
  <c r="AC52" i="1"/>
  <c r="W53" i="1"/>
  <c r="Q81" i="1"/>
  <c r="Q61" i="1"/>
  <c r="Q40" i="1"/>
  <c r="Q30" i="1"/>
  <c r="Q9" i="1"/>
  <c r="W79" i="1"/>
  <c r="W58" i="1"/>
  <c r="W48" i="1"/>
  <c r="W27" i="1"/>
  <c r="W17" i="1"/>
  <c r="AC87" i="1"/>
  <c r="AC77" i="1"/>
  <c r="AC67" i="1"/>
  <c r="AC46" i="1"/>
  <c r="AC36" i="1"/>
  <c r="AC15" i="1"/>
  <c r="AC73" i="1"/>
  <c r="Q66" i="1"/>
  <c r="W43" i="1"/>
  <c r="Q71" i="1"/>
  <c r="Q70" i="1"/>
  <c r="Q60" i="1"/>
  <c r="Q39" i="1"/>
  <c r="Q29" i="1"/>
  <c r="Q19" i="1"/>
  <c r="W8" i="1"/>
  <c r="W78" i="1"/>
  <c r="W57" i="1"/>
  <c r="W47" i="1"/>
  <c r="W37" i="1"/>
  <c r="W16" i="1"/>
  <c r="AC76" i="1"/>
  <c r="AC66" i="1"/>
  <c r="AC45" i="1"/>
  <c r="AC35" i="1"/>
  <c r="AC25" i="1"/>
  <c r="W85" i="1"/>
  <c r="W77" i="1"/>
  <c r="W67" i="1"/>
  <c r="W46" i="1"/>
  <c r="W36" i="1"/>
  <c r="W15" i="1"/>
  <c r="AC75" i="1"/>
  <c r="AC65" i="1"/>
  <c r="AC55" i="1"/>
  <c r="AC34" i="1"/>
  <c r="AC24" i="1"/>
  <c r="Q67" i="1"/>
  <c r="W33" i="1"/>
  <c r="AC21" i="1"/>
  <c r="Q45" i="1"/>
  <c r="Q69" i="1"/>
  <c r="Q59" i="1"/>
  <c r="Q49" i="1"/>
  <c r="Q28" i="1"/>
  <c r="Q18" i="1"/>
  <c r="Q79" i="1"/>
  <c r="Q58" i="1"/>
  <c r="Q48" i="1"/>
  <c r="Q27" i="1"/>
  <c r="Q17" i="1"/>
  <c r="W76" i="1"/>
  <c r="W66" i="1"/>
  <c r="W45" i="1"/>
  <c r="W35" i="1"/>
  <c r="W25" i="1"/>
  <c r="AC85" i="1"/>
  <c r="AC64" i="1"/>
  <c r="AC54" i="1"/>
  <c r="AC33" i="1"/>
  <c r="AC23" i="1"/>
  <c r="AC13" i="1"/>
  <c r="Q77" i="1"/>
  <c r="AC83" i="1"/>
  <c r="Q8" i="1"/>
  <c r="Q78" i="1"/>
  <c r="Q57" i="1"/>
  <c r="Q47" i="1"/>
  <c r="Q37" i="1"/>
  <c r="Q16" i="1"/>
  <c r="W75" i="1"/>
  <c r="W65" i="1"/>
  <c r="W55" i="1"/>
  <c r="W34" i="1"/>
  <c r="W24" i="1"/>
  <c r="AC84" i="1"/>
  <c r="AC63" i="1"/>
  <c r="AC53" i="1"/>
  <c r="AC43" i="1"/>
  <c r="AC22" i="1"/>
  <c r="AC12" i="1"/>
  <c r="M6" i="1" l="1"/>
</calcChain>
</file>

<file path=xl/sharedStrings.xml><?xml version="1.0" encoding="utf-8"?>
<sst xmlns="http://schemas.openxmlformats.org/spreadsheetml/2006/main" count="400" uniqueCount="400">
  <si>
    <t xml:space="preserve"> 00: 1318</t>
  </si>
  <si>
    <t xml:space="preserve"> 01: 1324</t>
  </si>
  <si>
    <t xml:space="preserve"> 02: 1344</t>
  </si>
  <si>
    <t xml:space="preserve"> 03: 1361</t>
  </si>
  <si>
    <t xml:space="preserve"> 04: 1382</t>
  </si>
  <si>
    <t xml:space="preserve"> 05: 1405</t>
  </si>
  <si>
    <t xml:space="preserve"> 06: 1420</t>
  </si>
  <si>
    <t xml:space="preserve"> 07: 1424</t>
  </si>
  <si>
    <t xml:space="preserve"> 08: 1454</t>
  </si>
  <si>
    <t xml:space="preserve"> 09: 1470</t>
  </si>
  <si>
    <t xml:space="preserve"> 10: 1477</t>
  </si>
  <si>
    <t xml:space="preserve"> 11: 1491</t>
  </si>
  <si>
    <t xml:space="preserve"> 12: 1499</t>
  </si>
  <si>
    <t xml:space="preserve"> 13: 1507</t>
  </si>
  <si>
    <t xml:space="preserve"> 14: 1516</t>
  </si>
  <si>
    <t xml:space="preserve"> 15: 1514</t>
  </si>
  <si>
    <t xml:space="preserve"> 16: 1516</t>
  </si>
  <si>
    <t xml:space="preserve"> 17: 1524</t>
  </si>
  <si>
    <t xml:space="preserve"> 18: 1521</t>
  </si>
  <si>
    <t xml:space="preserve"> 19: 1517</t>
  </si>
  <si>
    <t xml:space="preserve"> 20: 1522</t>
  </si>
  <si>
    <t xml:space="preserve"> 21: 1523</t>
  </si>
  <si>
    <t xml:space="preserve"> 22: 1514</t>
  </si>
  <si>
    <t xml:space="preserve"> 23: 1505</t>
  </si>
  <si>
    <t xml:space="preserve"> 24: 1497</t>
  </si>
  <si>
    <t xml:space="preserve"> 25: 1504</t>
  </si>
  <si>
    <t xml:space="preserve"> 26: 1490</t>
  </si>
  <si>
    <t xml:space="preserve"> 27: 1473</t>
  </si>
  <si>
    <t xml:space="preserve"> 28: 1452</t>
  </si>
  <si>
    <t xml:space="preserve"> 29: 1444</t>
  </si>
  <si>
    <t xml:space="preserve"> 30: 1430</t>
  </si>
  <si>
    <t xml:space="preserve"> 31: 1414</t>
  </si>
  <si>
    <t xml:space="preserve"> 32: 1393</t>
  </si>
  <si>
    <t xml:space="preserve"> 33: 1369</t>
  </si>
  <si>
    <t xml:space="preserve"> 34: 1351</t>
  </si>
  <si>
    <t xml:space="preserve"> 35: 1335</t>
  </si>
  <si>
    <t xml:space="preserve"> 36: 1322</t>
  </si>
  <si>
    <t xml:space="preserve"> 37: 1299</t>
  </si>
  <si>
    <t xml:space="preserve"> 38: 1274</t>
  </si>
  <si>
    <t xml:space="preserve"> 39: 1254</t>
  </si>
  <si>
    <t xml:space="preserve"> 40: 1241</t>
  </si>
  <si>
    <t xml:space="preserve"> 41: 1221</t>
  </si>
  <si>
    <t xml:space="preserve"> 42: 1202</t>
  </si>
  <si>
    <t xml:space="preserve"> 43: 1175</t>
  </si>
  <si>
    <t xml:space="preserve"> 44: 1163</t>
  </si>
  <si>
    <t xml:space="preserve"> 45: 1146</t>
  </si>
  <si>
    <t xml:space="preserve"> 46: 1132</t>
  </si>
  <si>
    <t xml:space="preserve"> 47: 1107</t>
  </si>
  <si>
    <t xml:space="preserve"> 48: 1087</t>
  </si>
  <si>
    <t xml:space="preserve"> 49: 1085</t>
  </si>
  <si>
    <t xml:space="preserve"> 50: 1069</t>
  </si>
  <si>
    <t xml:space="preserve"> 51: 1061</t>
  </si>
  <si>
    <t xml:space="preserve"> 52: 1048</t>
  </si>
  <si>
    <t xml:space="preserve"> 53: 1041</t>
  </si>
  <si>
    <t xml:space="preserve"> 54: 1031</t>
  </si>
  <si>
    <t xml:space="preserve"> 55: 1029</t>
  </si>
  <si>
    <t xml:space="preserve"> 56: 1026</t>
  </si>
  <si>
    <t xml:space="preserve"> 57: 1030</t>
  </si>
  <si>
    <t xml:space="preserve"> 58: 1026</t>
  </si>
  <si>
    <t xml:space="preserve"> 59: 1014</t>
  </si>
  <si>
    <t xml:space="preserve"> 60: 1018</t>
  </si>
  <si>
    <t xml:space="preserve"> 61: 1031</t>
  </si>
  <si>
    <t xml:space="preserve"> 62: 1033</t>
  </si>
  <si>
    <t xml:space="preserve"> 63: 1033</t>
  </si>
  <si>
    <t xml:space="preserve"> 64: 1029</t>
  </si>
  <si>
    <t xml:space="preserve"> 65: 1049</t>
  </si>
  <si>
    <t xml:space="preserve"> 66: 1061</t>
  </si>
  <si>
    <t xml:space="preserve"> 67: 1079</t>
  </si>
  <si>
    <t xml:space="preserve"> 68: 1088</t>
  </si>
  <si>
    <t xml:space="preserve"> 69: 1099</t>
  </si>
  <si>
    <t xml:space="preserve"> 70: 1119</t>
  </si>
  <si>
    <t xml:space="preserve"> 71: 1138</t>
  </si>
  <si>
    <t xml:space="preserve"> 72: 1159</t>
  </si>
  <si>
    <t xml:space="preserve"> 73: 1174</t>
  </si>
  <si>
    <t xml:space="preserve"> 74: 1182</t>
  </si>
  <si>
    <t xml:space="preserve"> 75: 1200</t>
  </si>
  <si>
    <t xml:space="preserve"> 76: 1229</t>
  </si>
  <si>
    <t xml:space="preserve"> 77: 1250</t>
  </si>
  <si>
    <t xml:space="preserve"> 78: 1271</t>
  </si>
  <si>
    <t xml:space="preserve"> 79: 1283</t>
  </si>
  <si>
    <t xml:space="preserve"> 00: 1189</t>
  </si>
  <si>
    <t xml:space="preserve"> 01: 1206</t>
  </si>
  <si>
    <t xml:space="preserve"> 02: 1226</t>
  </si>
  <si>
    <t xml:space="preserve"> 03: 1238</t>
  </si>
  <si>
    <t xml:space="preserve"> 04: 1254</t>
  </si>
  <si>
    <t xml:space="preserve"> 05: 1275</t>
  </si>
  <si>
    <t xml:space="preserve"> 06: 1289</t>
  </si>
  <si>
    <t xml:space="preserve"> 07: 1306</t>
  </si>
  <si>
    <t xml:space="preserve"> 08: 1325</t>
  </si>
  <si>
    <t xml:space="preserve"> 09: 1339</t>
  </si>
  <si>
    <t xml:space="preserve"> 10: 1359</t>
  </si>
  <si>
    <t xml:space="preserve"> 11: 1370</t>
  </si>
  <si>
    <t xml:space="preserve"> 12: 1389</t>
  </si>
  <si>
    <t xml:space="preserve"> 13: 1402</t>
  </si>
  <si>
    <t xml:space="preserve"> 14: 1413</t>
  </si>
  <si>
    <t xml:space="preserve"> 15: 1429</t>
  </si>
  <si>
    <t xml:space="preserve"> 16: 1450</t>
  </si>
  <si>
    <t xml:space="preserve"> 17: 1463</t>
  </si>
  <si>
    <t xml:space="preserve"> 18: 1466</t>
  </si>
  <si>
    <t xml:space="preserve"> 19: 1469</t>
  </si>
  <si>
    <t xml:space="preserve"> 20: 1486</t>
  </si>
  <si>
    <t xml:space="preserve"> 21: 1491</t>
  </si>
  <si>
    <t xml:space="preserve"> 22: 1497</t>
  </si>
  <si>
    <t xml:space="preserve"> 23: 1495</t>
  </si>
  <si>
    <t xml:space="preserve"> 24: 1489</t>
  </si>
  <si>
    <t xml:space="preserve"> 25: 1495</t>
  </si>
  <si>
    <t xml:space="preserve"> 26: 1501</t>
  </si>
  <si>
    <t xml:space="preserve"> 27: 1495</t>
  </si>
  <si>
    <t xml:space="preserve"> 28: 1494</t>
  </si>
  <si>
    <t xml:space="preserve"> 29: 1487</t>
  </si>
  <si>
    <t xml:space="preserve"> 30: 1482</t>
  </si>
  <si>
    <t xml:space="preserve"> 31: 1486</t>
  </si>
  <si>
    <t xml:space="preserve"> 32: 1476</t>
  </si>
  <si>
    <t xml:space="preserve"> 33: 1467</t>
  </si>
  <si>
    <t xml:space="preserve"> 34: 1443</t>
  </si>
  <si>
    <t xml:space="preserve"> 35: 1442</t>
  </si>
  <si>
    <t xml:space="preserve"> 36: 1426</t>
  </si>
  <si>
    <t xml:space="preserve"> 37: 1415</t>
  </si>
  <si>
    <t xml:space="preserve"> 38: 1399</t>
  </si>
  <si>
    <t xml:space="preserve"> 39: 1375</t>
  </si>
  <si>
    <t xml:space="preserve"> 40: 1361</t>
  </si>
  <si>
    <t xml:space="preserve"> 41: 1350</t>
  </si>
  <si>
    <t xml:space="preserve"> 42: 1340</t>
  </si>
  <si>
    <t xml:space="preserve"> 43: 1311</t>
  </si>
  <si>
    <t xml:space="preserve"> 44: 1293</t>
  </si>
  <si>
    <t xml:space="preserve"> 45: 1268</t>
  </si>
  <si>
    <t xml:space="preserve"> 46: 1261</t>
  </si>
  <si>
    <t xml:space="preserve"> 47: 1244</t>
  </si>
  <si>
    <t xml:space="preserve"> 48: 1228</t>
  </si>
  <si>
    <t xml:space="preserve"> 49: 1207</t>
  </si>
  <si>
    <t xml:space="preserve"> 50: 1186</t>
  </si>
  <si>
    <t xml:space="preserve"> 51: 1173</t>
  </si>
  <si>
    <t xml:space="preserve"> 52: 1161</t>
  </si>
  <si>
    <t xml:space="preserve"> 53: 1148</t>
  </si>
  <si>
    <t xml:space="preserve"> 54: 1126</t>
  </si>
  <si>
    <t xml:space="preserve"> 55: 1106</t>
  </si>
  <si>
    <t xml:space="preserve"> 56: 1097</t>
  </si>
  <si>
    <t xml:space="preserve"> 57: 1091</t>
  </si>
  <si>
    <t xml:space="preserve"> 58: 1087</t>
  </si>
  <si>
    <t xml:space="preserve"> 59: 1074</t>
  </si>
  <si>
    <t xml:space="preserve"> 60: 1056</t>
  </si>
  <si>
    <t xml:space="preserve"> 61: 1060</t>
  </si>
  <si>
    <t xml:space="preserve"> 62: 1052</t>
  </si>
  <si>
    <t xml:space="preserve"> 63: 1058</t>
  </si>
  <si>
    <t xml:space="preserve"> 64: 1051</t>
  </si>
  <si>
    <t xml:space="preserve"> 65: 1050</t>
  </si>
  <si>
    <t xml:space="preserve"> 66: 1048</t>
  </si>
  <si>
    <t xml:space="preserve"> 67: 1057</t>
  </si>
  <si>
    <t xml:space="preserve"> 68: 1059</t>
  </si>
  <si>
    <t xml:space="preserve"> 69: 1054</t>
  </si>
  <si>
    <t xml:space="preserve"> 70: 1052</t>
  </si>
  <si>
    <t xml:space="preserve"> 71: 1057</t>
  </si>
  <si>
    <t xml:space="preserve"> 72: 1074</t>
  </si>
  <si>
    <t xml:space="preserve"> 73: 1087</t>
  </si>
  <si>
    <t xml:space="preserve"> 74: 1095</t>
  </si>
  <si>
    <t xml:space="preserve"> 75: 1097</t>
  </si>
  <si>
    <t xml:space="preserve"> 76: 1122</t>
  </si>
  <si>
    <t xml:space="preserve"> 77: 1136</t>
  </si>
  <si>
    <t xml:space="preserve"> 78: 1153</t>
  </si>
  <si>
    <t xml:space="preserve"> 79: 1162</t>
  </si>
  <si>
    <t xml:space="preserve"> 00: 1052</t>
  </si>
  <si>
    <t xml:space="preserve"> 01: 1047</t>
  </si>
  <si>
    <t xml:space="preserve"> 02: 1031</t>
  </si>
  <si>
    <t xml:space="preserve"> 03: 1025</t>
  </si>
  <si>
    <t xml:space="preserve"> 04: 1019</t>
  </si>
  <si>
    <t xml:space="preserve"> 05: 1027</t>
  </si>
  <si>
    <t xml:space="preserve"> 06: 1034</t>
  </si>
  <si>
    <t xml:space="preserve"> 07: 1023</t>
  </si>
  <si>
    <t xml:space="preserve"> 08: 1018</t>
  </si>
  <si>
    <t xml:space="preserve"> 09: 1025</t>
  </si>
  <si>
    <t xml:space="preserve"> 10: 1040</t>
  </si>
  <si>
    <t xml:space="preserve"> 11: 1039</t>
  </si>
  <si>
    <t xml:space="preserve"> 12: 1040</t>
  </si>
  <si>
    <t xml:space="preserve"> 13: 1049</t>
  </si>
  <si>
    <t xml:space="preserve"> 14: 1061</t>
  </si>
  <si>
    <t xml:space="preserve"> 15: 1079</t>
  </si>
  <si>
    <t xml:space="preserve"> 16: 1097</t>
  </si>
  <si>
    <t xml:space="preserve"> 17: 1108</t>
  </si>
  <si>
    <t xml:space="preserve"> 18: 1116</t>
  </si>
  <si>
    <t xml:space="preserve"> 19: 1135</t>
  </si>
  <si>
    <t xml:space="preserve"> 20: 1159</t>
  </si>
  <si>
    <t xml:space="preserve"> 21: 1177</t>
  </si>
  <si>
    <t xml:space="preserve"> 22: 1190</t>
  </si>
  <si>
    <t xml:space="preserve"> 23: 1206</t>
  </si>
  <si>
    <t xml:space="preserve"> 24: 1227</t>
  </si>
  <si>
    <t xml:space="preserve"> 25: 1255</t>
  </si>
  <si>
    <t xml:space="preserve"> 26: 1284</t>
  </si>
  <si>
    <t xml:space="preserve"> 27: 1291</t>
  </si>
  <si>
    <t xml:space="preserve"> 28: 1312</t>
  </si>
  <si>
    <t xml:space="preserve"> 29: 1328</t>
  </si>
  <si>
    <t xml:space="preserve"> 30: 1353</t>
  </si>
  <si>
    <t xml:space="preserve"> 31: 1369</t>
  </si>
  <si>
    <t xml:space="preserve"> 32: 1389</t>
  </si>
  <si>
    <t xml:space="preserve"> 33: 1401</t>
  </si>
  <si>
    <t xml:space="preserve"> 34: 1417</t>
  </si>
  <si>
    <t xml:space="preserve"> 35: 1438</t>
  </si>
  <si>
    <t xml:space="preserve"> 36: 1451</t>
  </si>
  <si>
    <t xml:space="preserve"> 37: 1469</t>
  </si>
  <si>
    <t xml:space="preserve"> 38: 1488</t>
  </si>
  <si>
    <t xml:space="preserve"> 39: 1487</t>
  </si>
  <si>
    <t xml:space="preserve"> 40: 1499</t>
  </si>
  <si>
    <t xml:space="preserve"> 41: 1515</t>
  </si>
  <si>
    <t xml:space="preserve"> 42: 1519</t>
  </si>
  <si>
    <t xml:space="preserve"> 43: 1524</t>
  </si>
  <si>
    <t xml:space="preserve"> 44: 1512</t>
  </si>
  <si>
    <t xml:space="preserve"> 45: 1518</t>
  </si>
  <si>
    <t xml:space="preserve"> 46: 1523</t>
  </si>
  <si>
    <t xml:space="preserve"> 47: 1523</t>
  </si>
  <si>
    <t xml:space="preserve"> 48: 1521</t>
  </si>
  <si>
    <t xml:space="preserve"> 49: 1513</t>
  </si>
  <si>
    <t xml:space="preserve"> 50: 1511</t>
  </si>
  <si>
    <t xml:space="preserve"> 51: 1511</t>
  </si>
  <si>
    <t xml:space="preserve"> 52: 1516</t>
  </si>
  <si>
    <t xml:space="preserve"> 53: 1498</t>
  </si>
  <si>
    <t xml:space="preserve"> 54: 1485</t>
  </si>
  <si>
    <t xml:space="preserve"> 55: 1463</t>
  </si>
  <si>
    <t xml:space="preserve"> 56: 1458</t>
  </si>
  <si>
    <t xml:space="preserve"> 57: 1440</t>
  </si>
  <si>
    <t xml:space="preserve"> 58: 1429</t>
  </si>
  <si>
    <t xml:space="preserve"> 59: 1408</t>
  </si>
  <si>
    <t xml:space="preserve"> 60: 1386</t>
  </si>
  <si>
    <t xml:space="preserve"> 61: 1376</t>
  </si>
  <si>
    <t xml:space="preserve"> 62: 1362</t>
  </si>
  <si>
    <t xml:space="preserve"> 63: 1335</t>
  </si>
  <si>
    <t xml:space="preserve"> 64: 1313</t>
  </si>
  <si>
    <t xml:space="preserve"> 65: 1296</t>
  </si>
  <si>
    <t xml:space="preserve"> 66: 1274</t>
  </si>
  <si>
    <t xml:space="preserve"> 67: 1258</t>
  </si>
  <si>
    <t xml:space="preserve"> 68: 1237</t>
  </si>
  <si>
    <t xml:space="preserve"> 69: 1216</t>
  </si>
  <si>
    <t xml:space="preserve"> 70: 1188</t>
  </si>
  <si>
    <t xml:space="preserve"> 71: 1181</t>
  </si>
  <si>
    <t xml:space="preserve"> 72: 1163</t>
  </si>
  <si>
    <t xml:space="preserve"> 73: 1151</t>
  </si>
  <si>
    <t xml:space="preserve"> 74: 1128</t>
  </si>
  <si>
    <t xml:space="preserve"> 75: 1111</t>
  </si>
  <si>
    <t xml:space="preserve"> 76: 1095</t>
  </si>
  <si>
    <t xml:space="preserve"> 77: 1083</t>
  </si>
  <si>
    <t xml:space="preserve"> 78: 1069</t>
  </si>
  <si>
    <t xml:space="preserve"> 00: 1409</t>
  </si>
  <si>
    <t xml:space="preserve"> 01: 1371</t>
  </si>
  <si>
    <t xml:space="preserve"> 02: 1328</t>
  </si>
  <si>
    <t xml:space="preserve"> 03: 1296</t>
  </si>
  <si>
    <t xml:space="preserve"> 04: 1258</t>
  </si>
  <si>
    <t xml:space="preserve"> 05: 1223</t>
  </si>
  <si>
    <t xml:space="preserve"> 06: 1179</t>
  </si>
  <si>
    <t xml:space="preserve"> 07: 1143</t>
  </si>
  <si>
    <t xml:space="preserve"> 08: 1110</t>
  </si>
  <si>
    <t xml:space="preserve"> 09: 1085</t>
  </si>
  <si>
    <t xml:space="preserve"> 10: 1047</t>
  </si>
  <si>
    <t xml:space="preserve"> 11: 1011</t>
  </si>
  <si>
    <t xml:space="preserve"> 12: 980</t>
  </si>
  <si>
    <t xml:space="preserve"> 13: 955</t>
  </si>
  <si>
    <t xml:space="preserve"> 14: 927</t>
  </si>
  <si>
    <t xml:space="preserve"> 15: 903</t>
  </si>
  <si>
    <t xml:space="preserve"> 16: 877</t>
  </si>
  <si>
    <t xml:space="preserve"> 17: 851</t>
  </si>
  <si>
    <t xml:space="preserve"> 18: 849</t>
  </si>
  <si>
    <t xml:space="preserve"> 19: 829</t>
  </si>
  <si>
    <t xml:space="preserve"> 20: 823</t>
  </si>
  <si>
    <t xml:space="preserve"> 21: 809</t>
  </si>
  <si>
    <t xml:space="preserve"> 22: 809</t>
  </si>
  <si>
    <t xml:space="preserve"> 23: 807</t>
  </si>
  <si>
    <t xml:space="preserve"> 24: 811</t>
  </si>
  <si>
    <t xml:space="preserve"> 25: 813</t>
  </si>
  <si>
    <t xml:space="preserve"> 26: 815</t>
  </si>
  <si>
    <t xml:space="preserve"> 27: 812</t>
  </si>
  <si>
    <t xml:space="preserve"> 28: 820</t>
  </si>
  <si>
    <t xml:space="preserve"> 29: 835</t>
  </si>
  <si>
    <t xml:space="preserve"> 30: 855</t>
  </si>
  <si>
    <t xml:space="preserve"> 31: 875</t>
  </si>
  <si>
    <t xml:space="preserve"> 32: 889</t>
  </si>
  <si>
    <t xml:space="preserve"> 33: 917</t>
  </si>
  <si>
    <t xml:space="preserve"> 34: 947</t>
  </si>
  <si>
    <t xml:space="preserve"> 35: 976</t>
  </si>
  <si>
    <t xml:space="preserve"> 36: 1012</t>
  </si>
  <si>
    <t xml:space="preserve"> 37: 1041</t>
  </si>
  <si>
    <t xml:space="preserve"> 38: 1070</t>
  </si>
  <si>
    <t xml:space="preserve"> 39: 1104</t>
  </si>
  <si>
    <t xml:space="preserve"> 40: 1143</t>
  </si>
  <si>
    <t xml:space="preserve"> 41: 1179</t>
  </si>
  <si>
    <t xml:space="preserve"> 42: 1211</t>
  </si>
  <si>
    <t xml:space="preserve"> 43: 1247</t>
  </si>
  <si>
    <t xml:space="preserve"> 44: 1291</t>
  </si>
  <si>
    <t xml:space="preserve"> 45: 1331</t>
  </si>
  <si>
    <t xml:space="preserve"> 46: 1370</t>
  </si>
  <si>
    <t xml:space="preserve"> 47: 1397</t>
  </si>
  <si>
    <t xml:space="preserve"> 48: 1427</t>
  </si>
  <si>
    <t xml:space="preserve"> 49: 1468</t>
  </si>
  <si>
    <t xml:space="preserve"> 50: 1502</t>
  </si>
  <si>
    <t xml:space="preserve"> 51: 1528</t>
  </si>
  <si>
    <t xml:space="preserve"> 52: 1561</t>
  </si>
  <si>
    <t xml:space="preserve"> 53: 1584</t>
  </si>
  <si>
    <t xml:space="preserve"> 54: 1626</t>
  </si>
  <si>
    <t xml:space="preserve"> 55: 1644</t>
  </si>
  <si>
    <t xml:space="preserve"> 56: 1671</t>
  </si>
  <si>
    <t xml:space="preserve"> 57: 1691</t>
  </si>
  <si>
    <t xml:space="preserve"> 58: 1714</t>
  </si>
  <si>
    <t xml:space="preserve"> 59: 1713</t>
  </si>
  <si>
    <t xml:space="preserve"> 60: 1730</t>
  </si>
  <si>
    <t xml:space="preserve"> 61: 1739</t>
  </si>
  <si>
    <t xml:space="preserve"> 62: 1741</t>
  </si>
  <si>
    <t xml:space="preserve"> 63: 1741</t>
  </si>
  <si>
    <t xml:space="preserve"> 64: 1734</t>
  </si>
  <si>
    <t xml:space="preserve"> 65: 1741</t>
  </si>
  <si>
    <t xml:space="preserve"> 66: 1744</t>
  </si>
  <si>
    <t xml:space="preserve"> 67: 1738</t>
  </si>
  <si>
    <t xml:space="preserve"> 68: 1726</t>
  </si>
  <si>
    <t xml:space="preserve"> 69: 1715</t>
  </si>
  <si>
    <t xml:space="preserve"> 70: 1696</t>
  </si>
  <si>
    <t xml:space="preserve"> 71: 1678</t>
  </si>
  <si>
    <t xml:space="preserve"> 72: 1661</t>
  </si>
  <si>
    <t xml:space="preserve"> 73: 1633</t>
  </si>
  <si>
    <t xml:space="preserve"> 74: 1606</t>
  </si>
  <si>
    <t xml:space="preserve"> 75: 1568</t>
  </si>
  <si>
    <t xml:space="preserve"> 76: 1544</t>
  </si>
  <si>
    <t xml:space="preserve"> 77: 1508</t>
  </si>
  <si>
    <t xml:space="preserve"> 78: 1484</t>
  </si>
  <si>
    <t xml:space="preserve"> 79: 1439</t>
  </si>
  <si>
    <t>79: 1057</t>
  </si>
  <si>
    <t xml:space="preserve"> 00: -0.034</t>
  </si>
  <si>
    <t xml:space="preserve"> 01: -0.025</t>
  </si>
  <si>
    <t xml:space="preserve"> 02: -0.030</t>
  </si>
  <si>
    <t xml:space="preserve"> 03: -0.025</t>
  </si>
  <si>
    <t xml:space="preserve"> 04: -0.033</t>
  </si>
  <si>
    <t xml:space="preserve"> 05: -0.030</t>
  </si>
  <si>
    <t xml:space="preserve"> 06: -0.028</t>
  </si>
  <si>
    <t xml:space="preserve"> 07: -0.025</t>
  </si>
  <si>
    <t xml:space="preserve"> 08: -0.024</t>
  </si>
  <si>
    <t xml:space="preserve"> 09: -0.032</t>
  </si>
  <si>
    <t xml:space="preserve"> 10: -0.030</t>
  </si>
  <si>
    <t xml:space="preserve"> 11: -0.028</t>
  </si>
  <si>
    <t xml:space="preserve"> 12: -0.026</t>
  </si>
  <si>
    <t xml:space="preserve"> 13: -0.029</t>
  </si>
  <si>
    <t xml:space="preserve"> 14: -0.029</t>
  </si>
  <si>
    <t xml:space="preserve"> 15: -0.031</t>
  </si>
  <si>
    <t xml:space="preserve"> 16: -0.032</t>
  </si>
  <si>
    <t xml:space="preserve"> 17: -0.027</t>
  </si>
  <si>
    <t xml:space="preserve"> 18: -0.027</t>
  </si>
  <si>
    <t xml:space="preserve"> 19: -0.029</t>
  </si>
  <si>
    <t xml:space="preserve"> 20: -0.028</t>
  </si>
  <si>
    <t xml:space="preserve"> 21: -0.030</t>
  </si>
  <si>
    <t xml:space="preserve"> 22: -0.024</t>
  </si>
  <si>
    <t xml:space="preserve"> 23: -0.023</t>
  </si>
  <si>
    <t xml:space="preserve"> 24: -0.029</t>
  </si>
  <si>
    <t xml:space="preserve"> 25: -0.032</t>
  </si>
  <si>
    <t xml:space="preserve"> 26: -0.025</t>
  </si>
  <si>
    <t xml:space="preserve"> 27: -0.024</t>
  </si>
  <si>
    <t xml:space="preserve"> 28: -0.024</t>
  </si>
  <si>
    <t xml:space="preserve"> 29: -0.026</t>
  </si>
  <si>
    <t xml:space="preserve"> 30: -0.035</t>
  </si>
  <si>
    <t xml:space="preserve"> 31: -0.027</t>
  </si>
  <si>
    <t xml:space="preserve"> 32: -0.027</t>
  </si>
  <si>
    <t xml:space="preserve"> 33: -0.023</t>
  </si>
  <si>
    <t xml:space="preserve"> 34: -0.028</t>
  </si>
  <si>
    <t xml:space="preserve"> 35: -0.029</t>
  </si>
  <si>
    <t xml:space="preserve"> 36: -0.029</t>
  </si>
  <si>
    <t xml:space="preserve"> 37: -0.026</t>
  </si>
  <si>
    <t xml:space="preserve"> 38: -0.026</t>
  </si>
  <si>
    <t xml:space="preserve"> 39: -0.030</t>
  </si>
  <si>
    <t xml:space="preserve"> 40: -0.029</t>
  </si>
  <si>
    <t xml:space="preserve"> 41: -0.031</t>
  </si>
  <si>
    <t xml:space="preserve"> 42: -0.024</t>
  </si>
  <si>
    <t xml:space="preserve"> 43: -0.024</t>
  </si>
  <si>
    <t xml:space="preserve"> 44: -0.024</t>
  </si>
  <si>
    <t xml:space="preserve"> 45: -0.032</t>
  </si>
  <si>
    <t xml:space="preserve"> 46: -0.032</t>
  </si>
  <si>
    <t xml:space="preserve"> 47: -0.026</t>
  </si>
  <si>
    <t xml:space="preserve"> 48: -0.025</t>
  </si>
  <si>
    <t xml:space="preserve"> 49: -0.029</t>
  </si>
  <si>
    <t xml:space="preserve"> 50: -0.030</t>
  </si>
  <si>
    <t xml:space="preserve"> 51: -0.028</t>
  </si>
  <si>
    <t xml:space="preserve"> 52: -0.035</t>
  </si>
  <si>
    <t xml:space="preserve"> 53: -0.026</t>
  </si>
  <si>
    <t xml:space="preserve"> 54: -0.030</t>
  </si>
  <si>
    <t xml:space="preserve"> 55: -0.028</t>
  </si>
  <si>
    <t xml:space="preserve"> 56: -0.031</t>
  </si>
  <si>
    <t xml:space="preserve"> 57: -0.029</t>
  </si>
  <si>
    <t xml:space="preserve"> 58: -0.024</t>
  </si>
  <si>
    <t xml:space="preserve"> 59: -0.026</t>
  </si>
  <si>
    <t xml:space="preserve"> 60: -0.029</t>
  </si>
  <si>
    <t xml:space="preserve"> 61: -0.032</t>
  </si>
  <si>
    <t xml:space="preserve"> 62: -0.028</t>
  </si>
  <si>
    <t xml:space="preserve"> 63: -0.027</t>
  </si>
  <si>
    <t xml:space="preserve"> 64: -0.024</t>
  </si>
  <si>
    <t xml:space="preserve"> 65: -0.029</t>
  </si>
  <si>
    <t xml:space="preserve"> 66: -0.030</t>
  </si>
  <si>
    <t xml:space="preserve"> 67: -0.028</t>
  </si>
  <si>
    <t xml:space="preserve"> 68: -0.026</t>
  </si>
  <si>
    <t xml:space="preserve"> 69: -0.026</t>
  </si>
  <si>
    <t xml:space="preserve"> 70: -0.028</t>
  </si>
  <si>
    <t xml:space="preserve"> 71: -0.031</t>
  </si>
  <si>
    <t xml:space="preserve"> 72: -0.032</t>
  </si>
  <si>
    <t xml:space="preserve"> 73: -0.031</t>
  </si>
  <si>
    <t xml:space="preserve"> 74: -0.025</t>
  </si>
  <si>
    <t xml:space="preserve"> 75: -0.034</t>
  </si>
  <si>
    <t xml:space="preserve"> 76: -0.028</t>
  </si>
  <si>
    <t xml:space="preserve"> 77: -0.029</t>
  </si>
  <si>
    <t xml:space="preserve"> 78: -0.026</t>
  </si>
  <si>
    <t xml:space="preserve"> 79: -0.029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</si>
</sst>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Sheet1!$H$8:$H$87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</c:numCache>
            </c:numRef>
          </c:xVal>
          <c:yVal>
            <c:numRef>
              <c:f>Sheet1!$K$8:$K$87</c:f>
              <c:numCache>
                <c:formatCode>General</c:formatCode>
                <c:ptCount val="80"/>
                <c:pt idx="0">
                  <c:v>1.0618652343749999</c:v>
                </c:pt>
                <c:pt idx="1">
                  <c:v>1.06669921875</c:v>
                </c:pt>
                <c:pt idx="2">
                  <c:v>1.0828125</c:v>
                </c:pt>
                <c:pt idx="3">
                  <c:v>1.0965087890625</c:v>
                </c:pt>
                <c:pt idx="4">
                  <c:v>1.1134277343749999</c:v>
                </c:pt>
                <c:pt idx="5">
                  <c:v>1.1319580078125</c:v>
                </c:pt>
                <c:pt idx="6">
                  <c:v>1.14404296875</c:v>
                </c:pt>
                <c:pt idx="7">
                  <c:v>1.147265625</c:v>
                </c:pt>
                <c:pt idx="8">
                  <c:v>1.171435546875</c:v>
                </c:pt>
                <c:pt idx="9">
                  <c:v>1.184326171875</c:v>
                </c:pt>
                <c:pt idx="10">
                  <c:v>1.1899658203124999</c:v>
                </c:pt>
                <c:pt idx="11">
                  <c:v>1.2012451171875</c:v>
                </c:pt>
                <c:pt idx="12">
                  <c:v>1.2076904296875</c:v>
                </c:pt>
                <c:pt idx="13">
                  <c:v>1.2141357421874999</c:v>
                </c:pt>
                <c:pt idx="14">
                  <c:v>1.22138671875</c:v>
                </c:pt>
                <c:pt idx="15">
                  <c:v>1.219775390625</c:v>
                </c:pt>
                <c:pt idx="16">
                  <c:v>1.22138671875</c:v>
                </c:pt>
                <c:pt idx="17">
                  <c:v>1.22783203125</c:v>
                </c:pt>
                <c:pt idx="18">
                  <c:v>1.2254150390625</c:v>
                </c:pt>
                <c:pt idx="19">
                  <c:v>1.2221923828124999</c:v>
                </c:pt>
                <c:pt idx="20">
                  <c:v>1.2262207031249999</c:v>
                </c:pt>
                <c:pt idx="21">
                  <c:v>1.2270263671874999</c:v>
                </c:pt>
                <c:pt idx="22">
                  <c:v>1.219775390625</c:v>
                </c:pt>
                <c:pt idx="23">
                  <c:v>1.2125244140625</c:v>
                </c:pt>
                <c:pt idx="24">
                  <c:v>1.2060791015624999</c:v>
                </c:pt>
                <c:pt idx="25">
                  <c:v>1.21171875</c:v>
                </c:pt>
                <c:pt idx="26">
                  <c:v>1.200439453125</c:v>
                </c:pt>
                <c:pt idx="27">
                  <c:v>1.1867431640624999</c:v>
                </c:pt>
                <c:pt idx="28">
                  <c:v>1.1698242187499999</c:v>
                </c:pt>
                <c:pt idx="29">
                  <c:v>1.16337890625</c:v>
                </c:pt>
                <c:pt idx="30">
                  <c:v>1.152099609375</c:v>
                </c:pt>
                <c:pt idx="31">
                  <c:v>1.139208984375</c:v>
                </c:pt>
                <c:pt idx="32">
                  <c:v>1.1222900390624999</c:v>
                </c:pt>
                <c:pt idx="33">
                  <c:v>1.1029541015625</c:v>
                </c:pt>
                <c:pt idx="34">
                  <c:v>1.0884521484375</c:v>
                </c:pt>
                <c:pt idx="35">
                  <c:v>1.0755615234375</c:v>
                </c:pt>
                <c:pt idx="36">
                  <c:v>1.0650878906249999</c:v>
                </c:pt>
                <c:pt idx="37">
                  <c:v>1.0465576171875</c:v>
                </c:pt>
                <c:pt idx="38">
                  <c:v>1.026416015625</c:v>
                </c:pt>
                <c:pt idx="39">
                  <c:v>1.010302734375</c:v>
                </c:pt>
                <c:pt idx="40">
                  <c:v>0.99982910156249993</c:v>
                </c:pt>
                <c:pt idx="41">
                  <c:v>0.98371582031249993</c:v>
                </c:pt>
                <c:pt idx="42">
                  <c:v>0.96840820312499998</c:v>
                </c:pt>
                <c:pt idx="43">
                  <c:v>0.9466552734375</c:v>
                </c:pt>
                <c:pt idx="44">
                  <c:v>0.93698730468749991</c:v>
                </c:pt>
                <c:pt idx="45">
                  <c:v>0.92329101562499993</c:v>
                </c:pt>
                <c:pt idx="46">
                  <c:v>0.91201171874999998</c:v>
                </c:pt>
                <c:pt idx="47">
                  <c:v>0.89187011718749998</c:v>
                </c:pt>
                <c:pt idx="48">
                  <c:v>0.87575683593749998</c:v>
                </c:pt>
                <c:pt idx="49">
                  <c:v>0.8741455078125</c:v>
                </c:pt>
                <c:pt idx="50">
                  <c:v>0.86125488281249996</c:v>
                </c:pt>
                <c:pt idx="51">
                  <c:v>0.85480957031249993</c:v>
                </c:pt>
                <c:pt idx="52">
                  <c:v>0.84433593749999991</c:v>
                </c:pt>
                <c:pt idx="53">
                  <c:v>0.83869628906249993</c:v>
                </c:pt>
                <c:pt idx="54">
                  <c:v>0.83063964843749993</c:v>
                </c:pt>
                <c:pt idx="55">
                  <c:v>0.82902832031249996</c:v>
                </c:pt>
                <c:pt idx="56">
                  <c:v>0.82661132812499993</c:v>
                </c:pt>
                <c:pt idx="57">
                  <c:v>0.829833984375</c:v>
                </c:pt>
                <c:pt idx="58">
                  <c:v>0.82661132812499993</c:v>
                </c:pt>
                <c:pt idx="59">
                  <c:v>0.81694335937499996</c:v>
                </c:pt>
                <c:pt idx="60">
                  <c:v>0.82016601562499991</c:v>
                </c:pt>
                <c:pt idx="61">
                  <c:v>0.83063964843749993</c:v>
                </c:pt>
                <c:pt idx="62">
                  <c:v>0.83225097656249991</c:v>
                </c:pt>
                <c:pt idx="63">
                  <c:v>0.83225097656249991</c:v>
                </c:pt>
                <c:pt idx="64">
                  <c:v>0.82902832031249996</c:v>
                </c:pt>
                <c:pt idx="65">
                  <c:v>0.84514160156249996</c:v>
                </c:pt>
                <c:pt idx="66">
                  <c:v>0.85480957031249993</c:v>
                </c:pt>
                <c:pt idx="67">
                  <c:v>0.86931152343749996</c:v>
                </c:pt>
                <c:pt idx="68">
                  <c:v>0.87656249999999991</c:v>
                </c:pt>
                <c:pt idx="69">
                  <c:v>0.88542480468749996</c:v>
                </c:pt>
                <c:pt idx="70">
                  <c:v>0.90153808593749996</c:v>
                </c:pt>
                <c:pt idx="71">
                  <c:v>0.91684570312499991</c:v>
                </c:pt>
                <c:pt idx="72">
                  <c:v>0.93376464843749996</c:v>
                </c:pt>
                <c:pt idx="73">
                  <c:v>0.94584960937499996</c:v>
                </c:pt>
                <c:pt idx="74">
                  <c:v>0.95229492187499998</c:v>
                </c:pt>
                <c:pt idx="75">
                  <c:v>0.966796875</c:v>
                </c:pt>
                <c:pt idx="76">
                  <c:v>0.99016113281249996</c:v>
                </c:pt>
                <c:pt idx="77">
                  <c:v>1.007080078125</c:v>
                </c:pt>
                <c:pt idx="78">
                  <c:v>1.0239990234375</c:v>
                </c:pt>
                <c:pt idx="79">
                  <c:v>1.0336669921874999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6-4F72-9A7C-73F5EA8DD9B0}"/>
            </c:ext>
          </c:extLst>
        </c:ser>
        <c:ser>
          <c:idx val="1"/>
          <c:order val="1"/>
          <c:tx>
            <c:v>two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Sheet1!$H$8:$H$87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</c:numCache>
            </c:numRef>
          </c:xVal>
          <c:yVal>
            <c:numRef>
              <c:f>Sheet1!$Q$8:$Q$87</c:f>
              <c:numCache>
                <c:formatCode>General</c:formatCode>
                <c:ptCount val="80"/>
                <c:pt idx="0">
                  <c:v>0.95793457031249996</c:v>
                </c:pt>
                <c:pt idx="1">
                  <c:v>0.97163085937499993</c:v>
                </c:pt>
                <c:pt idx="2">
                  <c:v>0.98774414062499993</c:v>
                </c:pt>
                <c:pt idx="3">
                  <c:v>0.99741210937499991</c:v>
                </c:pt>
                <c:pt idx="4">
                  <c:v>1.010302734375</c:v>
                </c:pt>
                <c:pt idx="5">
                  <c:v>1.0272216796875</c:v>
                </c:pt>
                <c:pt idx="6">
                  <c:v>1.0385009765625</c:v>
                </c:pt>
                <c:pt idx="7">
                  <c:v>1.052197265625</c:v>
                </c:pt>
                <c:pt idx="8">
                  <c:v>1.0675048828125</c:v>
                </c:pt>
                <c:pt idx="9">
                  <c:v>1.0787841796875</c:v>
                </c:pt>
                <c:pt idx="10">
                  <c:v>1.0948974609375</c:v>
                </c:pt>
                <c:pt idx="11">
                  <c:v>1.103759765625</c:v>
                </c:pt>
                <c:pt idx="12">
                  <c:v>1.1190673828125</c:v>
                </c:pt>
                <c:pt idx="13">
                  <c:v>1.1295410156249999</c:v>
                </c:pt>
                <c:pt idx="14">
                  <c:v>1.1384033203124999</c:v>
                </c:pt>
                <c:pt idx="15">
                  <c:v>1.1512939453125</c:v>
                </c:pt>
                <c:pt idx="16">
                  <c:v>1.168212890625</c:v>
                </c:pt>
                <c:pt idx="17">
                  <c:v>1.1786865234374999</c:v>
                </c:pt>
                <c:pt idx="18">
                  <c:v>1.181103515625</c:v>
                </c:pt>
                <c:pt idx="19">
                  <c:v>1.1835205078125</c:v>
                </c:pt>
                <c:pt idx="20">
                  <c:v>1.197216796875</c:v>
                </c:pt>
                <c:pt idx="21">
                  <c:v>1.2012451171875</c:v>
                </c:pt>
                <c:pt idx="22">
                  <c:v>1.2060791015624999</c:v>
                </c:pt>
                <c:pt idx="23">
                  <c:v>1.2044677734375</c:v>
                </c:pt>
                <c:pt idx="24">
                  <c:v>1.1996337890625</c:v>
                </c:pt>
                <c:pt idx="25">
                  <c:v>1.2044677734375</c:v>
                </c:pt>
                <c:pt idx="26">
                  <c:v>1.2093017578125</c:v>
                </c:pt>
                <c:pt idx="27">
                  <c:v>1.2044677734375</c:v>
                </c:pt>
                <c:pt idx="28">
                  <c:v>1.203662109375</c:v>
                </c:pt>
                <c:pt idx="29">
                  <c:v>1.1980224609374999</c:v>
                </c:pt>
                <c:pt idx="30">
                  <c:v>1.1939941406249999</c:v>
                </c:pt>
                <c:pt idx="31">
                  <c:v>1.197216796875</c:v>
                </c:pt>
                <c:pt idx="32">
                  <c:v>1.18916015625</c:v>
                </c:pt>
                <c:pt idx="33">
                  <c:v>1.1819091796874999</c:v>
                </c:pt>
                <c:pt idx="34">
                  <c:v>1.1625732421874999</c:v>
                </c:pt>
                <c:pt idx="35">
                  <c:v>1.1617675781249999</c:v>
                </c:pt>
                <c:pt idx="36">
                  <c:v>1.148876953125</c:v>
                </c:pt>
                <c:pt idx="37">
                  <c:v>1.1400146484375</c:v>
                </c:pt>
                <c:pt idx="38">
                  <c:v>1.1271240234375</c:v>
                </c:pt>
                <c:pt idx="39">
                  <c:v>1.1077880859375</c:v>
                </c:pt>
                <c:pt idx="40">
                  <c:v>1.0965087890625</c:v>
                </c:pt>
                <c:pt idx="41">
                  <c:v>1.087646484375</c:v>
                </c:pt>
                <c:pt idx="42">
                  <c:v>1.07958984375</c:v>
                </c:pt>
                <c:pt idx="43">
                  <c:v>1.0562255859375</c:v>
                </c:pt>
                <c:pt idx="44">
                  <c:v>1.0417236328124999</c:v>
                </c:pt>
                <c:pt idx="45">
                  <c:v>1.0215820312499999</c:v>
                </c:pt>
                <c:pt idx="46">
                  <c:v>1.0159423828125</c:v>
                </c:pt>
                <c:pt idx="47">
                  <c:v>1.00224609375</c:v>
                </c:pt>
                <c:pt idx="48">
                  <c:v>0.98935546874999991</c:v>
                </c:pt>
                <c:pt idx="49">
                  <c:v>0.97243652343749998</c:v>
                </c:pt>
                <c:pt idx="50">
                  <c:v>0.95551757812499993</c:v>
                </c:pt>
                <c:pt idx="51">
                  <c:v>0.94504394531249991</c:v>
                </c:pt>
                <c:pt idx="52">
                  <c:v>0.93537597656249993</c:v>
                </c:pt>
                <c:pt idx="53">
                  <c:v>0.92490234374999991</c:v>
                </c:pt>
                <c:pt idx="54">
                  <c:v>0.90717773437499993</c:v>
                </c:pt>
                <c:pt idx="55">
                  <c:v>0.89106445312499993</c:v>
                </c:pt>
                <c:pt idx="56">
                  <c:v>0.88381347656249998</c:v>
                </c:pt>
                <c:pt idx="57">
                  <c:v>0.87897949218749993</c:v>
                </c:pt>
                <c:pt idx="58">
                  <c:v>0.87575683593749998</c:v>
                </c:pt>
                <c:pt idx="59">
                  <c:v>0.86528320312499996</c:v>
                </c:pt>
                <c:pt idx="60">
                  <c:v>0.85078124999999993</c:v>
                </c:pt>
                <c:pt idx="61">
                  <c:v>0.85400390625</c:v>
                </c:pt>
                <c:pt idx="62">
                  <c:v>0.84755859374999998</c:v>
                </c:pt>
                <c:pt idx="63">
                  <c:v>0.85239257812499991</c:v>
                </c:pt>
                <c:pt idx="64">
                  <c:v>0.84675292968749993</c:v>
                </c:pt>
                <c:pt idx="65">
                  <c:v>0.845947265625</c:v>
                </c:pt>
                <c:pt idx="66">
                  <c:v>0.84433593749999991</c:v>
                </c:pt>
                <c:pt idx="67">
                  <c:v>0.85158691406249998</c:v>
                </c:pt>
                <c:pt idx="68">
                  <c:v>0.85319824218749996</c:v>
                </c:pt>
                <c:pt idx="69">
                  <c:v>0.84916992187499996</c:v>
                </c:pt>
                <c:pt idx="70">
                  <c:v>0.84755859374999998</c:v>
                </c:pt>
                <c:pt idx="71">
                  <c:v>0.85158691406249998</c:v>
                </c:pt>
                <c:pt idx="72">
                  <c:v>0.86528320312499996</c:v>
                </c:pt>
                <c:pt idx="73">
                  <c:v>0.87575683593749998</c:v>
                </c:pt>
                <c:pt idx="74">
                  <c:v>0.8822021484375</c:v>
                </c:pt>
                <c:pt idx="75">
                  <c:v>0.88381347656249998</c:v>
                </c:pt>
                <c:pt idx="76">
                  <c:v>0.90395507812499998</c:v>
                </c:pt>
                <c:pt idx="77">
                  <c:v>0.91523437499999993</c:v>
                </c:pt>
                <c:pt idx="78">
                  <c:v>0.92893066406249991</c:v>
                </c:pt>
                <c:pt idx="79">
                  <c:v>0.93618164062499998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26-4F72-9A7C-73F5EA8DD9B0}"/>
            </c:ext>
          </c:extLst>
        </c:ser>
        <c:ser>
          <c:idx val="2"/>
          <c:order val="2"/>
          <c:tx>
            <c:v>three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Sheet1!$H$8:$H$87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</c:numCache>
            </c:numRef>
          </c:xVal>
          <c:yVal>
            <c:numRef>
              <c:f>Sheet1!$W$8:$W$86</c:f>
              <c:numCache>
                <c:formatCode>General</c:formatCode>
                <c:ptCount val="79"/>
                <c:pt idx="0">
                  <c:v>0.84755859374999998</c:v>
                </c:pt>
                <c:pt idx="1">
                  <c:v>0.84353027343749998</c:v>
                </c:pt>
                <c:pt idx="2">
                  <c:v>0.83063964843749993</c:v>
                </c:pt>
                <c:pt idx="3">
                  <c:v>0.8258056640625</c:v>
                </c:pt>
                <c:pt idx="4">
                  <c:v>0.82097167968749996</c:v>
                </c:pt>
                <c:pt idx="5">
                  <c:v>0.82741699218749998</c:v>
                </c:pt>
                <c:pt idx="6">
                  <c:v>0.83305664062499996</c:v>
                </c:pt>
                <c:pt idx="7">
                  <c:v>0.82419433593749991</c:v>
                </c:pt>
                <c:pt idx="8">
                  <c:v>0.82016601562499991</c:v>
                </c:pt>
                <c:pt idx="9">
                  <c:v>0.8258056640625</c:v>
                </c:pt>
                <c:pt idx="10">
                  <c:v>0.837890625</c:v>
                </c:pt>
                <c:pt idx="11">
                  <c:v>0.83708496093749996</c:v>
                </c:pt>
                <c:pt idx="12">
                  <c:v>0.837890625</c:v>
                </c:pt>
                <c:pt idx="13">
                  <c:v>0.84514160156249996</c:v>
                </c:pt>
                <c:pt idx="14">
                  <c:v>0.85480957031249993</c:v>
                </c:pt>
                <c:pt idx="15">
                  <c:v>0.86931152343749996</c:v>
                </c:pt>
                <c:pt idx="16">
                  <c:v>0.88381347656249998</c:v>
                </c:pt>
                <c:pt idx="17">
                  <c:v>0.89267578124999991</c:v>
                </c:pt>
                <c:pt idx="18">
                  <c:v>0.89912109374999993</c:v>
                </c:pt>
                <c:pt idx="19">
                  <c:v>0.9144287109375</c:v>
                </c:pt>
                <c:pt idx="20">
                  <c:v>0.93376464843749996</c:v>
                </c:pt>
                <c:pt idx="21">
                  <c:v>0.94826660156249998</c:v>
                </c:pt>
                <c:pt idx="22">
                  <c:v>0.958740234375</c:v>
                </c:pt>
                <c:pt idx="23">
                  <c:v>0.97163085937499993</c:v>
                </c:pt>
                <c:pt idx="24">
                  <c:v>0.98854980468749998</c:v>
                </c:pt>
                <c:pt idx="25">
                  <c:v>1.0111083984375</c:v>
                </c:pt>
                <c:pt idx="26">
                  <c:v>1.03447265625</c:v>
                </c:pt>
                <c:pt idx="27">
                  <c:v>1.0401123046875</c:v>
                </c:pt>
                <c:pt idx="28">
                  <c:v>1.0570312499999999</c:v>
                </c:pt>
                <c:pt idx="29">
                  <c:v>1.0699218749999999</c:v>
                </c:pt>
                <c:pt idx="30">
                  <c:v>1.0900634765624999</c:v>
                </c:pt>
                <c:pt idx="31">
                  <c:v>1.1029541015625</c:v>
                </c:pt>
                <c:pt idx="32">
                  <c:v>1.1190673828125</c:v>
                </c:pt>
                <c:pt idx="33">
                  <c:v>1.1287353515625</c:v>
                </c:pt>
                <c:pt idx="34">
                  <c:v>1.1416259765624999</c:v>
                </c:pt>
                <c:pt idx="35">
                  <c:v>1.1585449218749999</c:v>
                </c:pt>
                <c:pt idx="36">
                  <c:v>1.1690185546875</c:v>
                </c:pt>
                <c:pt idx="37">
                  <c:v>1.1835205078125</c:v>
                </c:pt>
                <c:pt idx="38">
                  <c:v>1.1988281249999999</c:v>
                </c:pt>
                <c:pt idx="39">
                  <c:v>1.1980224609374999</c:v>
                </c:pt>
                <c:pt idx="40">
                  <c:v>1.2076904296875</c:v>
                </c:pt>
                <c:pt idx="41">
                  <c:v>1.2205810546875</c:v>
                </c:pt>
                <c:pt idx="42">
                  <c:v>1.2238037109375</c:v>
                </c:pt>
                <c:pt idx="43">
                  <c:v>1.22783203125</c:v>
                </c:pt>
                <c:pt idx="44">
                  <c:v>1.2181640624999999</c:v>
                </c:pt>
                <c:pt idx="45">
                  <c:v>1.2229980468749999</c:v>
                </c:pt>
                <c:pt idx="46">
                  <c:v>1.2270263671874999</c:v>
                </c:pt>
                <c:pt idx="47">
                  <c:v>1.2270263671874999</c:v>
                </c:pt>
                <c:pt idx="48">
                  <c:v>1.2254150390625</c:v>
                </c:pt>
                <c:pt idx="49">
                  <c:v>1.2189697265624999</c:v>
                </c:pt>
                <c:pt idx="50">
                  <c:v>1.2173583984375</c:v>
                </c:pt>
                <c:pt idx="51">
                  <c:v>1.2173583984375</c:v>
                </c:pt>
                <c:pt idx="52">
                  <c:v>1.22138671875</c:v>
                </c:pt>
                <c:pt idx="53">
                  <c:v>1.2068847656249999</c:v>
                </c:pt>
                <c:pt idx="54">
                  <c:v>1.1964111328125</c:v>
                </c:pt>
                <c:pt idx="55">
                  <c:v>1.1786865234374999</c:v>
                </c:pt>
                <c:pt idx="56">
                  <c:v>1.1746582031249999</c:v>
                </c:pt>
                <c:pt idx="57">
                  <c:v>1.16015625</c:v>
                </c:pt>
                <c:pt idx="58">
                  <c:v>1.1512939453125</c:v>
                </c:pt>
                <c:pt idx="59">
                  <c:v>1.1343749999999999</c:v>
                </c:pt>
                <c:pt idx="60">
                  <c:v>1.116650390625</c:v>
                </c:pt>
                <c:pt idx="61">
                  <c:v>1.10859375</c:v>
                </c:pt>
                <c:pt idx="62">
                  <c:v>1.0973144531249999</c:v>
                </c:pt>
                <c:pt idx="63">
                  <c:v>1.0755615234375</c:v>
                </c:pt>
                <c:pt idx="64">
                  <c:v>1.0578369140624999</c:v>
                </c:pt>
                <c:pt idx="65">
                  <c:v>1.044140625</c:v>
                </c:pt>
                <c:pt idx="66">
                  <c:v>1.026416015625</c:v>
                </c:pt>
                <c:pt idx="67">
                  <c:v>1.0135253906249999</c:v>
                </c:pt>
                <c:pt idx="68">
                  <c:v>0.99660644531249998</c:v>
                </c:pt>
                <c:pt idx="69">
                  <c:v>0.97968749999999993</c:v>
                </c:pt>
                <c:pt idx="70">
                  <c:v>0.95712890624999991</c:v>
                </c:pt>
                <c:pt idx="71">
                  <c:v>0.95148925781249993</c:v>
                </c:pt>
                <c:pt idx="72">
                  <c:v>0.93698730468749991</c:v>
                </c:pt>
                <c:pt idx="73">
                  <c:v>0.92731933593749993</c:v>
                </c:pt>
                <c:pt idx="74">
                  <c:v>0.90878906249999991</c:v>
                </c:pt>
                <c:pt idx="75">
                  <c:v>0.89509277343749993</c:v>
                </c:pt>
                <c:pt idx="76">
                  <c:v>0.8822021484375</c:v>
                </c:pt>
                <c:pt idx="77">
                  <c:v>0.87253417968749991</c:v>
                </c:pt>
                <c:pt idx="78">
                  <c:v>0.86125488281249996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26-4F72-9A7C-73F5EA8DD9B0}"/>
            </c:ext>
          </c:extLst>
        </c:ser>
        <c:ser>
          <c:idx val="3"/>
          <c:order val="3"/>
          <c:tx>
            <c:v>full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Sheet1!$H$8:$H$87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</c:numCache>
            </c:numRef>
          </c:xVal>
          <c:yVal>
            <c:numRef>
              <c:f>Sheet1!$AC$8:$AC$87</c:f>
              <c:numCache>
                <c:formatCode>General</c:formatCode>
                <c:ptCount val="80"/>
                <c:pt idx="0">
                  <c:v>1.1351806640625</c:v>
                </c:pt>
                <c:pt idx="1">
                  <c:v>1.1045654296875</c:v>
                </c:pt>
                <c:pt idx="2">
                  <c:v>1.0699218749999999</c:v>
                </c:pt>
                <c:pt idx="3">
                  <c:v>1.044140625</c:v>
                </c:pt>
                <c:pt idx="4">
                  <c:v>1.0135253906249999</c:v>
                </c:pt>
                <c:pt idx="5">
                  <c:v>0.98532714843749991</c:v>
                </c:pt>
                <c:pt idx="6">
                  <c:v>0.94987792968749996</c:v>
                </c:pt>
                <c:pt idx="7">
                  <c:v>0.92087402343749991</c:v>
                </c:pt>
                <c:pt idx="8">
                  <c:v>0.894287109375</c:v>
                </c:pt>
                <c:pt idx="9">
                  <c:v>0.8741455078125</c:v>
                </c:pt>
                <c:pt idx="10">
                  <c:v>0.84353027343749998</c:v>
                </c:pt>
                <c:pt idx="11">
                  <c:v>0.81452636718749993</c:v>
                </c:pt>
                <c:pt idx="12">
                  <c:v>0.78955078125</c:v>
                </c:pt>
                <c:pt idx="13">
                  <c:v>0.7694091796875</c:v>
                </c:pt>
                <c:pt idx="14">
                  <c:v>0.74685058593749998</c:v>
                </c:pt>
                <c:pt idx="15">
                  <c:v>0.72751464843749991</c:v>
                </c:pt>
                <c:pt idx="16">
                  <c:v>0.70656738281249998</c:v>
                </c:pt>
                <c:pt idx="17">
                  <c:v>0.68562011718749993</c:v>
                </c:pt>
                <c:pt idx="18">
                  <c:v>0.68400878906249996</c:v>
                </c:pt>
                <c:pt idx="19">
                  <c:v>0.66789550781249996</c:v>
                </c:pt>
                <c:pt idx="20">
                  <c:v>0.66306152343749991</c:v>
                </c:pt>
                <c:pt idx="21">
                  <c:v>0.65178222656249996</c:v>
                </c:pt>
                <c:pt idx="22">
                  <c:v>0.65178222656249996</c:v>
                </c:pt>
                <c:pt idx="23">
                  <c:v>0.65017089843749998</c:v>
                </c:pt>
                <c:pt idx="24">
                  <c:v>0.65339355468749993</c:v>
                </c:pt>
                <c:pt idx="25">
                  <c:v>0.65500488281249991</c:v>
                </c:pt>
                <c:pt idx="26">
                  <c:v>0.6566162109375</c:v>
                </c:pt>
                <c:pt idx="27">
                  <c:v>0.65419921874999998</c:v>
                </c:pt>
                <c:pt idx="28">
                  <c:v>0.66064453125</c:v>
                </c:pt>
                <c:pt idx="29">
                  <c:v>0.6727294921875</c:v>
                </c:pt>
                <c:pt idx="30">
                  <c:v>0.6888427734375</c:v>
                </c:pt>
                <c:pt idx="31">
                  <c:v>0.7049560546875</c:v>
                </c:pt>
                <c:pt idx="32">
                  <c:v>0.71623535156249996</c:v>
                </c:pt>
                <c:pt idx="33">
                  <c:v>0.73879394531249998</c:v>
                </c:pt>
                <c:pt idx="34">
                  <c:v>0.76296386718749998</c:v>
                </c:pt>
                <c:pt idx="35">
                  <c:v>0.78632812499999993</c:v>
                </c:pt>
                <c:pt idx="36">
                  <c:v>0.81533203124999998</c:v>
                </c:pt>
                <c:pt idx="37">
                  <c:v>0.83869628906249993</c:v>
                </c:pt>
                <c:pt idx="38">
                  <c:v>0.862060546875</c:v>
                </c:pt>
                <c:pt idx="39">
                  <c:v>0.88945312499999996</c:v>
                </c:pt>
                <c:pt idx="40">
                  <c:v>0.92087402343749991</c:v>
                </c:pt>
                <c:pt idx="41">
                  <c:v>0.94987792968749996</c:v>
                </c:pt>
                <c:pt idx="42">
                  <c:v>0.97565917968749993</c:v>
                </c:pt>
                <c:pt idx="43">
                  <c:v>1.0046630859374999</c:v>
                </c:pt>
                <c:pt idx="44">
                  <c:v>1.0401123046875</c:v>
                </c:pt>
                <c:pt idx="45">
                  <c:v>1.0723388671875</c:v>
                </c:pt>
                <c:pt idx="46">
                  <c:v>1.103759765625</c:v>
                </c:pt>
                <c:pt idx="47">
                  <c:v>1.1255126953124999</c:v>
                </c:pt>
                <c:pt idx="48">
                  <c:v>1.1496826171874999</c:v>
                </c:pt>
                <c:pt idx="49">
                  <c:v>1.1827148437499999</c:v>
                </c:pt>
                <c:pt idx="50">
                  <c:v>1.2101074218749999</c:v>
                </c:pt>
                <c:pt idx="51">
                  <c:v>1.2310546874999999</c:v>
                </c:pt>
                <c:pt idx="52">
                  <c:v>1.2576416015624998</c:v>
                </c:pt>
                <c:pt idx="53">
                  <c:v>1.276171875</c:v>
                </c:pt>
                <c:pt idx="54">
                  <c:v>1.3100097656249998</c:v>
                </c:pt>
                <c:pt idx="55">
                  <c:v>1.32451171875</c:v>
                </c:pt>
                <c:pt idx="56">
                  <c:v>1.3462646484374998</c:v>
                </c:pt>
                <c:pt idx="57">
                  <c:v>1.3623779296874998</c:v>
                </c:pt>
                <c:pt idx="58">
                  <c:v>1.380908203125</c:v>
                </c:pt>
                <c:pt idx="59">
                  <c:v>1.3801025390624999</c:v>
                </c:pt>
                <c:pt idx="60">
                  <c:v>1.393798828125</c:v>
                </c:pt>
                <c:pt idx="61">
                  <c:v>1.4010498046875</c:v>
                </c:pt>
                <c:pt idx="62">
                  <c:v>1.4026611328124998</c:v>
                </c:pt>
                <c:pt idx="63">
                  <c:v>1.4026611328124998</c:v>
                </c:pt>
                <c:pt idx="64">
                  <c:v>1.397021484375</c:v>
                </c:pt>
                <c:pt idx="65">
                  <c:v>1.4026611328124998</c:v>
                </c:pt>
                <c:pt idx="66">
                  <c:v>1.405078125</c:v>
                </c:pt>
                <c:pt idx="67">
                  <c:v>1.4002441406249999</c:v>
                </c:pt>
                <c:pt idx="68">
                  <c:v>1.3905761718749998</c:v>
                </c:pt>
                <c:pt idx="69">
                  <c:v>1.3817138671875</c:v>
                </c:pt>
                <c:pt idx="70">
                  <c:v>1.3664062499999998</c:v>
                </c:pt>
                <c:pt idx="71">
                  <c:v>1.3519042968749999</c:v>
                </c:pt>
                <c:pt idx="72">
                  <c:v>1.3382080078124998</c:v>
                </c:pt>
                <c:pt idx="73">
                  <c:v>1.3156494140624999</c:v>
                </c:pt>
                <c:pt idx="74">
                  <c:v>1.2938964843749998</c:v>
                </c:pt>
                <c:pt idx="75">
                  <c:v>1.2632812499999999</c:v>
                </c:pt>
                <c:pt idx="76">
                  <c:v>1.2439453125</c:v>
                </c:pt>
                <c:pt idx="77">
                  <c:v>1.2149414062499999</c:v>
                </c:pt>
                <c:pt idx="78">
                  <c:v>1.19560546875</c:v>
                </c:pt>
                <c:pt idx="79">
                  <c:v>1.1593505859375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26-4F72-9A7C-73F5EA8D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47392"/>
        <c:axId val="562249360"/>
      </c:scatterChart>
      <c:valAx>
        <c:axId val="5622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9360"/>
        <c:crosses val="autoZero"/>
        <c:crossBetween val="midCat"/>
      </c:valAx>
      <c:valAx>
        <c:axId val="562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10</xdr:row>
      <xdr:rowOff>80962</xdr:rowOff>
    </xdr:from>
    <xdr:to>
      <xdr:col>7</xdr:col>
      <xdr:colOff>519112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02E93-FAAE-4A7B-9230-5B54A4415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6D22-D8DC-4432-9276-500901AFF412}">
  <dimension ref="D6:AK87"/>
  <sheetViews>
    <sheetView tabSelected="1" topLeftCell="R3" workbookViewId="0">
      <selection activeCell="S7" sqref="S7"/>
    </sheetView>
  </sheetViews>
  <sheetFormatPr defaultRowHeight="15" x14ac:dyDescent="0.25"/>
  <sheetData>
    <row r="6" spans="4:37" x14ac:dyDescent="0.25">
      <c r="M6">
        <f>SQRT(SUM(M8:M87))</f>
        <v>1.3150483872572969</v>
      </c>
      <c r="S6">
        <f>SQRT(SUM(S8:S87)/80)</f>
        <v>0.13239190772479786</v>
      </c>
      <c r="Y6">
        <f>SQRT(SUM(Y8:Y87)/80)</f>
        <v>0.1469875012628257</v>
      </c>
      <c r="AE6">
        <f>SQRT(SUM(AE8:AE87)/80)</f>
        <v>0.27216108700114289</v>
      </c>
      <c r="AK6">
        <f>SQRT(SUM(AM8:AM87))</f>
        <v>0</v>
      </c>
    </row>
    <row r="7" spans="4:37" x14ac:dyDescent="0.25">
      <c r="E7">
        <f>2^12</f>
        <v>4096</v>
      </c>
    </row>
    <row r="8" spans="4:37" x14ac:dyDescent="0.25">
      <c r="E8">
        <f>3.3/E7</f>
        <v>8.0566406249999996E-4</v>
      </c>
      <c r="H8">
        <v>0</v>
      </c>
      <c r="I8" t="s">
        <v>0</v>
      </c>
      <c r="J8" t="str">
        <f>RIGHT(I8,4)</f>
        <v>1318</v>
      </c>
      <c r="K8">
        <f>J8*$E$8</f>
        <v>1.0618652343749999</v>
      </c>
      <c r="L8">
        <f>K8-1</f>
        <v>6.1865234374999911E-2</v>
      </c>
      <c r="M8">
        <f>L8^2</f>
        <v>3.8273072242736707E-3</v>
      </c>
      <c r="O8" t="s">
        <v>80</v>
      </c>
      <c r="P8" t="str">
        <f>RIGHT(O8,4)</f>
        <v>1189</v>
      </c>
      <c r="Q8">
        <f>P8*$E$8</f>
        <v>0.95793457031249996</v>
      </c>
      <c r="R8">
        <f>Q8-1</f>
        <v>-4.2065429687500044E-2</v>
      </c>
      <c r="S8">
        <f>R8^2</f>
        <v>1.7695003747940101E-3</v>
      </c>
      <c r="U8" t="s">
        <v>160</v>
      </c>
      <c r="V8" t="str">
        <f>RIGHT(U8,4)</f>
        <v>1052</v>
      </c>
      <c r="W8">
        <f>V8*$E$8</f>
        <v>0.84755859374999998</v>
      </c>
      <c r="X8">
        <f>W8-1</f>
        <v>-0.15244140625000002</v>
      </c>
      <c r="Y8">
        <f>X8^2</f>
        <v>2.3238382339477545E-2</v>
      </c>
      <c r="AA8" t="s">
        <v>239</v>
      </c>
      <c r="AB8" t="str">
        <f>RIGHT(AA8,4)</f>
        <v>1409</v>
      </c>
      <c r="AC8">
        <f>AB8*$E$8</f>
        <v>1.1351806640625</v>
      </c>
      <c r="AD8">
        <f>AC8-1</f>
        <v>0.13518066406249996</v>
      </c>
      <c r="AE8">
        <f>AD8^2</f>
        <v>1.8273811936378465E-2</v>
      </c>
      <c r="AI8" t="s">
        <v>320</v>
      </c>
      <c r="AJ8" t="str">
        <f>RIGHT(AI8,4)</f>
        <v>.034</v>
      </c>
      <c r="AK8">
        <f>AJ8^2</f>
        <v>1.1560000000000001E-3</v>
      </c>
    </row>
    <row r="9" spans="4:37" x14ac:dyDescent="0.25">
      <c r="D9">
        <v>1274</v>
      </c>
      <c r="E9">
        <f>E8*D9</f>
        <v>1.026416015625</v>
      </c>
      <c r="H9">
        <v>5.0000000000000001E-4</v>
      </c>
      <c r="I9" t="s">
        <v>1</v>
      </c>
      <c r="J9" t="str">
        <f t="shared" ref="J9:J72" si="0">RIGHT(I9,4)</f>
        <v>1324</v>
      </c>
      <c r="K9">
        <f>J9*$E$8</f>
        <v>1.06669921875</v>
      </c>
      <c r="L9">
        <f t="shared" ref="L9:L72" si="1">K9-1</f>
        <v>6.6699218749999956E-2</v>
      </c>
      <c r="M9">
        <f t="shared" ref="M9:M72" si="2">L9^2</f>
        <v>4.4487857818603458E-3</v>
      </c>
      <c r="O9" t="s">
        <v>81</v>
      </c>
      <c r="P9" t="str">
        <f t="shared" ref="P9:P72" si="3">RIGHT(O9,4)</f>
        <v>1206</v>
      </c>
      <c r="Q9">
        <f t="shared" ref="Q9:Q72" si="4">P9*$E$8</f>
        <v>0.97163085937499993</v>
      </c>
      <c r="R9">
        <f t="shared" ref="R9:R72" si="5">Q9-1</f>
        <v>-2.8369140625000067E-2</v>
      </c>
      <c r="S9">
        <f t="shared" ref="S9:S72" si="6">R9^2</f>
        <v>8.0480813980102922E-4</v>
      </c>
      <c r="U9" t="s">
        <v>161</v>
      </c>
      <c r="V9" t="str">
        <f t="shared" ref="V9:V72" si="7">RIGHT(U9,4)</f>
        <v>1047</v>
      </c>
      <c r="W9">
        <f t="shared" ref="W9:W72" si="8">V9*$E$8</f>
        <v>0.84353027343749998</v>
      </c>
      <c r="X9">
        <f t="shared" ref="X9:X72" si="9">W9-1</f>
        <v>-0.15646972656250002</v>
      </c>
      <c r="Y9">
        <f t="shared" ref="Y9:Y72" si="10">X9^2</f>
        <v>2.4482775330543525E-2</v>
      </c>
      <c r="AA9" t="s">
        <v>240</v>
      </c>
      <c r="AB9" t="str">
        <f t="shared" ref="AB9:AB72" si="11">RIGHT(AA9,4)</f>
        <v>1371</v>
      </c>
      <c r="AC9">
        <f t="shared" ref="AC9:AC72" si="12">AB9*$E$8</f>
        <v>1.1045654296875</v>
      </c>
      <c r="AD9">
        <f t="shared" ref="AD9:AD72" si="13">AC9-1</f>
        <v>0.10456542968750004</v>
      </c>
      <c r="AE9">
        <f t="shared" ref="AE9:AE72" si="14">AD9^2</f>
        <v>1.0933929085731516E-2</v>
      </c>
      <c r="AI9" t="s">
        <v>321</v>
      </c>
      <c r="AJ9" t="str">
        <f t="shared" ref="AJ9:AJ72" si="15">RIGHT(AI9,4)</f>
        <v>.025</v>
      </c>
      <c r="AK9">
        <f t="shared" ref="AK9:AK72" si="16">AJ9^2</f>
        <v>6.2500000000000012E-4</v>
      </c>
    </row>
    <row r="10" spans="4:37" x14ac:dyDescent="0.25">
      <c r="H10">
        <v>1E-3</v>
      </c>
      <c r="I10" t="s">
        <v>2</v>
      </c>
      <c r="J10" t="str">
        <f t="shared" si="0"/>
        <v>1344</v>
      </c>
      <c r="K10">
        <f>J10*$E$8</f>
        <v>1.0828125</v>
      </c>
      <c r="L10">
        <f t="shared" si="1"/>
        <v>8.2812499999999956E-2</v>
      </c>
      <c r="M10">
        <f t="shared" si="2"/>
        <v>6.857910156249993E-3</v>
      </c>
      <c r="O10" t="s">
        <v>82</v>
      </c>
      <c r="P10" t="str">
        <f t="shared" si="3"/>
        <v>1226</v>
      </c>
      <c r="Q10">
        <f t="shared" si="4"/>
        <v>0.98774414062499993</v>
      </c>
      <c r="R10">
        <f t="shared" si="5"/>
        <v>-1.2255859375000067E-2</v>
      </c>
      <c r="S10">
        <f t="shared" si="6"/>
        <v>1.5020608901977701E-4</v>
      </c>
      <c r="U10" t="s">
        <v>162</v>
      </c>
      <c r="V10" t="str">
        <f t="shared" si="7"/>
        <v>1031</v>
      </c>
      <c r="W10">
        <f t="shared" si="8"/>
        <v>0.83063964843749993</v>
      </c>
      <c r="X10">
        <f t="shared" si="9"/>
        <v>-0.16936035156250007</v>
      </c>
      <c r="Y10">
        <f t="shared" si="10"/>
        <v>2.8682928681373617E-2</v>
      </c>
      <c r="AA10" t="s">
        <v>241</v>
      </c>
      <c r="AB10" t="str">
        <f t="shared" si="11"/>
        <v>1328</v>
      </c>
      <c r="AC10">
        <f t="shared" si="12"/>
        <v>1.0699218749999999</v>
      </c>
      <c r="AD10">
        <f t="shared" si="13"/>
        <v>6.9921874999999911E-2</v>
      </c>
      <c r="AE10">
        <f t="shared" si="14"/>
        <v>4.8890686035156124E-3</v>
      </c>
      <c r="AI10" t="s">
        <v>322</v>
      </c>
      <c r="AJ10" t="str">
        <f t="shared" si="15"/>
        <v>.030</v>
      </c>
      <c r="AK10">
        <f t="shared" si="16"/>
        <v>8.9999999999999998E-4</v>
      </c>
    </row>
    <row r="11" spans="4:37" x14ac:dyDescent="0.25">
      <c r="H11">
        <v>1.5E-3</v>
      </c>
      <c r="I11" t="s">
        <v>3</v>
      </c>
      <c r="J11" t="str">
        <f t="shared" si="0"/>
        <v>1361</v>
      </c>
      <c r="K11">
        <f>J11*$E$8</f>
        <v>1.0965087890625</v>
      </c>
      <c r="L11">
        <f t="shared" si="1"/>
        <v>9.6508789062500044E-2</v>
      </c>
      <c r="M11">
        <f t="shared" si="2"/>
        <v>9.3139463663101281E-3</v>
      </c>
      <c r="O11" t="s">
        <v>83</v>
      </c>
      <c r="P11" t="str">
        <f t="shared" si="3"/>
        <v>1238</v>
      </c>
      <c r="Q11">
        <f t="shared" si="4"/>
        <v>0.99741210937499991</v>
      </c>
      <c r="R11">
        <f t="shared" si="5"/>
        <v>-2.5878906250000888E-3</v>
      </c>
      <c r="S11">
        <f t="shared" si="6"/>
        <v>6.6971778869633505E-6</v>
      </c>
      <c r="U11" t="s">
        <v>163</v>
      </c>
      <c r="V11" t="str">
        <f t="shared" si="7"/>
        <v>1025</v>
      </c>
      <c r="W11">
        <f t="shared" si="8"/>
        <v>0.8258056640625</v>
      </c>
      <c r="X11">
        <f t="shared" si="9"/>
        <v>-0.1741943359375</v>
      </c>
      <c r="Y11">
        <f t="shared" si="10"/>
        <v>3.0343666672706604E-2</v>
      </c>
      <c r="AA11" t="s">
        <v>242</v>
      </c>
      <c r="AB11" t="str">
        <f t="shared" si="11"/>
        <v>1296</v>
      </c>
      <c r="AC11">
        <f t="shared" si="12"/>
        <v>1.044140625</v>
      </c>
      <c r="AD11">
        <f t="shared" si="13"/>
        <v>4.4140625000000044E-2</v>
      </c>
      <c r="AE11">
        <f t="shared" si="14"/>
        <v>1.9483947753906289E-3</v>
      </c>
      <c r="AI11" t="s">
        <v>323</v>
      </c>
      <c r="AJ11" t="str">
        <f t="shared" si="15"/>
        <v>.025</v>
      </c>
      <c r="AK11">
        <f t="shared" si="16"/>
        <v>6.2500000000000012E-4</v>
      </c>
    </row>
    <row r="12" spans="4:37" x14ac:dyDescent="0.25">
      <c r="H12">
        <v>2E-3</v>
      </c>
      <c r="I12" t="s">
        <v>4</v>
      </c>
      <c r="J12" t="str">
        <f t="shared" si="0"/>
        <v>1382</v>
      </c>
      <c r="K12">
        <f>J12*$E$8</f>
        <v>1.1134277343749999</v>
      </c>
      <c r="L12">
        <f t="shared" si="1"/>
        <v>0.11342773437499987</v>
      </c>
      <c r="M12">
        <f t="shared" si="2"/>
        <v>1.2865850925445526E-2</v>
      </c>
      <c r="O12" t="s">
        <v>84</v>
      </c>
      <c r="P12" t="str">
        <f t="shared" si="3"/>
        <v>1254</v>
      </c>
      <c r="Q12">
        <f t="shared" si="4"/>
        <v>1.010302734375</v>
      </c>
      <c r="R12">
        <f t="shared" si="5"/>
        <v>1.0302734374999956E-2</v>
      </c>
      <c r="S12">
        <f t="shared" si="6"/>
        <v>1.0614633560180573E-4</v>
      </c>
      <c r="U12" t="s">
        <v>164</v>
      </c>
      <c r="V12" t="str">
        <f t="shared" si="7"/>
        <v>1019</v>
      </c>
      <c r="W12">
        <f t="shared" si="8"/>
        <v>0.82097167968749996</v>
      </c>
      <c r="X12">
        <f t="shared" si="9"/>
        <v>-0.17902832031250004</v>
      </c>
      <c r="Y12">
        <f t="shared" si="10"/>
        <v>3.2051139473915115E-2</v>
      </c>
      <c r="AA12" t="s">
        <v>243</v>
      </c>
      <c r="AB12" t="str">
        <f t="shared" si="11"/>
        <v>1258</v>
      </c>
      <c r="AC12">
        <f t="shared" si="12"/>
        <v>1.0135253906249999</v>
      </c>
      <c r="AD12">
        <f t="shared" si="13"/>
        <v>1.3525390624999911E-2</v>
      </c>
      <c r="AE12">
        <f t="shared" si="14"/>
        <v>1.829361915588355E-4</v>
      </c>
      <c r="AI12" t="s">
        <v>324</v>
      </c>
      <c r="AJ12" t="str">
        <f t="shared" si="15"/>
        <v>.033</v>
      </c>
      <c r="AK12">
        <f t="shared" si="16"/>
        <v>1.0890000000000001E-3</v>
      </c>
    </row>
    <row r="13" spans="4:37" x14ac:dyDescent="0.25">
      <c r="H13">
        <v>2.5000000000000001E-3</v>
      </c>
      <c r="I13" t="s">
        <v>5</v>
      </c>
      <c r="J13" t="str">
        <f t="shared" si="0"/>
        <v>1405</v>
      </c>
      <c r="K13">
        <f>J13*$E$8</f>
        <v>1.1319580078125</v>
      </c>
      <c r="L13">
        <f t="shared" si="1"/>
        <v>0.1319580078125</v>
      </c>
      <c r="M13">
        <f t="shared" si="2"/>
        <v>1.7412915825843811E-2</v>
      </c>
      <c r="O13" t="s">
        <v>85</v>
      </c>
      <c r="P13" t="str">
        <f t="shared" si="3"/>
        <v>1275</v>
      </c>
      <c r="Q13">
        <f t="shared" si="4"/>
        <v>1.0272216796875</v>
      </c>
      <c r="R13">
        <f t="shared" si="5"/>
        <v>2.72216796875E-2</v>
      </c>
      <c r="S13">
        <f t="shared" si="6"/>
        <v>7.410198450088501E-4</v>
      </c>
      <c r="U13" t="s">
        <v>165</v>
      </c>
      <c r="V13" t="str">
        <f t="shared" si="7"/>
        <v>1027</v>
      </c>
      <c r="W13">
        <f t="shared" si="8"/>
        <v>0.82741699218749998</v>
      </c>
      <c r="X13">
        <f t="shared" si="9"/>
        <v>-0.17258300781250002</v>
      </c>
      <c r="Y13">
        <f t="shared" si="10"/>
        <v>2.9784894585609442E-2</v>
      </c>
      <c r="AA13" t="s">
        <v>244</v>
      </c>
      <c r="AB13" t="str">
        <f t="shared" si="11"/>
        <v>1223</v>
      </c>
      <c r="AC13">
        <f t="shared" si="12"/>
        <v>0.98532714843749991</v>
      </c>
      <c r="AD13">
        <f t="shared" si="13"/>
        <v>-1.4672851562500089E-2</v>
      </c>
      <c r="AE13">
        <f t="shared" si="14"/>
        <v>2.1529257297516131E-4</v>
      </c>
      <c r="AI13" t="s">
        <v>325</v>
      </c>
      <c r="AJ13" t="str">
        <f t="shared" si="15"/>
        <v>.030</v>
      </c>
      <c r="AK13">
        <f t="shared" si="16"/>
        <v>8.9999999999999998E-4</v>
      </c>
    </row>
    <row r="14" spans="4:37" x14ac:dyDescent="0.25">
      <c r="H14">
        <v>3.0000000000000001E-3</v>
      </c>
      <c r="I14" t="s">
        <v>6</v>
      </c>
      <c r="J14" t="str">
        <f t="shared" si="0"/>
        <v>1420</v>
      </c>
      <c r="K14">
        <f>J14*$E$8</f>
        <v>1.14404296875</v>
      </c>
      <c r="L14">
        <f t="shared" si="1"/>
        <v>0.14404296875</v>
      </c>
      <c r="M14">
        <f t="shared" si="2"/>
        <v>2.0748376846313477E-2</v>
      </c>
      <c r="O14" t="s">
        <v>86</v>
      </c>
      <c r="P14" t="str">
        <f t="shared" si="3"/>
        <v>1289</v>
      </c>
      <c r="Q14">
        <f t="shared" si="4"/>
        <v>1.0385009765625</v>
      </c>
      <c r="R14">
        <f t="shared" si="5"/>
        <v>3.8500976562499956E-2</v>
      </c>
      <c r="S14">
        <f t="shared" si="6"/>
        <v>1.4823251962661709E-3</v>
      </c>
      <c r="U14" t="s">
        <v>166</v>
      </c>
      <c r="V14" t="str">
        <f t="shared" si="7"/>
        <v>1034</v>
      </c>
      <c r="W14">
        <f t="shared" si="8"/>
        <v>0.83305664062499996</v>
      </c>
      <c r="X14">
        <f t="shared" si="9"/>
        <v>-0.16694335937500004</v>
      </c>
      <c r="Y14">
        <f t="shared" si="10"/>
        <v>2.7870085239410414E-2</v>
      </c>
      <c r="AA14" t="s">
        <v>245</v>
      </c>
      <c r="AB14" t="str">
        <f t="shared" si="11"/>
        <v>1179</v>
      </c>
      <c r="AC14">
        <f t="shared" si="12"/>
        <v>0.94987792968749996</v>
      </c>
      <c r="AD14">
        <f t="shared" si="13"/>
        <v>-5.0122070312500044E-2</v>
      </c>
      <c r="AE14">
        <f t="shared" si="14"/>
        <v>2.5122219324111984E-3</v>
      </c>
      <c r="AI14" t="s">
        <v>326</v>
      </c>
      <c r="AJ14" t="str">
        <f t="shared" si="15"/>
        <v>.028</v>
      </c>
      <c r="AK14">
        <f t="shared" si="16"/>
        <v>7.8400000000000008E-4</v>
      </c>
    </row>
    <row r="15" spans="4:37" x14ac:dyDescent="0.25">
      <c r="H15">
        <v>3.5000000000000001E-3</v>
      </c>
      <c r="I15" t="s">
        <v>7</v>
      </c>
      <c r="J15" t="str">
        <f t="shared" si="0"/>
        <v>1424</v>
      </c>
      <c r="K15">
        <f>J15*$E$8</f>
        <v>1.147265625</v>
      </c>
      <c r="L15">
        <f t="shared" si="1"/>
        <v>0.14726562499999996</v>
      </c>
      <c r="M15">
        <f t="shared" si="2"/>
        <v>2.1687164306640611E-2</v>
      </c>
      <c r="O15" t="s">
        <v>87</v>
      </c>
      <c r="P15" t="str">
        <f t="shared" si="3"/>
        <v>1306</v>
      </c>
      <c r="Q15">
        <f t="shared" si="4"/>
        <v>1.052197265625</v>
      </c>
      <c r="R15">
        <f t="shared" si="5"/>
        <v>5.2197265625000044E-2</v>
      </c>
      <c r="S15">
        <f t="shared" si="6"/>
        <v>2.7245545387268111E-3</v>
      </c>
      <c r="U15" t="s">
        <v>167</v>
      </c>
      <c r="V15" t="str">
        <f t="shared" si="7"/>
        <v>1023</v>
      </c>
      <c r="W15">
        <f t="shared" si="8"/>
        <v>0.82419433593749991</v>
      </c>
      <c r="X15">
        <f t="shared" si="9"/>
        <v>-0.17580566406250009</v>
      </c>
      <c r="Y15">
        <f t="shared" si="10"/>
        <v>3.0907631516456636E-2</v>
      </c>
      <c r="AA15" t="s">
        <v>246</v>
      </c>
      <c r="AB15" t="str">
        <f t="shared" si="11"/>
        <v>1143</v>
      </c>
      <c r="AC15">
        <f t="shared" si="12"/>
        <v>0.92087402343749991</v>
      </c>
      <c r="AD15">
        <f t="shared" si="13"/>
        <v>-7.9125976562500089E-2</v>
      </c>
      <c r="AE15">
        <f t="shared" si="14"/>
        <v>6.2609201669693131E-3</v>
      </c>
      <c r="AI15" t="s">
        <v>327</v>
      </c>
      <c r="AJ15" t="str">
        <f t="shared" si="15"/>
        <v>.025</v>
      </c>
      <c r="AK15">
        <f t="shared" si="16"/>
        <v>6.2500000000000012E-4</v>
      </c>
    </row>
    <row r="16" spans="4:37" x14ac:dyDescent="0.25">
      <c r="H16">
        <v>4.0000000000000001E-3</v>
      </c>
      <c r="I16" t="s">
        <v>8</v>
      </c>
      <c r="J16" t="str">
        <f t="shared" si="0"/>
        <v>1454</v>
      </c>
      <c r="K16">
        <f>J16*$E$8</f>
        <v>1.171435546875</v>
      </c>
      <c r="L16">
        <f t="shared" si="1"/>
        <v>0.17143554687499996</v>
      </c>
      <c r="M16">
        <f t="shared" si="2"/>
        <v>2.9390146732330306E-2</v>
      </c>
      <c r="O16" t="s">
        <v>88</v>
      </c>
      <c r="P16" t="str">
        <f t="shared" si="3"/>
        <v>1325</v>
      </c>
      <c r="Q16">
        <f t="shared" si="4"/>
        <v>1.0675048828125</v>
      </c>
      <c r="R16">
        <f t="shared" si="5"/>
        <v>6.75048828125E-2</v>
      </c>
      <c r="S16">
        <f t="shared" si="6"/>
        <v>4.5569092035293579E-3</v>
      </c>
      <c r="U16" t="s">
        <v>168</v>
      </c>
      <c r="V16" t="str">
        <f t="shared" si="7"/>
        <v>1018</v>
      </c>
      <c r="W16">
        <f t="shared" si="8"/>
        <v>0.82016601562499991</v>
      </c>
      <c r="X16">
        <f t="shared" si="9"/>
        <v>-0.17983398437500009</v>
      </c>
      <c r="Y16">
        <f t="shared" si="10"/>
        <v>3.2340261936187775E-2</v>
      </c>
      <c r="AA16" t="s">
        <v>247</v>
      </c>
      <c r="AB16" t="str">
        <f t="shared" si="11"/>
        <v>1110</v>
      </c>
      <c r="AC16">
        <f t="shared" si="12"/>
        <v>0.894287109375</v>
      </c>
      <c r="AD16">
        <f t="shared" si="13"/>
        <v>-0.105712890625</v>
      </c>
      <c r="AE16">
        <f t="shared" si="14"/>
        <v>1.1175215244293213E-2</v>
      </c>
      <c r="AI16" t="s">
        <v>328</v>
      </c>
      <c r="AJ16" t="str">
        <f t="shared" si="15"/>
        <v>.024</v>
      </c>
      <c r="AK16">
        <f t="shared" si="16"/>
        <v>5.7600000000000001E-4</v>
      </c>
    </row>
    <row r="17" spans="8:37" x14ac:dyDescent="0.25">
      <c r="H17">
        <v>4.4999999999999997E-3</v>
      </c>
      <c r="I17" t="s">
        <v>9</v>
      </c>
      <c r="J17" t="str">
        <f t="shared" si="0"/>
        <v>1470</v>
      </c>
      <c r="K17">
        <f>J17*$E$8</f>
        <v>1.184326171875</v>
      </c>
      <c r="L17">
        <f t="shared" si="1"/>
        <v>0.184326171875</v>
      </c>
      <c r="M17">
        <f t="shared" si="2"/>
        <v>3.3976137638092041E-2</v>
      </c>
      <c r="O17" t="s">
        <v>89</v>
      </c>
      <c r="P17" t="str">
        <f t="shared" si="3"/>
        <v>1339</v>
      </c>
      <c r="Q17">
        <f t="shared" si="4"/>
        <v>1.0787841796875</v>
      </c>
      <c r="R17">
        <f t="shared" si="5"/>
        <v>7.8784179687499956E-2</v>
      </c>
      <c r="S17">
        <f t="shared" si="6"/>
        <v>6.2069469690322803E-3</v>
      </c>
      <c r="U17" t="s">
        <v>169</v>
      </c>
      <c r="V17" t="str">
        <f t="shared" si="7"/>
        <v>1025</v>
      </c>
      <c r="W17">
        <f t="shared" si="8"/>
        <v>0.8258056640625</v>
      </c>
      <c r="X17">
        <f t="shared" si="9"/>
        <v>-0.1741943359375</v>
      </c>
      <c r="Y17">
        <f t="shared" si="10"/>
        <v>3.0343666672706604E-2</v>
      </c>
      <c r="AA17" t="s">
        <v>248</v>
      </c>
      <c r="AB17" t="str">
        <f t="shared" si="11"/>
        <v>1085</v>
      </c>
      <c r="AC17">
        <f t="shared" si="12"/>
        <v>0.8741455078125</v>
      </c>
      <c r="AD17">
        <f t="shared" si="13"/>
        <v>-0.1258544921875</v>
      </c>
      <c r="AE17">
        <f t="shared" si="14"/>
        <v>1.5839353203773499E-2</v>
      </c>
      <c r="AI17" t="s">
        <v>329</v>
      </c>
      <c r="AJ17" t="str">
        <f t="shared" si="15"/>
        <v>.032</v>
      </c>
      <c r="AK17">
        <f t="shared" si="16"/>
        <v>1.024E-3</v>
      </c>
    </row>
    <row r="18" spans="8:37" x14ac:dyDescent="0.25">
      <c r="H18">
        <v>5.0000000000000001E-3</v>
      </c>
      <c r="I18" t="s">
        <v>10</v>
      </c>
      <c r="J18" t="str">
        <f t="shared" si="0"/>
        <v>1477</v>
      </c>
      <c r="K18">
        <f>J18*$E$8</f>
        <v>1.1899658203124999</v>
      </c>
      <c r="L18">
        <f t="shared" si="1"/>
        <v>0.18996582031249987</v>
      </c>
      <c r="M18">
        <f t="shared" si="2"/>
        <v>3.6087012887000988E-2</v>
      </c>
      <c r="O18" t="s">
        <v>90</v>
      </c>
      <c r="P18" t="str">
        <f t="shared" si="3"/>
        <v>1359</v>
      </c>
      <c r="Q18">
        <f t="shared" si="4"/>
        <v>1.0948974609375</v>
      </c>
      <c r="R18">
        <f t="shared" si="5"/>
        <v>9.4897460937499956E-2</v>
      </c>
      <c r="S18">
        <f t="shared" si="6"/>
        <v>9.0055280923843298E-3</v>
      </c>
      <c r="U18" t="s">
        <v>170</v>
      </c>
      <c r="V18" t="str">
        <f t="shared" si="7"/>
        <v>1040</v>
      </c>
      <c r="W18">
        <f t="shared" si="8"/>
        <v>0.837890625</v>
      </c>
      <c r="X18">
        <f t="shared" si="9"/>
        <v>-0.162109375</v>
      </c>
      <c r="Y18">
        <f t="shared" si="10"/>
        <v>2.6279449462890625E-2</v>
      </c>
      <c r="AA18" t="s">
        <v>249</v>
      </c>
      <c r="AB18" t="str">
        <f t="shared" si="11"/>
        <v>1047</v>
      </c>
      <c r="AC18">
        <f t="shared" si="12"/>
        <v>0.84353027343749998</v>
      </c>
      <c r="AD18">
        <f t="shared" si="13"/>
        <v>-0.15646972656250002</v>
      </c>
      <c r="AE18">
        <f t="shared" si="14"/>
        <v>2.4482775330543525E-2</v>
      </c>
      <c r="AI18" t="s">
        <v>330</v>
      </c>
      <c r="AJ18" t="str">
        <f t="shared" si="15"/>
        <v>.030</v>
      </c>
      <c r="AK18">
        <f t="shared" si="16"/>
        <v>8.9999999999999998E-4</v>
      </c>
    </row>
    <row r="19" spans="8:37" x14ac:dyDescent="0.25">
      <c r="H19">
        <v>5.4999999999999997E-3</v>
      </c>
      <c r="I19" t="s">
        <v>11</v>
      </c>
      <c r="J19" t="str">
        <f t="shared" si="0"/>
        <v>1491</v>
      </c>
      <c r="K19">
        <f>J19*$E$8</f>
        <v>1.2012451171875</v>
      </c>
      <c r="L19">
        <f t="shared" si="1"/>
        <v>0.20124511718750004</v>
      </c>
      <c r="M19">
        <f t="shared" si="2"/>
        <v>4.0499597191810628E-2</v>
      </c>
      <c r="O19" t="s">
        <v>91</v>
      </c>
      <c r="P19" t="str">
        <f t="shared" si="3"/>
        <v>1370</v>
      </c>
      <c r="Q19">
        <f t="shared" si="4"/>
        <v>1.103759765625</v>
      </c>
      <c r="R19">
        <f t="shared" si="5"/>
        <v>0.103759765625</v>
      </c>
      <c r="S19">
        <f t="shared" si="6"/>
        <v>1.0766088962554932E-2</v>
      </c>
      <c r="U19" t="s">
        <v>171</v>
      </c>
      <c r="V19" t="str">
        <f t="shared" si="7"/>
        <v>1039</v>
      </c>
      <c r="W19">
        <f t="shared" si="8"/>
        <v>0.83708496093749996</v>
      </c>
      <c r="X19">
        <f t="shared" si="9"/>
        <v>-0.16291503906250004</v>
      </c>
      <c r="Y19">
        <f t="shared" si="10"/>
        <v>2.6541309952735917E-2</v>
      </c>
      <c r="AA19" t="s">
        <v>250</v>
      </c>
      <c r="AB19" t="str">
        <f t="shared" si="11"/>
        <v>1011</v>
      </c>
      <c r="AC19">
        <f t="shared" si="12"/>
        <v>0.81452636718749993</v>
      </c>
      <c r="AD19">
        <f t="shared" si="13"/>
        <v>-0.18547363281250007</v>
      </c>
      <c r="AE19">
        <f t="shared" si="14"/>
        <v>3.4400468468666102E-2</v>
      </c>
      <c r="AI19" t="s">
        <v>331</v>
      </c>
      <c r="AJ19" t="str">
        <f t="shared" si="15"/>
        <v>.028</v>
      </c>
      <c r="AK19">
        <f t="shared" si="16"/>
        <v>7.8400000000000008E-4</v>
      </c>
    </row>
    <row r="20" spans="8:37" x14ac:dyDescent="0.25">
      <c r="H20">
        <v>6.0000000000000001E-3</v>
      </c>
      <c r="I20" t="s">
        <v>12</v>
      </c>
      <c r="J20" t="str">
        <f t="shared" si="0"/>
        <v>1499</v>
      </c>
      <c r="K20">
        <f>J20*$E$8</f>
        <v>1.2076904296875</v>
      </c>
      <c r="L20">
        <f t="shared" si="1"/>
        <v>0.20769042968749996</v>
      </c>
      <c r="M20">
        <f t="shared" si="2"/>
        <v>4.313531458377836E-2</v>
      </c>
      <c r="O20" t="s">
        <v>92</v>
      </c>
      <c r="P20" t="str">
        <f t="shared" si="3"/>
        <v>1389</v>
      </c>
      <c r="Q20">
        <f t="shared" si="4"/>
        <v>1.1190673828125</v>
      </c>
      <c r="R20">
        <f t="shared" si="5"/>
        <v>0.11906738281249996</v>
      </c>
      <c r="S20">
        <f t="shared" si="6"/>
        <v>1.417704164981841E-2</v>
      </c>
      <c r="U20" t="s">
        <v>172</v>
      </c>
      <c r="V20" t="str">
        <f t="shared" si="7"/>
        <v>1040</v>
      </c>
      <c r="W20">
        <f t="shared" si="8"/>
        <v>0.837890625</v>
      </c>
      <c r="X20">
        <f t="shared" si="9"/>
        <v>-0.162109375</v>
      </c>
      <c r="Y20">
        <f t="shared" si="10"/>
        <v>2.6279449462890625E-2</v>
      </c>
      <c r="AA20" t="s">
        <v>251</v>
      </c>
      <c r="AB20" t="str">
        <f t="shared" si="11"/>
        <v xml:space="preserve"> 980</v>
      </c>
      <c r="AC20">
        <f t="shared" si="12"/>
        <v>0.78955078125</v>
      </c>
      <c r="AD20">
        <f t="shared" si="13"/>
        <v>-0.21044921875</v>
      </c>
      <c r="AE20">
        <f t="shared" si="14"/>
        <v>4.4288873672485352E-2</v>
      </c>
      <c r="AI20" t="s">
        <v>332</v>
      </c>
      <c r="AJ20" t="str">
        <f t="shared" si="15"/>
        <v>.026</v>
      </c>
      <c r="AK20">
        <f t="shared" si="16"/>
        <v>6.7599999999999995E-4</v>
      </c>
    </row>
    <row r="21" spans="8:37" x14ac:dyDescent="0.25">
      <c r="H21">
        <v>6.4999999999999997E-3</v>
      </c>
      <c r="I21" t="s">
        <v>13</v>
      </c>
      <c r="J21" t="str">
        <f t="shared" si="0"/>
        <v>1507</v>
      </c>
      <c r="K21">
        <f>J21*$E$8</f>
        <v>1.2141357421874999</v>
      </c>
      <c r="L21">
        <f t="shared" si="1"/>
        <v>0.21413574218749987</v>
      </c>
      <c r="M21">
        <f t="shared" si="2"/>
        <v>4.5854116082191407E-2</v>
      </c>
      <c r="O21" t="s">
        <v>93</v>
      </c>
      <c r="P21" t="str">
        <f t="shared" si="3"/>
        <v>1402</v>
      </c>
      <c r="Q21">
        <f t="shared" si="4"/>
        <v>1.1295410156249999</v>
      </c>
      <c r="R21">
        <f t="shared" si="5"/>
        <v>0.12954101562499987</v>
      </c>
      <c r="S21">
        <f t="shared" si="6"/>
        <v>1.6780874729156459E-2</v>
      </c>
      <c r="U21" t="s">
        <v>173</v>
      </c>
      <c r="V21" t="str">
        <f t="shared" si="7"/>
        <v>1049</v>
      </c>
      <c r="W21">
        <f t="shared" si="8"/>
        <v>0.84514160156249996</v>
      </c>
      <c r="X21">
        <f t="shared" si="9"/>
        <v>-0.15485839843750004</v>
      </c>
      <c r="Y21">
        <f t="shared" si="10"/>
        <v>2.3981123566627516E-2</v>
      </c>
      <c r="AA21" t="s">
        <v>252</v>
      </c>
      <c r="AB21" t="str">
        <f t="shared" si="11"/>
        <v xml:space="preserve"> 955</v>
      </c>
      <c r="AC21">
        <f t="shared" si="12"/>
        <v>0.7694091796875</v>
      </c>
      <c r="AD21">
        <f t="shared" si="13"/>
        <v>-0.2305908203125</v>
      </c>
      <c r="AE21">
        <f t="shared" si="14"/>
        <v>5.3172126412391663E-2</v>
      </c>
      <c r="AI21" t="s">
        <v>333</v>
      </c>
      <c r="AJ21" t="str">
        <f t="shared" si="15"/>
        <v>.029</v>
      </c>
      <c r="AK21">
        <f t="shared" si="16"/>
        <v>8.4100000000000006E-4</v>
      </c>
    </row>
    <row r="22" spans="8:37" x14ac:dyDescent="0.25">
      <c r="H22">
        <v>7.0000000000000001E-3</v>
      </c>
      <c r="I22" t="s">
        <v>14</v>
      </c>
      <c r="J22" t="str">
        <f t="shared" si="0"/>
        <v>1516</v>
      </c>
      <c r="K22">
        <f>J22*$E$8</f>
        <v>1.22138671875</v>
      </c>
      <c r="L22">
        <f t="shared" si="1"/>
        <v>0.22138671875000004</v>
      </c>
      <c r="M22">
        <f t="shared" si="2"/>
        <v>4.9012079238891622E-2</v>
      </c>
      <c r="O22" t="s">
        <v>94</v>
      </c>
      <c r="P22" t="str">
        <f t="shared" si="3"/>
        <v>1413</v>
      </c>
      <c r="Q22">
        <f t="shared" si="4"/>
        <v>1.1384033203124999</v>
      </c>
      <c r="R22">
        <f t="shared" si="5"/>
        <v>0.13840332031249991</v>
      </c>
      <c r="S22">
        <f t="shared" si="6"/>
        <v>1.915547907352445E-2</v>
      </c>
      <c r="U22" t="s">
        <v>174</v>
      </c>
      <c r="V22" t="str">
        <f t="shared" si="7"/>
        <v>1061</v>
      </c>
      <c r="W22">
        <f t="shared" si="8"/>
        <v>0.85480957031249993</v>
      </c>
      <c r="X22">
        <f t="shared" si="9"/>
        <v>-0.14519042968750007</v>
      </c>
      <c r="Y22">
        <f t="shared" si="10"/>
        <v>2.10802608728409E-2</v>
      </c>
      <c r="AA22" t="s">
        <v>253</v>
      </c>
      <c r="AB22" t="str">
        <f t="shared" si="11"/>
        <v xml:space="preserve"> 927</v>
      </c>
      <c r="AC22">
        <f t="shared" si="12"/>
        <v>0.74685058593749998</v>
      </c>
      <c r="AD22">
        <f t="shared" si="13"/>
        <v>-0.25314941406250002</v>
      </c>
      <c r="AE22">
        <f t="shared" si="14"/>
        <v>6.4084625840187079E-2</v>
      </c>
      <c r="AI22" t="s">
        <v>334</v>
      </c>
      <c r="AJ22" t="str">
        <f t="shared" si="15"/>
        <v>.029</v>
      </c>
      <c r="AK22">
        <f t="shared" si="16"/>
        <v>8.4100000000000006E-4</v>
      </c>
    </row>
    <row r="23" spans="8:37" x14ac:dyDescent="0.25">
      <c r="H23">
        <v>7.4999999999999997E-3</v>
      </c>
      <c r="I23" t="s">
        <v>15</v>
      </c>
      <c r="J23" t="str">
        <f t="shared" si="0"/>
        <v>1514</v>
      </c>
      <c r="K23">
        <f>J23*$E$8</f>
        <v>1.219775390625</v>
      </c>
      <c r="L23">
        <f t="shared" si="1"/>
        <v>0.21977539062499996</v>
      </c>
      <c r="M23">
        <f t="shared" si="2"/>
        <v>4.8301222324371319E-2</v>
      </c>
      <c r="O23" t="s">
        <v>95</v>
      </c>
      <c r="P23" t="str">
        <f t="shared" si="3"/>
        <v>1429</v>
      </c>
      <c r="Q23">
        <f t="shared" si="4"/>
        <v>1.1512939453125</v>
      </c>
      <c r="R23">
        <f t="shared" si="5"/>
        <v>0.15129394531249996</v>
      </c>
      <c r="S23">
        <f t="shared" si="6"/>
        <v>2.2889857888221728E-2</v>
      </c>
      <c r="U23" t="s">
        <v>175</v>
      </c>
      <c r="V23" t="str">
        <f t="shared" si="7"/>
        <v>1079</v>
      </c>
      <c r="W23">
        <f t="shared" si="8"/>
        <v>0.86931152343749996</v>
      </c>
      <c r="X23">
        <f t="shared" si="9"/>
        <v>-0.13068847656250004</v>
      </c>
      <c r="Y23">
        <f t="shared" si="10"/>
        <v>1.7079477906227124E-2</v>
      </c>
      <c r="AA23" t="s">
        <v>254</v>
      </c>
      <c r="AB23" t="str">
        <f t="shared" si="11"/>
        <v xml:space="preserve"> 903</v>
      </c>
      <c r="AC23">
        <f t="shared" si="12"/>
        <v>0.72751464843749991</v>
      </c>
      <c r="AD23">
        <f t="shared" si="13"/>
        <v>-0.27248535156250009</v>
      </c>
      <c r="AE23">
        <f t="shared" si="14"/>
        <v>7.4248266816139274E-2</v>
      </c>
      <c r="AI23" t="s">
        <v>335</v>
      </c>
      <c r="AJ23" t="str">
        <f t="shared" si="15"/>
        <v>.031</v>
      </c>
      <c r="AK23">
        <f t="shared" si="16"/>
        <v>9.6099999999999994E-4</v>
      </c>
    </row>
    <row r="24" spans="8:37" x14ac:dyDescent="0.25">
      <c r="H24">
        <v>8.0000000000000002E-3</v>
      </c>
      <c r="I24" t="s">
        <v>16</v>
      </c>
      <c r="J24" t="str">
        <f t="shared" si="0"/>
        <v>1516</v>
      </c>
      <c r="K24">
        <f>J24*$E$8</f>
        <v>1.22138671875</v>
      </c>
      <c r="L24">
        <f t="shared" si="1"/>
        <v>0.22138671875000004</v>
      </c>
      <c r="M24">
        <f t="shared" si="2"/>
        <v>4.9012079238891622E-2</v>
      </c>
      <c r="O24" t="s">
        <v>96</v>
      </c>
      <c r="P24" t="str">
        <f t="shared" si="3"/>
        <v>1450</v>
      </c>
      <c r="Q24">
        <f t="shared" si="4"/>
        <v>1.168212890625</v>
      </c>
      <c r="R24">
        <f t="shared" si="5"/>
        <v>0.168212890625</v>
      </c>
      <c r="S24">
        <f t="shared" si="6"/>
        <v>2.8295576572418213E-2</v>
      </c>
      <c r="U24" t="s">
        <v>176</v>
      </c>
      <c r="V24" t="str">
        <f t="shared" si="7"/>
        <v>1097</v>
      </c>
      <c r="W24">
        <f t="shared" si="8"/>
        <v>0.88381347656249998</v>
      </c>
      <c r="X24">
        <f t="shared" si="9"/>
        <v>-0.11618652343750002</v>
      </c>
      <c r="Y24">
        <f t="shared" si="10"/>
        <v>1.3499308228492742E-2</v>
      </c>
      <c r="AA24" t="s">
        <v>255</v>
      </c>
      <c r="AB24" t="str">
        <f t="shared" si="11"/>
        <v xml:space="preserve"> 877</v>
      </c>
      <c r="AC24">
        <f t="shared" si="12"/>
        <v>0.70656738281249998</v>
      </c>
      <c r="AD24">
        <f t="shared" si="13"/>
        <v>-0.29343261718750002</v>
      </c>
      <c r="AE24">
        <f t="shared" si="14"/>
        <v>8.6102700829505927E-2</v>
      </c>
      <c r="AI24" t="s">
        <v>336</v>
      </c>
      <c r="AJ24" t="str">
        <f t="shared" si="15"/>
        <v>.032</v>
      </c>
      <c r="AK24">
        <f t="shared" si="16"/>
        <v>1.024E-3</v>
      </c>
    </row>
    <row r="25" spans="8:37" x14ac:dyDescent="0.25">
      <c r="H25">
        <v>8.5000000000000006E-3</v>
      </c>
      <c r="I25" t="s">
        <v>17</v>
      </c>
      <c r="J25" t="str">
        <f t="shared" si="0"/>
        <v>1524</v>
      </c>
      <c r="K25">
        <f>J25*$E$8</f>
        <v>1.22783203125</v>
      </c>
      <c r="L25">
        <f t="shared" si="1"/>
        <v>0.22783203124999996</v>
      </c>
      <c r="M25">
        <f t="shared" si="2"/>
        <v>5.1907434463500955E-2</v>
      </c>
      <c r="O25" t="s">
        <v>97</v>
      </c>
      <c r="P25" t="str">
        <f t="shared" si="3"/>
        <v>1463</v>
      </c>
      <c r="Q25">
        <f t="shared" si="4"/>
        <v>1.1786865234374999</v>
      </c>
      <c r="R25">
        <f t="shared" si="5"/>
        <v>0.17868652343749991</v>
      </c>
      <c r="S25">
        <f t="shared" si="6"/>
        <v>3.1928873658180208E-2</v>
      </c>
      <c r="U25" t="s">
        <v>177</v>
      </c>
      <c r="V25" t="str">
        <f t="shared" si="7"/>
        <v>1108</v>
      </c>
      <c r="W25">
        <f t="shared" si="8"/>
        <v>0.89267578124999991</v>
      </c>
      <c r="X25">
        <f t="shared" si="9"/>
        <v>-0.10732421875000009</v>
      </c>
      <c r="Y25">
        <f t="shared" si="10"/>
        <v>1.1518487930297871E-2</v>
      </c>
      <c r="AA25" t="s">
        <v>256</v>
      </c>
      <c r="AB25" t="str">
        <f t="shared" si="11"/>
        <v xml:space="preserve"> 851</v>
      </c>
      <c r="AC25">
        <f t="shared" si="12"/>
        <v>0.68562011718749993</v>
      </c>
      <c r="AD25">
        <f t="shared" si="13"/>
        <v>-0.31437988281250007</v>
      </c>
      <c r="AE25">
        <f t="shared" si="14"/>
        <v>9.8834710717201277E-2</v>
      </c>
      <c r="AI25" t="s">
        <v>337</v>
      </c>
      <c r="AJ25" t="str">
        <f t="shared" si="15"/>
        <v>.027</v>
      </c>
      <c r="AK25">
        <f t="shared" si="16"/>
        <v>7.2899999999999994E-4</v>
      </c>
    </row>
    <row r="26" spans="8:37" x14ac:dyDescent="0.25">
      <c r="H26">
        <v>8.9999999999999993E-3</v>
      </c>
      <c r="I26" t="s">
        <v>18</v>
      </c>
      <c r="J26" t="str">
        <f t="shared" si="0"/>
        <v>1521</v>
      </c>
      <c r="K26">
        <f>J26*$E$8</f>
        <v>1.2254150390625</v>
      </c>
      <c r="L26">
        <f t="shared" si="1"/>
        <v>0.22541503906250004</v>
      </c>
      <c r="M26">
        <f t="shared" si="2"/>
        <v>5.0811939835548423E-2</v>
      </c>
      <c r="O26" t="s">
        <v>98</v>
      </c>
      <c r="P26" t="str">
        <f t="shared" si="3"/>
        <v>1466</v>
      </c>
      <c r="Q26">
        <f t="shared" si="4"/>
        <v>1.181103515625</v>
      </c>
      <c r="R26">
        <f t="shared" si="5"/>
        <v>0.18110351562500004</v>
      </c>
      <c r="S26">
        <f t="shared" si="6"/>
        <v>3.2798483371734632E-2</v>
      </c>
      <c r="U26" t="s">
        <v>178</v>
      </c>
      <c r="V26" t="str">
        <f t="shared" si="7"/>
        <v>1116</v>
      </c>
      <c r="W26">
        <f t="shared" si="8"/>
        <v>0.89912109374999993</v>
      </c>
      <c r="X26">
        <f t="shared" si="9"/>
        <v>-0.10087890625000007</v>
      </c>
      <c r="Y26">
        <f t="shared" si="10"/>
        <v>1.0176553726196302E-2</v>
      </c>
      <c r="AA26" t="s">
        <v>257</v>
      </c>
      <c r="AB26" t="str">
        <f t="shared" si="11"/>
        <v xml:space="preserve"> 849</v>
      </c>
      <c r="AC26">
        <f t="shared" si="12"/>
        <v>0.68400878906249996</v>
      </c>
      <c r="AD26">
        <f t="shared" si="13"/>
        <v>-0.31599121093750004</v>
      </c>
      <c r="AE26">
        <f t="shared" si="14"/>
        <v>9.9850445389747647E-2</v>
      </c>
      <c r="AI26" t="s">
        <v>338</v>
      </c>
      <c r="AJ26" t="str">
        <f t="shared" si="15"/>
        <v>.027</v>
      </c>
      <c r="AK26">
        <f t="shared" si="16"/>
        <v>7.2899999999999994E-4</v>
      </c>
    </row>
    <row r="27" spans="8:37" x14ac:dyDescent="0.25">
      <c r="H27">
        <v>9.4999999999999998E-3</v>
      </c>
      <c r="I27" t="s">
        <v>19</v>
      </c>
      <c r="J27" t="str">
        <f t="shared" si="0"/>
        <v>1517</v>
      </c>
      <c r="K27">
        <f>J27*$E$8</f>
        <v>1.2221923828124999</v>
      </c>
      <c r="L27">
        <f t="shared" si="1"/>
        <v>0.22219238281249987</v>
      </c>
      <c r="M27">
        <f t="shared" si="2"/>
        <v>4.9369454979896484E-2</v>
      </c>
      <c r="O27" t="s">
        <v>99</v>
      </c>
      <c r="P27" t="str">
        <f t="shared" si="3"/>
        <v>1469</v>
      </c>
      <c r="Q27">
        <f t="shared" si="4"/>
        <v>1.1835205078125</v>
      </c>
      <c r="R27">
        <f t="shared" si="5"/>
        <v>0.18352050781249996</v>
      </c>
      <c r="S27">
        <f t="shared" si="6"/>
        <v>3.367977678775786E-2</v>
      </c>
      <c r="U27" t="s">
        <v>179</v>
      </c>
      <c r="V27" t="str">
        <f t="shared" si="7"/>
        <v>1135</v>
      </c>
      <c r="W27">
        <f t="shared" si="8"/>
        <v>0.9144287109375</v>
      </c>
      <c r="X27">
        <f t="shared" si="9"/>
        <v>-8.55712890625E-2</v>
      </c>
      <c r="Y27">
        <f t="shared" si="10"/>
        <v>7.3224455118179321E-3</v>
      </c>
      <c r="AA27" t="s">
        <v>258</v>
      </c>
      <c r="AB27" t="str">
        <f t="shared" si="11"/>
        <v xml:space="preserve"> 829</v>
      </c>
      <c r="AC27">
        <f t="shared" si="12"/>
        <v>0.66789550781249996</v>
      </c>
      <c r="AD27">
        <f t="shared" si="13"/>
        <v>-0.33210449218750004</v>
      </c>
      <c r="AE27">
        <f t="shared" si="14"/>
        <v>0.11029339373111728</v>
      </c>
      <c r="AI27" t="s">
        <v>339</v>
      </c>
      <c r="AJ27" t="str">
        <f t="shared" si="15"/>
        <v>.029</v>
      </c>
      <c r="AK27">
        <f t="shared" si="16"/>
        <v>8.4100000000000006E-4</v>
      </c>
    </row>
    <row r="28" spans="8:37" x14ac:dyDescent="0.25">
      <c r="H28">
        <v>0.01</v>
      </c>
      <c r="I28" t="s">
        <v>20</v>
      </c>
      <c r="J28" t="str">
        <f t="shared" si="0"/>
        <v>1522</v>
      </c>
      <c r="K28">
        <f>J28*$E$8</f>
        <v>1.2262207031249999</v>
      </c>
      <c r="L28">
        <f t="shared" si="1"/>
        <v>0.22622070312499987</v>
      </c>
      <c r="M28">
        <f t="shared" si="2"/>
        <v>5.1175806522369326E-2</v>
      </c>
      <c r="O28" t="s">
        <v>100</v>
      </c>
      <c r="P28" t="str">
        <f t="shared" si="3"/>
        <v>1486</v>
      </c>
      <c r="Q28">
        <f t="shared" si="4"/>
        <v>1.197216796875</v>
      </c>
      <c r="R28">
        <f t="shared" si="5"/>
        <v>0.19721679687500004</v>
      </c>
      <c r="S28">
        <f t="shared" si="6"/>
        <v>3.8894464969635029E-2</v>
      </c>
      <c r="U28" t="s">
        <v>180</v>
      </c>
      <c r="V28" t="str">
        <f t="shared" si="7"/>
        <v>1159</v>
      </c>
      <c r="W28">
        <f t="shared" si="8"/>
        <v>0.93376464843749996</v>
      </c>
      <c r="X28">
        <f t="shared" si="9"/>
        <v>-6.6235351562500044E-2</v>
      </c>
      <c r="Y28">
        <f t="shared" si="10"/>
        <v>4.3871217966079774E-3</v>
      </c>
      <c r="AA28" t="s">
        <v>259</v>
      </c>
      <c r="AB28" t="str">
        <f t="shared" si="11"/>
        <v xml:space="preserve"> 823</v>
      </c>
      <c r="AC28">
        <f t="shared" si="12"/>
        <v>0.66306152343749991</v>
      </c>
      <c r="AD28">
        <f t="shared" si="13"/>
        <v>-0.33693847656250009</v>
      </c>
      <c r="AE28">
        <f t="shared" si="14"/>
        <v>0.11352753698825842</v>
      </c>
      <c r="AI28" t="s">
        <v>340</v>
      </c>
      <c r="AJ28" t="str">
        <f t="shared" si="15"/>
        <v>.028</v>
      </c>
      <c r="AK28">
        <f t="shared" si="16"/>
        <v>7.8400000000000008E-4</v>
      </c>
    </row>
    <row r="29" spans="8:37" x14ac:dyDescent="0.25">
      <c r="H29">
        <v>1.0500000000000001E-2</v>
      </c>
      <c r="I29" t="s">
        <v>21</v>
      </c>
      <c r="J29" t="str">
        <f t="shared" si="0"/>
        <v>1523</v>
      </c>
      <c r="K29">
        <f>J29*$E$8</f>
        <v>1.2270263671874999</v>
      </c>
      <c r="L29">
        <f t="shared" si="1"/>
        <v>0.22702636718749991</v>
      </c>
      <c r="M29">
        <f t="shared" si="2"/>
        <v>5.1540971398353536E-2</v>
      </c>
      <c r="O29" t="s">
        <v>101</v>
      </c>
      <c r="P29" t="str">
        <f t="shared" si="3"/>
        <v>1491</v>
      </c>
      <c r="Q29">
        <f t="shared" si="4"/>
        <v>1.2012451171875</v>
      </c>
      <c r="R29">
        <f t="shared" si="5"/>
        <v>0.20124511718750004</v>
      </c>
      <c r="S29">
        <f t="shared" si="6"/>
        <v>4.0499597191810628E-2</v>
      </c>
      <c r="U29" t="s">
        <v>181</v>
      </c>
      <c r="V29" t="str">
        <f t="shared" si="7"/>
        <v>1177</v>
      </c>
      <c r="W29">
        <f t="shared" si="8"/>
        <v>0.94826660156249998</v>
      </c>
      <c r="X29">
        <f t="shared" si="9"/>
        <v>-5.1733398437500022E-2</v>
      </c>
      <c r="Y29">
        <f t="shared" si="10"/>
        <v>2.6763445138931296E-3</v>
      </c>
      <c r="AA29" t="s">
        <v>260</v>
      </c>
      <c r="AB29" t="str">
        <f t="shared" si="11"/>
        <v xml:space="preserve"> 809</v>
      </c>
      <c r="AC29">
        <f t="shared" si="12"/>
        <v>0.65178222656249996</v>
      </c>
      <c r="AD29">
        <f t="shared" si="13"/>
        <v>-0.34821777343750004</v>
      </c>
      <c r="AE29">
        <f t="shared" si="14"/>
        <v>0.1212556177377701</v>
      </c>
      <c r="AI29" t="s">
        <v>341</v>
      </c>
      <c r="AJ29" t="str">
        <f t="shared" si="15"/>
        <v>.030</v>
      </c>
      <c r="AK29">
        <f t="shared" si="16"/>
        <v>8.9999999999999998E-4</v>
      </c>
    </row>
    <row r="30" spans="8:37" x14ac:dyDescent="0.25">
      <c r="H30">
        <v>1.0999999999999999E-2</v>
      </c>
      <c r="I30" t="s">
        <v>22</v>
      </c>
      <c r="J30" t="str">
        <f t="shared" si="0"/>
        <v>1514</v>
      </c>
      <c r="K30">
        <f>J30*$E$8</f>
        <v>1.219775390625</v>
      </c>
      <c r="L30">
        <f t="shared" si="1"/>
        <v>0.21977539062499996</v>
      </c>
      <c r="M30">
        <f t="shared" si="2"/>
        <v>4.8301222324371319E-2</v>
      </c>
      <c r="O30" t="s">
        <v>102</v>
      </c>
      <c r="P30" t="str">
        <f t="shared" si="3"/>
        <v>1497</v>
      </c>
      <c r="Q30">
        <f t="shared" si="4"/>
        <v>1.2060791015624999</v>
      </c>
      <c r="R30">
        <f t="shared" si="5"/>
        <v>0.20607910156249987</v>
      </c>
      <c r="S30">
        <f t="shared" si="6"/>
        <v>4.2468596100807138E-2</v>
      </c>
      <c r="U30" t="s">
        <v>182</v>
      </c>
      <c r="V30" t="str">
        <f t="shared" si="7"/>
        <v>1190</v>
      </c>
      <c r="W30">
        <f t="shared" si="8"/>
        <v>0.958740234375</v>
      </c>
      <c r="X30">
        <f t="shared" si="9"/>
        <v>-4.1259765625E-2</v>
      </c>
      <c r="Y30">
        <f t="shared" si="10"/>
        <v>1.7023682594299316E-3</v>
      </c>
      <c r="AA30" t="s">
        <v>261</v>
      </c>
      <c r="AB30" t="str">
        <f t="shared" si="11"/>
        <v xml:space="preserve"> 809</v>
      </c>
      <c r="AC30">
        <f t="shared" si="12"/>
        <v>0.65178222656249996</v>
      </c>
      <c r="AD30">
        <f t="shared" si="13"/>
        <v>-0.34821777343750004</v>
      </c>
      <c r="AE30">
        <f t="shared" si="14"/>
        <v>0.1212556177377701</v>
      </c>
      <c r="AI30" t="s">
        <v>342</v>
      </c>
      <c r="AJ30" t="str">
        <f t="shared" si="15"/>
        <v>.024</v>
      </c>
      <c r="AK30">
        <f t="shared" si="16"/>
        <v>5.7600000000000001E-4</v>
      </c>
    </row>
    <row r="31" spans="8:37" x14ac:dyDescent="0.25">
      <c r="H31">
        <v>1.15E-2</v>
      </c>
      <c r="I31" t="s">
        <v>23</v>
      </c>
      <c r="J31" t="str">
        <f t="shared" si="0"/>
        <v>1505</v>
      </c>
      <c r="K31">
        <f>J31*$E$8</f>
        <v>1.2125244140625</v>
      </c>
      <c r="L31">
        <f t="shared" si="1"/>
        <v>0.2125244140625</v>
      </c>
      <c r="M31">
        <f t="shared" si="2"/>
        <v>4.5166626572608948E-2</v>
      </c>
      <c r="O31" t="s">
        <v>103</v>
      </c>
      <c r="P31" t="str">
        <f t="shared" si="3"/>
        <v>1495</v>
      </c>
      <c r="Q31">
        <f t="shared" si="4"/>
        <v>1.2044677734375</v>
      </c>
      <c r="R31">
        <f t="shared" si="5"/>
        <v>0.2044677734375</v>
      </c>
      <c r="S31">
        <f t="shared" si="6"/>
        <v>4.1807070374488831E-2</v>
      </c>
      <c r="U31" t="s">
        <v>183</v>
      </c>
      <c r="V31" t="str">
        <f t="shared" si="7"/>
        <v>1206</v>
      </c>
      <c r="W31">
        <f t="shared" si="8"/>
        <v>0.97163085937499993</v>
      </c>
      <c r="X31">
        <f t="shared" si="9"/>
        <v>-2.8369140625000067E-2</v>
      </c>
      <c r="Y31">
        <f t="shared" si="10"/>
        <v>8.0480813980102922E-4</v>
      </c>
      <c r="AA31" t="s">
        <v>262</v>
      </c>
      <c r="AB31" t="str">
        <f t="shared" si="11"/>
        <v xml:space="preserve"> 807</v>
      </c>
      <c r="AC31">
        <f t="shared" si="12"/>
        <v>0.65017089843749998</v>
      </c>
      <c r="AD31">
        <f t="shared" si="13"/>
        <v>-0.34982910156250002</v>
      </c>
      <c r="AE31">
        <f t="shared" si="14"/>
        <v>0.12238040030002595</v>
      </c>
      <c r="AI31" t="s">
        <v>343</v>
      </c>
      <c r="AJ31" t="str">
        <f t="shared" si="15"/>
        <v>.023</v>
      </c>
      <c r="AK31">
        <f t="shared" si="16"/>
        <v>5.2899999999999996E-4</v>
      </c>
    </row>
    <row r="32" spans="8:37" x14ac:dyDescent="0.25">
      <c r="H32">
        <v>1.2E-2</v>
      </c>
      <c r="I32" t="s">
        <v>24</v>
      </c>
      <c r="J32" t="str">
        <f t="shared" si="0"/>
        <v>1497</v>
      </c>
      <c r="K32">
        <f>J32*$E$8</f>
        <v>1.2060791015624999</v>
      </c>
      <c r="L32">
        <f t="shared" si="1"/>
        <v>0.20607910156249987</v>
      </c>
      <c r="M32">
        <f t="shared" si="2"/>
        <v>4.2468596100807138E-2</v>
      </c>
      <c r="O32" t="s">
        <v>104</v>
      </c>
      <c r="P32" t="str">
        <f t="shared" si="3"/>
        <v>1489</v>
      </c>
      <c r="Q32">
        <f t="shared" si="4"/>
        <v>1.1996337890625</v>
      </c>
      <c r="R32">
        <f t="shared" si="5"/>
        <v>0.19963378906249996</v>
      </c>
      <c r="S32">
        <f t="shared" si="6"/>
        <v>3.9853649735450726E-2</v>
      </c>
      <c r="U32" t="s">
        <v>184</v>
      </c>
      <c r="V32" t="str">
        <f t="shared" si="7"/>
        <v>1227</v>
      </c>
      <c r="W32">
        <f t="shared" si="8"/>
        <v>0.98854980468749998</v>
      </c>
      <c r="X32">
        <f t="shared" si="9"/>
        <v>-1.1450195312500022E-2</v>
      </c>
      <c r="Y32">
        <f t="shared" si="10"/>
        <v>1.3110697269439747E-4</v>
      </c>
      <c r="AA32" t="s">
        <v>263</v>
      </c>
      <c r="AB32" t="str">
        <f t="shared" si="11"/>
        <v xml:space="preserve"> 811</v>
      </c>
      <c r="AC32">
        <f t="shared" si="12"/>
        <v>0.65339355468749993</v>
      </c>
      <c r="AD32">
        <f t="shared" si="13"/>
        <v>-0.34660644531250007</v>
      </c>
      <c r="AE32">
        <f t="shared" si="14"/>
        <v>0.1201360279321671</v>
      </c>
      <c r="AI32" t="s">
        <v>344</v>
      </c>
      <c r="AJ32" t="str">
        <f t="shared" si="15"/>
        <v>.029</v>
      </c>
      <c r="AK32">
        <f t="shared" si="16"/>
        <v>8.4100000000000006E-4</v>
      </c>
    </row>
    <row r="33" spans="8:37" x14ac:dyDescent="0.25">
      <c r="H33">
        <v>1.2500000000000001E-2</v>
      </c>
      <c r="I33" t="s">
        <v>25</v>
      </c>
      <c r="J33" t="str">
        <f t="shared" si="0"/>
        <v>1504</v>
      </c>
      <c r="K33">
        <f>J33*$E$8</f>
        <v>1.21171875</v>
      </c>
      <c r="L33">
        <f t="shared" si="1"/>
        <v>0.21171874999999996</v>
      </c>
      <c r="M33">
        <f t="shared" si="2"/>
        <v>4.4824829101562484E-2</v>
      </c>
      <c r="O33" t="s">
        <v>105</v>
      </c>
      <c r="P33" t="str">
        <f t="shared" si="3"/>
        <v>1495</v>
      </c>
      <c r="Q33">
        <f t="shared" si="4"/>
        <v>1.2044677734375</v>
      </c>
      <c r="R33">
        <f t="shared" si="5"/>
        <v>0.2044677734375</v>
      </c>
      <c r="S33">
        <f t="shared" si="6"/>
        <v>4.1807070374488831E-2</v>
      </c>
      <c r="U33" t="s">
        <v>185</v>
      </c>
      <c r="V33" t="str">
        <f t="shared" si="7"/>
        <v>1255</v>
      </c>
      <c r="W33">
        <f t="shared" si="8"/>
        <v>1.0111083984375</v>
      </c>
      <c r="X33">
        <f t="shared" si="9"/>
        <v>1.11083984375E-2</v>
      </c>
      <c r="Y33">
        <f t="shared" si="10"/>
        <v>1.2339651584625244E-4</v>
      </c>
      <c r="AA33" t="s">
        <v>264</v>
      </c>
      <c r="AB33" t="str">
        <f t="shared" si="11"/>
        <v xml:space="preserve"> 813</v>
      </c>
      <c r="AC33">
        <f t="shared" si="12"/>
        <v>0.65500488281249991</v>
      </c>
      <c r="AD33">
        <f t="shared" si="13"/>
        <v>-0.34499511718750009</v>
      </c>
      <c r="AE33">
        <f t="shared" si="14"/>
        <v>0.11902163088321692</v>
      </c>
      <c r="AI33" t="s">
        <v>345</v>
      </c>
      <c r="AJ33" t="str">
        <f t="shared" si="15"/>
        <v>.032</v>
      </c>
      <c r="AK33">
        <f t="shared" si="16"/>
        <v>1.024E-3</v>
      </c>
    </row>
    <row r="34" spans="8:37" x14ac:dyDescent="0.25">
      <c r="H34">
        <v>1.2999999999999999E-2</v>
      </c>
      <c r="I34" t="s">
        <v>26</v>
      </c>
      <c r="J34" t="str">
        <f t="shared" si="0"/>
        <v>1490</v>
      </c>
      <c r="K34">
        <f>J34*$E$8</f>
        <v>1.200439453125</v>
      </c>
      <c r="L34">
        <f t="shared" si="1"/>
        <v>0.200439453125</v>
      </c>
      <c r="M34">
        <f t="shared" si="2"/>
        <v>4.0175974369049072E-2</v>
      </c>
      <c r="O34" t="s">
        <v>106</v>
      </c>
      <c r="P34" t="str">
        <f t="shared" si="3"/>
        <v>1501</v>
      </c>
      <c r="Q34">
        <f t="shared" si="4"/>
        <v>1.2093017578125</v>
      </c>
      <c r="R34">
        <f t="shared" si="5"/>
        <v>0.20930175781250004</v>
      </c>
      <c r="S34">
        <f t="shared" si="6"/>
        <v>4.3807225823402421E-2</v>
      </c>
      <c r="U34" t="s">
        <v>186</v>
      </c>
      <c r="V34" t="str">
        <f t="shared" si="7"/>
        <v>1284</v>
      </c>
      <c r="W34">
        <f t="shared" si="8"/>
        <v>1.03447265625</v>
      </c>
      <c r="X34">
        <f t="shared" si="9"/>
        <v>3.4472656249999956E-2</v>
      </c>
      <c r="Y34">
        <f t="shared" si="10"/>
        <v>1.1883640289306609E-3</v>
      </c>
      <c r="AA34" t="s">
        <v>265</v>
      </c>
      <c r="AB34" t="str">
        <f t="shared" si="11"/>
        <v xml:space="preserve"> 815</v>
      </c>
      <c r="AC34">
        <f t="shared" si="12"/>
        <v>0.6566162109375</v>
      </c>
      <c r="AD34">
        <f t="shared" si="13"/>
        <v>-0.3433837890625</v>
      </c>
      <c r="AE34">
        <f t="shared" si="14"/>
        <v>0.11791242659091949</v>
      </c>
      <c r="AI34" t="s">
        <v>346</v>
      </c>
      <c r="AJ34" t="str">
        <f t="shared" si="15"/>
        <v>.025</v>
      </c>
      <c r="AK34">
        <f t="shared" si="16"/>
        <v>6.2500000000000012E-4</v>
      </c>
    </row>
    <row r="35" spans="8:37" x14ac:dyDescent="0.25">
      <c r="H35">
        <v>1.35E-2</v>
      </c>
      <c r="I35" t="s">
        <v>27</v>
      </c>
      <c r="J35" t="str">
        <f t="shared" si="0"/>
        <v>1473</v>
      </c>
      <c r="K35">
        <f>J35*$E$8</f>
        <v>1.1867431640624999</v>
      </c>
      <c r="L35">
        <f t="shared" si="1"/>
        <v>0.18674316406249991</v>
      </c>
      <c r="M35">
        <f t="shared" si="2"/>
        <v>3.4873009324073757E-2</v>
      </c>
      <c r="O35" t="s">
        <v>107</v>
      </c>
      <c r="P35" t="str">
        <f t="shared" si="3"/>
        <v>1495</v>
      </c>
      <c r="Q35">
        <f t="shared" si="4"/>
        <v>1.2044677734375</v>
      </c>
      <c r="R35">
        <f t="shared" si="5"/>
        <v>0.2044677734375</v>
      </c>
      <c r="S35">
        <f t="shared" si="6"/>
        <v>4.1807070374488831E-2</v>
      </c>
      <c r="U35" t="s">
        <v>187</v>
      </c>
      <c r="V35" t="str">
        <f t="shared" si="7"/>
        <v>1291</v>
      </c>
      <c r="W35">
        <f t="shared" si="8"/>
        <v>1.0401123046875</v>
      </c>
      <c r="X35">
        <f t="shared" si="9"/>
        <v>4.0112304687500044E-2</v>
      </c>
      <c r="Y35">
        <f t="shared" si="10"/>
        <v>1.608996987342838E-3</v>
      </c>
      <c r="AA35" t="s">
        <v>266</v>
      </c>
      <c r="AB35" t="str">
        <f t="shared" si="11"/>
        <v xml:space="preserve"> 812</v>
      </c>
      <c r="AC35">
        <f t="shared" si="12"/>
        <v>0.65419921874999998</v>
      </c>
      <c r="AD35">
        <f t="shared" si="13"/>
        <v>-0.34580078125000002</v>
      </c>
      <c r="AE35">
        <f t="shared" si="14"/>
        <v>0.11957818031311036</v>
      </c>
      <c r="AI35" t="s">
        <v>347</v>
      </c>
      <c r="AJ35" t="str">
        <f t="shared" si="15"/>
        <v>.024</v>
      </c>
      <c r="AK35">
        <f t="shared" si="16"/>
        <v>5.7600000000000001E-4</v>
      </c>
    </row>
    <row r="36" spans="8:37" x14ac:dyDescent="0.25">
      <c r="H36">
        <v>1.4E-2</v>
      </c>
      <c r="I36" t="s">
        <v>28</v>
      </c>
      <c r="J36" t="str">
        <f t="shared" si="0"/>
        <v>1452</v>
      </c>
      <c r="K36">
        <f>J36*$E$8</f>
        <v>1.1698242187499999</v>
      </c>
      <c r="L36">
        <f t="shared" si="1"/>
        <v>0.16982421874999987</v>
      </c>
      <c r="M36">
        <f t="shared" si="2"/>
        <v>2.8840265274047806E-2</v>
      </c>
      <c r="O36" t="s">
        <v>108</v>
      </c>
      <c r="P36" t="str">
        <f t="shared" si="3"/>
        <v>1494</v>
      </c>
      <c r="Q36">
        <f t="shared" si="4"/>
        <v>1.203662109375</v>
      </c>
      <c r="R36">
        <f t="shared" si="5"/>
        <v>0.20366210937499996</v>
      </c>
      <c r="S36">
        <f t="shared" si="6"/>
        <v>4.1478254795074443E-2</v>
      </c>
      <c r="U36" t="s">
        <v>188</v>
      </c>
      <c r="V36" t="str">
        <f t="shared" si="7"/>
        <v>1312</v>
      </c>
      <c r="W36">
        <f t="shared" si="8"/>
        <v>1.0570312499999999</v>
      </c>
      <c r="X36">
        <f t="shared" si="9"/>
        <v>5.7031249999999867E-2</v>
      </c>
      <c r="Y36">
        <f t="shared" si="10"/>
        <v>3.2525634765624848E-3</v>
      </c>
      <c r="AA36" t="s">
        <v>267</v>
      </c>
      <c r="AB36" t="str">
        <f t="shared" si="11"/>
        <v xml:space="preserve"> 820</v>
      </c>
      <c r="AC36">
        <f t="shared" si="12"/>
        <v>0.66064453125</v>
      </c>
      <c r="AD36">
        <f t="shared" si="13"/>
        <v>-0.33935546875</v>
      </c>
      <c r="AE36">
        <f t="shared" si="14"/>
        <v>0.11516213417053223</v>
      </c>
      <c r="AI36" t="s">
        <v>348</v>
      </c>
      <c r="AJ36" t="str">
        <f t="shared" si="15"/>
        <v>.024</v>
      </c>
      <c r="AK36">
        <f t="shared" si="16"/>
        <v>5.7600000000000001E-4</v>
      </c>
    </row>
    <row r="37" spans="8:37" x14ac:dyDescent="0.25">
      <c r="H37">
        <v>1.4500000000000001E-2</v>
      </c>
      <c r="I37" t="s">
        <v>29</v>
      </c>
      <c r="J37" t="str">
        <f t="shared" si="0"/>
        <v>1444</v>
      </c>
      <c r="K37">
        <f>J37*$E$8</f>
        <v>1.16337890625</v>
      </c>
      <c r="L37">
        <f t="shared" si="1"/>
        <v>0.16337890624999996</v>
      </c>
      <c r="M37">
        <f t="shared" si="2"/>
        <v>2.6692667007446276E-2</v>
      </c>
      <c r="O37" t="s">
        <v>109</v>
      </c>
      <c r="P37" t="str">
        <f t="shared" si="3"/>
        <v>1487</v>
      </c>
      <c r="Q37">
        <f t="shared" si="4"/>
        <v>1.1980224609374999</v>
      </c>
      <c r="R37">
        <f t="shared" si="5"/>
        <v>0.19802246093749987</v>
      </c>
      <c r="S37">
        <f t="shared" si="6"/>
        <v>3.9212895035743663E-2</v>
      </c>
      <c r="U37" t="s">
        <v>189</v>
      </c>
      <c r="V37" t="str">
        <f t="shared" si="7"/>
        <v>1328</v>
      </c>
      <c r="W37">
        <f t="shared" si="8"/>
        <v>1.0699218749999999</v>
      </c>
      <c r="X37">
        <f t="shared" si="9"/>
        <v>6.9921874999999911E-2</v>
      </c>
      <c r="Y37">
        <f t="shared" si="10"/>
        <v>4.8890686035156124E-3</v>
      </c>
      <c r="AA37" t="s">
        <v>268</v>
      </c>
      <c r="AB37" t="str">
        <f t="shared" si="11"/>
        <v xml:space="preserve"> 835</v>
      </c>
      <c r="AC37">
        <f t="shared" si="12"/>
        <v>0.6727294921875</v>
      </c>
      <c r="AD37">
        <f t="shared" si="13"/>
        <v>-0.3272705078125</v>
      </c>
      <c r="AE37">
        <f t="shared" si="14"/>
        <v>0.10710598528385162</v>
      </c>
      <c r="AI37" t="s">
        <v>349</v>
      </c>
      <c r="AJ37" t="str">
        <f t="shared" si="15"/>
        <v>.026</v>
      </c>
      <c r="AK37">
        <f t="shared" si="16"/>
        <v>6.7599999999999995E-4</v>
      </c>
    </row>
    <row r="38" spans="8:37" x14ac:dyDescent="0.25">
      <c r="H38">
        <v>1.4999999999999999E-2</v>
      </c>
      <c r="I38" t="s">
        <v>30</v>
      </c>
      <c r="J38" t="str">
        <f t="shared" si="0"/>
        <v>1430</v>
      </c>
      <c r="K38">
        <f>J38*$E$8</f>
        <v>1.152099609375</v>
      </c>
      <c r="L38">
        <f t="shared" si="1"/>
        <v>0.152099609375</v>
      </c>
      <c r="M38">
        <f t="shared" si="2"/>
        <v>2.3134291172027588E-2</v>
      </c>
      <c r="O38" t="s">
        <v>110</v>
      </c>
      <c r="P38" t="str">
        <f t="shared" si="3"/>
        <v>1482</v>
      </c>
      <c r="Q38">
        <f t="shared" si="4"/>
        <v>1.1939941406249999</v>
      </c>
      <c r="R38">
        <f t="shared" si="5"/>
        <v>0.19399414062499987</v>
      </c>
      <c r="S38">
        <f t="shared" si="6"/>
        <v>3.7633726596832222E-2</v>
      </c>
      <c r="U38" t="s">
        <v>190</v>
      </c>
      <c r="V38" t="str">
        <f t="shared" si="7"/>
        <v>1353</v>
      </c>
      <c r="W38">
        <f t="shared" si="8"/>
        <v>1.0900634765624999</v>
      </c>
      <c r="X38">
        <f t="shared" si="9"/>
        <v>9.0063476562499911E-2</v>
      </c>
      <c r="Y38">
        <f t="shared" si="10"/>
        <v>8.1114298105239707E-3</v>
      </c>
      <c r="AA38" t="s">
        <v>269</v>
      </c>
      <c r="AB38" t="str">
        <f t="shared" si="11"/>
        <v xml:space="preserve"> 855</v>
      </c>
      <c r="AC38">
        <f t="shared" si="12"/>
        <v>0.6888427734375</v>
      </c>
      <c r="AD38">
        <f t="shared" si="13"/>
        <v>-0.3111572265625</v>
      </c>
      <c r="AE38">
        <f t="shared" si="14"/>
        <v>9.6818819642066956E-2</v>
      </c>
      <c r="AI38" t="s">
        <v>350</v>
      </c>
      <c r="AJ38" t="str">
        <f t="shared" si="15"/>
        <v>.035</v>
      </c>
      <c r="AK38">
        <f t="shared" si="16"/>
        <v>1.2250000000000002E-3</v>
      </c>
    </row>
    <row r="39" spans="8:37" x14ac:dyDescent="0.25">
      <c r="H39">
        <v>1.55E-2</v>
      </c>
      <c r="I39" t="s">
        <v>31</v>
      </c>
      <c r="J39" t="str">
        <f t="shared" si="0"/>
        <v>1414</v>
      </c>
      <c r="K39">
        <f>J39*$E$8</f>
        <v>1.139208984375</v>
      </c>
      <c r="L39">
        <f t="shared" si="1"/>
        <v>0.13920898437499996</v>
      </c>
      <c r="M39">
        <f t="shared" si="2"/>
        <v>1.9379141330718982E-2</v>
      </c>
      <c r="O39" t="s">
        <v>111</v>
      </c>
      <c r="P39" t="str">
        <f t="shared" si="3"/>
        <v>1486</v>
      </c>
      <c r="Q39">
        <f t="shared" si="4"/>
        <v>1.197216796875</v>
      </c>
      <c r="R39">
        <f t="shared" si="5"/>
        <v>0.19721679687500004</v>
      </c>
      <c r="S39">
        <f t="shared" si="6"/>
        <v>3.8894464969635029E-2</v>
      </c>
      <c r="U39" t="s">
        <v>191</v>
      </c>
      <c r="V39" t="str">
        <f t="shared" si="7"/>
        <v>1369</v>
      </c>
      <c r="W39">
        <f t="shared" si="8"/>
        <v>1.1029541015625</v>
      </c>
      <c r="X39">
        <f t="shared" si="9"/>
        <v>0.10295410156249996</v>
      </c>
      <c r="Y39">
        <f t="shared" si="10"/>
        <v>1.0599547028541555E-2</v>
      </c>
      <c r="AA39" t="s">
        <v>270</v>
      </c>
      <c r="AB39" t="str">
        <f t="shared" si="11"/>
        <v xml:space="preserve"> 875</v>
      </c>
      <c r="AC39">
        <f t="shared" si="12"/>
        <v>0.7049560546875</v>
      </c>
      <c r="AD39">
        <f t="shared" si="13"/>
        <v>-0.2950439453125</v>
      </c>
      <c r="AE39">
        <f t="shared" si="14"/>
        <v>8.7050929665565491E-2</v>
      </c>
      <c r="AI39" t="s">
        <v>351</v>
      </c>
      <c r="AJ39" t="str">
        <f t="shared" si="15"/>
        <v>.027</v>
      </c>
      <c r="AK39">
        <f t="shared" si="16"/>
        <v>7.2899999999999994E-4</v>
      </c>
    </row>
    <row r="40" spans="8:37" x14ac:dyDescent="0.25">
      <c r="H40">
        <v>1.6E-2</v>
      </c>
      <c r="I40" t="s">
        <v>32</v>
      </c>
      <c r="J40" t="str">
        <f t="shared" si="0"/>
        <v>1393</v>
      </c>
      <c r="K40">
        <f>J40*$E$8</f>
        <v>1.1222900390624999</v>
      </c>
      <c r="L40">
        <f t="shared" si="1"/>
        <v>0.12229003906249991</v>
      </c>
      <c r="M40">
        <f t="shared" si="2"/>
        <v>1.4954853653907755E-2</v>
      </c>
      <c r="O40" t="s">
        <v>112</v>
      </c>
      <c r="P40" t="str">
        <f t="shared" si="3"/>
        <v>1476</v>
      </c>
      <c r="Q40">
        <f t="shared" si="4"/>
        <v>1.18916015625</v>
      </c>
      <c r="R40">
        <f t="shared" si="5"/>
        <v>0.18916015625000004</v>
      </c>
      <c r="S40">
        <f t="shared" si="6"/>
        <v>3.578156471252443E-2</v>
      </c>
      <c r="U40" t="s">
        <v>192</v>
      </c>
      <c r="V40" t="str">
        <f t="shared" si="7"/>
        <v>1389</v>
      </c>
      <c r="W40">
        <f t="shared" si="8"/>
        <v>1.1190673828125</v>
      </c>
      <c r="X40">
        <f t="shared" si="9"/>
        <v>0.11906738281249996</v>
      </c>
      <c r="Y40">
        <f t="shared" si="10"/>
        <v>1.417704164981841E-2</v>
      </c>
      <c r="AA40" t="s">
        <v>271</v>
      </c>
      <c r="AB40" t="str">
        <f t="shared" si="11"/>
        <v xml:space="preserve"> 889</v>
      </c>
      <c r="AC40">
        <f t="shared" si="12"/>
        <v>0.71623535156249996</v>
      </c>
      <c r="AD40">
        <f t="shared" si="13"/>
        <v>-0.28376464843750004</v>
      </c>
      <c r="AE40">
        <f t="shared" si="14"/>
        <v>8.0522375702858001E-2</v>
      </c>
      <c r="AI40" t="s">
        <v>352</v>
      </c>
      <c r="AJ40" t="str">
        <f t="shared" si="15"/>
        <v>.027</v>
      </c>
      <c r="AK40">
        <f t="shared" si="16"/>
        <v>7.2899999999999994E-4</v>
      </c>
    </row>
    <row r="41" spans="8:37" x14ac:dyDescent="0.25">
      <c r="H41">
        <v>1.6500000000000001E-2</v>
      </c>
      <c r="I41" t="s">
        <v>33</v>
      </c>
      <c r="J41" t="str">
        <f t="shared" si="0"/>
        <v>1369</v>
      </c>
      <c r="K41">
        <f>J41*$E$8</f>
        <v>1.1029541015625</v>
      </c>
      <c r="L41">
        <f t="shared" si="1"/>
        <v>0.10295410156249996</v>
      </c>
      <c r="M41">
        <f t="shared" si="2"/>
        <v>1.0599547028541555E-2</v>
      </c>
      <c r="O41" t="s">
        <v>113</v>
      </c>
      <c r="P41" t="str">
        <f t="shared" si="3"/>
        <v>1467</v>
      </c>
      <c r="Q41">
        <f t="shared" si="4"/>
        <v>1.1819091796874999</v>
      </c>
      <c r="R41">
        <f t="shared" si="5"/>
        <v>0.18190917968749987</v>
      </c>
      <c r="S41">
        <f t="shared" si="6"/>
        <v>3.3090949654579115E-2</v>
      </c>
      <c r="U41" t="s">
        <v>193</v>
      </c>
      <c r="V41" t="str">
        <f t="shared" si="7"/>
        <v>1401</v>
      </c>
      <c r="W41">
        <f t="shared" si="8"/>
        <v>1.1287353515625</v>
      </c>
      <c r="X41">
        <f t="shared" si="9"/>
        <v>0.12873535156250004</v>
      </c>
      <c r="Y41">
        <f t="shared" si="10"/>
        <v>1.6572790741920484E-2</v>
      </c>
      <c r="AA41" t="s">
        <v>272</v>
      </c>
      <c r="AB41" t="str">
        <f t="shared" si="11"/>
        <v xml:space="preserve"> 917</v>
      </c>
      <c r="AC41">
        <f t="shared" si="12"/>
        <v>0.73879394531249998</v>
      </c>
      <c r="AD41">
        <f t="shared" si="13"/>
        <v>-0.26120605468750002</v>
      </c>
      <c r="AE41">
        <f t="shared" si="14"/>
        <v>6.8228603005409255E-2</v>
      </c>
      <c r="AI41" t="s">
        <v>353</v>
      </c>
      <c r="AJ41" t="str">
        <f t="shared" si="15"/>
        <v>.023</v>
      </c>
      <c r="AK41">
        <f t="shared" si="16"/>
        <v>5.2899999999999996E-4</v>
      </c>
    </row>
    <row r="42" spans="8:37" x14ac:dyDescent="0.25">
      <c r="H42">
        <v>1.7000000000000001E-2</v>
      </c>
      <c r="I42" t="s">
        <v>34</v>
      </c>
      <c r="J42" t="str">
        <f t="shared" si="0"/>
        <v>1351</v>
      </c>
      <c r="K42">
        <f>J42*$E$8</f>
        <v>1.0884521484375</v>
      </c>
      <c r="L42">
        <f t="shared" si="1"/>
        <v>8.8452148437500044E-2</v>
      </c>
      <c r="M42">
        <f t="shared" si="2"/>
        <v>7.8237825632095411E-3</v>
      </c>
      <c r="O42" t="s">
        <v>114</v>
      </c>
      <c r="P42" t="str">
        <f t="shared" si="3"/>
        <v>1443</v>
      </c>
      <c r="Q42">
        <f t="shared" si="4"/>
        <v>1.1625732421874999</v>
      </c>
      <c r="R42">
        <f t="shared" si="5"/>
        <v>0.16257324218749991</v>
      </c>
      <c r="S42">
        <f t="shared" si="6"/>
        <v>2.6430059075355502E-2</v>
      </c>
      <c r="U42" t="s">
        <v>194</v>
      </c>
      <c r="V42" t="str">
        <f t="shared" si="7"/>
        <v>1417</v>
      </c>
      <c r="W42">
        <f t="shared" si="8"/>
        <v>1.1416259765624999</v>
      </c>
      <c r="X42">
        <f t="shared" si="9"/>
        <v>0.14162597656249987</v>
      </c>
      <c r="Y42">
        <f t="shared" si="10"/>
        <v>2.0057917237281762E-2</v>
      </c>
      <c r="AA42" t="s">
        <v>273</v>
      </c>
      <c r="AB42" t="str">
        <f t="shared" si="11"/>
        <v xml:space="preserve"> 947</v>
      </c>
      <c r="AC42">
        <f t="shared" si="12"/>
        <v>0.76296386718749998</v>
      </c>
      <c r="AD42">
        <f t="shared" si="13"/>
        <v>-0.23703613281250002</v>
      </c>
      <c r="AE42">
        <f t="shared" si="14"/>
        <v>5.6186128258705149E-2</v>
      </c>
      <c r="AI42" t="s">
        <v>354</v>
      </c>
      <c r="AJ42" t="str">
        <f t="shared" si="15"/>
        <v>.028</v>
      </c>
      <c r="AK42">
        <f t="shared" si="16"/>
        <v>7.8400000000000008E-4</v>
      </c>
    </row>
    <row r="43" spans="8:37" x14ac:dyDescent="0.25">
      <c r="H43">
        <v>1.7500000000000002E-2</v>
      </c>
      <c r="I43" t="s">
        <v>35</v>
      </c>
      <c r="J43" t="str">
        <f t="shared" si="0"/>
        <v>1335</v>
      </c>
      <c r="K43">
        <f>J43*$E$8</f>
        <v>1.0755615234375</v>
      </c>
      <c r="L43">
        <f t="shared" si="1"/>
        <v>7.55615234375E-2</v>
      </c>
      <c r="M43">
        <f t="shared" si="2"/>
        <v>5.7095438241958618E-3</v>
      </c>
      <c r="O43" t="s">
        <v>115</v>
      </c>
      <c r="P43" t="str">
        <f t="shared" si="3"/>
        <v>1442</v>
      </c>
      <c r="Q43">
        <f t="shared" si="4"/>
        <v>1.1617675781249999</v>
      </c>
      <c r="R43">
        <f t="shared" si="5"/>
        <v>0.16176757812499987</v>
      </c>
      <c r="S43">
        <f t="shared" si="6"/>
        <v>2.6168749332427934E-2</v>
      </c>
      <c r="U43" t="s">
        <v>195</v>
      </c>
      <c r="V43" t="str">
        <f t="shared" si="7"/>
        <v>1438</v>
      </c>
      <c r="W43">
        <f t="shared" si="8"/>
        <v>1.1585449218749999</v>
      </c>
      <c r="X43">
        <f t="shared" si="9"/>
        <v>0.15854492187499991</v>
      </c>
      <c r="Y43">
        <f t="shared" si="10"/>
        <v>2.5136492252349825E-2</v>
      </c>
      <c r="AA43" t="s">
        <v>274</v>
      </c>
      <c r="AB43" t="str">
        <f t="shared" si="11"/>
        <v xml:space="preserve"> 976</v>
      </c>
      <c r="AC43">
        <f t="shared" si="12"/>
        <v>0.78632812499999993</v>
      </c>
      <c r="AD43">
        <f t="shared" si="13"/>
        <v>-0.21367187500000007</v>
      </c>
      <c r="AE43">
        <f t="shared" si="14"/>
        <v>4.5655670166015655E-2</v>
      </c>
      <c r="AI43" t="s">
        <v>355</v>
      </c>
      <c r="AJ43" t="str">
        <f t="shared" si="15"/>
        <v>.029</v>
      </c>
      <c r="AK43">
        <f t="shared" si="16"/>
        <v>8.4100000000000006E-4</v>
      </c>
    </row>
    <row r="44" spans="8:37" x14ac:dyDescent="0.25">
      <c r="H44">
        <v>1.7999999999999999E-2</v>
      </c>
      <c r="I44" t="s">
        <v>36</v>
      </c>
      <c r="J44" t="str">
        <f t="shared" si="0"/>
        <v>1322</v>
      </c>
      <c r="K44">
        <f>J44*$E$8</f>
        <v>1.0650878906249999</v>
      </c>
      <c r="L44">
        <f t="shared" si="1"/>
        <v>6.5087890624999867E-2</v>
      </c>
      <c r="M44">
        <f t="shared" si="2"/>
        <v>4.2364335060119454E-3</v>
      </c>
      <c r="O44" t="s">
        <v>116</v>
      </c>
      <c r="P44" t="str">
        <f t="shared" si="3"/>
        <v>1426</v>
      </c>
      <c r="Q44">
        <f t="shared" si="4"/>
        <v>1.148876953125</v>
      </c>
      <c r="R44">
        <f t="shared" si="5"/>
        <v>0.14887695312500004</v>
      </c>
      <c r="S44">
        <f t="shared" si="6"/>
        <v>2.216434717178346E-2</v>
      </c>
      <c r="U44" t="s">
        <v>196</v>
      </c>
      <c r="V44" t="str">
        <f t="shared" si="7"/>
        <v>1451</v>
      </c>
      <c r="W44">
        <f t="shared" si="8"/>
        <v>1.1690185546875</v>
      </c>
      <c r="X44">
        <f t="shared" si="9"/>
        <v>0.16901855468750004</v>
      </c>
      <c r="Y44">
        <f t="shared" si="10"/>
        <v>2.8567271828651444E-2</v>
      </c>
      <c r="AA44" t="s">
        <v>275</v>
      </c>
      <c r="AB44" t="str">
        <f t="shared" si="11"/>
        <v>1012</v>
      </c>
      <c r="AC44">
        <f t="shared" si="12"/>
        <v>0.81533203124999998</v>
      </c>
      <c r="AD44">
        <f t="shared" si="13"/>
        <v>-0.18466796875000002</v>
      </c>
      <c r="AE44">
        <f t="shared" si="14"/>
        <v>3.4102258682250988E-2</v>
      </c>
      <c r="AI44" t="s">
        <v>356</v>
      </c>
      <c r="AJ44" t="str">
        <f t="shared" si="15"/>
        <v>.029</v>
      </c>
      <c r="AK44">
        <f t="shared" si="16"/>
        <v>8.4100000000000006E-4</v>
      </c>
    </row>
    <row r="45" spans="8:37" x14ac:dyDescent="0.25">
      <c r="H45">
        <v>1.8499999999999999E-2</v>
      </c>
      <c r="I45" t="s">
        <v>37</v>
      </c>
      <c r="J45" t="str">
        <f t="shared" si="0"/>
        <v>1299</v>
      </c>
      <c r="K45">
        <f>J45*$E$8</f>
        <v>1.0465576171875</v>
      </c>
      <c r="L45">
        <f t="shared" si="1"/>
        <v>4.6557617187499956E-2</v>
      </c>
      <c r="M45">
        <f t="shared" si="2"/>
        <v>2.1676117181777914E-3</v>
      </c>
      <c r="O45" t="s">
        <v>117</v>
      </c>
      <c r="P45" t="str">
        <f t="shared" si="3"/>
        <v>1415</v>
      </c>
      <c r="Q45">
        <f t="shared" si="4"/>
        <v>1.1400146484375</v>
      </c>
      <c r="R45">
        <f t="shared" si="5"/>
        <v>0.1400146484375</v>
      </c>
      <c r="S45">
        <f t="shared" si="6"/>
        <v>1.9604101777076721E-2</v>
      </c>
      <c r="U45" t="s">
        <v>197</v>
      </c>
      <c r="V45" t="str">
        <f t="shared" si="7"/>
        <v>1469</v>
      </c>
      <c r="W45">
        <f t="shared" si="8"/>
        <v>1.1835205078125</v>
      </c>
      <c r="X45">
        <f t="shared" si="9"/>
        <v>0.18352050781249996</v>
      </c>
      <c r="Y45">
        <f t="shared" si="10"/>
        <v>3.367977678775786E-2</v>
      </c>
      <c r="AA45" t="s">
        <v>276</v>
      </c>
      <c r="AB45" t="str">
        <f t="shared" si="11"/>
        <v>1041</v>
      </c>
      <c r="AC45">
        <f t="shared" si="12"/>
        <v>0.83869628906249993</v>
      </c>
      <c r="AD45">
        <f t="shared" si="13"/>
        <v>-0.16130371093750007</v>
      </c>
      <c r="AE45">
        <f t="shared" si="14"/>
        <v>2.6018887162208577E-2</v>
      </c>
      <c r="AI45" t="s">
        <v>357</v>
      </c>
      <c r="AJ45" t="str">
        <f t="shared" si="15"/>
        <v>.026</v>
      </c>
      <c r="AK45">
        <f t="shared" si="16"/>
        <v>6.7599999999999995E-4</v>
      </c>
    </row>
    <row r="46" spans="8:37" x14ac:dyDescent="0.25">
      <c r="H46">
        <v>1.9E-2</v>
      </c>
      <c r="I46" t="s">
        <v>38</v>
      </c>
      <c r="J46" t="str">
        <f t="shared" si="0"/>
        <v>1274</v>
      </c>
      <c r="K46">
        <f>J46*$E$8</f>
        <v>1.026416015625</v>
      </c>
      <c r="L46">
        <f t="shared" si="1"/>
        <v>2.6416015624999956E-2</v>
      </c>
      <c r="M46">
        <f t="shared" si="2"/>
        <v>6.9780588150024174E-4</v>
      </c>
      <c r="O46" t="s">
        <v>118</v>
      </c>
      <c r="P46" t="str">
        <f t="shared" si="3"/>
        <v>1399</v>
      </c>
      <c r="Q46">
        <f t="shared" si="4"/>
        <v>1.1271240234375</v>
      </c>
      <c r="R46">
        <f t="shared" si="5"/>
        <v>0.12712402343749996</v>
      </c>
      <c r="S46">
        <f t="shared" si="6"/>
        <v>1.6160517334938038E-2</v>
      </c>
      <c r="U46" t="s">
        <v>198</v>
      </c>
      <c r="V46" t="str">
        <f t="shared" si="7"/>
        <v>1488</v>
      </c>
      <c r="W46">
        <f t="shared" si="8"/>
        <v>1.1988281249999999</v>
      </c>
      <c r="X46">
        <f t="shared" si="9"/>
        <v>0.19882812499999991</v>
      </c>
      <c r="Y46">
        <f t="shared" si="10"/>
        <v>3.9532623291015589E-2</v>
      </c>
      <c r="AA46" t="s">
        <v>277</v>
      </c>
      <c r="AB46" t="str">
        <f t="shared" si="11"/>
        <v>1070</v>
      </c>
      <c r="AC46">
        <f t="shared" si="12"/>
        <v>0.862060546875</v>
      </c>
      <c r="AD46">
        <f t="shared" si="13"/>
        <v>-0.137939453125</v>
      </c>
      <c r="AE46">
        <f t="shared" si="14"/>
        <v>1.9027292728424072E-2</v>
      </c>
      <c r="AI46" t="s">
        <v>358</v>
      </c>
      <c r="AJ46" t="str">
        <f t="shared" si="15"/>
        <v>.026</v>
      </c>
      <c r="AK46">
        <f t="shared" si="16"/>
        <v>6.7599999999999995E-4</v>
      </c>
    </row>
    <row r="47" spans="8:37" x14ac:dyDescent="0.25">
      <c r="H47">
        <v>1.95E-2</v>
      </c>
      <c r="I47" t="s">
        <v>39</v>
      </c>
      <c r="J47" t="str">
        <f t="shared" si="0"/>
        <v>1254</v>
      </c>
      <c r="K47">
        <f>J47*$E$8</f>
        <v>1.010302734375</v>
      </c>
      <c r="L47">
        <f t="shared" si="1"/>
        <v>1.0302734374999956E-2</v>
      </c>
      <c r="M47">
        <f t="shared" si="2"/>
        <v>1.0614633560180573E-4</v>
      </c>
      <c r="O47" t="s">
        <v>119</v>
      </c>
      <c r="P47" t="str">
        <f t="shared" si="3"/>
        <v>1375</v>
      </c>
      <c r="Q47">
        <f t="shared" si="4"/>
        <v>1.1077880859375</v>
      </c>
      <c r="R47">
        <f t="shared" si="5"/>
        <v>0.1077880859375</v>
      </c>
      <c r="S47">
        <f t="shared" si="6"/>
        <v>1.1618271470069885E-2</v>
      </c>
      <c r="U47" t="s">
        <v>199</v>
      </c>
      <c r="V47" t="str">
        <f t="shared" si="7"/>
        <v>1487</v>
      </c>
      <c r="W47">
        <f t="shared" si="8"/>
        <v>1.1980224609374999</v>
      </c>
      <c r="X47">
        <f t="shared" si="9"/>
        <v>0.19802246093749987</v>
      </c>
      <c r="Y47">
        <f t="shared" si="10"/>
        <v>3.9212895035743663E-2</v>
      </c>
      <c r="AA47" t="s">
        <v>278</v>
      </c>
      <c r="AB47" t="str">
        <f t="shared" si="11"/>
        <v>1104</v>
      </c>
      <c r="AC47">
        <f t="shared" si="12"/>
        <v>0.88945312499999996</v>
      </c>
      <c r="AD47">
        <f t="shared" si="13"/>
        <v>-0.11054687500000004</v>
      </c>
      <c r="AE47">
        <f t="shared" si="14"/>
        <v>1.2220611572265635E-2</v>
      </c>
      <c r="AI47" t="s">
        <v>359</v>
      </c>
      <c r="AJ47" t="str">
        <f t="shared" si="15"/>
        <v>.030</v>
      </c>
      <c r="AK47">
        <f t="shared" si="16"/>
        <v>8.9999999999999998E-4</v>
      </c>
    </row>
    <row r="48" spans="8:37" x14ac:dyDescent="0.25">
      <c r="H48">
        <v>0.02</v>
      </c>
      <c r="I48" t="s">
        <v>40</v>
      </c>
      <c r="J48" t="str">
        <f t="shared" si="0"/>
        <v>1241</v>
      </c>
      <c r="K48">
        <f>J48*$E$8</f>
        <v>0.99982910156249993</v>
      </c>
      <c r="L48">
        <f t="shared" si="1"/>
        <v>-1.7089843750006661E-4</v>
      </c>
      <c r="M48">
        <f t="shared" si="2"/>
        <v>2.9206275939964173E-8</v>
      </c>
      <c r="O48" t="s">
        <v>120</v>
      </c>
      <c r="P48" t="str">
        <f t="shared" si="3"/>
        <v>1361</v>
      </c>
      <c r="Q48">
        <f t="shared" si="4"/>
        <v>1.0965087890625</v>
      </c>
      <c r="R48">
        <f t="shared" si="5"/>
        <v>9.6508789062500044E-2</v>
      </c>
      <c r="S48">
        <f t="shared" si="6"/>
        <v>9.3139463663101281E-3</v>
      </c>
      <c r="U48" t="s">
        <v>200</v>
      </c>
      <c r="V48" t="str">
        <f t="shared" si="7"/>
        <v>1499</v>
      </c>
      <c r="W48">
        <f t="shared" si="8"/>
        <v>1.2076904296875</v>
      </c>
      <c r="X48">
        <f t="shared" si="9"/>
        <v>0.20769042968749996</v>
      </c>
      <c r="Y48">
        <f t="shared" si="10"/>
        <v>4.313531458377836E-2</v>
      </c>
      <c r="AA48" t="s">
        <v>279</v>
      </c>
      <c r="AB48" t="str">
        <f t="shared" si="11"/>
        <v>1143</v>
      </c>
      <c r="AC48">
        <f t="shared" si="12"/>
        <v>0.92087402343749991</v>
      </c>
      <c r="AD48">
        <f t="shared" si="13"/>
        <v>-7.9125976562500089E-2</v>
      </c>
      <c r="AE48">
        <f t="shared" si="14"/>
        <v>6.2609201669693131E-3</v>
      </c>
      <c r="AI48" t="s">
        <v>360</v>
      </c>
      <c r="AJ48" t="str">
        <f t="shared" si="15"/>
        <v>.029</v>
      </c>
      <c r="AK48">
        <f t="shared" si="16"/>
        <v>8.4100000000000006E-4</v>
      </c>
    </row>
    <row r="49" spans="8:37" x14ac:dyDescent="0.25">
      <c r="H49">
        <v>2.0500000000000001E-2</v>
      </c>
      <c r="I49" t="s">
        <v>41</v>
      </c>
      <c r="J49" t="str">
        <f t="shared" si="0"/>
        <v>1221</v>
      </c>
      <c r="K49">
        <f>J49*$E$8</f>
        <v>0.98371582031249993</v>
      </c>
      <c r="L49">
        <f t="shared" si="1"/>
        <v>-1.6284179687500067E-2</v>
      </c>
      <c r="M49">
        <f t="shared" si="2"/>
        <v>2.6517450809478979E-4</v>
      </c>
      <c r="O49" t="s">
        <v>121</v>
      </c>
      <c r="P49" t="str">
        <f t="shared" si="3"/>
        <v>1350</v>
      </c>
      <c r="Q49">
        <f t="shared" si="4"/>
        <v>1.087646484375</v>
      </c>
      <c r="R49">
        <f t="shared" si="5"/>
        <v>8.7646484375E-2</v>
      </c>
      <c r="S49">
        <f t="shared" si="6"/>
        <v>7.6819062232971191E-3</v>
      </c>
      <c r="U49" t="s">
        <v>201</v>
      </c>
      <c r="V49" t="str">
        <f t="shared" si="7"/>
        <v>1515</v>
      </c>
      <c r="W49">
        <f t="shared" si="8"/>
        <v>1.2205810546875</v>
      </c>
      <c r="X49">
        <f t="shared" si="9"/>
        <v>0.2205810546875</v>
      </c>
      <c r="Y49">
        <f t="shared" si="10"/>
        <v>4.8656001687049866E-2</v>
      </c>
      <c r="AA49" t="s">
        <v>280</v>
      </c>
      <c r="AB49" t="str">
        <f t="shared" si="11"/>
        <v>1179</v>
      </c>
      <c r="AC49">
        <f t="shared" si="12"/>
        <v>0.94987792968749996</v>
      </c>
      <c r="AD49">
        <f t="shared" si="13"/>
        <v>-5.0122070312500044E-2</v>
      </c>
      <c r="AE49">
        <f t="shared" si="14"/>
        <v>2.5122219324111984E-3</v>
      </c>
      <c r="AI49" t="s">
        <v>361</v>
      </c>
      <c r="AJ49" t="str">
        <f t="shared" si="15"/>
        <v>.031</v>
      </c>
      <c r="AK49">
        <f t="shared" si="16"/>
        <v>9.6099999999999994E-4</v>
      </c>
    </row>
    <row r="50" spans="8:37" x14ac:dyDescent="0.25">
      <c r="H50">
        <v>2.1000000000000001E-2</v>
      </c>
      <c r="I50" t="s">
        <v>42</v>
      </c>
      <c r="J50" t="str">
        <f t="shared" si="0"/>
        <v>1202</v>
      </c>
      <c r="K50">
        <f>J50*$E$8</f>
        <v>0.96840820312499998</v>
      </c>
      <c r="L50">
        <f t="shared" si="1"/>
        <v>-3.1591796875000022E-2</v>
      </c>
      <c r="M50">
        <f t="shared" si="2"/>
        <v>9.980416297912611E-4</v>
      </c>
      <c r="O50" t="s">
        <v>122</v>
      </c>
      <c r="P50" t="str">
        <f t="shared" si="3"/>
        <v>1340</v>
      </c>
      <c r="Q50">
        <f t="shared" si="4"/>
        <v>1.07958984375</v>
      </c>
      <c r="R50">
        <f t="shared" si="5"/>
        <v>7.958984375E-2</v>
      </c>
      <c r="S50">
        <f t="shared" si="6"/>
        <v>6.3345432281494141E-3</v>
      </c>
      <c r="U50" t="s">
        <v>202</v>
      </c>
      <c r="V50" t="str">
        <f t="shared" si="7"/>
        <v>1519</v>
      </c>
      <c r="W50">
        <f t="shared" si="8"/>
        <v>1.2238037109375</v>
      </c>
      <c r="X50">
        <f t="shared" si="9"/>
        <v>0.22380371093749996</v>
      </c>
      <c r="Y50">
        <f t="shared" si="10"/>
        <v>5.0088101029396037E-2</v>
      </c>
      <c r="AA50" t="s">
        <v>281</v>
      </c>
      <c r="AB50" t="str">
        <f t="shared" si="11"/>
        <v>1211</v>
      </c>
      <c r="AC50">
        <f t="shared" si="12"/>
        <v>0.97565917968749993</v>
      </c>
      <c r="AD50">
        <f t="shared" si="13"/>
        <v>-2.4340820312500067E-2</v>
      </c>
      <c r="AE50">
        <f t="shared" si="14"/>
        <v>5.9247553348541586E-4</v>
      </c>
      <c r="AI50" t="s">
        <v>362</v>
      </c>
      <c r="AJ50" t="str">
        <f t="shared" si="15"/>
        <v>.024</v>
      </c>
      <c r="AK50">
        <f t="shared" si="16"/>
        <v>5.7600000000000001E-4</v>
      </c>
    </row>
    <row r="51" spans="8:37" x14ac:dyDescent="0.25">
      <c r="H51">
        <v>2.1499999999999998E-2</v>
      </c>
      <c r="I51" t="s">
        <v>43</v>
      </c>
      <c r="J51" t="str">
        <f t="shared" si="0"/>
        <v>1175</v>
      </c>
      <c r="K51">
        <f>J51*$E$8</f>
        <v>0.9466552734375</v>
      </c>
      <c r="L51">
        <f t="shared" si="1"/>
        <v>-5.33447265625E-2</v>
      </c>
      <c r="M51">
        <f t="shared" si="2"/>
        <v>2.8456598520278931E-3</v>
      </c>
      <c r="O51" t="s">
        <v>123</v>
      </c>
      <c r="P51" t="str">
        <f t="shared" si="3"/>
        <v>1311</v>
      </c>
      <c r="Q51">
        <f t="shared" si="4"/>
        <v>1.0562255859375</v>
      </c>
      <c r="R51">
        <f t="shared" si="5"/>
        <v>5.6225585937500044E-2</v>
      </c>
      <c r="S51">
        <f t="shared" si="6"/>
        <v>3.1613165140152027E-3</v>
      </c>
      <c r="U51" t="s">
        <v>203</v>
      </c>
      <c r="V51" t="str">
        <f t="shared" si="7"/>
        <v>1524</v>
      </c>
      <c r="W51">
        <f t="shared" si="8"/>
        <v>1.22783203125</v>
      </c>
      <c r="X51">
        <f t="shared" si="9"/>
        <v>0.22783203124999996</v>
      </c>
      <c r="Y51">
        <f t="shared" si="10"/>
        <v>5.1907434463500955E-2</v>
      </c>
      <c r="AA51" t="s">
        <v>282</v>
      </c>
      <c r="AB51" t="str">
        <f t="shared" si="11"/>
        <v>1247</v>
      </c>
      <c r="AC51">
        <f t="shared" si="12"/>
        <v>1.0046630859374999</v>
      </c>
      <c r="AD51">
        <f t="shared" si="13"/>
        <v>4.6630859374998668E-3</v>
      </c>
      <c r="AE51">
        <f t="shared" si="14"/>
        <v>2.1744370460509011E-5</v>
      </c>
      <c r="AI51" t="s">
        <v>363</v>
      </c>
      <c r="AJ51" t="str">
        <f t="shared" si="15"/>
        <v>.024</v>
      </c>
      <c r="AK51">
        <f t="shared" si="16"/>
        <v>5.7600000000000001E-4</v>
      </c>
    </row>
    <row r="52" spans="8:37" x14ac:dyDescent="0.25">
      <c r="H52">
        <v>2.1999999999999999E-2</v>
      </c>
      <c r="I52" t="s">
        <v>44</v>
      </c>
      <c r="J52" t="str">
        <f t="shared" si="0"/>
        <v>1163</v>
      </c>
      <c r="K52">
        <f>J52*$E$8</f>
        <v>0.93698730468749991</v>
      </c>
      <c r="L52">
        <f t="shared" si="1"/>
        <v>-6.3012695312500089E-2</v>
      </c>
      <c r="M52">
        <f t="shared" si="2"/>
        <v>3.9705997705459708E-3</v>
      </c>
      <c r="O52" t="s">
        <v>124</v>
      </c>
      <c r="P52" t="str">
        <f t="shared" si="3"/>
        <v>1293</v>
      </c>
      <c r="Q52">
        <f t="shared" si="4"/>
        <v>1.0417236328124999</v>
      </c>
      <c r="R52">
        <f t="shared" si="5"/>
        <v>4.1723632812499911E-2</v>
      </c>
      <c r="S52">
        <f t="shared" si="6"/>
        <v>1.7408615350723191E-3</v>
      </c>
      <c r="U52" t="s">
        <v>204</v>
      </c>
      <c r="V52" t="str">
        <f t="shared" si="7"/>
        <v>1512</v>
      </c>
      <c r="W52">
        <f t="shared" si="8"/>
        <v>1.2181640624999999</v>
      </c>
      <c r="X52">
        <f t="shared" si="9"/>
        <v>0.21816406249999987</v>
      </c>
      <c r="Y52">
        <f t="shared" si="10"/>
        <v>4.7595558166503849E-2</v>
      </c>
      <c r="AA52" t="s">
        <v>283</v>
      </c>
      <c r="AB52" t="str">
        <f t="shared" si="11"/>
        <v>1291</v>
      </c>
      <c r="AC52">
        <f t="shared" si="12"/>
        <v>1.0401123046875</v>
      </c>
      <c r="AD52">
        <f t="shared" si="13"/>
        <v>4.0112304687500044E-2</v>
      </c>
      <c r="AE52">
        <f t="shared" si="14"/>
        <v>1.608996987342838E-3</v>
      </c>
      <c r="AI52" t="s">
        <v>364</v>
      </c>
      <c r="AJ52" t="str">
        <f t="shared" si="15"/>
        <v>.024</v>
      </c>
      <c r="AK52">
        <f t="shared" si="16"/>
        <v>5.7600000000000001E-4</v>
      </c>
    </row>
    <row r="53" spans="8:37" x14ac:dyDescent="0.25">
      <c r="H53">
        <v>2.2499999999999999E-2</v>
      </c>
      <c r="I53" t="s">
        <v>45</v>
      </c>
      <c r="J53" t="str">
        <f t="shared" si="0"/>
        <v>1146</v>
      </c>
      <c r="K53">
        <f>J53*$E$8</f>
        <v>0.92329101562499993</v>
      </c>
      <c r="L53">
        <f t="shared" si="1"/>
        <v>-7.6708984375000067E-2</v>
      </c>
      <c r="M53">
        <f t="shared" si="2"/>
        <v>5.8842682838440045E-3</v>
      </c>
      <c r="O53" t="s">
        <v>125</v>
      </c>
      <c r="P53" t="str">
        <f t="shared" si="3"/>
        <v>1268</v>
      </c>
      <c r="Q53">
        <f t="shared" si="4"/>
        <v>1.0215820312499999</v>
      </c>
      <c r="R53">
        <f t="shared" si="5"/>
        <v>2.1582031249999911E-2</v>
      </c>
      <c r="S53">
        <f t="shared" si="6"/>
        <v>4.6578407287597274E-4</v>
      </c>
      <c r="U53" t="s">
        <v>205</v>
      </c>
      <c r="V53" t="str">
        <f t="shared" si="7"/>
        <v>1518</v>
      </c>
      <c r="W53">
        <f t="shared" si="8"/>
        <v>1.2229980468749999</v>
      </c>
      <c r="X53">
        <f t="shared" si="9"/>
        <v>0.22299804687499991</v>
      </c>
      <c r="Y53">
        <f t="shared" si="10"/>
        <v>4.9728128910064659E-2</v>
      </c>
      <c r="AA53" t="s">
        <v>284</v>
      </c>
      <c r="AB53" t="str">
        <f t="shared" si="11"/>
        <v>1331</v>
      </c>
      <c r="AC53">
        <f t="shared" si="12"/>
        <v>1.0723388671875</v>
      </c>
      <c r="AD53">
        <f t="shared" si="13"/>
        <v>7.2338867187500044E-2</v>
      </c>
      <c r="AE53">
        <f t="shared" si="14"/>
        <v>5.2329117059707704E-3</v>
      </c>
      <c r="AI53" t="s">
        <v>365</v>
      </c>
      <c r="AJ53" t="str">
        <f t="shared" si="15"/>
        <v>.032</v>
      </c>
      <c r="AK53">
        <f t="shared" si="16"/>
        <v>1.024E-3</v>
      </c>
    </row>
    <row r="54" spans="8:37" x14ac:dyDescent="0.25">
      <c r="H54">
        <v>2.3E-2</v>
      </c>
      <c r="I54" t="s">
        <v>46</v>
      </c>
      <c r="J54" t="str">
        <f t="shared" si="0"/>
        <v>1132</v>
      </c>
      <c r="K54">
        <f>J54*$E$8</f>
        <v>0.91201171874999998</v>
      </c>
      <c r="L54">
        <f t="shared" si="1"/>
        <v>-8.7988281250000022E-2</v>
      </c>
      <c r="M54">
        <f t="shared" si="2"/>
        <v>7.7419376373291052E-3</v>
      </c>
      <c r="O54" t="s">
        <v>126</v>
      </c>
      <c r="P54" t="str">
        <f t="shared" si="3"/>
        <v>1261</v>
      </c>
      <c r="Q54">
        <f t="shared" si="4"/>
        <v>1.0159423828125</v>
      </c>
      <c r="R54">
        <f t="shared" si="5"/>
        <v>1.5942382812500044E-2</v>
      </c>
      <c r="S54">
        <f t="shared" si="6"/>
        <v>2.5415956974029683E-4</v>
      </c>
      <c r="U54" t="s">
        <v>206</v>
      </c>
      <c r="V54" t="str">
        <f t="shared" si="7"/>
        <v>1523</v>
      </c>
      <c r="W54">
        <f t="shared" si="8"/>
        <v>1.2270263671874999</v>
      </c>
      <c r="X54">
        <f t="shared" si="9"/>
        <v>0.22702636718749991</v>
      </c>
      <c r="Y54">
        <f t="shared" si="10"/>
        <v>5.1540971398353536E-2</v>
      </c>
      <c r="AA54" t="s">
        <v>285</v>
      </c>
      <c r="AB54" t="str">
        <f t="shared" si="11"/>
        <v>1370</v>
      </c>
      <c r="AC54">
        <f t="shared" si="12"/>
        <v>1.103759765625</v>
      </c>
      <c r="AD54">
        <f t="shared" si="13"/>
        <v>0.103759765625</v>
      </c>
      <c r="AE54">
        <f t="shared" si="14"/>
        <v>1.0766088962554932E-2</v>
      </c>
      <c r="AI54" t="s">
        <v>366</v>
      </c>
      <c r="AJ54" t="str">
        <f t="shared" si="15"/>
        <v>.032</v>
      </c>
      <c r="AK54">
        <f t="shared" si="16"/>
        <v>1.024E-3</v>
      </c>
    </row>
    <row r="55" spans="8:37" x14ac:dyDescent="0.25">
      <c r="H55">
        <v>2.35E-2</v>
      </c>
      <c r="I55" t="s">
        <v>47</v>
      </c>
      <c r="J55" t="str">
        <f t="shared" si="0"/>
        <v>1107</v>
      </c>
      <c r="K55">
        <f>J55*$E$8</f>
        <v>0.89187011718749998</v>
      </c>
      <c r="L55">
        <f t="shared" si="1"/>
        <v>-0.10812988281250002</v>
      </c>
      <c r="M55">
        <f t="shared" si="2"/>
        <v>1.1692071557044988E-2</v>
      </c>
      <c r="O55" t="s">
        <v>127</v>
      </c>
      <c r="P55" t="str">
        <f t="shared" si="3"/>
        <v>1244</v>
      </c>
      <c r="Q55">
        <f t="shared" si="4"/>
        <v>1.00224609375</v>
      </c>
      <c r="R55">
        <f t="shared" si="5"/>
        <v>2.2460937499999556E-3</v>
      </c>
      <c r="S55">
        <f t="shared" si="6"/>
        <v>5.0449371337888626E-6</v>
      </c>
      <c r="U55" t="s">
        <v>207</v>
      </c>
      <c r="V55" t="str">
        <f t="shared" si="7"/>
        <v>1523</v>
      </c>
      <c r="W55">
        <f t="shared" si="8"/>
        <v>1.2270263671874999</v>
      </c>
      <c r="X55">
        <f t="shared" si="9"/>
        <v>0.22702636718749991</v>
      </c>
      <c r="Y55">
        <f t="shared" si="10"/>
        <v>5.1540971398353536E-2</v>
      </c>
      <c r="AA55" t="s">
        <v>286</v>
      </c>
      <c r="AB55" t="str">
        <f t="shared" si="11"/>
        <v>1397</v>
      </c>
      <c r="AC55">
        <f t="shared" si="12"/>
        <v>1.1255126953124999</v>
      </c>
      <c r="AD55">
        <f t="shared" si="13"/>
        <v>0.12551269531249987</v>
      </c>
      <c r="AE55">
        <f t="shared" si="14"/>
        <v>1.5753436684608425E-2</v>
      </c>
      <c r="AI55" t="s">
        <v>367</v>
      </c>
      <c r="AJ55" t="str">
        <f t="shared" si="15"/>
        <v>.026</v>
      </c>
      <c r="AK55">
        <f t="shared" si="16"/>
        <v>6.7599999999999995E-4</v>
      </c>
    </row>
    <row r="56" spans="8:37" x14ac:dyDescent="0.25">
      <c r="H56">
        <v>2.4E-2</v>
      </c>
      <c r="I56" t="s">
        <v>48</v>
      </c>
      <c r="J56" t="str">
        <f t="shared" si="0"/>
        <v>1087</v>
      </c>
      <c r="K56">
        <f>J56*$E$8</f>
        <v>0.87575683593749998</v>
      </c>
      <c r="L56">
        <f t="shared" si="1"/>
        <v>-0.12424316406250002</v>
      </c>
      <c r="M56">
        <f t="shared" si="2"/>
        <v>1.5436363816261296E-2</v>
      </c>
      <c r="O56" t="s">
        <v>128</v>
      </c>
      <c r="P56" t="str">
        <f t="shared" si="3"/>
        <v>1228</v>
      </c>
      <c r="Q56">
        <f t="shared" si="4"/>
        <v>0.98935546874999991</v>
      </c>
      <c r="R56">
        <f t="shared" si="5"/>
        <v>-1.0644531250000089E-2</v>
      </c>
      <c r="S56">
        <f t="shared" si="6"/>
        <v>1.1330604553222845E-4</v>
      </c>
      <c r="U56" t="s">
        <v>208</v>
      </c>
      <c r="V56" t="str">
        <f t="shared" si="7"/>
        <v>1521</v>
      </c>
      <c r="W56">
        <f t="shared" si="8"/>
        <v>1.2254150390625</v>
      </c>
      <c r="X56">
        <f t="shared" si="9"/>
        <v>0.22541503906250004</v>
      </c>
      <c r="Y56">
        <f t="shared" si="10"/>
        <v>5.0811939835548423E-2</v>
      </c>
      <c r="AA56" t="s">
        <v>287</v>
      </c>
      <c r="AB56" t="str">
        <f t="shared" si="11"/>
        <v>1427</v>
      </c>
      <c r="AC56">
        <f t="shared" si="12"/>
        <v>1.1496826171874999</v>
      </c>
      <c r="AD56">
        <f t="shared" si="13"/>
        <v>0.14968261718749987</v>
      </c>
      <c r="AE56">
        <f t="shared" si="14"/>
        <v>2.2404885888099631E-2</v>
      </c>
      <c r="AI56" t="s">
        <v>368</v>
      </c>
      <c r="AJ56" t="str">
        <f t="shared" si="15"/>
        <v>.025</v>
      </c>
      <c r="AK56">
        <f t="shared" si="16"/>
        <v>6.2500000000000012E-4</v>
      </c>
    </row>
    <row r="57" spans="8:37" x14ac:dyDescent="0.25">
      <c r="H57">
        <v>2.4500000000000001E-2</v>
      </c>
      <c r="I57" t="s">
        <v>49</v>
      </c>
      <c r="J57" t="str">
        <f t="shared" si="0"/>
        <v>1085</v>
      </c>
      <c r="K57">
        <f>J57*$E$8</f>
        <v>0.8741455078125</v>
      </c>
      <c r="L57">
        <f t="shared" si="1"/>
        <v>-0.1258544921875</v>
      </c>
      <c r="M57">
        <f t="shared" si="2"/>
        <v>1.5839353203773499E-2</v>
      </c>
      <c r="O57" t="s">
        <v>129</v>
      </c>
      <c r="P57" t="str">
        <f t="shared" si="3"/>
        <v>1207</v>
      </c>
      <c r="Q57">
        <f t="shared" si="4"/>
        <v>0.97243652343749998</v>
      </c>
      <c r="R57">
        <f t="shared" si="5"/>
        <v>-2.7563476562500022E-2</v>
      </c>
      <c r="S57">
        <f t="shared" si="6"/>
        <v>7.59745240211488E-4</v>
      </c>
      <c r="U57" t="s">
        <v>209</v>
      </c>
      <c r="V57" t="str">
        <f t="shared" si="7"/>
        <v>1513</v>
      </c>
      <c r="W57">
        <f t="shared" si="8"/>
        <v>1.2189697265624999</v>
      </c>
      <c r="X57">
        <f t="shared" si="9"/>
        <v>0.21896972656249991</v>
      </c>
      <c r="Y57">
        <f t="shared" si="10"/>
        <v>4.7947741150855983E-2</v>
      </c>
      <c r="AA57" t="s">
        <v>288</v>
      </c>
      <c r="AB57" t="str">
        <f t="shared" si="11"/>
        <v>1468</v>
      </c>
      <c r="AC57">
        <f t="shared" si="12"/>
        <v>1.1827148437499999</v>
      </c>
      <c r="AD57">
        <f t="shared" si="13"/>
        <v>0.18271484374999991</v>
      </c>
      <c r="AE57">
        <f t="shared" si="14"/>
        <v>3.3384714126586883E-2</v>
      </c>
      <c r="AI57" t="s">
        <v>369</v>
      </c>
      <c r="AJ57" t="str">
        <f t="shared" si="15"/>
        <v>.029</v>
      </c>
      <c r="AK57">
        <f t="shared" si="16"/>
        <v>8.4100000000000006E-4</v>
      </c>
    </row>
    <row r="58" spans="8:37" x14ac:dyDescent="0.25">
      <c r="H58">
        <v>2.5000000000000001E-2</v>
      </c>
      <c r="I58" t="s">
        <v>50</v>
      </c>
      <c r="J58" t="str">
        <f t="shared" si="0"/>
        <v>1069</v>
      </c>
      <c r="K58">
        <f>J58*$E$8</f>
        <v>0.86125488281249996</v>
      </c>
      <c r="L58">
        <f t="shared" si="1"/>
        <v>-0.13874511718750004</v>
      </c>
      <c r="M58">
        <f t="shared" si="2"/>
        <v>1.9250207543373119E-2</v>
      </c>
      <c r="O58" t="s">
        <v>130</v>
      </c>
      <c r="P58" t="str">
        <f t="shared" si="3"/>
        <v>1186</v>
      </c>
      <c r="Q58">
        <f t="shared" si="4"/>
        <v>0.95551757812499993</v>
      </c>
      <c r="R58">
        <f t="shared" si="5"/>
        <v>-4.4482421875000067E-2</v>
      </c>
      <c r="S58">
        <f t="shared" si="6"/>
        <v>1.9786858558654844E-3</v>
      </c>
      <c r="U58" t="s">
        <v>210</v>
      </c>
      <c r="V58" t="str">
        <f t="shared" si="7"/>
        <v>1511</v>
      </c>
      <c r="W58">
        <f t="shared" si="8"/>
        <v>1.2173583984375</v>
      </c>
      <c r="X58">
        <f t="shared" si="9"/>
        <v>0.21735839843750004</v>
      </c>
      <c r="Y58">
        <f t="shared" si="10"/>
        <v>4.7244673371315021E-2</v>
      </c>
      <c r="AA58" t="s">
        <v>289</v>
      </c>
      <c r="AB58" t="str">
        <f t="shared" si="11"/>
        <v>1502</v>
      </c>
      <c r="AC58">
        <f t="shared" si="12"/>
        <v>1.2101074218749999</v>
      </c>
      <c r="AD58">
        <f t="shared" si="13"/>
        <v>0.21010742187499987</v>
      </c>
      <c r="AE58">
        <f t="shared" si="14"/>
        <v>4.4145128726959172E-2</v>
      </c>
      <c r="AI58" t="s">
        <v>370</v>
      </c>
      <c r="AJ58" t="str">
        <f t="shared" si="15"/>
        <v>.030</v>
      </c>
      <c r="AK58">
        <f t="shared" si="16"/>
        <v>8.9999999999999998E-4</v>
      </c>
    </row>
    <row r="59" spans="8:37" x14ac:dyDescent="0.25">
      <c r="H59">
        <v>2.5499999999999998E-2</v>
      </c>
      <c r="I59" t="s">
        <v>51</v>
      </c>
      <c r="J59" t="str">
        <f t="shared" si="0"/>
        <v>1061</v>
      </c>
      <c r="K59">
        <f>J59*$E$8</f>
        <v>0.85480957031249993</v>
      </c>
      <c r="L59">
        <f t="shared" si="1"/>
        <v>-0.14519042968750007</v>
      </c>
      <c r="M59">
        <f t="shared" si="2"/>
        <v>2.10802608728409E-2</v>
      </c>
      <c r="O59" t="s">
        <v>131</v>
      </c>
      <c r="P59" t="str">
        <f t="shared" si="3"/>
        <v>1173</v>
      </c>
      <c r="Q59">
        <f t="shared" si="4"/>
        <v>0.94504394531249991</v>
      </c>
      <c r="R59">
        <f t="shared" si="5"/>
        <v>-5.4956054687500089E-2</v>
      </c>
      <c r="S59">
        <f t="shared" si="6"/>
        <v>3.0201679468155004E-3</v>
      </c>
      <c r="U59" t="s">
        <v>211</v>
      </c>
      <c r="V59" t="str">
        <f t="shared" si="7"/>
        <v>1511</v>
      </c>
      <c r="W59">
        <f t="shared" si="8"/>
        <v>1.2173583984375</v>
      </c>
      <c r="X59">
        <f t="shared" si="9"/>
        <v>0.21735839843750004</v>
      </c>
      <c r="Y59">
        <f t="shared" si="10"/>
        <v>4.7244673371315021E-2</v>
      </c>
      <c r="AA59" t="s">
        <v>290</v>
      </c>
      <c r="AB59" t="str">
        <f t="shared" si="11"/>
        <v>1528</v>
      </c>
      <c r="AC59">
        <f t="shared" si="12"/>
        <v>1.2310546874999999</v>
      </c>
      <c r="AD59">
        <f t="shared" si="13"/>
        <v>0.23105468749999991</v>
      </c>
      <c r="AE59">
        <f t="shared" si="14"/>
        <v>5.3386268615722612E-2</v>
      </c>
      <c r="AI59" t="s">
        <v>371</v>
      </c>
      <c r="AJ59" t="str">
        <f t="shared" si="15"/>
        <v>.028</v>
      </c>
      <c r="AK59">
        <f t="shared" si="16"/>
        <v>7.8400000000000008E-4</v>
      </c>
    </row>
    <row r="60" spans="8:37" x14ac:dyDescent="0.25">
      <c r="H60">
        <v>2.5999999999999999E-2</v>
      </c>
      <c r="I60" t="s">
        <v>52</v>
      </c>
      <c r="J60" t="str">
        <f t="shared" si="0"/>
        <v>1048</v>
      </c>
      <c r="K60">
        <f>J60*$E$8</f>
        <v>0.84433593749999991</v>
      </c>
      <c r="L60">
        <f t="shared" si="1"/>
        <v>-0.15566406250000009</v>
      </c>
      <c r="M60">
        <f t="shared" si="2"/>
        <v>2.4231300354003935E-2</v>
      </c>
      <c r="O60" t="s">
        <v>132</v>
      </c>
      <c r="P60" t="str">
        <f t="shared" si="3"/>
        <v>1161</v>
      </c>
      <c r="Q60">
        <f t="shared" si="4"/>
        <v>0.93537597656249993</v>
      </c>
      <c r="R60">
        <f t="shared" si="5"/>
        <v>-6.4624023437500067E-2</v>
      </c>
      <c r="S60">
        <f t="shared" si="6"/>
        <v>4.1762644052505578E-3</v>
      </c>
      <c r="U60" t="s">
        <v>212</v>
      </c>
      <c r="V60" t="str">
        <f t="shared" si="7"/>
        <v>1516</v>
      </c>
      <c r="W60">
        <f t="shared" si="8"/>
        <v>1.22138671875</v>
      </c>
      <c r="X60">
        <f t="shared" si="9"/>
        <v>0.22138671875000004</v>
      </c>
      <c r="Y60">
        <f t="shared" si="10"/>
        <v>4.9012079238891622E-2</v>
      </c>
      <c r="AA60" t="s">
        <v>291</v>
      </c>
      <c r="AB60" t="str">
        <f t="shared" si="11"/>
        <v>1561</v>
      </c>
      <c r="AC60">
        <f t="shared" si="12"/>
        <v>1.2576416015624998</v>
      </c>
      <c r="AD60">
        <f t="shared" si="13"/>
        <v>0.25764160156249982</v>
      </c>
      <c r="AE60">
        <f t="shared" si="14"/>
        <v>6.637919485568991E-2</v>
      </c>
      <c r="AI60" t="s">
        <v>372</v>
      </c>
      <c r="AJ60" t="str">
        <f t="shared" si="15"/>
        <v>.035</v>
      </c>
      <c r="AK60">
        <f t="shared" si="16"/>
        <v>1.2250000000000002E-3</v>
      </c>
    </row>
    <row r="61" spans="8:37" x14ac:dyDescent="0.25">
      <c r="H61">
        <v>2.6499999999999999E-2</v>
      </c>
      <c r="I61" t="s">
        <v>53</v>
      </c>
      <c r="J61" t="str">
        <f t="shared" si="0"/>
        <v>1041</v>
      </c>
      <c r="K61">
        <f>J61*$E$8</f>
        <v>0.83869628906249993</v>
      </c>
      <c r="L61">
        <f t="shared" si="1"/>
        <v>-0.16130371093750007</v>
      </c>
      <c r="M61">
        <f t="shared" si="2"/>
        <v>2.6018887162208577E-2</v>
      </c>
      <c r="O61" t="s">
        <v>133</v>
      </c>
      <c r="P61" t="str">
        <f t="shared" si="3"/>
        <v>1148</v>
      </c>
      <c r="Q61">
        <f t="shared" si="4"/>
        <v>0.92490234374999991</v>
      </c>
      <c r="R61">
        <f t="shared" si="5"/>
        <v>-7.5097656250000089E-2</v>
      </c>
      <c r="S61">
        <f t="shared" si="6"/>
        <v>5.6396579742431776E-3</v>
      </c>
      <c r="U61" t="s">
        <v>213</v>
      </c>
      <c r="V61" t="str">
        <f t="shared" si="7"/>
        <v>1498</v>
      </c>
      <c r="W61">
        <f t="shared" si="8"/>
        <v>1.2068847656249999</v>
      </c>
      <c r="X61">
        <f t="shared" si="9"/>
        <v>0.20688476562499991</v>
      </c>
      <c r="Y61">
        <f t="shared" si="10"/>
        <v>4.2801306247711148E-2</v>
      </c>
      <c r="AA61" t="s">
        <v>292</v>
      </c>
      <c r="AB61" t="str">
        <f t="shared" si="11"/>
        <v>1584</v>
      </c>
      <c r="AC61">
        <f t="shared" si="12"/>
        <v>1.276171875</v>
      </c>
      <c r="AD61">
        <f t="shared" si="13"/>
        <v>0.27617187499999996</v>
      </c>
      <c r="AE61">
        <f t="shared" si="14"/>
        <v>7.6270904541015594E-2</v>
      </c>
      <c r="AI61" t="s">
        <v>373</v>
      </c>
      <c r="AJ61" t="str">
        <f t="shared" si="15"/>
        <v>.026</v>
      </c>
      <c r="AK61">
        <f t="shared" si="16"/>
        <v>6.7599999999999995E-4</v>
      </c>
    </row>
    <row r="62" spans="8:37" x14ac:dyDescent="0.25">
      <c r="H62">
        <v>2.7E-2</v>
      </c>
      <c r="I62" t="s">
        <v>54</v>
      </c>
      <c r="J62" t="str">
        <f t="shared" si="0"/>
        <v>1031</v>
      </c>
      <c r="K62">
        <f>J62*$E$8</f>
        <v>0.83063964843749993</v>
      </c>
      <c r="L62">
        <f t="shared" si="1"/>
        <v>-0.16936035156250007</v>
      </c>
      <c r="M62">
        <f t="shared" si="2"/>
        <v>2.8682928681373617E-2</v>
      </c>
      <c r="O62" t="s">
        <v>134</v>
      </c>
      <c r="P62" t="str">
        <f t="shared" si="3"/>
        <v>1126</v>
      </c>
      <c r="Q62">
        <f t="shared" si="4"/>
        <v>0.90717773437499993</v>
      </c>
      <c r="R62">
        <f t="shared" si="5"/>
        <v>-9.2822265625000067E-2</v>
      </c>
      <c r="S62">
        <f t="shared" si="6"/>
        <v>8.6159729957580693E-3</v>
      </c>
      <c r="U62" t="s">
        <v>214</v>
      </c>
      <c r="V62" t="str">
        <f t="shared" si="7"/>
        <v>1485</v>
      </c>
      <c r="W62">
        <f t="shared" si="8"/>
        <v>1.1964111328125</v>
      </c>
      <c r="X62">
        <f t="shared" si="9"/>
        <v>0.1964111328125</v>
      </c>
      <c r="Y62">
        <f t="shared" si="10"/>
        <v>3.8577333092689514E-2</v>
      </c>
      <c r="AA62" t="s">
        <v>293</v>
      </c>
      <c r="AB62" t="str">
        <f t="shared" si="11"/>
        <v>1626</v>
      </c>
      <c r="AC62">
        <f t="shared" si="12"/>
        <v>1.3100097656249998</v>
      </c>
      <c r="AD62">
        <f t="shared" si="13"/>
        <v>0.31000976562499982</v>
      </c>
      <c r="AE62">
        <f t="shared" si="14"/>
        <v>9.6106054782867323E-2</v>
      </c>
      <c r="AI62" t="s">
        <v>374</v>
      </c>
      <c r="AJ62" t="str">
        <f t="shared" si="15"/>
        <v>.030</v>
      </c>
      <c r="AK62">
        <f t="shared" si="16"/>
        <v>8.9999999999999998E-4</v>
      </c>
    </row>
    <row r="63" spans="8:37" x14ac:dyDescent="0.25">
      <c r="H63">
        <v>2.75E-2</v>
      </c>
      <c r="I63" t="s">
        <v>55</v>
      </c>
      <c r="J63" t="str">
        <f t="shared" si="0"/>
        <v>1029</v>
      </c>
      <c r="K63">
        <f>J63*$E$8</f>
        <v>0.82902832031249996</v>
      </c>
      <c r="L63">
        <f t="shared" si="1"/>
        <v>-0.17097167968750004</v>
      </c>
      <c r="M63">
        <f t="shared" si="2"/>
        <v>2.9231315255165116E-2</v>
      </c>
      <c r="O63" t="s">
        <v>135</v>
      </c>
      <c r="P63" t="str">
        <f t="shared" si="3"/>
        <v>1106</v>
      </c>
      <c r="Q63">
        <f t="shared" si="4"/>
        <v>0.89106445312499993</v>
      </c>
      <c r="R63">
        <f t="shared" si="5"/>
        <v>-0.10893554687500007</v>
      </c>
      <c r="S63">
        <f t="shared" si="6"/>
        <v>1.1866953372955336E-2</v>
      </c>
      <c r="U63" t="s">
        <v>215</v>
      </c>
      <c r="V63" t="str">
        <f t="shared" si="7"/>
        <v>1463</v>
      </c>
      <c r="W63">
        <f t="shared" si="8"/>
        <v>1.1786865234374999</v>
      </c>
      <c r="X63">
        <f t="shared" si="9"/>
        <v>0.17868652343749991</v>
      </c>
      <c r="Y63">
        <f t="shared" si="10"/>
        <v>3.1928873658180208E-2</v>
      </c>
      <c r="AA63" t="s">
        <v>294</v>
      </c>
      <c r="AB63" t="str">
        <f t="shared" si="11"/>
        <v>1644</v>
      </c>
      <c r="AC63">
        <f t="shared" si="12"/>
        <v>1.32451171875</v>
      </c>
      <c r="AD63">
        <f t="shared" si="13"/>
        <v>0.32451171874999996</v>
      </c>
      <c r="AE63">
        <f t="shared" si="14"/>
        <v>0.10530785560607907</v>
      </c>
      <c r="AI63" t="s">
        <v>375</v>
      </c>
      <c r="AJ63" t="str">
        <f t="shared" si="15"/>
        <v>.028</v>
      </c>
      <c r="AK63">
        <f t="shared" si="16"/>
        <v>7.8400000000000008E-4</v>
      </c>
    </row>
    <row r="64" spans="8:37" x14ac:dyDescent="0.25">
      <c r="H64">
        <v>2.8000000000000001E-2</v>
      </c>
      <c r="I64" t="s">
        <v>56</v>
      </c>
      <c r="J64" t="str">
        <f t="shared" si="0"/>
        <v>1026</v>
      </c>
      <c r="K64">
        <f>J64*$E$8</f>
        <v>0.82661132812499993</v>
      </c>
      <c r="L64">
        <f t="shared" si="1"/>
        <v>-0.17338867187500007</v>
      </c>
      <c r="M64">
        <f t="shared" si="2"/>
        <v>3.0063631534576439E-2</v>
      </c>
      <c r="O64" t="s">
        <v>136</v>
      </c>
      <c r="P64" t="str">
        <f t="shared" si="3"/>
        <v>1097</v>
      </c>
      <c r="Q64">
        <f t="shared" si="4"/>
        <v>0.88381347656249998</v>
      </c>
      <c r="R64">
        <f t="shared" si="5"/>
        <v>-0.11618652343750002</v>
      </c>
      <c r="S64">
        <f t="shared" si="6"/>
        <v>1.3499308228492742E-2</v>
      </c>
      <c r="U64" t="s">
        <v>216</v>
      </c>
      <c r="V64" t="str">
        <f t="shared" si="7"/>
        <v>1458</v>
      </c>
      <c r="W64">
        <f t="shared" si="8"/>
        <v>1.1746582031249999</v>
      </c>
      <c r="X64">
        <f t="shared" si="9"/>
        <v>0.17465820312499991</v>
      </c>
      <c r="Y64">
        <f t="shared" si="10"/>
        <v>3.0505487918853727E-2</v>
      </c>
      <c r="AA64" t="s">
        <v>295</v>
      </c>
      <c r="AB64" t="str">
        <f t="shared" si="11"/>
        <v>1671</v>
      </c>
      <c r="AC64">
        <f t="shared" si="12"/>
        <v>1.3462646484374998</v>
      </c>
      <c r="AD64">
        <f t="shared" si="13"/>
        <v>0.34626464843749982</v>
      </c>
      <c r="AE64">
        <f t="shared" si="14"/>
        <v>0.11989920675754535</v>
      </c>
      <c r="AI64" t="s">
        <v>376</v>
      </c>
      <c r="AJ64" t="str">
        <f t="shared" si="15"/>
        <v>.031</v>
      </c>
      <c r="AK64">
        <f t="shared" si="16"/>
        <v>9.6099999999999994E-4</v>
      </c>
    </row>
    <row r="65" spans="8:37" x14ac:dyDescent="0.25">
      <c r="H65">
        <v>2.8500000000000001E-2</v>
      </c>
      <c r="I65" t="s">
        <v>57</v>
      </c>
      <c r="J65" t="str">
        <f t="shared" si="0"/>
        <v>1030</v>
      </c>
      <c r="K65">
        <f>J65*$E$8</f>
        <v>0.829833984375</v>
      </c>
      <c r="L65">
        <f t="shared" si="1"/>
        <v>-0.170166015625</v>
      </c>
      <c r="M65">
        <f t="shared" si="2"/>
        <v>2.8956472873687744E-2</v>
      </c>
      <c r="O65" t="s">
        <v>137</v>
      </c>
      <c r="P65" t="str">
        <f t="shared" si="3"/>
        <v>1091</v>
      </c>
      <c r="Q65">
        <f t="shared" si="4"/>
        <v>0.87897949218749993</v>
      </c>
      <c r="R65">
        <f t="shared" si="5"/>
        <v>-0.12102050781250007</v>
      </c>
      <c r="S65">
        <f t="shared" si="6"/>
        <v>1.464596331119539E-2</v>
      </c>
      <c r="U65" t="s">
        <v>217</v>
      </c>
      <c r="V65" t="str">
        <f t="shared" si="7"/>
        <v>1440</v>
      </c>
      <c r="W65">
        <f t="shared" si="8"/>
        <v>1.16015625</v>
      </c>
      <c r="X65">
        <f t="shared" si="9"/>
        <v>0.16015625</v>
      </c>
      <c r="Y65">
        <f t="shared" si="10"/>
        <v>2.56500244140625E-2</v>
      </c>
      <c r="AA65" t="s">
        <v>296</v>
      </c>
      <c r="AB65" t="str">
        <f t="shared" si="11"/>
        <v>1691</v>
      </c>
      <c r="AC65">
        <f t="shared" si="12"/>
        <v>1.3623779296874998</v>
      </c>
      <c r="AD65">
        <f t="shared" si="13"/>
        <v>0.36237792968749982</v>
      </c>
      <c r="AE65">
        <f t="shared" si="14"/>
        <v>0.13131776392459857</v>
      </c>
      <c r="AI65" t="s">
        <v>377</v>
      </c>
      <c r="AJ65" t="str">
        <f t="shared" si="15"/>
        <v>.029</v>
      </c>
      <c r="AK65">
        <f t="shared" si="16"/>
        <v>8.4100000000000006E-4</v>
      </c>
    </row>
    <row r="66" spans="8:37" x14ac:dyDescent="0.25">
      <c r="H66">
        <v>2.9000000000000001E-2</v>
      </c>
      <c r="I66" t="s">
        <v>58</v>
      </c>
      <c r="J66" t="str">
        <f t="shared" si="0"/>
        <v>1026</v>
      </c>
      <c r="K66">
        <f>J66*$E$8</f>
        <v>0.82661132812499993</v>
      </c>
      <c r="L66">
        <f t="shared" si="1"/>
        <v>-0.17338867187500007</v>
      </c>
      <c r="M66">
        <f t="shared" si="2"/>
        <v>3.0063631534576439E-2</v>
      </c>
      <c r="O66" t="s">
        <v>138</v>
      </c>
      <c r="P66" t="str">
        <f t="shared" si="3"/>
        <v>1087</v>
      </c>
      <c r="Q66">
        <f t="shared" si="4"/>
        <v>0.87575683593749998</v>
      </c>
      <c r="R66">
        <f t="shared" si="5"/>
        <v>-0.12424316406250002</v>
      </c>
      <c r="S66">
        <f t="shared" si="6"/>
        <v>1.5436363816261296E-2</v>
      </c>
      <c r="U66" t="s">
        <v>218</v>
      </c>
      <c r="V66" t="str">
        <f t="shared" si="7"/>
        <v>1429</v>
      </c>
      <c r="W66">
        <f t="shared" si="8"/>
        <v>1.1512939453125</v>
      </c>
      <c r="X66">
        <f t="shared" si="9"/>
        <v>0.15129394531249996</v>
      </c>
      <c r="Y66">
        <f t="shared" si="10"/>
        <v>2.2889857888221728E-2</v>
      </c>
      <c r="AA66" t="s">
        <v>297</v>
      </c>
      <c r="AB66" t="str">
        <f t="shared" si="11"/>
        <v>1714</v>
      </c>
      <c r="AC66">
        <f t="shared" si="12"/>
        <v>1.380908203125</v>
      </c>
      <c r="AD66">
        <f t="shared" si="13"/>
        <v>0.38090820312499996</v>
      </c>
      <c r="AE66">
        <f t="shared" si="14"/>
        <v>0.14509105920791623</v>
      </c>
      <c r="AI66" t="s">
        <v>378</v>
      </c>
      <c r="AJ66" t="str">
        <f t="shared" si="15"/>
        <v>.024</v>
      </c>
      <c r="AK66">
        <f t="shared" si="16"/>
        <v>5.7600000000000001E-4</v>
      </c>
    </row>
    <row r="67" spans="8:37" x14ac:dyDescent="0.25">
      <c r="H67">
        <v>2.9499999999999998E-2</v>
      </c>
      <c r="I67" t="s">
        <v>59</v>
      </c>
      <c r="J67" t="str">
        <f t="shared" si="0"/>
        <v>1014</v>
      </c>
      <c r="K67">
        <f>J67*$E$8</f>
        <v>0.81694335937499996</v>
      </c>
      <c r="L67">
        <f t="shared" si="1"/>
        <v>-0.18305664062500004</v>
      </c>
      <c r="M67">
        <f t="shared" si="2"/>
        <v>3.3509733676910416E-2</v>
      </c>
      <c r="O67" t="s">
        <v>139</v>
      </c>
      <c r="P67" t="str">
        <f t="shared" si="3"/>
        <v>1074</v>
      </c>
      <c r="Q67">
        <f t="shared" si="4"/>
        <v>0.86528320312499996</v>
      </c>
      <c r="R67">
        <f t="shared" si="5"/>
        <v>-0.13471679687500004</v>
      </c>
      <c r="S67">
        <f t="shared" si="6"/>
        <v>1.8148615360260023E-2</v>
      </c>
      <c r="U67" t="s">
        <v>219</v>
      </c>
      <c r="V67" t="str">
        <f t="shared" si="7"/>
        <v>1408</v>
      </c>
      <c r="W67">
        <f t="shared" si="8"/>
        <v>1.1343749999999999</v>
      </c>
      <c r="X67">
        <f t="shared" si="9"/>
        <v>0.13437499999999991</v>
      </c>
      <c r="Y67">
        <f t="shared" si="10"/>
        <v>1.8056640624999978E-2</v>
      </c>
      <c r="AA67" t="s">
        <v>298</v>
      </c>
      <c r="AB67" t="str">
        <f t="shared" si="11"/>
        <v>1713</v>
      </c>
      <c r="AC67">
        <f t="shared" si="12"/>
        <v>1.3801025390624999</v>
      </c>
      <c r="AD67">
        <f t="shared" si="13"/>
        <v>0.38010253906249991</v>
      </c>
      <c r="AE67">
        <f t="shared" si="14"/>
        <v>0.14447794020175928</v>
      </c>
      <c r="AI67" t="s">
        <v>379</v>
      </c>
      <c r="AJ67" t="str">
        <f t="shared" si="15"/>
        <v>.026</v>
      </c>
      <c r="AK67">
        <f t="shared" si="16"/>
        <v>6.7599999999999995E-4</v>
      </c>
    </row>
    <row r="68" spans="8:37" x14ac:dyDescent="0.25">
      <c r="H68">
        <v>0.03</v>
      </c>
      <c r="I68" t="s">
        <v>60</v>
      </c>
      <c r="J68" t="str">
        <f t="shared" si="0"/>
        <v>1018</v>
      </c>
      <c r="K68">
        <f>J68*$E$8</f>
        <v>0.82016601562499991</v>
      </c>
      <c r="L68">
        <f t="shared" si="1"/>
        <v>-0.17983398437500009</v>
      </c>
      <c r="M68">
        <f t="shared" si="2"/>
        <v>3.2340261936187775E-2</v>
      </c>
      <c r="O68" t="s">
        <v>140</v>
      </c>
      <c r="P68" t="str">
        <f t="shared" si="3"/>
        <v>1056</v>
      </c>
      <c r="Q68">
        <f t="shared" si="4"/>
        <v>0.85078124999999993</v>
      </c>
      <c r="R68">
        <f t="shared" si="5"/>
        <v>-0.14921875000000007</v>
      </c>
      <c r="S68">
        <f t="shared" si="6"/>
        <v>2.2266235351562521E-2</v>
      </c>
      <c r="U68" t="s">
        <v>220</v>
      </c>
      <c r="V68" t="str">
        <f t="shared" si="7"/>
        <v>1386</v>
      </c>
      <c r="W68">
        <f t="shared" si="8"/>
        <v>1.116650390625</v>
      </c>
      <c r="X68">
        <f t="shared" si="9"/>
        <v>0.11665039062500004</v>
      </c>
      <c r="Y68">
        <f t="shared" si="10"/>
        <v>1.3607313632965098E-2</v>
      </c>
      <c r="AA68" t="s">
        <v>299</v>
      </c>
      <c r="AB68" t="str">
        <f t="shared" si="11"/>
        <v>1730</v>
      </c>
      <c r="AC68">
        <f t="shared" si="12"/>
        <v>1.393798828125</v>
      </c>
      <c r="AD68">
        <f t="shared" si="13"/>
        <v>0.393798828125</v>
      </c>
      <c r="AE68">
        <f t="shared" si="14"/>
        <v>0.15507751703262329</v>
      </c>
      <c r="AI68" t="s">
        <v>380</v>
      </c>
      <c r="AJ68" t="str">
        <f t="shared" si="15"/>
        <v>.029</v>
      </c>
      <c r="AK68">
        <f t="shared" si="16"/>
        <v>8.4100000000000006E-4</v>
      </c>
    </row>
    <row r="69" spans="8:37" x14ac:dyDescent="0.25">
      <c r="H69">
        <v>3.0499999999999999E-2</v>
      </c>
      <c r="I69" t="s">
        <v>61</v>
      </c>
      <c r="J69" t="str">
        <f t="shared" si="0"/>
        <v>1031</v>
      </c>
      <c r="K69">
        <f>J69*$E$8</f>
        <v>0.83063964843749993</v>
      </c>
      <c r="L69">
        <f t="shared" si="1"/>
        <v>-0.16936035156250007</v>
      </c>
      <c r="M69">
        <f t="shared" si="2"/>
        <v>2.8682928681373617E-2</v>
      </c>
      <c r="O69" t="s">
        <v>141</v>
      </c>
      <c r="P69" t="str">
        <f t="shared" si="3"/>
        <v>1060</v>
      </c>
      <c r="Q69">
        <f t="shared" si="4"/>
        <v>0.85400390625</v>
      </c>
      <c r="R69">
        <f t="shared" si="5"/>
        <v>-0.14599609375</v>
      </c>
      <c r="S69">
        <f t="shared" si="6"/>
        <v>2.1314859390258789E-2</v>
      </c>
      <c r="U69" t="s">
        <v>221</v>
      </c>
      <c r="V69" t="str">
        <f t="shared" si="7"/>
        <v>1376</v>
      </c>
      <c r="W69">
        <f t="shared" si="8"/>
        <v>1.10859375</v>
      </c>
      <c r="X69">
        <f t="shared" si="9"/>
        <v>0.10859375000000004</v>
      </c>
      <c r="Y69">
        <f t="shared" si="10"/>
        <v>1.1792602539062509E-2</v>
      </c>
      <c r="AA69" t="s">
        <v>300</v>
      </c>
      <c r="AB69" t="str">
        <f t="shared" si="11"/>
        <v>1739</v>
      </c>
      <c r="AC69">
        <f t="shared" si="12"/>
        <v>1.4010498046875</v>
      </c>
      <c r="AD69">
        <f t="shared" si="13"/>
        <v>0.40104980468749996</v>
      </c>
      <c r="AE69">
        <f t="shared" si="14"/>
        <v>0.16084094583988187</v>
      </c>
      <c r="AI69" t="s">
        <v>381</v>
      </c>
      <c r="AJ69" t="str">
        <f t="shared" si="15"/>
        <v>.032</v>
      </c>
      <c r="AK69">
        <f t="shared" si="16"/>
        <v>1.024E-3</v>
      </c>
    </row>
    <row r="70" spans="8:37" x14ac:dyDescent="0.25">
      <c r="H70">
        <v>3.1E-2</v>
      </c>
      <c r="I70" t="s">
        <v>62</v>
      </c>
      <c r="J70" t="str">
        <f t="shared" si="0"/>
        <v>1033</v>
      </c>
      <c r="K70">
        <f>J70*$E$8</f>
        <v>0.83225097656249991</v>
      </c>
      <c r="L70">
        <f t="shared" si="1"/>
        <v>-0.16774902343750009</v>
      </c>
      <c r="M70">
        <f t="shared" si="2"/>
        <v>2.8139734864234954E-2</v>
      </c>
      <c r="O70" t="s">
        <v>142</v>
      </c>
      <c r="P70" t="str">
        <f t="shared" si="3"/>
        <v>1052</v>
      </c>
      <c r="Q70">
        <f t="shared" si="4"/>
        <v>0.84755859374999998</v>
      </c>
      <c r="R70">
        <f t="shared" si="5"/>
        <v>-0.15244140625000002</v>
      </c>
      <c r="S70">
        <f t="shared" si="6"/>
        <v>2.3238382339477545E-2</v>
      </c>
      <c r="U70" t="s">
        <v>222</v>
      </c>
      <c r="V70" t="str">
        <f t="shared" si="7"/>
        <v>1362</v>
      </c>
      <c r="W70">
        <f t="shared" si="8"/>
        <v>1.0973144531249999</v>
      </c>
      <c r="X70">
        <f t="shared" si="9"/>
        <v>9.7314453124999867E-2</v>
      </c>
      <c r="Y70">
        <f t="shared" si="10"/>
        <v>9.4701027870177958E-3</v>
      </c>
      <c r="AA70" t="s">
        <v>301</v>
      </c>
      <c r="AB70" t="str">
        <f t="shared" si="11"/>
        <v>1741</v>
      </c>
      <c r="AC70">
        <f t="shared" si="12"/>
        <v>1.4026611328124998</v>
      </c>
      <c r="AD70">
        <f t="shared" si="13"/>
        <v>0.40266113281249982</v>
      </c>
      <c r="AE70">
        <f t="shared" si="14"/>
        <v>0.16213598787784561</v>
      </c>
      <c r="AI70" t="s">
        <v>382</v>
      </c>
      <c r="AJ70" t="str">
        <f t="shared" si="15"/>
        <v>.028</v>
      </c>
      <c r="AK70">
        <f t="shared" si="16"/>
        <v>7.8400000000000008E-4</v>
      </c>
    </row>
    <row r="71" spans="8:37" x14ac:dyDescent="0.25">
      <c r="H71">
        <v>3.15E-2</v>
      </c>
      <c r="I71" t="s">
        <v>63</v>
      </c>
      <c r="J71" t="str">
        <f t="shared" si="0"/>
        <v>1033</v>
      </c>
      <c r="K71">
        <f>J71*$E$8</f>
        <v>0.83225097656249991</v>
      </c>
      <c r="L71">
        <f t="shared" si="1"/>
        <v>-0.16774902343750009</v>
      </c>
      <c r="M71">
        <f t="shared" si="2"/>
        <v>2.8139734864234954E-2</v>
      </c>
      <c r="O71" t="s">
        <v>143</v>
      </c>
      <c r="P71" t="str">
        <f t="shared" si="3"/>
        <v>1058</v>
      </c>
      <c r="Q71">
        <f t="shared" si="4"/>
        <v>0.85239257812499991</v>
      </c>
      <c r="R71">
        <f t="shared" si="5"/>
        <v>-0.14760742187500009</v>
      </c>
      <c r="S71">
        <f t="shared" si="6"/>
        <v>2.1787950992584255E-2</v>
      </c>
      <c r="U71" t="s">
        <v>223</v>
      </c>
      <c r="V71" t="str">
        <f t="shared" si="7"/>
        <v>1335</v>
      </c>
      <c r="W71">
        <f t="shared" si="8"/>
        <v>1.0755615234375</v>
      </c>
      <c r="X71">
        <f t="shared" si="9"/>
        <v>7.55615234375E-2</v>
      </c>
      <c r="Y71">
        <f t="shared" si="10"/>
        <v>5.7095438241958618E-3</v>
      </c>
      <c r="AA71" t="s">
        <v>302</v>
      </c>
      <c r="AB71" t="str">
        <f t="shared" si="11"/>
        <v>1741</v>
      </c>
      <c r="AC71">
        <f t="shared" si="12"/>
        <v>1.4026611328124998</v>
      </c>
      <c r="AD71">
        <f t="shared" si="13"/>
        <v>0.40266113281249982</v>
      </c>
      <c r="AE71">
        <f t="shared" si="14"/>
        <v>0.16213598787784561</v>
      </c>
      <c r="AI71" t="s">
        <v>383</v>
      </c>
      <c r="AJ71" t="str">
        <f t="shared" si="15"/>
        <v>.027</v>
      </c>
      <c r="AK71">
        <f t="shared" si="16"/>
        <v>7.2899999999999994E-4</v>
      </c>
    </row>
    <row r="72" spans="8:37" x14ac:dyDescent="0.25">
      <c r="H72">
        <v>3.2000000000000001E-2</v>
      </c>
      <c r="I72" t="s">
        <v>64</v>
      </c>
      <c r="J72" t="str">
        <f t="shared" si="0"/>
        <v>1029</v>
      </c>
      <c r="K72">
        <f>J72*$E$8</f>
        <v>0.82902832031249996</v>
      </c>
      <c r="L72">
        <f t="shared" si="1"/>
        <v>-0.17097167968750004</v>
      </c>
      <c r="M72">
        <f t="shared" si="2"/>
        <v>2.9231315255165116E-2</v>
      </c>
      <c r="O72" t="s">
        <v>144</v>
      </c>
      <c r="P72" t="str">
        <f t="shared" si="3"/>
        <v>1051</v>
      </c>
      <c r="Q72">
        <f t="shared" si="4"/>
        <v>0.84675292968749993</v>
      </c>
      <c r="R72">
        <f t="shared" si="5"/>
        <v>-0.15324707031250007</v>
      </c>
      <c r="S72">
        <f t="shared" si="6"/>
        <v>2.3484664559364338E-2</v>
      </c>
      <c r="U72" t="s">
        <v>224</v>
      </c>
      <c r="V72" t="str">
        <f t="shared" si="7"/>
        <v>1313</v>
      </c>
      <c r="W72">
        <f t="shared" si="8"/>
        <v>1.0578369140624999</v>
      </c>
      <c r="X72">
        <f t="shared" si="9"/>
        <v>5.7836914062499911E-2</v>
      </c>
      <c r="Y72">
        <f t="shared" si="10"/>
        <v>3.3451086282729999E-3</v>
      </c>
      <c r="AA72" t="s">
        <v>303</v>
      </c>
      <c r="AB72" t="str">
        <f t="shared" si="11"/>
        <v>1734</v>
      </c>
      <c r="AC72">
        <f t="shared" si="12"/>
        <v>1.397021484375</v>
      </c>
      <c r="AD72">
        <f t="shared" si="13"/>
        <v>0.39702148437499996</v>
      </c>
      <c r="AE72">
        <f t="shared" si="14"/>
        <v>0.15762605905532834</v>
      </c>
      <c r="AI72" t="s">
        <v>384</v>
      </c>
      <c r="AJ72" t="str">
        <f t="shared" si="15"/>
        <v>.024</v>
      </c>
      <c r="AK72">
        <f t="shared" si="16"/>
        <v>5.7600000000000001E-4</v>
      </c>
    </row>
    <row r="73" spans="8:37" x14ac:dyDescent="0.25">
      <c r="H73">
        <v>3.2500000000000001E-2</v>
      </c>
      <c r="I73" t="s">
        <v>65</v>
      </c>
      <c r="J73" t="str">
        <f t="shared" ref="J73:J87" si="17">RIGHT(I73,4)</f>
        <v>1049</v>
      </c>
      <c r="K73">
        <f>J73*$E$8</f>
        <v>0.84514160156249996</v>
      </c>
      <c r="L73">
        <f t="shared" ref="L73:L87" si="18">K73-1</f>
        <v>-0.15485839843750004</v>
      </c>
      <c r="M73">
        <f t="shared" ref="M73:M87" si="19">L73^2</f>
        <v>2.3981123566627516E-2</v>
      </c>
      <c r="O73" t="s">
        <v>145</v>
      </c>
      <c r="P73" t="str">
        <f t="shared" ref="P73:P87" si="20">RIGHT(O73,4)</f>
        <v>1050</v>
      </c>
      <c r="Q73">
        <f t="shared" ref="Q73:Q87" si="21">P73*$E$8</f>
        <v>0.845947265625</v>
      </c>
      <c r="R73">
        <f t="shared" ref="R73:R87" si="22">Q73-1</f>
        <v>-0.154052734375</v>
      </c>
      <c r="S73">
        <f t="shared" ref="S73:S87" si="23">R73^2</f>
        <v>2.3732244968414307E-2</v>
      </c>
      <c r="U73" t="s">
        <v>225</v>
      </c>
      <c r="V73" t="str">
        <f t="shared" ref="V73:V87" si="24">RIGHT(U73,4)</f>
        <v>1296</v>
      </c>
      <c r="W73">
        <f t="shared" ref="W73:W87" si="25">V73*$E$8</f>
        <v>1.044140625</v>
      </c>
      <c r="X73">
        <f t="shared" ref="X73:X87" si="26">W73-1</f>
        <v>4.4140625000000044E-2</v>
      </c>
      <c r="Y73">
        <f t="shared" ref="Y73:Y87" si="27">X73^2</f>
        <v>1.9483947753906289E-3</v>
      </c>
      <c r="AA73" t="s">
        <v>304</v>
      </c>
      <c r="AB73" t="str">
        <f t="shared" ref="AB73:AB87" si="28">RIGHT(AA73,4)</f>
        <v>1741</v>
      </c>
      <c r="AC73">
        <f t="shared" ref="AC73:AC87" si="29">AB73*$E$8</f>
        <v>1.4026611328124998</v>
      </c>
      <c r="AD73">
        <f t="shared" ref="AD73:AD86" si="30">AC73-1</f>
        <v>0.40266113281249982</v>
      </c>
      <c r="AE73">
        <f t="shared" ref="AE73:AE86" si="31">AD73^2</f>
        <v>0.16213598787784561</v>
      </c>
      <c r="AI73" t="s">
        <v>385</v>
      </c>
      <c r="AJ73" t="str">
        <f t="shared" ref="AJ73:AJ87" si="32">RIGHT(AI73,4)</f>
        <v>.029</v>
      </c>
      <c r="AK73">
        <f t="shared" ref="AK73:AK87" si="33">AJ73^2</f>
        <v>8.4100000000000006E-4</v>
      </c>
    </row>
    <row r="74" spans="8:37" x14ac:dyDescent="0.25">
      <c r="H74">
        <v>3.3000000000000002E-2</v>
      </c>
      <c r="I74" t="s">
        <v>66</v>
      </c>
      <c r="J74" t="str">
        <f t="shared" si="17"/>
        <v>1061</v>
      </c>
      <c r="K74">
        <f>J74*$E$8</f>
        <v>0.85480957031249993</v>
      </c>
      <c r="L74">
        <f t="shared" si="18"/>
        <v>-0.14519042968750007</v>
      </c>
      <c r="M74">
        <f t="shared" si="19"/>
        <v>2.10802608728409E-2</v>
      </c>
      <c r="O74" t="s">
        <v>146</v>
      </c>
      <c r="P74" t="str">
        <f t="shared" si="20"/>
        <v>1048</v>
      </c>
      <c r="Q74">
        <f t="shared" si="21"/>
        <v>0.84433593749999991</v>
      </c>
      <c r="R74">
        <f t="shared" si="22"/>
        <v>-0.15566406250000009</v>
      </c>
      <c r="S74">
        <f t="shared" si="23"/>
        <v>2.4231300354003935E-2</v>
      </c>
      <c r="U74" t="s">
        <v>226</v>
      </c>
      <c r="V74" t="str">
        <f t="shared" si="24"/>
        <v>1274</v>
      </c>
      <c r="W74">
        <f t="shared" si="25"/>
        <v>1.026416015625</v>
      </c>
      <c r="X74">
        <f t="shared" si="26"/>
        <v>2.6416015624999956E-2</v>
      </c>
      <c r="Y74">
        <f t="shared" si="27"/>
        <v>6.9780588150024174E-4</v>
      </c>
      <c r="AA74" t="s">
        <v>305</v>
      </c>
      <c r="AB74" t="str">
        <f t="shared" si="28"/>
        <v>1744</v>
      </c>
      <c r="AC74">
        <f t="shared" si="29"/>
        <v>1.405078125</v>
      </c>
      <c r="AD74">
        <f t="shared" si="30"/>
        <v>0.40507812499999996</v>
      </c>
      <c r="AE74">
        <f t="shared" si="31"/>
        <v>0.16408828735351558</v>
      </c>
      <c r="AI74" t="s">
        <v>386</v>
      </c>
      <c r="AJ74" t="str">
        <f t="shared" si="32"/>
        <v>.030</v>
      </c>
      <c r="AK74">
        <f t="shared" si="33"/>
        <v>8.9999999999999998E-4</v>
      </c>
    </row>
    <row r="75" spans="8:37" x14ac:dyDescent="0.25">
      <c r="H75">
        <v>3.3500000000000002E-2</v>
      </c>
      <c r="I75" t="s">
        <v>67</v>
      </c>
      <c r="J75" t="str">
        <f t="shared" si="17"/>
        <v>1079</v>
      </c>
      <c r="K75">
        <f>J75*$E$8</f>
        <v>0.86931152343749996</v>
      </c>
      <c r="L75">
        <f t="shared" si="18"/>
        <v>-0.13068847656250004</v>
      </c>
      <c r="M75">
        <f t="shared" si="19"/>
        <v>1.7079477906227124E-2</v>
      </c>
      <c r="O75" t="s">
        <v>147</v>
      </c>
      <c r="P75" t="str">
        <f t="shared" si="20"/>
        <v>1057</v>
      </c>
      <c r="Q75">
        <f t="shared" si="21"/>
        <v>0.85158691406249998</v>
      </c>
      <c r="R75">
        <f t="shared" si="22"/>
        <v>-0.14841308593750002</v>
      </c>
      <c r="S75">
        <f t="shared" si="23"/>
        <v>2.2026444077491766E-2</v>
      </c>
      <c r="U75" t="s">
        <v>227</v>
      </c>
      <c r="V75" t="str">
        <f t="shared" si="24"/>
        <v>1258</v>
      </c>
      <c r="W75">
        <f t="shared" si="25"/>
        <v>1.0135253906249999</v>
      </c>
      <c r="X75">
        <f t="shared" si="26"/>
        <v>1.3525390624999911E-2</v>
      </c>
      <c r="Y75">
        <f t="shared" si="27"/>
        <v>1.829361915588355E-4</v>
      </c>
      <c r="AA75" t="s">
        <v>306</v>
      </c>
      <c r="AB75" t="str">
        <f t="shared" si="28"/>
        <v>1738</v>
      </c>
      <c r="AC75">
        <f t="shared" si="29"/>
        <v>1.4002441406249999</v>
      </c>
      <c r="AD75">
        <f t="shared" si="30"/>
        <v>0.40024414062499991</v>
      </c>
      <c r="AE75">
        <f t="shared" si="31"/>
        <v>0.16019537210464471</v>
      </c>
      <c r="AI75" t="s">
        <v>387</v>
      </c>
      <c r="AJ75" t="str">
        <f t="shared" si="32"/>
        <v>.028</v>
      </c>
      <c r="AK75">
        <f t="shared" si="33"/>
        <v>7.8400000000000008E-4</v>
      </c>
    </row>
    <row r="76" spans="8:37" x14ac:dyDescent="0.25">
      <c r="H76">
        <v>3.4000000000000002E-2</v>
      </c>
      <c r="I76" t="s">
        <v>68</v>
      </c>
      <c r="J76" t="str">
        <f t="shared" si="17"/>
        <v>1088</v>
      </c>
      <c r="K76">
        <f>J76*$E$8</f>
        <v>0.87656249999999991</v>
      </c>
      <c r="L76">
        <f t="shared" si="18"/>
        <v>-0.12343750000000009</v>
      </c>
      <c r="M76">
        <f t="shared" si="19"/>
        <v>1.5236816406250022E-2</v>
      </c>
      <c r="O76" t="s">
        <v>148</v>
      </c>
      <c r="P76" t="str">
        <f t="shared" si="20"/>
        <v>1059</v>
      </c>
      <c r="Q76">
        <f t="shared" si="21"/>
        <v>0.85319824218749996</v>
      </c>
      <c r="R76">
        <f t="shared" si="22"/>
        <v>-0.14680175781250004</v>
      </c>
      <c r="S76">
        <f t="shared" si="23"/>
        <v>2.1550756096839919E-2</v>
      </c>
      <c r="U76" t="s">
        <v>228</v>
      </c>
      <c r="V76" t="str">
        <f t="shared" si="24"/>
        <v>1237</v>
      </c>
      <c r="W76">
        <f t="shared" si="25"/>
        <v>0.99660644531249998</v>
      </c>
      <c r="X76">
        <f t="shared" si="26"/>
        <v>-3.3935546875000222E-3</v>
      </c>
      <c r="Y76">
        <f t="shared" si="27"/>
        <v>1.1516213417053374E-5</v>
      </c>
      <c r="AA76" t="s">
        <v>307</v>
      </c>
      <c r="AB76" t="str">
        <f t="shared" si="28"/>
        <v>1726</v>
      </c>
      <c r="AC76">
        <f t="shared" si="29"/>
        <v>1.3905761718749998</v>
      </c>
      <c r="AD76">
        <f t="shared" si="30"/>
        <v>0.39057617187499982</v>
      </c>
      <c r="AE76">
        <f t="shared" si="31"/>
        <v>0.1525497460365294</v>
      </c>
      <c r="AI76" t="s">
        <v>388</v>
      </c>
      <c r="AJ76" t="str">
        <f t="shared" si="32"/>
        <v>.026</v>
      </c>
      <c r="AK76">
        <f t="shared" si="33"/>
        <v>6.7599999999999995E-4</v>
      </c>
    </row>
    <row r="77" spans="8:37" x14ac:dyDescent="0.25">
      <c r="H77">
        <v>3.4500000000000003E-2</v>
      </c>
      <c r="I77" t="s">
        <v>69</v>
      </c>
      <c r="J77" t="str">
        <f t="shared" si="17"/>
        <v>1099</v>
      </c>
      <c r="K77">
        <f>J77*$E$8</f>
        <v>0.88542480468749996</v>
      </c>
      <c r="L77">
        <f t="shared" si="18"/>
        <v>-0.11457519531250004</v>
      </c>
      <c r="M77">
        <f t="shared" si="19"/>
        <v>1.3127475380897532E-2</v>
      </c>
      <c r="O77" t="s">
        <v>149</v>
      </c>
      <c r="P77" t="str">
        <f t="shared" si="20"/>
        <v>1054</v>
      </c>
      <c r="Q77">
        <f t="shared" si="21"/>
        <v>0.84916992187499996</v>
      </c>
      <c r="R77">
        <f t="shared" si="22"/>
        <v>-0.15083007812500004</v>
      </c>
      <c r="S77">
        <f t="shared" si="23"/>
        <v>2.2749712467193615E-2</v>
      </c>
      <c r="U77" t="s">
        <v>229</v>
      </c>
      <c r="V77" t="str">
        <f t="shared" si="24"/>
        <v>1216</v>
      </c>
      <c r="W77">
        <f t="shared" si="25"/>
        <v>0.97968749999999993</v>
      </c>
      <c r="X77">
        <f t="shared" si="26"/>
        <v>-2.0312500000000067E-2</v>
      </c>
      <c r="Y77">
        <f t="shared" si="27"/>
        <v>4.125976562500027E-4</v>
      </c>
      <c r="AA77" t="s">
        <v>308</v>
      </c>
      <c r="AB77" t="str">
        <f t="shared" si="28"/>
        <v>1715</v>
      </c>
      <c r="AC77">
        <f t="shared" si="29"/>
        <v>1.3817138671875</v>
      </c>
      <c r="AD77">
        <f t="shared" si="30"/>
        <v>0.3817138671875</v>
      </c>
      <c r="AE77">
        <f t="shared" si="31"/>
        <v>0.14570547640323639</v>
      </c>
      <c r="AI77" t="s">
        <v>389</v>
      </c>
      <c r="AJ77" t="str">
        <f t="shared" si="32"/>
        <v>.026</v>
      </c>
      <c r="AK77">
        <f t="shared" si="33"/>
        <v>6.7599999999999995E-4</v>
      </c>
    </row>
    <row r="78" spans="8:37" x14ac:dyDescent="0.25">
      <c r="H78">
        <v>3.5000000000000003E-2</v>
      </c>
      <c r="I78" t="s">
        <v>70</v>
      </c>
      <c r="J78" t="str">
        <f t="shared" si="17"/>
        <v>1119</v>
      </c>
      <c r="K78">
        <f>J78*$E$8</f>
        <v>0.90153808593749996</v>
      </c>
      <c r="L78">
        <f t="shared" si="18"/>
        <v>-9.8461914062500044E-2</v>
      </c>
      <c r="M78">
        <f t="shared" si="19"/>
        <v>9.6947485208511448E-3</v>
      </c>
      <c r="O78" t="s">
        <v>150</v>
      </c>
      <c r="P78" t="str">
        <f t="shared" si="20"/>
        <v>1052</v>
      </c>
      <c r="Q78">
        <f t="shared" si="21"/>
        <v>0.84755859374999998</v>
      </c>
      <c r="R78">
        <f t="shared" si="22"/>
        <v>-0.15244140625000002</v>
      </c>
      <c r="S78">
        <f t="shared" si="23"/>
        <v>2.3238382339477545E-2</v>
      </c>
      <c r="U78" t="s">
        <v>230</v>
      </c>
      <c r="V78" t="str">
        <f t="shared" si="24"/>
        <v>1188</v>
      </c>
      <c r="W78">
        <f t="shared" si="25"/>
        <v>0.95712890624999991</v>
      </c>
      <c r="X78">
        <f t="shared" si="26"/>
        <v>-4.2871093750000089E-2</v>
      </c>
      <c r="Y78">
        <f t="shared" si="27"/>
        <v>1.8379306793212967E-3</v>
      </c>
      <c r="AA78" t="s">
        <v>309</v>
      </c>
      <c r="AB78" t="str">
        <f t="shared" si="28"/>
        <v>1696</v>
      </c>
      <c r="AC78">
        <f t="shared" si="29"/>
        <v>1.3664062499999998</v>
      </c>
      <c r="AD78">
        <f t="shared" si="30"/>
        <v>0.36640624999999982</v>
      </c>
      <c r="AE78">
        <f t="shared" si="31"/>
        <v>0.13425354003906237</v>
      </c>
      <c r="AI78" t="s">
        <v>390</v>
      </c>
      <c r="AJ78" t="str">
        <f t="shared" si="32"/>
        <v>.028</v>
      </c>
      <c r="AK78">
        <f t="shared" si="33"/>
        <v>7.8400000000000008E-4</v>
      </c>
    </row>
    <row r="79" spans="8:37" x14ac:dyDescent="0.25">
      <c r="H79">
        <v>3.5499999999999997E-2</v>
      </c>
      <c r="I79" t="s">
        <v>71</v>
      </c>
      <c r="J79" t="str">
        <f t="shared" si="17"/>
        <v>1138</v>
      </c>
      <c r="K79">
        <f>J79*$E$8</f>
        <v>0.91684570312499991</v>
      </c>
      <c r="L79">
        <f t="shared" si="18"/>
        <v>-8.3154296875000089E-2</v>
      </c>
      <c r="M79">
        <f t="shared" si="19"/>
        <v>6.9146370887756495E-3</v>
      </c>
      <c r="O79" t="s">
        <v>151</v>
      </c>
      <c r="P79" t="str">
        <f t="shared" si="20"/>
        <v>1057</v>
      </c>
      <c r="Q79">
        <f t="shared" si="21"/>
        <v>0.85158691406249998</v>
      </c>
      <c r="R79">
        <f t="shared" si="22"/>
        <v>-0.14841308593750002</v>
      </c>
      <c r="S79">
        <f t="shared" si="23"/>
        <v>2.2026444077491766E-2</v>
      </c>
      <c r="U79" t="s">
        <v>231</v>
      </c>
      <c r="V79" t="str">
        <f t="shared" si="24"/>
        <v>1181</v>
      </c>
      <c r="W79">
        <f t="shared" si="25"/>
        <v>0.95148925781249993</v>
      </c>
      <c r="X79">
        <f t="shared" si="26"/>
        <v>-4.8510742187500067E-2</v>
      </c>
      <c r="Y79">
        <f t="shared" si="27"/>
        <v>2.3532921075820989E-3</v>
      </c>
      <c r="AA79" t="s">
        <v>310</v>
      </c>
      <c r="AB79" t="str">
        <f t="shared" si="28"/>
        <v>1678</v>
      </c>
      <c r="AC79">
        <f t="shared" si="29"/>
        <v>1.3519042968749999</v>
      </c>
      <c r="AD79">
        <f t="shared" si="30"/>
        <v>0.35190429687499991</v>
      </c>
      <c r="AE79">
        <f t="shared" si="31"/>
        <v>0.12383663415908808</v>
      </c>
      <c r="AI79" t="s">
        <v>391</v>
      </c>
      <c r="AJ79" t="str">
        <f t="shared" si="32"/>
        <v>.031</v>
      </c>
      <c r="AK79">
        <f t="shared" si="33"/>
        <v>9.6099999999999994E-4</v>
      </c>
    </row>
    <row r="80" spans="8:37" x14ac:dyDescent="0.25">
      <c r="H80">
        <v>3.5999999999999997E-2</v>
      </c>
      <c r="I80" t="s">
        <v>72</v>
      </c>
      <c r="J80" t="str">
        <f t="shared" si="17"/>
        <v>1159</v>
      </c>
      <c r="K80">
        <f>J80*$E$8</f>
        <v>0.93376464843749996</v>
      </c>
      <c r="L80">
        <f t="shared" si="18"/>
        <v>-6.6235351562500044E-2</v>
      </c>
      <c r="M80">
        <f t="shared" si="19"/>
        <v>4.3871217966079774E-3</v>
      </c>
      <c r="O80" t="s">
        <v>152</v>
      </c>
      <c r="P80" t="str">
        <f t="shared" si="20"/>
        <v>1074</v>
      </c>
      <c r="Q80">
        <f t="shared" si="21"/>
        <v>0.86528320312499996</v>
      </c>
      <c r="R80">
        <f t="shared" si="22"/>
        <v>-0.13471679687500004</v>
      </c>
      <c r="S80">
        <f t="shared" si="23"/>
        <v>1.8148615360260023E-2</v>
      </c>
      <c r="U80" t="s">
        <v>232</v>
      </c>
      <c r="V80" t="str">
        <f t="shared" si="24"/>
        <v>1163</v>
      </c>
      <c r="W80">
        <f t="shared" si="25"/>
        <v>0.93698730468749991</v>
      </c>
      <c r="X80">
        <f t="shared" si="26"/>
        <v>-6.3012695312500089E-2</v>
      </c>
      <c r="Y80">
        <f t="shared" si="27"/>
        <v>3.9705997705459708E-3</v>
      </c>
      <c r="AA80" t="s">
        <v>311</v>
      </c>
      <c r="AB80" t="str">
        <f t="shared" si="28"/>
        <v>1661</v>
      </c>
      <c r="AC80">
        <f t="shared" si="29"/>
        <v>1.3382080078124998</v>
      </c>
      <c r="AD80">
        <f t="shared" si="30"/>
        <v>0.33820800781249982</v>
      </c>
      <c r="AE80">
        <f t="shared" si="31"/>
        <v>0.11438465654849994</v>
      </c>
      <c r="AI80" t="s">
        <v>392</v>
      </c>
      <c r="AJ80" t="str">
        <f t="shared" si="32"/>
        <v>.032</v>
      </c>
      <c r="AK80">
        <f t="shared" si="33"/>
        <v>1.024E-3</v>
      </c>
    </row>
    <row r="81" spans="8:37" x14ac:dyDescent="0.25">
      <c r="H81">
        <v>3.6499999999999998E-2</v>
      </c>
      <c r="I81" t="s">
        <v>73</v>
      </c>
      <c r="J81" t="str">
        <f t="shared" si="17"/>
        <v>1174</v>
      </c>
      <c r="K81">
        <f>J81*$E$8</f>
        <v>0.94584960937499996</v>
      </c>
      <c r="L81">
        <f t="shared" si="18"/>
        <v>-5.4150390625000044E-2</v>
      </c>
      <c r="M81">
        <f t="shared" si="19"/>
        <v>2.9322648048400925E-3</v>
      </c>
      <c r="O81" t="s">
        <v>153</v>
      </c>
      <c r="P81" t="str">
        <f t="shared" si="20"/>
        <v>1087</v>
      </c>
      <c r="Q81">
        <f t="shared" si="21"/>
        <v>0.87575683593749998</v>
      </c>
      <c r="R81">
        <f t="shared" si="22"/>
        <v>-0.12424316406250002</v>
      </c>
      <c r="S81">
        <f t="shared" si="23"/>
        <v>1.5436363816261296E-2</v>
      </c>
      <c r="U81" t="s">
        <v>233</v>
      </c>
      <c r="V81" t="str">
        <f t="shared" si="24"/>
        <v>1151</v>
      </c>
      <c r="W81">
        <f t="shared" si="25"/>
        <v>0.92731933593749993</v>
      </c>
      <c r="X81">
        <f t="shared" si="26"/>
        <v>-7.2680664062500067E-2</v>
      </c>
      <c r="Y81">
        <f t="shared" si="27"/>
        <v>5.282478928565989E-3</v>
      </c>
      <c r="AA81" t="s">
        <v>312</v>
      </c>
      <c r="AB81" t="str">
        <f t="shared" si="28"/>
        <v>1633</v>
      </c>
      <c r="AC81">
        <f t="shared" si="29"/>
        <v>1.3156494140624999</v>
      </c>
      <c r="AD81">
        <f t="shared" si="30"/>
        <v>0.31564941406249991</v>
      </c>
      <c r="AE81">
        <f t="shared" si="31"/>
        <v>9.9634552597999512E-2</v>
      </c>
      <c r="AI81" t="s">
        <v>393</v>
      </c>
      <c r="AJ81" t="str">
        <f t="shared" si="32"/>
        <v>.031</v>
      </c>
      <c r="AK81">
        <f t="shared" si="33"/>
        <v>9.6099999999999994E-4</v>
      </c>
    </row>
    <row r="82" spans="8:37" x14ac:dyDescent="0.25">
      <c r="H82">
        <v>3.6999999999999998E-2</v>
      </c>
      <c r="I82" t="s">
        <v>74</v>
      </c>
      <c r="J82" t="str">
        <f t="shared" si="17"/>
        <v>1182</v>
      </c>
      <c r="K82">
        <f>J82*$E$8</f>
        <v>0.95229492187499998</v>
      </c>
      <c r="L82">
        <f t="shared" si="18"/>
        <v>-4.7705078125000022E-2</v>
      </c>
      <c r="M82">
        <f t="shared" si="19"/>
        <v>2.2757744789123555E-3</v>
      </c>
      <c r="O82" t="s">
        <v>154</v>
      </c>
      <c r="P82" t="str">
        <f t="shared" si="20"/>
        <v>1095</v>
      </c>
      <c r="Q82">
        <f t="shared" si="21"/>
        <v>0.8822021484375</v>
      </c>
      <c r="R82">
        <f t="shared" si="22"/>
        <v>-0.1177978515625</v>
      </c>
      <c r="S82">
        <f t="shared" si="23"/>
        <v>1.3876333832740784E-2</v>
      </c>
      <c r="U82" t="s">
        <v>234</v>
      </c>
      <c r="V82" t="str">
        <f t="shared" si="24"/>
        <v>1128</v>
      </c>
      <c r="W82">
        <f t="shared" si="25"/>
        <v>0.90878906249999991</v>
      </c>
      <c r="X82">
        <f t="shared" si="26"/>
        <v>-9.1210937500000089E-2</v>
      </c>
      <c r="Y82">
        <f t="shared" si="27"/>
        <v>8.3194351196289231E-3</v>
      </c>
      <c r="AA82" t="s">
        <v>313</v>
      </c>
      <c r="AB82" t="str">
        <f t="shared" si="28"/>
        <v>1606</v>
      </c>
      <c r="AC82">
        <f t="shared" si="29"/>
        <v>1.2938964843749998</v>
      </c>
      <c r="AD82">
        <f t="shared" si="30"/>
        <v>0.29389648437499982</v>
      </c>
      <c r="AE82">
        <f t="shared" si="31"/>
        <v>8.6375143527984519E-2</v>
      </c>
      <c r="AI82" t="s">
        <v>394</v>
      </c>
      <c r="AJ82" t="str">
        <f t="shared" si="32"/>
        <v>.025</v>
      </c>
      <c r="AK82">
        <f t="shared" si="33"/>
        <v>6.2500000000000012E-4</v>
      </c>
    </row>
    <row r="83" spans="8:37" x14ac:dyDescent="0.25">
      <c r="H83">
        <v>3.7499999999999999E-2</v>
      </c>
      <c r="I83" t="s">
        <v>75</v>
      </c>
      <c r="J83" t="str">
        <f t="shared" si="17"/>
        <v>1200</v>
      </c>
      <c r="K83">
        <f>J83*$E$8</f>
        <v>0.966796875</v>
      </c>
      <c r="L83">
        <f t="shared" si="18"/>
        <v>-3.3203125E-2</v>
      </c>
      <c r="M83">
        <f t="shared" si="19"/>
        <v>1.102447509765625E-3</v>
      </c>
      <c r="O83" t="s">
        <v>155</v>
      </c>
      <c r="P83" t="str">
        <f t="shared" si="20"/>
        <v>1097</v>
      </c>
      <c r="Q83">
        <f t="shared" si="21"/>
        <v>0.88381347656249998</v>
      </c>
      <c r="R83">
        <f t="shared" si="22"/>
        <v>-0.11618652343750002</v>
      </c>
      <c r="S83">
        <f t="shared" si="23"/>
        <v>1.3499308228492742E-2</v>
      </c>
      <c r="U83" t="s">
        <v>235</v>
      </c>
      <c r="V83" t="str">
        <f t="shared" si="24"/>
        <v>1111</v>
      </c>
      <c r="W83">
        <f t="shared" si="25"/>
        <v>0.89509277343749993</v>
      </c>
      <c r="X83">
        <f t="shared" si="26"/>
        <v>-0.10490722656250007</v>
      </c>
      <c r="Y83">
        <f t="shared" si="27"/>
        <v>1.1005526185035719E-2</v>
      </c>
      <c r="AA83" t="s">
        <v>314</v>
      </c>
      <c r="AB83" t="str">
        <f t="shared" si="28"/>
        <v>1568</v>
      </c>
      <c r="AC83">
        <f t="shared" si="29"/>
        <v>1.2632812499999999</v>
      </c>
      <c r="AD83">
        <f t="shared" si="30"/>
        <v>0.26328124999999991</v>
      </c>
      <c r="AE83">
        <f t="shared" si="31"/>
        <v>6.9317016601562448E-2</v>
      </c>
      <c r="AI83" t="s">
        <v>395</v>
      </c>
      <c r="AJ83" t="str">
        <f t="shared" si="32"/>
        <v>.034</v>
      </c>
      <c r="AK83">
        <f t="shared" si="33"/>
        <v>1.1560000000000001E-3</v>
      </c>
    </row>
    <row r="84" spans="8:37" x14ac:dyDescent="0.25">
      <c r="H84">
        <v>3.7999999999999999E-2</v>
      </c>
      <c r="I84" t="s">
        <v>76</v>
      </c>
      <c r="J84" t="str">
        <f t="shared" si="17"/>
        <v>1229</v>
      </c>
      <c r="K84">
        <f>J84*$E$8</f>
        <v>0.99016113281249996</v>
      </c>
      <c r="L84">
        <f t="shared" si="18"/>
        <v>-9.8388671875000444E-3</v>
      </c>
      <c r="M84">
        <f t="shared" si="19"/>
        <v>9.6803307533265036E-5</v>
      </c>
      <c r="O84" t="s">
        <v>156</v>
      </c>
      <c r="P84" t="str">
        <f t="shared" si="20"/>
        <v>1122</v>
      </c>
      <c r="Q84">
        <f t="shared" si="21"/>
        <v>0.90395507812499998</v>
      </c>
      <c r="R84">
        <f t="shared" si="22"/>
        <v>-9.6044921875000022E-2</v>
      </c>
      <c r="S84">
        <f t="shared" si="23"/>
        <v>9.2246270179748586E-3</v>
      </c>
      <c r="U84" t="s">
        <v>236</v>
      </c>
      <c r="V84" t="str">
        <f t="shared" si="24"/>
        <v>1095</v>
      </c>
      <c r="W84">
        <f t="shared" si="25"/>
        <v>0.8822021484375</v>
      </c>
      <c r="X84">
        <f t="shared" si="26"/>
        <v>-0.1177978515625</v>
      </c>
      <c r="Y84">
        <f t="shared" si="27"/>
        <v>1.3876333832740784E-2</v>
      </c>
      <c r="AA84" t="s">
        <v>315</v>
      </c>
      <c r="AB84" t="str">
        <f t="shared" si="28"/>
        <v>1544</v>
      </c>
      <c r="AC84">
        <f t="shared" si="29"/>
        <v>1.2439453125</v>
      </c>
      <c r="AD84">
        <f t="shared" si="30"/>
        <v>0.24394531249999996</v>
      </c>
      <c r="AE84">
        <f t="shared" si="31"/>
        <v>5.9509315490722636E-2</v>
      </c>
      <c r="AI84" t="s">
        <v>396</v>
      </c>
      <c r="AJ84" t="str">
        <f t="shared" si="32"/>
        <v>.028</v>
      </c>
      <c r="AK84">
        <f t="shared" si="33"/>
        <v>7.8400000000000008E-4</v>
      </c>
    </row>
    <row r="85" spans="8:37" x14ac:dyDescent="0.25">
      <c r="H85">
        <v>3.85E-2</v>
      </c>
      <c r="I85" t="s">
        <v>77</v>
      </c>
      <c r="J85" t="str">
        <f t="shared" si="17"/>
        <v>1250</v>
      </c>
      <c r="K85">
        <f>J85*$E$8</f>
        <v>1.007080078125</v>
      </c>
      <c r="L85">
        <f t="shared" si="18"/>
        <v>7.080078125E-3</v>
      </c>
      <c r="M85">
        <f t="shared" si="19"/>
        <v>5.0127506256103516E-5</v>
      </c>
      <c r="O85" t="s">
        <v>157</v>
      </c>
      <c r="P85" t="str">
        <f t="shared" si="20"/>
        <v>1136</v>
      </c>
      <c r="Q85">
        <f t="shared" si="21"/>
        <v>0.91523437499999993</v>
      </c>
      <c r="R85">
        <f t="shared" si="22"/>
        <v>-8.4765625000000067E-2</v>
      </c>
      <c r="S85">
        <f t="shared" si="23"/>
        <v>7.1852111816406361E-3</v>
      </c>
      <c r="U85" t="s">
        <v>237</v>
      </c>
      <c r="V85" t="str">
        <f t="shared" si="24"/>
        <v>1083</v>
      </c>
      <c r="W85">
        <f t="shared" si="25"/>
        <v>0.87253417968749991</v>
      </c>
      <c r="X85">
        <f t="shared" si="26"/>
        <v>-0.12746582031250009</v>
      </c>
      <c r="Y85">
        <f t="shared" si="27"/>
        <v>1.624753534793856E-2</v>
      </c>
      <c r="AA85" t="s">
        <v>316</v>
      </c>
      <c r="AB85" t="str">
        <f t="shared" si="28"/>
        <v>1508</v>
      </c>
      <c r="AC85">
        <f t="shared" si="29"/>
        <v>1.2149414062499999</v>
      </c>
      <c r="AD85">
        <f t="shared" si="30"/>
        <v>0.21494140624999991</v>
      </c>
      <c r="AE85">
        <f t="shared" si="31"/>
        <v>4.6199808120727499E-2</v>
      </c>
      <c r="AI85" t="s">
        <v>397</v>
      </c>
      <c r="AJ85" t="str">
        <f t="shared" si="32"/>
        <v>.029</v>
      </c>
      <c r="AK85">
        <f t="shared" si="33"/>
        <v>8.4100000000000006E-4</v>
      </c>
    </row>
    <row r="86" spans="8:37" x14ac:dyDescent="0.25">
      <c r="H86">
        <v>3.9E-2</v>
      </c>
      <c r="I86" t="s">
        <v>78</v>
      </c>
      <c r="J86" t="str">
        <f t="shared" si="17"/>
        <v>1271</v>
      </c>
      <c r="K86">
        <f>J86*$E$8</f>
        <v>1.0239990234375</v>
      </c>
      <c r="L86">
        <f t="shared" si="18"/>
        <v>2.3999023437500044E-2</v>
      </c>
      <c r="M86">
        <f t="shared" si="19"/>
        <v>5.7595312595367645E-4</v>
      </c>
      <c r="O86" t="s">
        <v>158</v>
      </c>
      <c r="P86" t="str">
        <f t="shared" si="20"/>
        <v>1153</v>
      </c>
      <c r="Q86">
        <f t="shared" si="21"/>
        <v>0.92893066406249991</v>
      </c>
      <c r="R86">
        <f t="shared" si="22"/>
        <v>-7.1069335937500089E-2</v>
      </c>
      <c r="S86">
        <f t="shared" si="23"/>
        <v>5.0508505105972415E-3</v>
      </c>
      <c r="U86" t="s">
        <v>238</v>
      </c>
      <c r="V86" t="str">
        <f t="shared" si="24"/>
        <v>1069</v>
      </c>
      <c r="W86">
        <f t="shared" si="25"/>
        <v>0.86125488281249996</v>
      </c>
      <c r="X86">
        <f t="shared" si="26"/>
        <v>-0.13874511718750004</v>
      </c>
      <c r="Y86">
        <f t="shared" si="27"/>
        <v>1.9250207543373119E-2</v>
      </c>
      <c r="AA86" t="s">
        <v>317</v>
      </c>
      <c r="AB86" t="str">
        <f t="shared" si="28"/>
        <v>1484</v>
      </c>
      <c r="AC86">
        <f t="shared" si="29"/>
        <v>1.19560546875</v>
      </c>
      <c r="AD86">
        <f t="shared" si="30"/>
        <v>0.19560546874999996</v>
      </c>
      <c r="AE86">
        <f t="shared" si="31"/>
        <v>3.8261499404907209E-2</v>
      </c>
      <c r="AI86" t="s">
        <v>398</v>
      </c>
      <c r="AJ86" t="str">
        <f t="shared" si="32"/>
        <v>.026</v>
      </c>
      <c r="AK86">
        <f t="shared" si="33"/>
        <v>6.7599999999999995E-4</v>
      </c>
    </row>
    <row r="87" spans="8:37" x14ac:dyDescent="0.25">
      <c r="H87">
        <v>3.95E-2</v>
      </c>
      <c r="I87" t="s">
        <v>79</v>
      </c>
      <c r="J87" t="str">
        <f t="shared" si="17"/>
        <v>1283</v>
      </c>
      <c r="K87">
        <f>J87*$E$8</f>
        <v>1.0336669921874999</v>
      </c>
      <c r="L87">
        <f t="shared" si="18"/>
        <v>3.3666992187499911E-2</v>
      </c>
      <c r="M87">
        <f t="shared" si="19"/>
        <v>1.13346636295318E-3</v>
      </c>
      <c r="O87" t="s">
        <v>159</v>
      </c>
      <c r="P87" t="str">
        <f t="shared" si="20"/>
        <v>1162</v>
      </c>
      <c r="Q87">
        <f t="shared" si="21"/>
        <v>0.93618164062499998</v>
      </c>
      <c r="R87">
        <f t="shared" si="22"/>
        <v>-6.3818359375000022E-2</v>
      </c>
      <c r="S87">
        <f t="shared" si="23"/>
        <v>4.0727829933166534E-3</v>
      </c>
      <c r="U87" t="s">
        <v>319</v>
      </c>
      <c r="V87" t="str">
        <f t="shared" si="24"/>
        <v>1057</v>
      </c>
      <c r="W87">
        <f t="shared" si="25"/>
        <v>0.85158691406249998</v>
      </c>
      <c r="X87">
        <f t="shared" si="26"/>
        <v>-0.14841308593750002</v>
      </c>
      <c r="Y87">
        <f t="shared" si="27"/>
        <v>2.2026444077491766E-2</v>
      </c>
      <c r="AA87" t="s">
        <v>318</v>
      </c>
      <c r="AB87" t="str">
        <f t="shared" si="28"/>
        <v>1439</v>
      </c>
      <c r="AC87">
        <f t="shared" si="29"/>
        <v>1.1593505859375</v>
      </c>
      <c r="AD87">
        <f>AC87-1</f>
        <v>0.15935058593749996</v>
      </c>
      <c r="AE87">
        <f>AD87^2</f>
        <v>2.5392609238624558E-2</v>
      </c>
      <c r="AI87" t="s">
        <v>399</v>
      </c>
      <c r="AJ87" t="str">
        <f t="shared" si="32"/>
        <v>.029</v>
      </c>
      <c r="AK87">
        <f t="shared" si="33"/>
        <v>8.4100000000000006E-4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 Erasmus</dc:creator>
  <cp:lastModifiedBy>Janus Erasmus</cp:lastModifiedBy>
  <dcterms:created xsi:type="dcterms:W3CDTF">2019-09-06T11:36:11Z</dcterms:created>
  <dcterms:modified xsi:type="dcterms:W3CDTF">2019-09-06T13:10:45Z</dcterms:modified>
</cp:coreProperties>
</file>