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mikroskil\kmkmikroskil\2015\pansel\laporankeuanganKMK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9" i="1" l="1"/>
  <c r="C69" i="1"/>
  <c r="I65" i="1" l="1"/>
  <c r="D176" i="1" l="1"/>
  <c r="D183" i="1"/>
  <c r="D163" i="1"/>
  <c r="D149" i="1"/>
  <c r="D142" i="1"/>
  <c r="D87" i="1"/>
  <c r="D129" i="1"/>
  <c r="D122" i="1"/>
  <c r="D101" i="1"/>
  <c r="D111" i="1"/>
  <c r="D80" i="1"/>
  <c r="D45" i="1" l="1"/>
  <c r="D38" i="1" l="1"/>
  <c r="D25" i="1"/>
  <c r="D9" i="1"/>
  <c r="C9" i="1"/>
  <c r="B10" i="1" l="1"/>
  <c r="C14" i="1" s="1"/>
  <c r="C25" i="1" s="1"/>
  <c r="B26" i="1" s="1"/>
  <c r="C30" i="1" s="1"/>
  <c r="C38" i="1" s="1"/>
  <c r="B39" i="1" s="1"/>
  <c r="C43" i="1" s="1"/>
  <c r="C45" i="1" l="1"/>
  <c r="B46" i="1" s="1"/>
  <c r="C50" i="1" s="1"/>
  <c r="B70" i="1" l="1"/>
  <c r="C74" i="1" s="1"/>
  <c r="C80" i="1" s="1"/>
  <c r="B81" i="1" s="1"/>
  <c r="C85" i="1" s="1"/>
  <c r="C87" i="1" s="1"/>
  <c r="B88" i="1" s="1"/>
  <c r="C93" i="1" s="1"/>
  <c r="C101" i="1" l="1"/>
  <c r="B102" i="1" s="1"/>
  <c r="C106" i="1" s="1"/>
  <c r="C111" i="1" s="1"/>
  <c r="B112" i="1" s="1"/>
  <c r="C116" i="1" s="1"/>
  <c r="C122" i="1" s="1"/>
  <c r="B123" i="1" s="1"/>
  <c r="C127" i="1" s="1"/>
  <c r="C129" i="1" s="1"/>
  <c r="B130" i="1" s="1"/>
  <c r="C134" i="1" s="1"/>
  <c r="C142" i="1" s="1"/>
  <c r="B143" i="1" s="1"/>
  <c r="C147" i="1" s="1"/>
  <c r="C149" i="1" s="1"/>
  <c r="B150" i="1" s="1"/>
  <c r="C156" i="1" s="1"/>
  <c r="C163" i="1" s="1"/>
  <c r="B164" i="1" s="1"/>
  <c r="C168" i="1" l="1"/>
  <c r="C176" i="1" s="1"/>
  <c r="B177" i="1" s="1"/>
  <c r="C181" i="1" s="1"/>
  <c r="C183" i="1" s="1"/>
  <c r="B184" i="1" s="1"/>
</calcChain>
</file>

<file path=xl/sharedStrings.xml><?xml version="1.0" encoding="utf-8"?>
<sst xmlns="http://schemas.openxmlformats.org/spreadsheetml/2006/main" count="231" uniqueCount="89">
  <si>
    <t>Laporan Keuangan KMK</t>
  </si>
  <si>
    <t>Periode 2013-2015</t>
  </si>
  <si>
    <t>Tgl</t>
  </si>
  <si>
    <t>Uraian Kegiatan</t>
  </si>
  <si>
    <t>Debet</t>
  </si>
  <si>
    <t>Kredit</t>
  </si>
  <si>
    <t>Saldo Kas per 31 Maret 2013</t>
  </si>
  <si>
    <t>Jumlah</t>
  </si>
  <si>
    <t xml:space="preserve">Saldo  </t>
  </si>
  <si>
    <t>Bulan</t>
  </si>
  <si>
    <t>Mei 2013</t>
  </si>
  <si>
    <t>April 2013</t>
  </si>
  <si>
    <t>Saldo Kas per 30 April 2013</t>
  </si>
  <si>
    <t>Diterima Uang Persembahan</t>
  </si>
  <si>
    <t>Juni 2013</t>
  </si>
  <si>
    <t>Saldo Kas per 30 Mei 2013</t>
  </si>
  <si>
    <t>Dibayarkan kepada Komisi Acara</t>
  </si>
  <si>
    <t>Diterima dari Johan: U.S.</t>
  </si>
  <si>
    <t>Dibayarkan kepada Komisi Acara: Fotocopy</t>
  </si>
  <si>
    <t>September 2013</t>
  </si>
  <si>
    <t>Saldo Kas per 31 Agustus 2013</t>
  </si>
  <si>
    <t>Dibayarkan kepada Vera: Kemreg</t>
  </si>
  <si>
    <t>Oktober 2013</t>
  </si>
  <si>
    <t>Saldo Kas per 30 September 2013</t>
  </si>
  <si>
    <t>Dibayarkan kepada Pengurus: pembelian CD</t>
  </si>
  <si>
    <t>Dibayarkan kepada Komisi Humas</t>
  </si>
  <si>
    <t>Dibayarkan kepada Pengurus: Pembelian Aqua</t>
  </si>
  <si>
    <t>Dibayarkan kepada Pengurus: Pembelian Aqua Gelas</t>
  </si>
  <si>
    <t>Dibayarkan kepada Pengurus: Pembelian Aqua Botol</t>
  </si>
  <si>
    <t>Dibayarkan kepada Pengurus: Pembelian snack GR + Aqua</t>
  </si>
  <si>
    <t>Dibayarkan kepada komisi Humas</t>
  </si>
  <si>
    <t>Dibayarkan kepada Pengurus: Pembelian Kue Tart</t>
  </si>
  <si>
    <t>Dibayarkan kepada Pengurus: Snack 150 x 2500</t>
  </si>
  <si>
    <t>Dibayarkan kepada Pengurus: Pembelian lilin, sendok dll</t>
  </si>
  <si>
    <t>November 2013</t>
  </si>
  <si>
    <t>Saldo Kas per 31 Oktober 2013</t>
  </si>
  <si>
    <t>Dibayarkan kepada Pengkhorbah: uang transport</t>
  </si>
  <si>
    <t>Dibayarkan kepada Pengurus: Pembelian Aqua 2 kotak</t>
  </si>
  <si>
    <t>Maret 2014</t>
  </si>
  <si>
    <t>Saldo Kas per 28 Februari 2014</t>
  </si>
  <si>
    <t>Dibayarkan kepada komisis Acara</t>
  </si>
  <si>
    <t>Dibayarkan kepada Komisi Acara: biaya transport</t>
  </si>
  <si>
    <t>Dibayarkan kepada Komisi Doa</t>
  </si>
  <si>
    <t>Dibayarkan kepada Pengurus: Pembelian Amplop dan Aqua</t>
  </si>
  <si>
    <t>April 2014</t>
  </si>
  <si>
    <t>Saldo Kas per 31 Maret 2014</t>
  </si>
  <si>
    <t>Dibayarkan kepada Pengurus: Snack</t>
  </si>
  <si>
    <t>Dibayarkan kepada Pengurus: Aqua</t>
  </si>
  <si>
    <t>Desember 2013</t>
  </si>
  <si>
    <t>Saldo Kas per 30 November 2013</t>
  </si>
  <si>
    <t>Mei 2014</t>
  </si>
  <si>
    <t>Saldo Kas per 30 April 2014</t>
  </si>
  <si>
    <t>Diterima dari Panitia Natal 2013:</t>
  </si>
  <si>
    <t>- Bantuan dana Pembelian Alat Musik (Keyboard + Mic)</t>
  </si>
  <si>
    <t>- Bantuan Dana Natal Tahun 2014</t>
  </si>
  <si>
    <t>- Sumbangan ke Kas KMK</t>
  </si>
  <si>
    <t>September 2014</t>
  </si>
  <si>
    <t>Saldo Kas per 31 Agustus 2014</t>
  </si>
  <si>
    <t>Dibayarkan kepada Pengurus: Pembelian Keyboard + Mic</t>
  </si>
  <si>
    <t>Oktober 2014</t>
  </si>
  <si>
    <t>- Pengembalian Bantuan Dana Natal 2013</t>
  </si>
  <si>
    <t>Saldo Kas per 30 September 2014</t>
  </si>
  <si>
    <t>Dibayarkan kepada Pengurus: Pembelian Aqua dan Roti</t>
  </si>
  <si>
    <t>Diterima Persembahan Jemaat</t>
  </si>
  <si>
    <t xml:space="preserve">Diterima Persembahan Jemaat </t>
  </si>
  <si>
    <t>Diterima Persembahan Jemaat Jemaat</t>
  </si>
  <si>
    <t>Dibayarkan kepada Macan Yaohan</t>
  </si>
  <si>
    <t>November 2014</t>
  </si>
  <si>
    <t>Saldo Kas per 31 Oktober 2014</t>
  </si>
  <si>
    <t>Dibayarkan kepada Panitia Natal 2013: Peminjaman Bantuan Dana Natal 2013</t>
  </si>
  <si>
    <t>Dibayarkan kepada Panitia Natal 2014: Peminjaman Bantuan Dana Natal 2014</t>
  </si>
  <si>
    <t>Januari 2015</t>
  </si>
  <si>
    <t>Saldo Kas per 31 Desember 2015</t>
  </si>
  <si>
    <t>Dibayarkan kepada Pengurus: Pembelian Amplop</t>
  </si>
  <si>
    <t>April 2015</t>
  </si>
  <si>
    <t>Saldo Kas per 31 Maret 2015</t>
  </si>
  <si>
    <t>Dibayarkan kepada Panita Paskah 2015: Peminjaman Bantuan Data Paskah 2015</t>
  </si>
  <si>
    <t>Maret 2015</t>
  </si>
  <si>
    <t>Saldo Kas per 28 Februari 2015</t>
  </si>
  <si>
    <t>Dibayarkan kepada Pengurus: Biaya Evaluasi Kepengurusan KMK, di rumah Kasih</t>
  </si>
  <si>
    <t>Dibayarkan kepada Pengurus: Pembelian Baterai Mic</t>
  </si>
  <si>
    <t>TAHUN 2013</t>
  </si>
  <si>
    <t>TAHUN 2014</t>
  </si>
  <si>
    <t>TAHUN 2015</t>
  </si>
  <si>
    <t>Dibayarkan kepada Pengurus: Peminjaman untuk pembelian Baju + Foto bersama</t>
  </si>
  <si>
    <t>Dibayarkan kepada Pengurus: Rapat LPJ KMK</t>
  </si>
  <si>
    <t>Diterima Pengembalian Uang Baju + Foto</t>
  </si>
  <si>
    <t>Dibayarkan kepada Pengkhotbah: Ucapan Syukur</t>
  </si>
  <si>
    <t>Diterima dari Johan: Ucapan Syukur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</si>
</sst>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[$-409]d\-mmm\-yy;@"/>
    <numFmt numFmtId="165" formatCode="_([$IDR]\ * #,##0_);_([$IDR]\ * \(#,##0\);_([$IDR]\ * &quot;-&quot;_);_(@_)"/>
  </numFmts>
  <fonts count="6" x14ac:knownFonts="1">
    <font>
      <sz val="11"/>
      <color theme="1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sz val="1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vertical="center"/>
    </xf>
    <xf numFmtId="16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5" fontId="3" fillId="0" borderId="1" xfId="0" applyNumberFormat="1" applyFont="1" applyBorder="1" applyAlignment="1">
      <alignment vertical="center"/>
    </xf>
    <xf numFmtId="164" fontId="3" fillId="0" borderId="3" xfId="0" applyNumberFormat="1" applyFont="1" applyBorder="1" applyAlignment="1">
      <alignment vertical="center"/>
    </xf>
    <xf numFmtId="0" fontId="3" fillId="0" borderId="4" xfId="0" applyFont="1" applyBorder="1" applyAlignment="1">
      <alignment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vertical="center"/>
    </xf>
    <xf numFmtId="165" fontId="2" fillId="2" borderId="1" xfId="0" applyNumberFormat="1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41" fontId="5" fillId="0" borderId="0" xfId="0" applyNumberFormat="1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41" fontId="3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1" fontId="2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41" fontId="3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0" fontId="3" fillId="0" borderId="1" xfId="0" quotePrefix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65" fontId="2" fillId="0" borderId="1" xfId="0" applyNumberFormat="1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64" fontId="3" fillId="0" borderId="2" xfId="0" applyNumberFormat="1" applyFont="1" applyBorder="1" applyAlignment="1">
      <alignment vertical="center"/>
    </xf>
    <xf numFmtId="164" fontId="3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 wrapText="1"/>
    </xf>
    <xf numFmtId="165" fontId="3" fillId="0" borderId="6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3"/>
  <sheetViews>
    <sheetView tabSelected="1" topLeftCell="A35" zoomScale="115" zoomScaleNormal="115" workbookViewId="0">
      <selection activeCell="B50" sqref="B50"/>
    </sheetView>
  </sheetViews>
  <sheetFormatPr defaultRowHeight="15" x14ac:dyDescent="0.25"/>
  <cols>
    <col min="1" max="1" width="11.7109375" style="23" customWidth="1"/>
    <col min="2" max="2" width="38" style="24" customWidth="1"/>
    <col min="3" max="4" width="18.5703125" style="25" customWidth="1"/>
    <col min="5" max="5" width="60" style="26" customWidth="1"/>
    <col min="6" max="6" width="12.5703125" style="27" bestFit="1" customWidth="1"/>
    <col min="7" max="16384" width="9.140625" style="26"/>
  </cols>
  <sheetData>
    <row r="1" spans="1:6" s="21" customFormat="1" ht="19.5" customHeight="1" x14ac:dyDescent="0.25">
      <c r="A1" s="20" t="s">
        <v>0</v>
      </c>
      <c r="B1" s="20"/>
      <c r="C1" s="20"/>
      <c r="D1" s="20"/>
      <c r="F1" s="22"/>
    </row>
    <row r="2" spans="1:6" s="21" customFormat="1" ht="19.5" customHeight="1" x14ac:dyDescent="0.25">
      <c r="A2" s="20" t="s">
        <v>1</v>
      </c>
      <c r="B2" s="20"/>
      <c r="C2" s="20"/>
      <c r="D2" s="20"/>
      <c r="F2" s="22"/>
    </row>
    <row r="3" spans="1:6" ht="19.5" customHeight="1" x14ac:dyDescent="0.25"/>
    <row r="4" spans="1:6" ht="29.25" customHeight="1" x14ac:dyDescent="0.25">
      <c r="A4" s="1" t="s">
        <v>81</v>
      </c>
      <c r="B4" s="1"/>
      <c r="C4" s="1"/>
      <c r="D4" s="1"/>
    </row>
    <row r="5" spans="1:6" s="28" customFormat="1" ht="19.5" customHeight="1" x14ac:dyDescent="0.25">
      <c r="A5" s="2" t="s">
        <v>9</v>
      </c>
      <c r="B5" s="3" t="s">
        <v>11</v>
      </c>
      <c r="C5" s="4"/>
      <c r="D5" s="4"/>
      <c r="F5" s="29"/>
    </row>
    <row r="6" spans="1:6" s="30" customFormat="1" ht="19.5" customHeight="1" x14ac:dyDescent="0.25">
      <c r="A6" s="5" t="s">
        <v>2</v>
      </c>
      <c r="B6" s="6" t="s">
        <v>3</v>
      </c>
      <c r="C6" s="7" t="s">
        <v>4</v>
      </c>
      <c r="D6" s="7" t="s">
        <v>5</v>
      </c>
      <c r="F6" s="31"/>
    </row>
    <row r="7" spans="1:6" ht="19.5" customHeight="1" x14ac:dyDescent="0.25">
      <c r="A7" s="32">
        <v>41365</v>
      </c>
      <c r="B7" s="9" t="s">
        <v>6</v>
      </c>
      <c r="C7" s="10">
        <v>9500000</v>
      </c>
      <c r="D7" s="10"/>
    </row>
    <row r="8" spans="1:6" ht="33" customHeight="1" x14ac:dyDescent="0.25">
      <c r="A8" s="32">
        <v>41384</v>
      </c>
      <c r="B8" s="9" t="s">
        <v>63</v>
      </c>
      <c r="C8" s="10">
        <v>243000</v>
      </c>
      <c r="D8" s="10"/>
    </row>
    <row r="9" spans="1:6" s="28" customFormat="1" ht="19.5" customHeight="1" x14ac:dyDescent="0.25">
      <c r="A9" s="2"/>
      <c r="B9" s="16" t="s">
        <v>7</v>
      </c>
      <c r="C9" s="4">
        <f>SUM(C7:C8)</f>
        <v>9743000</v>
      </c>
      <c r="D9" s="4">
        <f>SUM(D7:D8)</f>
        <v>0</v>
      </c>
      <c r="F9" s="29"/>
    </row>
    <row r="10" spans="1:6" s="28" customFormat="1" ht="19.5" customHeight="1" x14ac:dyDescent="0.25">
      <c r="A10" s="17" t="s">
        <v>8</v>
      </c>
      <c r="B10" s="4">
        <f>C9-D9</f>
        <v>9743000</v>
      </c>
      <c r="C10" s="18"/>
      <c r="D10" s="19"/>
      <c r="E10" s="33"/>
      <c r="F10" s="29"/>
    </row>
    <row r="11" spans="1:6" ht="19.5" customHeight="1" x14ac:dyDescent="0.25">
      <c r="A11" s="32"/>
      <c r="B11" s="9"/>
      <c r="C11" s="10"/>
      <c r="D11" s="10"/>
    </row>
    <row r="12" spans="1:6" s="28" customFormat="1" ht="19.5" customHeight="1" x14ac:dyDescent="0.25">
      <c r="A12" s="2" t="s">
        <v>9</v>
      </c>
      <c r="B12" s="3" t="s">
        <v>10</v>
      </c>
      <c r="C12" s="4"/>
      <c r="D12" s="4"/>
      <c r="F12" s="29"/>
    </row>
    <row r="13" spans="1:6" s="30" customFormat="1" ht="19.5" customHeight="1" x14ac:dyDescent="0.25">
      <c r="A13" s="5" t="s">
        <v>2</v>
      </c>
      <c r="B13" s="6" t="s">
        <v>3</v>
      </c>
      <c r="C13" s="7" t="s">
        <v>4</v>
      </c>
      <c r="D13" s="7" t="s">
        <v>5</v>
      </c>
      <c r="F13" s="31"/>
    </row>
    <row r="14" spans="1:6" ht="19.5" customHeight="1" x14ac:dyDescent="0.25">
      <c r="A14" s="32">
        <v>41395</v>
      </c>
      <c r="B14" s="9" t="s">
        <v>12</v>
      </c>
      <c r="C14" s="10">
        <f>B10</f>
        <v>9743000</v>
      </c>
      <c r="D14" s="10"/>
    </row>
    <row r="15" spans="1:6" ht="21.75" customHeight="1" x14ac:dyDescent="0.25">
      <c r="A15" s="32">
        <v>41404</v>
      </c>
      <c r="B15" s="9" t="s">
        <v>17</v>
      </c>
      <c r="C15" s="10">
        <v>15000</v>
      </c>
      <c r="D15" s="10"/>
    </row>
    <row r="16" spans="1:6" ht="34.5" customHeight="1" x14ac:dyDescent="0.25">
      <c r="A16" s="13">
        <v>41413</v>
      </c>
      <c r="B16" s="34" t="s">
        <v>25</v>
      </c>
      <c r="C16" s="10"/>
      <c r="D16" s="10">
        <v>43500</v>
      </c>
    </row>
    <row r="17" spans="1:6" ht="33.75" customHeight="1" x14ac:dyDescent="0.25">
      <c r="A17" s="15"/>
      <c r="B17" s="34" t="s">
        <v>26</v>
      </c>
      <c r="C17" s="10"/>
      <c r="D17" s="10">
        <v>22000</v>
      </c>
    </row>
    <row r="18" spans="1:6" ht="33.75" customHeight="1" x14ac:dyDescent="0.25">
      <c r="A18" s="13">
        <v>41425</v>
      </c>
      <c r="B18" s="34" t="s">
        <v>25</v>
      </c>
      <c r="C18" s="10"/>
      <c r="D18" s="10">
        <v>21000</v>
      </c>
    </row>
    <row r="19" spans="1:6" ht="21.75" customHeight="1" x14ac:dyDescent="0.25">
      <c r="A19" s="14"/>
      <c r="B19" s="34" t="s">
        <v>16</v>
      </c>
      <c r="C19" s="10"/>
      <c r="D19" s="10">
        <v>10000</v>
      </c>
    </row>
    <row r="20" spans="1:6" ht="21.75" customHeight="1" x14ac:dyDescent="0.25">
      <c r="A20" s="14"/>
      <c r="B20" s="34" t="s">
        <v>42</v>
      </c>
      <c r="C20" s="10"/>
      <c r="D20" s="10">
        <v>30000</v>
      </c>
    </row>
    <row r="21" spans="1:6" ht="38.25" customHeight="1" x14ac:dyDescent="0.25">
      <c r="A21" s="14"/>
      <c r="B21" s="34" t="s">
        <v>43</v>
      </c>
      <c r="C21" s="10"/>
      <c r="D21" s="10">
        <v>3500</v>
      </c>
    </row>
    <row r="22" spans="1:6" ht="33" customHeight="1" x14ac:dyDescent="0.25">
      <c r="A22" s="14"/>
      <c r="B22" s="34" t="s">
        <v>87</v>
      </c>
      <c r="C22" s="10"/>
      <c r="D22" s="10">
        <v>100000</v>
      </c>
    </row>
    <row r="23" spans="1:6" ht="21.75" customHeight="1" x14ac:dyDescent="0.25">
      <c r="A23" s="14"/>
      <c r="B23" s="34" t="s">
        <v>88</v>
      </c>
      <c r="C23" s="10">
        <v>15000</v>
      </c>
      <c r="D23" s="10"/>
    </row>
    <row r="24" spans="1:6" ht="21.75" customHeight="1" x14ac:dyDescent="0.25">
      <c r="A24" s="15"/>
      <c r="B24" s="34" t="s">
        <v>13</v>
      </c>
      <c r="C24" s="10">
        <v>145000</v>
      </c>
      <c r="D24" s="10"/>
    </row>
    <row r="25" spans="1:6" s="28" customFormat="1" ht="19.5" customHeight="1" x14ac:dyDescent="0.25">
      <c r="A25" s="2"/>
      <c r="B25" s="16" t="s">
        <v>7</v>
      </c>
      <c r="C25" s="4">
        <f>SUM(C14:C24)</f>
        <v>9918000</v>
      </c>
      <c r="D25" s="4">
        <f>SUM(D14:D24)</f>
        <v>230000</v>
      </c>
      <c r="F25" s="29"/>
    </row>
    <row r="26" spans="1:6" s="28" customFormat="1" ht="19.5" customHeight="1" x14ac:dyDescent="0.25">
      <c r="A26" s="17" t="s">
        <v>8</v>
      </c>
      <c r="B26" s="4">
        <f>C25-D25</f>
        <v>9688000</v>
      </c>
      <c r="C26" s="18"/>
      <c r="D26" s="19"/>
      <c r="E26" s="33"/>
      <c r="F26" s="29"/>
    </row>
    <row r="27" spans="1:6" ht="19.5" customHeight="1" x14ac:dyDescent="0.25">
      <c r="A27" s="32"/>
      <c r="B27" s="9"/>
      <c r="C27" s="10"/>
      <c r="D27" s="10"/>
    </row>
    <row r="28" spans="1:6" s="28" customFormat="1" ht="19.5" customHeight="1" x14ac:dyDescent="0.25">
      <c r="A28" s="2" t="s">
        <v>9</v>
      </c>
      <c r="B28" s="3" t="s">
        <v>14</v>
      </c>
      <c r="C28" s="4"/>
      <c r="D28" s="4"/>
      <c r="F28" s="29"/>
    </row>
    <row r="29" spans="1:6" s="30" customFormat="1" ht="19.5" customHeight="1" x14ac:dyDescent="0.25">
      <c r="A29" s="5" t="s">
        <v>2</v>
      </c>
      <c r="B29" s="6" t="s">
        <v>3</v>
      </c>
      <c r="C29" s="7" t="s">
        <v>4</v>
      </c>
      <c r="D29" s="7" t="s">
        <v>5</v>
      </c>
      <c r="F29" s="31"/>
    </row>
    <row r="30" spans="1:6" ht="19.5" customHeight="1" x14ac:dyDescent="0.25">
      <c r="A30" s="32">
        <v>41395</v>
      </c>
      <c r="B30" s="9" t="s">
        <v>15</v>
      </c>
      <c r="C30" s="10">
        <f>B26</f>
        <v>9688000</v>
      </c>
      <c r="D30" s="10"/>
    </row>
    <row r="31" spans="1:6" ht="36.75" customHeight="1" x14ac:dyDescent="0.25">
      <c r="A31" s="13">
        <v>41443</v>
      </c>
      <c r="B31" s="9" t="s">
        <v>87</v>
      </c>
      <c r="C31" s="35"/>
      <c r="D31" s="10">
        <v>100000</v>
      </c>
    </row>
    <row r="32" spans="1:6" ht="21.75" customHeight="1" x14ac:dyDescent="0.25">
      <c r="A32" s="14"/>
      <c r="B32" s="34" t="s">
        <v>16</v>
      </c>
      <c r="C32" s="10"/>
      <c r="D32" s="10">
        <v>4000</v>
      </c>
    </row>
    <row r="33" spans="1:6" ht="34.5" customHeight="1" x14ac:dyDescent="0.25">
      <c r="A33" s="15"/>
      <c r="B33" s="34" t="s">
        <v>63</v>
      </c>
      <c r="C33" s="10">
        <v>210500</v>
      </c>
      <c r="D33" s="10"/>
    </row>
    <row r="34" spans="1:6" ht="36" customHeight="1" x14ac:dyDescent="0.25">
      <c r="A34" s="13">
        <v>41450</v>
      </c>
      <c r="B34" s="34" t="s">
        <v>87</v>
      </c>
      <c r="C34" s="10"/>
      <c r="D34" s="10">
        <v>100000</v>
      </c>
    </row>
    <row r="35" spans="1:6" ht="21.75" customHeight="1" x14ac:dyDescent="0.25">
      <c r="A35" s="14"/>
      <c r="B35" s="34" t="s">
        <v>16</v>
      </c>
      <c r="C35" s="10"/>
      <c r="D35" s="10">
        <v>19400</v>
      </c>
    </row>
    <row r="36" spans="1:6" ht="33.75" customHeight="1" x14ac:dyDescent="0.25">
      <c r="A36" s="14"/>
      <c r="B36" s="34" t="s">
        <v>18</v>
      </c>
      <c r="C36" s="10"/>
      <c r="D36" s="10">
        <v>12500</v>
      </c>
    </row>
    <row r="37" spans="1:6" ht="35.25" customHeight="1" x14ac:dyDescent="0.25">
      <c r="A37" s="15"/>
      <c r="B37" s="34" t="s">
        <v>63</v>
      </c>
      <c r="C37" s="10">
        <v>180600</v>
      </c>
      <c r="D37" s="10"/>
    </row>
    <row r="38" spans="1:6" s="28" customFormat="1" ht="19.5" customHeight="1" x14ac:dyDescent="0.25">
      <c r="A38" s="2"/>
      <c r="B38" s="16" t="s">
        <v>7</v>
      </c>
      <c r="C38" s="4">
        <f>SUM(C30:C37)</f>
        <v>10079100</v>
      </c>
      <c r="D38" s="4">
        <f>SUM(D30:D37)</f>
        <v>235900</v>
      </c>
      <c r="F38" s="29"/>
    </row>
    <row r="39" spans="1:6" s="28" customFormat="1" ht="19.5" customHeight="1" x14ac:dyDescent="0.25">
      <c r="A39" s="17" t="s">
        <v>8</v>
      </c>
      <c r="B39" s="4">
        <f>C38-D38</f>
        <v>9843200</v>
      </c>
      <c r="C39" s="18"/>
      <c r="D39" s="19"/>
      <c r="E39" s="33"/>
      <c r="F39" s="29"/>
    </row>
    <row r="40" spans="1:6" s="28" customFormat="1" ht="19.5" customHeight="1" x14ac:dyDescent="0.25">
      <c r="A40" s="17"/>
      <c r="B40" s="4"/>
      <c r="C40" s="36"/>
      <c r="D40" s="37"/>
      <c r="E40" s="33"/>
      <c r="F40" s="29"/>
    </row>
    <row r="41" spans="1:6" s="28" customFormat="1" ht="19.5" customHeight="1" x14ac:dyDescent="0.25">
      <c r="A41" s="2" t="s">
        <v>9</v>
      </c>
      <c r="B41" s="3" t="s">
        <v>19</v>
      </c>
      <c r="C41" s="4"/>
      <c r="D41" s="4"/>
      <c r="F41" s="29"/>
    </row>
    <row r="42" spans="1:6" s="30" customFormat="1" ht="19.5" customHeight="1" x14ac:dyDescent="0.25">
      <c r="A42" s="5" t="s">
        <v>2</v>
      </c>
      <c r="B42" s="6" t="s">
        <v>3</v>
      </c>
      <c r="C42" s="7" t="s">
        <v>4</v>
      </c>
      <c r="D42" s="7" t="s">
        <v>5</v>
      </c>
      <c r="F42" s="31"/>
    </row>
    <row r="43" spans="1:6" ht="19.5" customHeight="1" x14ac:dyDescent="0.25">
      <c r="A43" s="32">
        <v>41518</v>
      </c>
      <c r="B43" s="9" t="s">
        <v>20</v>
      </c>
      <c r="C43" s="10">
        <f>B39</f>
        <v>9843200</v>
      </c>
      <c r="D43" s="10"/>
    </row>
    <row r="44" spans="1:6" ht="33" customHeight="1" x14ac:dyDescent="0.25">
      <c r="A44" s="32">
        <v>41536</v>
      </c>
      <c r="B44" s="9" t="s">
        <v>21</v>
      </c>
      <c r="C44" s="10"/>
      <c r="D44" s="10">
        <v>200000</v>
      </c>
    </row>
    <row r="45" spans="1:6" s="28" customFormat="1" ht="19.5" customHeight="1" x14ac:dyDescent="0.25">
      <c r="A45" s="2"/>
      <c r="B45" s="16" t="s">
        <v>7</v>
      </c>
      <c r="C45" s="4">
        <f>SUM(C43:C44)</f>
        <v>9843200</v>
      </c>
      <c r="D45" s="4">
        <f>SUM(D43:D44)</f>
        <v>200000</v>
      </c>
      <c r="F45" s="29"/>
    </row>
    <row r="46" spans="1:6" s="28" customFormat="1" ht="19.5" customHeight="1" x14ac:dyDescent="0.25">
      <c r="A46" s="17" t="s">
        <v>8</v>
      </c>
      <c r="B46" s="4">
        <f>C45-D45</f>
        <v>9643200</v>
      </c>
      <c r="C46" s="18"/>
      <c r="D46" s="19"/>
      <c r="E46" s="33"/>
      <c r="F46" s="29"/>
    </row>
    <row r="47" spans="1:6" s="28" customFormat="1" ht="19.5" customHeight="1" x14ac:dyDescent="0.25">
      <c r="A47" s="17"/>
      <c r="B47" s="4"/>
      <c r="C47" s="36"/>
      <c r="D47" s="37"/>
      <c r="E47" s="33"/>
      <c r="F47" s="29"/>
    </row>
    <row r="48" spans="1:6" s="28" customFormat="1" ht="19.5" customHeight="1" x14ac:dyDescent="0.25">
      <c r="A48" s="2" t="s">
        <v>9</v>
      </c>
      <c r="B48" s="3" t="s">
        <v>22</v>
      </c>
      <c r="C48" s="4"/>
      <c r="D48" s="4"/>
      <c r="F48" s="29"/>
    </row>
    <row r="49" spans="1:6" s="30" customFormat="1" ht="19.5" customHeight="1" x14ac:dyDescent="0.25">
      <c r="A49" s="5" t="s">
        <v>2</v>
      </c>
      <c r="B49" s="6" t="s">
        <v>3</v>
      </c>
      <c r="C49" s="7" t="s">
        <v>4</v>
      </c>
      <c r="D49" s="7" t="s">
        <v>5</v>
      </c>
      <c r="F49" s="31"/>
    </row>
    <row r="50" spans="1:6" ht="19.5" customHeight="1" x14ac:dyDescent="0.25">
      <c r="A50" s="32">
        <v>41548</v>
      </c>
      <c r="B50" s="9" t="s">
        <v>23</v>
      </c>
      <c r="C50" s="10">
        <f>B46</f>
        <v>9643200</v>
      </c>
      <c r="D50" s="10"/>
    </row>
    <row r="51" spans="1:6" ht="60.75" customHeight="1" x14ac:dyDescent="0.25">
      <c r="A51" s="13">
        <v>41552</v>
      </c>
      <c r="B51" s="9" t="s">
        <v>84</v>
      </c>
      <c r="C51" s="10"/>
      <c r="D51" s="10">
        <v>1400000</v>
      </c>
    </row>
    <row r="52" spans="1:6" ht="36.75" customHeight="1" x14ac:dyDescent="0.25">
      <c r="A52" s="14"/>
      <c r="B52" s="9" t="s">
        <v>87</v>
      </c>
      <c r="C52" s="10"/>
      <c r="D52" s="10">
        <v>200000</v>
      </c>
    </row>
    <row r="53" spans="1:6" ht="19.5" customHeight="1" x14ac:dyDescent="0.25">
      <c r="A53" s="14"/>
      <c r="B53" s="9" t="s">
        <v>16</v>
      </c>
      <c r="C53" s="10"/>
      <c r="D53" s="10">
        <v>280000</v>
      </c>
    </row>
    <row r="54" spans="1:6" ht="36.75" customHeight="1" x14ac:dyDescent="0.25">
      <c r="A54" s="14"/>
      <c r="B54" s="9" t="s">
        <v>24</v>
      </c>
      <c r="C54" s="10"/>
      <c r="D54" s="10">
        <v>15000</v>
      </c>
    </row>
    <row r="55" spans="1:6" ht="36" customHeight="1" x14ac:dyDescent="0.25">
      <c r="A55" s="14"/>
      <c r="B55" s="9" t="s">
        <v>41</v>
      </c>
      <c r="C55" s="10"/>
      <c r="D55" s="10">
        <v>10000</v>
      </c>
    </row>
    <row r="56" spans="1:6" ht="19.5" customHeight="1" x14ac:dyDescent="0.25">
      <c r="A56" s="14"/>
      <c r="B56" s="9" t="s">
        <v>25</v>
      </c>
      <c r="C56" s="10"/>
      <c r="D56" s="10">
        <v>46000</v>
      </c>
    </row>
    <row r="57" spans="1:6" ht="39" customHeight="1" x14ac:dyDescent="0.25">
      <c r="A57" s="14"/>
      <c r="B57" s="9" t="s">
        <v>27</v>
      </c>
      <c r="C57" s="10"/>
      <c r="D57" s="10">
        <v>80000</v>
      </c>
    </row>
    <row r="58" spans="1:6" ht="35.25" customHeight="1" x14ac:dyDescent="0.25">
      <c r="A58" s="14"/>
      <c r="B58" s="9" t="s">
        <v>28</v>
      </c>
      <c r="C58" s="10"/>
      <c r="D58" s="10">
        <v>20000</v>
      </c>
    </row>
    <row r="59" spans="1:6" ht="36.75" customHeight="1" x14ac:dyDescent="0.25">
      <c r="A59" s="14"/>
      <c r="B59" s="9" t="s">
        <v>29</v>
      </c>
      <c r="C59" s="10"/>
      <c r="D59" s="10">
        <v>43000</v>
      </c>
    </row>
    <row r="60" spans="1:6" ht="19.5" customHeight="1" x14ac:dyDescent="0.25">
      <c r="A60" s="14"/>
      <c r="B60" s="9" t="s">
        <v>30</v>
      </c>
      <c r="C60" s="10"/>
      <c r="D60" s="10">
        <v>70000</v>
      </c>
    </row>
    <row r="61" spans="1:6" ht="19.5" customHeight="1" x14ac:dyDescent="0.25">
      <c r="A61" s="15"/>
      <c r="B61" s="9" t="s">
        <v>63</v>
      </c>
      <c r="C61" s="10">
        <v>326000</v>
      </c>
      <c r="D61" s="10"/>
    </row>
    <row r="62" spans="1:6" ht="33.75" customHeight="1" x14ac:dyDescent="0.25">
      <c r="A62" s="13">
        <v>41572</v>
      </c>
      <c r="B62" s="9" t="s">
        <v>87</v>
      </c>
      <c r="C62" s="10"/>
      <c r="D62" s="10">
        <v>100000</v>
      </c>
    </row>
    <row r="63" spans="1:6" ht="35.25" customHeight="1" x14ac:dyDescent="0.25">
      <c r="A63" s="14"/>
      <c r="B63" s="9" t="s">
        <v>31</v>
      </c>
      <c r="C63" s="10"/>
      <c r="D63" s="10">
        <v>100000</v>
      </c>
    </row>
    <row r="64" spans="1:6" ht="31.5" customHeight="1" x14ac:dyDescent="0.25">
      <c r="A64" s="14"/>
      <c r="B64" s="9" t="s">
        <v>32</v>
      </c>
      <c r="C64" s="10"/>
      <c r="D64" s="10">
        <v>375000</v>
      </c>
    </row>
    <row r="65" spans="1:9" ht="19.5" customHeight="1" x14ac:dyDescent="0.25">
      <c r="A65" s="14"/>
      <c r="B65" s="9" t="s">
        <v>16</v>
      </c>
      <c r="C65" s="10"/>
      <c r="D65" s="10">
        <v>38000</v>
      </c>
      <c r="G65" s="26">
        <v>216000</v>
      </c>
      <c r="H65" s="26">
        <v>171000</v>
      </c>
      <c r="I65" s="26">
        <f>G65-H65</f>
        <v>45000</v>
      </c>
    </row>
    <row r="66" spans="1:9" ht="31.5" customHeight="1" x14ac:dyDescent="0.25">
      <c r="A66" s="14"/>
      <c r="B66" s="9" t="s">
        <v>33</v>
      </c>
      <c r="C66" s="10"/>
      <c r="D66" s="10">
        <v>30000</v>
      </c>
    </row>
    <row r="67" spans="1:9" ht="32.25" customHeight="1" x14ac:dyDescent="0.25">
      <c r="A67" s="14"/>
      <c r="B67" s="9" t="s">
        <v>26</v>
      </c>
      <c r="C67" s="10"/>
      <c r="D67" s="10">
        <v>47000</v>
      </c>
    </row>
    <row r="68" spans="1:9" ht="19.5" customHeight="1" x14ac:dyDescent="0.25">
      <c r="A68" s="15"/>
      <c r="B68" s="9" t="s">
        <v>63</v>
      </c>
      <c r="C68" s="10">
        <v>266500</v>
      </c>
      <c r="D68" s="10"/>
    </row>
    <row r="69" spans="1:9" s="28" customFormat="1" ht="19.5" customHeight="1" x14ac:dyDescent="0.25">
      <c r="A69" s="2"/>
      <c r="B69" s="16" t="s">
        <v>7</v>
      </c>
      <c r="C69" s="4">
        <f>SUM(C50:C68)</f>
        <v>10235700</v>
      </c>
      <c r="D69" s="4">
        <f>SUM(D50:D68)</f>
        <v>2854000</v>
      </c>
      <c r="F69" s="29"/>
    </row>
    <row r="70" spans="1:9" s="28" customFormat="1" ht="19.5" customHeight="1" x14ac:dyDescent="0.25">
      <c r="A70" s="17" t="s">
        <v>8</v>
      </c>
      <c r="B70" s="4">
        <f>C69-D69</f>
        <v>7381700</v>
      </c>
      <c r="C70" s="18"/>
      <c r="D70" s="19"/>
      <c r="E70" s="33"/>
      <c r="F70" s="29"/>
    </row>
    <row r="71" spans="1:9" s="28" customFormat="1" ht="19.5" customHeight="1" x14ac:dyDescent="0.25">
      <c r="A71" s="17"/>
      <c r="B71" s="4"/>
      <c r="C71" s="36"/>
      <c r="D71" s="37"/>
      <c r="E71" s="33"/>
      <c r="F71" s="29"/>
    </row>
    <row r="72" spans="1:9" s="28" customFormat="1" ht="19.5" customHeight="1" x14ac:dyDescent="0.25">
      <c r="A72" s="2" t="s">
        <v>9</v>
      </c>
      <c r="B72" s="3" t="s">
        <v>34</v>
      </c>
      <c r="C72" s="4"/>
      <c r="D72" s="4"/>
      <c r="F72" s="29"/>
    </row>
    <row r="73" spans="1:9" s="30" customFormat="1" ht="19.5" customHeight="1" x14ac:dyDescent="0.25">
      <c r="A73" s="5" t="s">
        <v>2</v>
      </c>
      <c r="B73" s="6" t="s">
        <v>3</v>
      </c>
      <c r="C73" s="7" t="s">
        <v>4</v>
      </c>
      <c r="D73" s="7" t="s">
        <v>5</v>
      </c>
      <c r="F73" s="31"/>
    </row>
    <row r="74" spans="1:9" ht="19.5" customHeight="1" x14ac:dyDescent="0.25">
      <c r="A74" s="32">
        <v>41579</v>
      </c>
      <c r="B74" s="9" t="s">
        <v>35</v>
      </c>
      <c r="C74" s="10">
        <f>B70</f>
        <v>7381700</v>
      </c>
      <c r="D74" s="10"/>
    </row>
    <row r="75" spans="1:9" ht="31.5" customHeight="1" x14ac:dyDescent="0.25">
      <c r="A75" s="13">
        <v>41600</v>
      </c>
      <c r="B75" s="9" t="s">
        <v>36</v>
      </c>
      <c r="C75" s="10"/>
      <c r="D75" s="10">
        <v>100000</v>
      </c>
    </row>
    <row r="76" spans="1:9" ht="19.5" customHeight="1" x14ac:dyDescent="0.25">
      <c r="A76" s="14"/>
      <c r="B76" s="9" t="s">
        <v>30</v>
      </c>
      <c r="C76" s="10"/>
      <c r="D76" s="10">
        <v>20000</v>
      </c>
    </row>
    <row r="77" spans="1:9" ht="19.5" customHeight="1" x14ac:dyDescent="0.25">
      <c r="A77" s="14"/>
      <c r="B77" s="9" t="s">
        <v>16</v>
      </c>
      <c r="C77" s="10"/>
      <c r="D77" s="10">
        <v>20000</v>
      </c>
    </row>
    <row r="78" spans="1:9" ht="31.5" customHeight="1" x14ac:dyDescent="0.25">
      <c r="A78" s="14"/>
      <c r="B78" s="9" t="s">
        <v>37</v>
      </c>
      <c r="C78" s="10"/>
      <c r="D78" s="10">
        <v>31000</v>
      </c>
    </row>
    <row r="79" spans="1:9" ht="30" customHeight="1" x14ac:dyDescent="0.25">
      <c r="A79" s="15"/>
      <c r="B79" s="9" t="s">
        <v>64</v>
      </c>
      <c r="C79" s="10">
        <v>216000</v>
      </c>
      <c r="D79" s="10"/>
    </row>
    <row r="80" spans="1:9" s="28" customFormat="1" ht="19.5" customHeight="1" x14ac:dyDescent="0.25">
      <c r="A80" s="2"/>
      <c r="B80" s="16" t="s">
        <v>7</v>
      </c>
      <c r="C80" s="4">
        <f>SUM(C74:C79)</f>
        <v>7597700</v>
      </c>
      <c r="D80" s="4">
        <f>SUM(D74:D79)</f>
        <v>171000</v>
      </c>
      <c r="F80" s="29"/>
    </row>
    <row r="81" spans="1:6" s="28" customFormat="1" ht="19.5" customHeight="1" x14ac:dyDescent="0.25">
      <c r="A81" s="17" t="s">
        <v>8</v>
      </c>
      <c r="B81" s="4">
        <f>C80-D80</f>
        <v>7426700</v>
      </c>
      <c r="C81" s="18"/>
      <c r="D81" s="19"/>
      <c r="E81" s="33"/>
      <c r="F81" s="29"/>
    </row>
    <row r="82" spans="1:6" s="28" customFormat="1" ht="19.5" customHeight="1" x14ac:dyDescent="0.25">
      <c r="A82" s="17"/>
      <c r="B82" s="4"/>
      <c r="C82" s="36"/>
      <c r="D82" s="37"/>
      <c r="E82" s="33"/>
      <c r="F82" s="29"/>
    </row>
    <row r="83" spans="1:6" s="28" customFormat="1" ht="19.5" customHeight="1" x14ac:dyDescent="0.25">
      <c r="A83" s="2" t="s">
        <v>9</v>
      </c>
      <c r="B83" s="3" t="s">
        <v>48</v>
      </c>
      <c r="C83" s="4"/>
      <c r="D83" s="4"/>
      <c r="F83" s="29"/>
    </row>
    <row r="84" spans="1:6" s="30" customFormat="1" ht="19.5" customHeight="1" x14ac:dyDescent="0.25">
      <c r="A84" s="5" t="s">
        <v>2</v>
      </c>
      <c r="B84" s="6" t="s">
        <v>3</v>
      </c>
      <c r="C84" s="7" t="s">
        <v>4</v>
      </c>
      <c r="D84" s="7" t="s">
        <v>5</v>
      </c>
      <c r="F84" s="31"/>
    </row>
    <row r="85" spans="1:6" ht="19.5" customHeight="1" x14ac:dyDescent="0.25">
      <c r="A85" s="8">
        <v>41609</v>
      </c>
      <c r="B85" s="9" t="s">
        <v>49</v>
      </c>
      <c r="C85" s="10">
        <f>B81</f>
        <v>7426700</v>
      </c>
      <c r="D85" s="10"/>
    </row>
    <row r="86" spans="1:6" ht="35.25" customHeight="1" x14ac:dyDescent="0.25">
      <c r="A86" s="12"/>
      <c r="B86" s="9" t="s">
        <v>69</v>
      </c>
      <c r="C86" s="10"/>
      <c r="D86" s="10">
        <v>3000000</v>
      </c>
    </row>
    <row r="87" spans="1:6" s="28" customFormat="1" ht="19.5" customHeight="1" x14ac:dyDescent="0.25">
      <c r="A87" s="2"/>
      <c r="B87" s="16" t="s">
        <v>7</v>
      </c>
      <c r="C87" s="4">
        <f>SUM(C85:C86)</f>
        <v>7426700</v>
      </c>
      <c r="D87" s="4">
        <f>SUM(D85:D86)</f>
        <v>3000000</v>
      </c>
      <c r="F87" s="29"/>
    </row>
    <row r="88" spans="1:6" s="28" customFormat="1" ht="19.5" customHeight="1" x14ac:dyDescent="0.25">
      <c r="A88" s="17" t="s">
        <v>8</v>
      </c>
      <c r="B88" s="4">
        <f>C87-D87</f>
        <v>4426700</v>
      </c>
      <c r="C88" s="18"/>
      <c r="D88" s="19"/>
      <c r="E88" s="33"/>
      <c r="F88" s="29"/>
    </row>
    <row r="89" spans="1:6" ht="19.5" customHeight="1" x14ac:dyDescent="0.25"/>
    <row r="90" spans="1:6" ht="29.25" customHeight="1" x14ac:dyDescent="0.25">
      <c r="A90" s="1" t="s">
        <v>82</v>
      </c>
      <c r="B90" s="1"/>
      <c r="C90" s="1"/>
      <c r="D90" s="1"/>
    </row>
    <row r="91" spans="1:6" s="28" customFormat="1" ht="19.5" customHeight="1" x14ac:dyDescent="0.25">
      <c r="A91" s="2" t="s">
        <v>9</v>
      </c>
      <c r="B91" s="3" t="s">
        <v>38</v>
      </c>
      <c r="C91" s="4"/>
      <c r="D91" s="4"/>
      <c r="F91" s="29"/>
    </row>
    <row r="92" spans="1:6" s="30" customFormat="1" ht="19.5" customHeight="1" x14ac:dyDescent="0.25">
      <c r="A92" s="5" t="s">
        <v>2</v>
      </c>
      <c r="B92" s="6" t="s">
        <v>3</v>
      </c>
      <c r="C92" s="7" t="s">
        <v>4</v>
      </c>
      <c r="D92" s="7" t="s">
        <v>5</v>
      </c>
      <c r="F92" s="31"/>
    </row>
    <row r="93" spans="1:6" ht="19.5" customHeight="1" x14ac:dyDescent="0.25">
      <c r="A93" s="8">
        <v>41699</v>
      </c>
      <c r="B93" s="9" t="s">
        <v>39</v>
      </c>
      <c r="C93" s="10">
        <f>B88</f>
        <v>4426700</v>
      </c>
      <c r="D93" s="10"/>
    </row>
    <row r="94" spans="1:6" ht="19.5" customHeight="1" x14ac:dyDescent="0.25">
      <c r="A94" s="11"/>
      <c r="B94" s="9" t="s">
        <v>86</v>
      </c>
      <c r="C94" s="10">
        <v>499000</v>
      </c>
      <c r="D94" s="10"/>
    </row>
    <row r="95" spans="1:6" ht="39" customHeight="1" x14ac:dyDescent="0.25">
      <c r="A95" s="12"/>
      <c r="B95" s="9" t="s">
        <v>85</v>
      </c>
      <c r="C95" s="10"/>
      <c r="D95" s="10">
        <v>200000</v>
      </c>
    </row>
    <row r="96" spans="1:6" ht="30.75" customHeight="1" x14ac:dyDescent="0.25">
      <c r="A96" s="13">
        <v>41716</v>
      </c>
      <c r="B96" s="9" t="s">
        <v>87</v>
      </c>
      <c r="C96" s="10"/>
      <c r="D96" s="10">
        <v>100000</v>
      </c>
    </row>
    <row r="97" spans="1:6" ht="19.5" customHeight="1" x14ac:dyDescent="0.25">
      <c r="A97" s="14"/>
      <c r="B97" s="9" t="s">
        <v>30</v>
      </c>
      <c r="C97" s="10"/>
      <c r="D97" s="10">
        <v>50000</v>
      </c>
    </row>
    <row r="98" spans="1:6" ht="21.75" customHeight="1" x14ac:dyDescent="0.25">
      <c r="A98" s="14"/>
      <c r="B98" s="9" t="s">
        <v>40</v>
      </c>
      <c r="C98" s="10"/>
      <c r="D98" s="10">
        <v>27000</v>
      </c>
    </row>
    <row r="99" spans="1:6" ht="33.75" customHeight="1" x14ac:dyDescent="0.25">
      <c r="A99" s="14"/>
      <c r="B99" s="9" t="s">
        <v>26</v>
      </c>
      <c r="C99" s="10"/>
      <c r="D99" s="10">
        <v>31000</v>
      </c>
    </row>
    <row r="100" spans="1:6" ht="30" customHeight="1" x14ac:dyDescent="0.25">
      <c r="A100" s="15"/>
      <c r="B100" s="9" t="s">
        <v>65</v>
      </c>
      <c r="C100" s="10">
        <v>164000</v>
      </c>
      <c r="D100" s="10"/>
    </row>
    <row r="101" spans="1:6" s="28" customFormat="1" ht="19.5" customHeight="1" x14ac:dyDescent="0.25">
      <c r="A101" s="2"/>
      <c r="B101" s="16" t="s">
        <v>7</v>
      </c>
      <c r="C101" s="4">
        <f>SUM(C93:C100)</f>
        <v>5089700</v>
      </c>
      <c r="D101" s="4">
        <f>SUM(D93:D100)</f>
        <v>408000</v>
      </c>
      <c r="F101" s="29"/>
    </row>
    <row r="102" spans="1:6" s="28" customFormat="1" ht="19.5" customHeight="1" x14ac:dyDescent="0.25">
      <c r="A102" s="17" t="s">
        <v>8</v>
      </c>
      <c r="B102" s="4">
        <f>C101-D101</f>
        <v>4681700</v>
      </c>
      <c r="C102" s="18"/>
      <c r="D102" s="19"/>
      <c r="E102" s="33"/>
      <c r="F102" s="29"/>
    </row>
    <row r="103" spans="1:6" ht="19.5" customHeight="1" x14ac:dyDescent="0.25">
      <c r="A103" s="32"/>
      <c r="B103" s="9"/>
      <c r="C103" s="10"/>
      <c r="D103" s="10"/>
    </row>
    <row r="104" spans="1:6" s="28" customFormat="1" ht="19.5" customHeight="1" x14ac:dyDescent="0.25">
      <c r="A104" s="2" t="s">
        <v>9</v>
      </c>
      <c r="B104" s="3" t="s">
        <v>44</v>
      </c>
      <c r="C104" s="4"/>
      <c r="D104" s="4"/>
      <c r="F104" s="29"/>
    </row>
    <row r="105" spans="1:6" s="30" customFormat="1" ht="19.5" customHeight="1" x14ac:dyDescent="0.25">
      <c r="A105" s="5" t="s">
        <v>2</v>
      </c>
      <c r="B105" s="6" t="s">
        <v>3</v>
      </c>
      <c r="C105" s="7" t="s">
        <v>4</v>
      </c>
      <c r="D105" s="7" t="s">
        <v>5</v>
      </c>
      <c r="F105" s="31"/>
    </row>
    <row r="106" spans="1:6" ht="19.5" customHeight="1" x14ac:dyDescent="0.25">
      <c r="A106" s="32">
        <v>41730</v>
      </c>
      <c r="B106" s="9" t="s">
        <v>45</v>
      </c>
      <c r="C106" s="10">
        <f>B102</f>
        <v>4681700</v>
      </c>
      <c r="D106" s="10"/>
    </row>
    <row r="107" spans="1:6" ht="31.5" customHeight="1" x14ac:dyDescent="0.25">
      <c r="A107" s="13">
        <v>41756</v>
      </c>
      <c r="B107" s="9" t="s">
        <v>87</v>
      </c>
      <c r="C107" s="10"/>
      <c r="D107" s="10">
        <v>200000</v>
      </c>
    </row>
    <row r="108" spans="1:6" ht="19.5" customHeight="1" x14ac:dyDescent="0.25">
      <c r="A108" s="14"/>
      <c r="B108" s="9" t="s">
        <v>46</v>
      </c>
      <c r="C108" s="10"/>
      <c r="D108" s="10">
        <v>540000</v>
      </c>
    </row>
    <row r="109" spans="1:6" ht="19.5" customHeight="1" x14ac:dyDescent="0.25">
      <c r="A109" s="14"/>
      <c r="B109" s="9" t="s">
        <v>47</v>
      </c>
      <c r="C109" s="10"/>
      <c r="D109" s="10">
        <v>75000</v>
      </c>
    </row>
    <row r="110" spans="1:6" ht="33" customHeight="1" x14ac:dyDescent="0.25">
      <c r="A110" s="15"/>
      <c r="B110" s="9" t="s">
        <v>63</v>
      </c>
      <c r="C110" s="10">
        <v>210000</v>
      </c>
      <c r="D110" s="10"/>
    </row>
    <row r="111" spans="1:6" s="28" customFormat="1" ht="19.5" customHeight="1" x14ac:dyDescent="0.25">
      <c r="A111" s="2"/>
      <c r="B111" s="16" t="s">
        <v>7</v>
      </c>
      <c r="C111" s="4">
        <f>SUM(C106:C110)</f>
        <v>4891700</v>
      </c>
      <c r="D111" s="4">
        <f>SUM(D106:D110)</f>
        <v>815000</v>
      </c>
      <c r="F111" s="29"/>
    </row>
    <row r="112" spans="1:6" s="28" customFormat="1" ht="19.5" customHeight="1" x14ac:dyDescent="0.25">
      <c r="A112" s="17" t="s">
        <v>8</v>
      </c>
      <c r="B112" s="4">
        <f>C111-D111</f>
        <v>4076700</v>
      </c>
      <c r="C112" s="18"/>
      <c r="D112" s="19"/>
      <c r="E112" s="33"/>
      <c r="F112" s="29"/>
    </row>
    <row r="113" spans="1:6" ht="19.5" customHeight="1" x14ac:dyDescent="0.25">
      <c r="A113" s="32"/>
      <c r="B113" s="9"/>
      <c r="C113" s="10"/>
      <c r="D113" s="10"/>
    </row>
    <row r="114" spans="1:6" s="28" customFormat="1" ht="19.5" customHeight="1" x14ac:dyDescent="0.25">
      <c r="A114" s="2" t="s">
        <v>9</v>
      </c>
      <c r="B114" s="3" t="s">
        <v>50</v>
      </c>
      <c r="C114" s="4"/>
      <c r="D114" s="4"/>
      <c r="F114" s="29"/>
    </row>
    <row r="115" spans="1:6" s="30" customFormat="1" ht="19.5" customHeight="1" x14ac:dyDescent="0.25">
      <c r="A115" s="5" t="s">
        <v>2</v>
      </c>
      <c r="B115" s="6" t="s">
        <v>3</v>
      </c>
      <c r="C115" s="7" t="s">
        <v>4</v>
      </c>
      <c r="D115" s="7" t="s">
        <v>5</v>
      </c>
      <c r="F115" s="31"/>
    </row>
    <row r="116" spans="1:6" ht="19.5" customHeight="1" x14ac:dyDescent="0.25">
      <c r="A116" s="32">
        <v>41760</v>
      </c>
      <c r="B116" s="9" t="s">
        <v>51</v>
      </c>
      <c r="C116" s="10">
        <f>B112</f>
        <v>4076700</v>
      </c>
      <c r="D116" s="10"/>
    </row>
    <row r="117" spans="1:6" ht="19.5" customHeight="1" x14ac:dyDescent="0.25">
      <c r="A117" s="8">
        <v>41773</v>
      </c>
      <c r="B117" s="9" t="s">
        <v>52</v>
      </c>
      <c r="C117" s="10"/>
      <c r="D117" s="10"/>
    </row>
    <row r="118" spans="1:6" ht="37.5" customHeight="1" x14ac:dyDescent="0.25">
      <c r="A118" s="11"/>
      <c r="B118" s="34" t="s">
        <v>60</v>
      </c>
      <c r="C118" s="10">
        <v>3000000</v>
      </c>
      <c r="D118" s="10"/>
    </row>
    <row r="119" spans="1:6" ht="39.75" customHeight="1" x14ac:dyDescent="0.25">
      <c r="A119" s="38"/>
      <c r="B119" s="34" t="s">
        <v>53</v>
      </c>
      <c r="C119" s="10">
        <v>7000000</v>
      </c>
      <c r="D119" s="10"/>
    </row>
    <row r="120" spans="1:6" ht="19.5" customHeight="1" x14ac:dyDescent="0.25">
      <c r="A120" s="38"/>
      <c r="B120" s="34" t="s">
        <v>54</v>
      </c>
      <c r="C120" s="10">
        <v>1000000</v>
      </c>
      <c r="D120" s="10"/>
    </row>
    <row r="121" spans="1:6" ht="19.5" customHeight="1" x14ac:dyDescent="0.25">
      <c r="A121" s="12"/>
      <c r="B121" s="34" t="s">
        <v>55</v>
      </c>
      <c r="C121" s="10">
        <v>399500</v>
      </c>
      <c r="D121" s="10"/>
    </row>
    <row r="122" spans="1:6" s="28" customFormat="1" ht="19.5" customHeight="1" x14ac:dyDescent="0.25">
      <c r="A122" s="2"/>
      <c r="B122" s="16" t="s">
        <v>7</v>
      </c>
      <c r="C122" s="4">
        <f>SUM(C116:C121)</f>
        <v>15476200</v>
      </c>
      <c r="D122" s="4">
        <f>SUM(D116:D121)</f>
        <v>0</v>
      </c>
      <c r="F122" s="29"/>
    </row>
    <row r="123" spans="1:6" s="28" customFormat="1" ht="19.5" customHeight="1" x14ac:dyDescent="0.25">
      <c r="A123" s="17" t="s">
        <v>8</v>
      </c>
      <c r="B123" s="4">
        <f>C122-D122</f>
        <v>15476200</v>
      </c>
      <c r="C123" s="18"/>
      <c r="D123" s="19"/>
      <c r="E123" s="33"/>
      <c r="F123" s="29"/>
    </row>
    <row r="124" spans="1:6" ht="19.5" customHeight="1" x14ac:dyDescent="0.25">
      <c r="A124" s="32"/>
      <c r="B124" s="9"/>
      <c r="C124" s="10"/>
      <c r="D124" s="10"/>
    </row>
    <row r="125" spans="1:6" s="28" customFormat="1" ht="19.5" customHeight="1" x14ac:dyDescent="0.25">
      <c r="A125" s="2" t="s">
        <v>9</v>
      </c>
      <c r="B125" s="3" t="s">
        <v>56</v>
      </c>
      <c r="C125" s="4"/>
      <c r="D125" s="4"/>
      <c r="F125" s="29"/>
    </row>
    <row r="126" spans="1:6" s="30" customFormat="1" ht="19.5" customHeight="1" x14ac:dyDescent="0.25">
      <c r="A126" s="5" t="s">
        <v>2</v>
      </c>
      <c r="B126" s="6" t="s">
        <v>3</v>
      </c>
      <c r="C126" s="7" t="s">
        <v>4</v>
      </c>
      <c r="D126" s="7" t="s">
        <v>5</v>
      </c>
      <c r="F126" s="31"/>
    </row>
    <row r="127" spans="1:6" ht="19.5" customHeight="1" x14ac:dyDescent="0.25">
      <c r="A127" s="32">
        <v>41883</v>
      </c>
      <c r="B127" s="9" t="s">
        <v>57</v>
      </c>
      <c r="C127" s="10">
        <f>B123</f>
        <v>15476200</v>
      </c>
      <c r="D127" s="10"/>
    </row>
    <row r="128" spans="1:6" ht="32.25" customHeight="1" x14ac:dyDescent="0.25">
      <c r="A128" s="39">
        <v>41885</v>
      </c>
      <c r="B128" s="9" t="s">
        <v>58</v>
      </c>
      <c r="C128" s="10"/>
      <c r="D128" s="10">
        <v>10200000</v>
      </c>
    </row>
    <row r="129" spans="1:6" s="28" customFormat="1" ht="19.5" customHeight="1" x14ac:dyDescent="0.25">
      <c r="A129" s="2"/>
      <c r="B129" s="16" t="s">
        <v>7</v>
      </c>
      <c r="C129" s="4">
        <f>SUM(C127:C128)</f>
        <v>15476200</v>
      </c>
      <c r="D129" s="4">
        <f>SUM(D127:D128)</f>
        <v>10200000</v>
      </c>
      <c r="F129" s="29"/>
    </row>
    <row r="130" spans="1:6" s="28" customFormat="1" ht="19.5" customHeight="1" x14ac:dyDescent="0.25">
      <c r="A130" s="17" t="s">
        <v>8</v>
      </c>
      <c r="B130" s="4">
        <f>C129-D129</f>
        <v>5276200</v>
      </c>
      <c r="C130" s="18"/>
      <c r="D130" s="19"/>
      <c r="E130" s="33"/>
      <c r="F130" s="29"/>
    </row>
    <row r="131" spans="1:6" ht="19.5" customHeight="1" x14ac:dyDescent="0.25">
      <c r="A131" s="32"/>
      <c r="B131" s="9"/>
      <c r="C131" s="10"/>
      <c r="D131" s="10"/>
    </row>
    <row r="132" spans="1:6" s="28" customFormat="1" ht="19.5" customHeight="1" x14ac:dyDescent="0.25">
      <c r="A132" s="2" t="s">
        <v>9</v>
      </c>
      <c r="B132" s="3" t="s">
        <v>59</v>
      </c>
      <c r="C132" s="4"/>
      <c r="D132" s="4"/>
      <c r="F132" s="29"/>
    </row>
    <row r="133" spans="1:6" s="30" customFormat="1" ht="19.5" customHeight="1" x14ac:dyDescent="0.25">
      <c r="A133" s="5" t="s">
        <v>2</v>
      </c>
      <c r="B133" s="6" t="s">
        <v>3</v>
      </c>
      <c r="C133" s="7" t="s">
        <v>4</v>
      </c>
      <c r="D133" s="7" t="s">
        <v>5</v>
      </c>
      <c r="F133" s="31"/>
    </row>
    <row r="134" spans="1:6" ht="19.5" customHeight="1" x14ac:dyDescent="0.25">
      <c r="A134" s="32">
        <v>41913</v>
      </c>
      <c r="B134" s="9" t="s">
        <v>61</v>
      </c>
      <c r="C134" s="10">
        <f>B130</f>
        <v>5276200</v>
      </c>
      <c r="D134" s="10"/>
    </row>
    <row r="135" spans="1:6" ht="35.25" customHeight="1" x14ac:dyDescent="0.25">
      <c r="A135" s="8">
        <v>41916</v>
      </c>
      <c r="B135" s="9" t="s">
        <v>62</v>
      </c>
      <c r="C135" s="10"/>
      <c r="D135" s="10">
        <v>215500</v>
      </c>
    </row>
    <row r="136" spans="1:6" ht="35.25" customHeight="1" x14ac:dyDescent="0.25">
      <c r="A136" s="38"/>
      <c r="B136" s="9" t="s">
        <v>87</v>
      </c>
      <c r="C136" s="10"/>
      <c r="D136" s="10">
        <v>200000</v>
      </c>
    </row>
    <row r="137" spans="1:6" ht="19.5" customHeight="1" x14ac:dyDescent="0.25">
      <c r="A137" s="38"/>
      <c r="B137" s="9" t="s">
        <v>25</v>
      </c>
      <c r="C137" s="10"/>
      <c r="D137" s="10">
        <v>35000</v>
      </c>
    </row>
    <row r="138" spans="1:6" ht="19.5" customHeight="1" x14ac:dyDescent="0.25">
      <c r="A138" s="38"/>
      <c r="B138" s="9" t="s">
        <v>16</v>
      </c>
      <c r="C138" s="10"/>
      <c r="D138" s="10">
        <v>21000</v>
      </c>
    </row>
    <row r="139" spans="1:6" ht="19.5" customHeight="1" x14ac:dyDescent="0.25">
      <c r="A139" s="38"/>
      <c r="B139" s="9" t="s">
        <v>63</v>
      </c>
      <c r="C139" s="10">
        <v>315700</v>
      </c>
      <c r="D139" s="10"/>
    </row>
    <row r="140" spans="1:6" ht="33.75" customHeight="1" x14ac:dyDescent="0.25">
      <c r="A140" s="38"/>
      <c r="B140" s="9" t="s">
        <v>28</v>
      </c>
      <c r="C140" s="10"/>
      <c r="D140" s="10">
        <v>20000</v>
      </c>
    </row>
    <row r="141" spans="1:6" ht="19.5" customHeight="1" x14ac:dyDescent="0.25">
      <c r="A141" s="38"/>
      <c r="B141" s="9" t="s">
        <v>66</v>
      </c>
      <c r="C141" s="10"/>
      <c r="D141" s="10">
        <v>24200</v>
      </c>
    </row>
    <row r="142" spans="1:6" s="28" customFormat="1" ht="19.5" customHeight="1" x14ac:dyDescent="0.25">
      <c r="A142" s="12"/>
      <c r="B142" s="16" t="s">
        <v>7</v>
      </c>
      <c r="C142" s="4">
        <f>SUM(C134:C141)</f>
        <v>5591900</v>
      </c>
      <c r="D142" s="4">
        <f>SUM(D134:D141)</f>
        <v>515700</v>
      </c>
      <c r="F142" s="29"/>
    </row>
    <row r="143" spans="1:6" s="28" customFormat="1" ht="19.5" customHeight="1" x14ac:dyDescent="0.25">
      <c r="A143" s="17" t="s">
        <v>8</v>
      </c>
      <c r="B143" s="4">
        <f>C142-D142</f>
        <v>5076200</v>
      </c>
      <c r="C143" s="18"/>
      <c r="D143" s="19"/>
      <c r="E143" s="33"/>
      <c r="F143" s="29"/>
    </row>
    <row r="144" spans="1:6" ht="19.5" customHeight="1" x14ac:dyDescent="0.25">
      <c r="A144" s="32"/>
      <c r="B144" s="9"/>
      <c r="C144" s="10"/>
      <c r="D144" s="10"/>
    </row>
    <row r="145" spans="1:6" s="28" customFormat="1" ht="19.5" customHeight="1" x14ac:dyDescent="0.25">
      <c r="A145" s="2" t="s">
        <v>9</v>
      </c>
      <c r="B145" s="3" t="s">
        <v>67</v>
      </c>
      <c r="C145" s="4"/>
      <c r="D145" s="4"/>
      <c r="F145" s="29"/>
    </row>
    <row r="146" spans="1:6" s="30" customFormat="1" ht="19.5" customHeight="1" x14ac:dyDescent="0.25">
      <c r="A146" s="5" t="s">
        <v>2</v>
      </c>
      <c r="B146" s="6" t="s">
        <v>3</v>
      </c>
      <c r="C146" s="7" t="s">
        <v>4</v>
      </c>
      <c r="D146" s="7" t="s">
        <v>5</v>
      </c>
      <c r="F146" s="31"/>
    </row>
    <row r="147" spans="1:6" ht="19.5" customHeight="1" x14ac:dyDescent="0.25">
      <c r="A147" s="32">
        <v>41944</v>
      </c>
      <c r="B147" s="9" t="s">
        <v>68</v>
      </c>
      <c r="C147" s="10">
        <f>B143</f>
        <v>5076200</v>
      </c>
      <c r="D147" s="10"/>
    </row>
    <row r="148" spans="1:6" ht="37.5" customHeight="1" x14ac:dyDescent="0.25">
      <c r="A148" s="39">
        <v>41948</v>
      </c>
      <c r="B148" s="9" t="s">
        <v>70</v>
      </c>
      <c r="C148" s="10"/>
      <c r="D148" s="10">
        <v>1000000</v>
      </c>
    </row>
    <row r="149" spans="1:6" s="28" customFormat="1" ht="19.5" customHeight="1" x14ac:dyDescent="0.25">
      <c r="A149" s="2"/>
      <c r="B149" s="16" t="s">
        <v>7</v>
      </c>
      <c r="C149" s="4">
        <f>SUM(C147:C148)</f>
        <v>5076200</v>
      </c>
      <c r="D149" s="4">
        <f>SUM(D147:D148)</f>
        <v>1000000</v>
      </c>
      <c r="F149" s="29"/>
    </row>
    <row r="150" spans="1:6" s="28" customFormat="1" ht="19.5" customHeight="1" x14ac:dyDescent="0.25">
      <c r="A150" s="17" t="s">
        <v>8</v>
      </c>
      <c r="B150" s="4">
        <f>C149-D149</f>
        <v>4076200</v>
      </c>
      <c r="C150" s="18"/>
      <c r="D150" s="19"/>
      <c r="E150" s="33"/>
      <c r="F150" s="29"/>
    </row>
    <row r="151" spans="1:6" ht="19.5" customHeight="1" x14ac:dyDescent="0.25">
      <c r="A151" s="32"/>
      <c r="B151" s="9"/>
      <c r="C151" s="10"/>
      <c r="D151" s="10"/>
    </row>
    <row r="152" spans="1:6" ht="19.5" customHeight="1" x14ac:dyDescent="0.25"/>
    <row r="153" spans="1:6" ht="29.25" customHeight="1" x14ac:dyDescent="0.25">
      <c r="A153" s="1" t="s">
        <v>83</v>
      </c>
      <c r="B153" s="1"/>
      <c r="C153" s="1"/>
      <c r="D153" s="1"/>
    </row>
    <row r="154" spans="1:6" s="28" customFormat="1" ht="19.5" customHeight="1" x14ac:dyDescent="0.25">
      <c r="A154" s="2" t="s">
        <v>9</v>
      </c>
      <c r="B154" s="3" t="s">
        <v>71</v>
      </c>
      <c r="C154" s="4"/>
      <c r="D154" s="4"/>
      <c r="F154" s="29"/>
    </row>
    <row r="155" spans="1:6" s="30" customFormat="1" ht="19.5" customHeight="1" x14ac:dyDescent="0.25">
      <c r="A155" s="5" t="s">
        <v>2</v>
      </c>
      <c r="B155" s="6" t="s">
        <v>3</v>
      </c>
      <c r="C155" s="7" t="s">
        <v>4</v>
      </c>
      <c r="D155" s="7" t="s">
        <v>5</v>
      </c>
      <c r="F155" s="31"/>
    </row>
    <row r="156" spans="1:6" ht="19.5" customHeight="1" x14ac:dyDescent="0.25">
      <c r="A156" s="32">
        <v>42005</v>
      </c>
      <c r="B156" s="9" t="s">
        <v>72</v>
      </c>
      <c r="C156" s="10">
        <f>B150</f>
        <v>4076200</v>
      </c>
      <c r="D156" s="10"/>
    </row>
    <row r="157" spans="1:6" ht="19.5" customHeight="1" x14ac:dyDescent="0.25">
      <c r="A157" s="39">
        <v>42020</v>
      </c>
      <c r="B157" s="9" t="s">
        <v>16</v>
      </c>
      <c r="C157" s="10"/>
      <c r="D157" s="10">
        <v>22500</v>
      </c>
    </row>
    <row r="158" spans="1:6" ht="20.25" customHeight="1" x14ac:dyDescent="0.25">
      <c r="A158" s="39"/>
      <c r="B158" s="9" t="s">
        <v>25</v>
      </c>
      <c r="C158" s="10"/>
      <c r="D158" s="10">
        <v>20000</v>
      </c>
    </row>
    <row r="159" spans="1:6" ht="31.5" customHeight="1" x14ac:dyDescent="0.25">
      <c r="A159" s="39"/>
      <c r="B159" s="9" t="s">
        <v>26</v>
      </c>
      <c r="C159" s="10"/>
      <c r="D159" s="10">
        <v>53500</v>
      </c>
    </row>
    <row r="160" spans="1:6" ht="33" customHeight="1" x14ac:dyDescent="0.25">
      <c r="A160" s="39"/>
      <c r="B160" s="9" t="s">
        <v>73</v>
      </c>
      <c r="C160" s="10"/>
      <c r="D160" s="10">
        <v>7800</v>
      </c>
    </row>
    <row r="161" spans="1:6" ht="34.5" customHeight="1" x14ac:dyDescent="0.25">
      <c r="A161" s="39"/>
      <c r="B161" s="9" t="s">
        <v>87</v>
      </c>
      <c r="C161" s="10"/>
      <c r="D161" s="10">
        <v>200000</v>
      </c>
    </row>
    <row r="162" spans="1:6" ht="19.5" customHeight="1" x14ac:dyDescent="0.25">
      <c r="A162" s="39"/>
      <c r="B162" s="9" t="s">
        <v>63</v>
      </c>
      <c r="C162" s="10">
        <v>183800</v>
      </c>
      <c r="D162" s="10"/>
    </row>
    <row r="163" spans="1:6" s="28" customFormat="1" ht="19.5" customHeight="1" x14ac:dyDescent="0.25">
      <c r="A163" s="2"/>
      <c r="B163" s="16" t="s">
        <v>7</v>
      </c>
      <c r="C163" s="4">
        <f>SUM(C156:C162)</f>
        <v>4260000</v>
      </c>
      <c r="D163" s="4">
        <f>SUM(D156:D162)</f>
        <v>303800</v>
      </c>
      <c r="F163" s="29"/>
    </row>
    <row r="164" spans="1:6" s="28" customFormat="1" ht="19.5" customHeight="1" x14ac:dyDescent="0.25">
      <c r="A164" s="17" t="s">
        <v>8</v>
      </c>
      <c r="B164" s="4">
        <f>C163-D163</f>
        <v>3956200</v>
      </c>
      <c r="C164" s="18"/>
      <c r="D164" s="19"/>
      <c r="E164" s="33"/>
      <c r="F164" s="29"/>
    </row>
    <row r="165" spans="1:6" ht="19.5" customHeight="1" x14ac:dyDescent="0.25">
      <c r="A165" s="32"/>
      <c r="B165" s="9"/>
      <c r="C165" s="10"/>
      <c r="D165" s="10"/>
    </row>
    <row r="166" spans="1:6" s="28" customFormat="1" ht="19.5" customHeight="1" x14ac:dyDescent="0.25">
      <c r="A166" s="2" t="s">
        <v>9</v>
      </c>
      <c r="B166" s="3" t="s">
        <v>77</v>
      </c>
      <c r="C166" s="4"/>
      <c r="D166" s="4"/>
      <c r="F166" s="29"/>
    </row>
    <row r="167" spans="1:6" s="30" customFormat="1" ht="19.5" customHeight="1" x14ac:dyDescent="0.25">
      <c r="A167" s="5" t="s">
        <v>2</v>
      </c>
      <c r="B167" s="6" t="s">
        <v>3</v>
      </c>
      <c r="C167" s="7" t="s">
        <v>4</v>
      </c>
      <c r="D167" s="7" t="s">
        <v>5</v>
      </c>
      <c r="F167" s="31"/>
    </row>
    <row r="168" spans="1:6" ht="19.5" customHeight="1" x14ac:dyDescent="0.25">
      <c r="A168" s="32">
        <v>42064</v>
      </c>
      <c r="B168" s="9" t="s">
        <v>78</v>
      </c>
      <c r="C168" s="10">
        <f>B164</f>
        <v>3956200</v>
      </c>
      <c r="D168" s="10"/>
    </row>
    <row r="169" spans="1:6" ht="30" customHeight="1" x14ac:dyDescent="0.25">
      <c r="A169" s="8">
        <v>42090</v>
      </c>
      <c r="B169" s="9" t="s">
        <v>87</v>
      </c>
      <c r="C169" s="10"/>
      <c r="D169" s="10">
        <v>200000</v>
      </c>
    </row>
    <row r="170" spans="1:6" ht="33.75" customHeight="1" x14ac:dyDescent="0.25">
      <c r="A170" s="38"/>
      <c r="B170" s="9" t="s">
        <v>26</v>
      </c>
      <c r="C170" s="10"/>
      <c r="D170" s="10">
        <v>53500</v>
      </c>
    </row>
    <row r="171" spans="1:6" ht="37.5" customHeight="1" x14ac:dyDescent="0.25">
      <c r="A171" s="38"/>
      <c r="B171" s="9" t="s">
        <v>73</v>
      </c>
      <c r="C171" s="10"/>
      <c r="D171" s="10">
        <v>7800</v>
      </c>
    </row>
    <row r="172" spans="1:6" ht="19.5" customHeight="1" x14ac:dyDescent="0.25">
      <c r="A172" s="38"/>
      <c r="B172" s="9" t="s">
        <v>16</v>
      </c>
      <c r="C172" s="10"/>
      <c r="D172" s="10">
        <v>22500</v>
      </c>
    </row>
    <row r="173" spans="1:6" ht="19.5" customHeight="1" x14ac:dyDescent="0.25">
      <c r="A173" s="38"/>
      <c r="B173" s="9" t="s">
        <v>63</v>
      </c>
      <c r="C173" s="10">
        <v>193000</v>
      </c>
      <c r="D173" s="10"/>
    </row>
    <row r="174" spans="1:6" ht="34.5" customHeight="1" x14ac:dyDescent="0.25">
      <c r="A174" s="12"/>
      <c r="B174" s="9" t="s">
        <v>80</v>
      </c>
      <c r="C174" s="10"/>
      <c r="D174" s="10">
        <v>50000</v>
      </c>
    </row>
    <row r="175" spans="1:6" ht="54" customHeight="1" x14ac:dyDescent="0.25">
      <c r="A175" s="39">
        <v>42091</v>
      </c>
      <c r="B175" s="9" t="s">
        <v>79</v>
      </c>
      <c r="C175" s="10"/>
      <c r="D175" s="10">
        <v>200000</v>
      </c>
    </row>
    <row r="176" spans="1:6" s="28" customFormat="1" ht="19.5" customHeight="1" x14ac:dyDescent="0.25">
      <c r="A176" s="2"/>
      <c r="B176" s="16" t="s">
        <v>7</v>
      </c>
      <c r="C176" s="4">
        <f>SUM(C168:C175)</f>
        <v>4149200</v>
      </c>
      <c r="D176" s="4">
        <f>SUM(D168:D175)</f>
        <v>533800</v>
      </c>
      <c r="F176" s="29"/>
    </row>
    <row r="177" spans="1:6" s="28" customFormat="1" ht="19.5" customHeight="1" x14ac:dyDescent="0.25">
      <c r="A177" s="17" t="s">
        <v>8</v>
      </c>
      <c r="B177" s="4">
        <f>C176-D176</f>
        <v>3615400</v>
      </c>
      <c r="C177" s="18"/>
      <c r="D177" s="19"/>
      <c r="E177" s="33"/>
      <c r="F177" s="29"/>
    </row>
    <row r="178" spans="1:6" ht="19.5" customHeight="1" x14ac:dyDescent="0.25">
      <c r="A178" s="32"/>
      <c r="B178" s="9"/>
      <c r="C178" s="10"/>
      <c r="D178" s="10"/>
    </row>
    <row r="179" spans="1:6" s="28" customFormat="1" ht="19.5" customHeight="1" x14ac:dyDescent="0.25">
      <c r="A179" s="2" t="s">
        <v>9</v>
      </c>
      <c r="B179" s="3" t="s">
        <v>74</v>
      </c>
      <c r="C179" s="4"/>
      <c r="D179" s="4"/>
      <c r="F179" s="29"/>
    </row>
    <row r="180" spans="1:6" s="30" customFormat="1" ht="19.5" customHeight="1" x14ac:dyDescent="0.25">
      <c r="A180" s="5" t="s">
        <v>2</v>
      </c>
      <c r="B180" s="6" t="s">
        <v>3</v>
      </c>
      <c r="C180" s="7" t="s">
        <v>4</v>
      </c>
      <c r="D180" s="7" t="s">
        <v>5</v>
      </c>
      <c r="F180" s="31"/>
    </row>
    <row r="181" spans="1:6" ht="19.5" customHeight="1" x14ac:dyDescent="0.25">
      <c r="A181" s="32">
        <v>42095</v>
      </c>
      <c r="B181" s="9" t="s">
        <v>75</v>
      </c>
      <c r="C181" s="10">
        <f>B177</f>
        <v>3615400</v>
      </c>
      <c r="D181" s="10"/>
      <c r="F181" s="29"/>
    </row>
    <row r="182" spans="1:6" ht="31.5" customHeight="1" x14ac:dyDescent="0.25">
      <c r="A182" s="39">
        <v>42110</v>
      </c>
      <c r="B182" s="9" t="s">
        <v>76</v>
      </c>
      <c r="C182" s="10"/>
      <c r="D182" s="10">
        <v>1000000</v>
      </c>
    </row>
    <row r="183" spans="1:6" s="28" customFormat="1" ht="19.5" customHeight="1" x14ac:dyDescent="0.25">
      <c r="A183" s="2"/>
      <c r="B183" s="16" t="s">
        <v>7</v>
      </c>
      <c r="C183" s="4">
        <f>SUM(C181:C182)</f>
        <v>3615400</v>
      </c>
      <c r="D183" s="4">
        <f>SUM(D181:D182)</f>
        <v>1000000</v>
      </c>
      <c r="F183" s="29"/>
    </row>
    <row r="184" spans="1:6" s="28" customFormat="1" ht="19.5" customHeight="1" x14ac:dyDescent="0.25">
      <c r="A184" s="17" t="s">
        <v>8</v>
      </c>
      <c r="B184" s="4">
        <f>C183-D183</f>
        <v>2615400</v>
      </c>
      <c r="C184" s="18"/>
      <c r="D184" s="19"/>
      <c r="E184" s="33"/>
      <c r="F184" s="29"/>
    </row>
    <row r="185" spans="1:6" ht="19.5" customHeight="1" x14ac:dyDescent="0.25">
      <c r="A185" s="40"/>
      <c r="B185" s="41"/>
      <c r="C185" s="42"/>
      <c r="D185" s="42"/>
    </row>
    <row r="186" spans="1:6" ht="19.5" customHeight="1" x14ac:dyDescent="0.25"/>
    <row r="187" spans="1:6" ht="19.5" customHeight="1" x14ac:dyDescent="0.25"/>
    <row r="188" spans="1:6" ht="19.5" customHeight="1" x14ac:dyDescent="0.25"/>
    <row r="189" spans="1:6" ht="19.5" customHeight="1" x14ac:dyDescent="0.25"/>
    <row r="190" spans="1:6" ht="19.5" customHeight="1" x14ac:dyDescent="0.25"/>
    <row r="191" spans="1:6" ht="19.5" customHeight="1" x14ac:dyDescent="0.25"/>
    <row r="192" spans="1:6" ht="19.5" customHeight="1" x14ac:dyDescent="0.25"/>
    <row r="193" ht="19.5" customHeight="1" x14ac:dyDescent="0.25"/>
    <row r="194" ht="19.5" customHeight="1" x14ac:dyDescent="0.25"/>
    <row r="195" ht="19.5" customHeight="1" x14ac:dyDescent="0.25"/>
    <row r="196" ht="19.5" customHeight="1" x14ac:dyDescent="0.25"/>
    <row r="197" ht="19.5" customHeight="1" x14ac:dyDescent="0.25"/>
    <row r="198" ht="19.5" customHeight="1" x14ac:dyDescent="0.25"/>
    <row r="199" ht="19.5" customHeight="1" x14ac:dyDescent="0.25"/>
    <row r="200" ht="19.5" customHeight="1" x14ac:dyDescent="0.25"/>
    <row r="201" ht="19.5" customHeight="1" x14ac:dyDescent="0.25"/>
    <row r="202" ht="19.5" customHeight="1" x14ac:dyDescent="0.25"/>
    <row r="203" ht="19.5" customHeight="1" x14ac:dyDescent="0.25"/>
    <row r="204" ht="19.5" customHeight="1" x14ac:dyDescent="0.25"/>
    <row r="205" ht="19.5" customHeight="1" x14ac:dyDescent="0.25"/>
    <row r="206" ht="19.5" customHeight="1" x14ac:dyDescent="0.25"/>
    <row r="207" ht="19.5" customHeight="1" x14ac:dyDescent="0.25"/>
    <row r="208" ht="19.5" customHeight="1" x14ac:dyDescent="0.25"/>
    <row r="209" ht="19.5" customHeight="1" x14ac:dyDescent="0.25"/>
    <row r="210" ht="19.5" customHeight="1" x14ac:dyDescent="0.25"/>
    <row r="211" ht="19.5" customHeight="1" x14ac:dyDescent="0.25"/>
    <row r="212" ht="19.5" customHeight="1" x14ac:dyDescent="0.25"/>
    <row r="213" ht="19.5" customHeight="1" x14ac:dyDescent="0.25"/>
    <row r="214" ht="19.5" customHeight="1" x14ac:dyDescent="0.25"/>
    <row r="215" ht="19.5" customHeight="1" x14ac:dyDescent="0.25"/>
    <row r="216" ht="19.5" customHeight="1" x14ac:dyDescent="0.25"/>
    <row r="217" ht="19.5" customHeight="1" x14ac:dyDescent="0.25"/>
    <row r="218" ht="19.5" customHeight="1" x14ac:dyDescent="0.25"/>
    <row r="219" ht="19.5" customHeight="1" x14ac:dyDescent="0.25"/>
    <row r="220" ht="19.5" customHeight="1" x14ac:dyDescent="0.25"/>
    <row r="221" ht="19.5" customHeight="1" x14ac:dyDescent="0.25"/>
    <row r="222" ht="19.5" customHeight="1" x14ac:dyDescent="0.25"/>
    <row r="223" ht="19.5" customHeight="1" x14ac:dyDescent="0.25"/>
    <row r="224" ht="19.5" customHeight="1" x14ac:dyDescent="0.25"/>
    <row r="225" ht="19.5" customHeight="1" x14ac:dyDescent="0.25"/>
    <row r="226" ht="19.5" customHeight="1" x14ac:dyDescent="0.25"/>
    <row r="227" ht="19.5" customHeight="1" x14ac:dyDescent="0.25"/>
    <row r="228" ht="19.5" customHeight="1" x14ac:dyDescent="0.25"/>
    <row r="229" ht="19.5" customHeight="1" x14ac:dyDescent="0.25"/>
    <row r="230" ht="19.5" customHeight="1" x14ac:dyDescent="0.25"/>
    <row r="231" ht="19.5" customHeight="1" x14ac:dyDescent="0.25"/>
    <row r="232" ht="19.5" customHeight="1" x14ac:dyDescent="0.25"/>
    <row r="233" ht="19.5" customHeight="1" x14ac:dyDescent="0.25"/>
    <row r="234" ht="19.5" customHeight="1" x14ac:dyDescent="0.25"/>
    <row r="235" ht="19.5" customHeight="1" x14ac:dyDescent="0.25"/>
    <row r="236" ht="19.5" customHeight="1" x14ac:dyDescent="0.25"/>
    <row r="237" ht="19.5" customHeight="1" x14ac:dyDescent="0.25"/>
    <row r="238" ht="19.5" customHeight="1" x14ac:dyDescent="0.25"/>
    <row r="239" ht="19.5" customHeight="1" x14ac:dyDescent="0.25"/>
    <row r="240" ht="19.5" customHeight="1" x14ac:dyDescent="0.25"/>
    <row r="241" ht="19.5" customHeight="1" x14ac:dyDescent="0.25"/>
    <row r="242" ht="19.5" customHeight="1" x14ac:dyDescent="0.25"/>
    <row r="243" ht="19.5" customHeight="1" x14ac:dyDescent="0.25"/>
    <row r="244" ht="19.5" customHeight="1" x14ac:dyDescent="0.25"/>
    <row r="245" ht="19.5" customHeight="1" x14ac:dyDescent="0.25"/>
    <row r="246" ht="19.5" customHeight="1" x14ac:dyDescent="0.25"/>
    <row r="247" ht="19.5" customHeight="1" x14ac:dyDescent="0.25"/>
    <row r="248" ht="19.5" customHeight="1" x14ac:dyDescent="0.25"/>
    <row r="249" ht="19.5" customHeight="1" x14ac:dyDescent="0.25"/>
    <row r="250" ht="19.5" customHeight="1" x14ac:dyDescent="0.25"/>
    <row r="251" ht="19.5" customHeight="1" x14ac:dyDescent="0.25"/>
    <row r="252" ht="19.5" customHeight="1" x14ac:dyDescent="0.25"/>
    <row r="253" ht="19.5" customHeight="1" x14ac:dyDescent="0.25"/>
    <row r="254" ht="19.5" customHeight="1" x14ac:dyDescent="0.25"/>
    <row r="255" ht="19.5" customHeight="1" x14ac:dyDescent="0.25"/>
    <row r="256" ht="19.5" customHeight="1" x14ac:dyDescent="0.25"/>
    <row r="257" ht="19.5" customHeight="1" x14ac:dyDescent="0.25"/>
    <row r="258" ht="19.5" customHeight="1" x14ac:dyDescent="0.25"/>
    <row r="259" ht="19.5" customHeight="1" x14ac:dyDescent="0.25"/>
    <row r="260" ht="19.5" customHeight="1" x14ac:dyDescent="0.25"/>
    <row r="261" ht="19.5" customHeight="1" x14ac:dyDescent="0.25"/>
    <row r="262" ht="19.5" customHeight="1" x14ac:dyDescent="0.25"/>
    <row r="263" ht="19.5" customHeight="1" x14ac:dyDescent="0.25"/>
    <row r="264" ht="19.5" customHeight="1" x14ac:dyDescent="0.25"/>
    <row r="265" ht="19.5" customHeight="1" x14ac:dyDescent="0.25"/>
    <row r="266" ht="19.5" customHeight="1" x14ac:dyDescent="0.25"/>
    <row r="267" ht="19.5" customHeight="1" x14ac:dyDescent="0.25"/>
    <row r="268" ht="19.5" customHeight="1" x14ac:dyDescent="0.25"/>
    <row r="269" ht="19.5" customHeight="1" x14ac:dyDescent="0.25"/>
    <row r="270" ht="19.5" customHeight="1" x14ac:dyDescent="0.25"/>
    <row r="271" ht="19.5" customHeight="1" x14ac:dyDescent="0.25"/>
    <row r="272" ht="19.5" customHeight="1" x14ac:dyDescent="0.25"/>
    <row r="273" ht="19.5" customHeight="1" x14ac:dyDescent="0.25"/>
    <row r="274" ht="19.5" customHeight="1" x14ac:dyDescent="0.25"/>
    <row r="275" ht="19.5" customHeight="1" x14ac:dyDescent="0.25"/>
    <row r="276" ht="19.5" customHeight="1" x14ac:dyDescent="0.25"/>
    <row r="277" ht="19.5" customHeight="1" x14ac:dyDescent="0.25"/>
    <row r="278" ht="19.5" customHeight="1" x14ac:dyDescent="0.25"/>
    <row r="279" ht="19.5" customHeight="1" x14ac:dyDescent="0.25"/>
    <row r="280" ht="19.5" customHeight="1" x14ac:dyDescent="0.25"/>
    <row r="281" ht="19.5" customHeight="1" x14ac:dyDescent="0.25"/>
    <row r="282" ht="19.5" customHeight="1" x14ac:dyDescent="0.25"/>
    <row r="283" ht="19.5" customHeight="1" x14ac:dyDescent="0.25"/>
    <row r="284" ht="19.5" customHeight="1" x14ac:dyDescent="0.25"/>
    <row r="285" ht="19.5" customHeight="1" x14ac:dyDescent="0.25"/>
    <row r="286" ht="19.5" customHeight="1" x14ac:dyDescent="0.25"/>
    <row r="287" ht="19.5" customHeight="1" x14ac:dyDescent="0.25"/>
    <row r="288" ht="19.5" customHeight="1" x14ac:dyDescent="0.25"/>
    <row r="289" ht="19.5" customHeight="1" x14ac:dyDescent="0.25"/>
    <row r="290" ht="19.5" customHeight="1" x14ac:dyDescent="0.25"/>
    <row r="291" ht="19.5" customHeight="1" x14ac:dyDescent="0.25"/>
    <row r="292" ht="19.5" customHeight="1" x14ac:dyDescent="0.25"/>
    <row r="293" ht="19.5" customHeight="1" x14ac:dyDescent="0.25"/>
    <row r="294" ht="19.5" customHeight="1" x14ac:dyDescent="0.25"/>
    <row r="295" ht="19.5" customHeight="1" x14ac:dyDescent="0.25"/>
    <row r="296" ht="19.5" customHeight="1" x14ac:dyDescent="0.25"/>
    <row r="297" ht="19.5" customHeight="1" x14ac:dyDescent="0.25"/>
    <row r="298" ht="19.5" customHeight="1" x14ac:dyDescent="0.25"/>
    <row r="299" ht="19.5" customHeight="1" x14ac:dyDescent="0.25"/>
    <row r="300" ht="19.5" customHeight="1" x14ac:dyDescent="0.25"/>
    <row r="301" ht="19.5" customHeight="1" x14ac:dyDescent="0.25"/>
    <row r="302" ht="19.5" customHeight="1" x14ac:dyDescent="0.25"/>
    <row r="303" ht="19.5" customHeight="1" x14ac:dyDescent="0.25"/>
  </sheetData>
  <mergeCells count="19">
    <mergeCell ref="A135:A142"/>
    <mergeCell ref="A153:D153"/>
    <mergeCell ref="A169:A174"/>
    <mergeCell ref="A107:A110"/>
    <mergeCell ref="A117:A121"/>
    <mergeCell ref="A85:A86"/>
    <mergeCell ref="A90:D90"/>
    <mergeCell ref="A16:A17"/>
    <mergeCell ref="A96:A100"/>
    <mergeCell ref="A75:A79"/>
    <mergeCell ref="A51:A61"/>
    <mergeCell ref="A62:A68"/>
    <mergeCell ref="A93:A95"/>
    <mergeCell ref="A4:D4"/>
    <mergeCell ref="A1:D1"/>
    <mergeCell ref="A2:D2"/>
    <mergeCell ref="A31:A33"/>
    <mergeCell ref="A34:A37"/>
    <mergeCell ref="A18:A24"/>
  </mergeCells>
  <pageMargins left="0.7" right="0.7" top="0.75" bottom="0.75" header="0.3" footer="0.3"/>
  <pageSetup paperSize="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Bezalel Laoli</dc:creator>
  <cp:lastModifiedBy>David Bezalel Laoli</cp:lastModifiedBy>
  <cp:lastPrinted>2015-06-04T23:26:11Z</cp:lastPrinted>
  <dcterms:created xsi:type="dcterms:W3CDTF">2015-06-04T16:51:03Z</dcterms:created>
  <dcterms:modified xsi:type="dcterms:W3CDTF">2015-06-11T05:49:57Z</dcterms:modified>
</cp:coreProperties>
</file>