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pnit Sethi\Fall 2019\Courses\Applied Linear Systems\Midterm Project\"/>
    </mc:Choice>
  </mc:AlternateContent>
  <xr:revisionPtr revIDLastSave="0" documentId="13_ncr:1_{E6547F6A-061E-48B4-8439-66E2B002D3AB}" xr6:coauthVersionLast="36" xr6:coauthVersionMax="36" xr10:uidLastSave="{00000000-0000-0000-0000-000000000000}"/>
  <bookViews>
    <workbookView xWindow="0" yWindow="0" windowWidth="28800" windowHeight="12225" activeTab="3" xr2:uid="{B6384626-7D38-4026-9BF1-25B6D1BEC169}"/>
  </bookViews>
  <sheets>
    <sheet name="After_Translation" sheetId="3" r:id="rId1"/>
    <sheet name="LQR_1B" sheetId="4" r:id="rId2"/>
    <sheet name="Observer_3a_b" sheetId="6" r:id="rId3"/>
    <sheet name="LQI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6" l="1"/>
  <c r="Y8" i="6"/>
  <c r="Y7" i="6"/>
  <c r="Y6" i="6"/>
  <c r="Y4" i="6"/>
  <c r="Y5" i="6"/>
  <c r="Y3" i="6"/>
</calcChain>
</file>

<file path=xl/sharedStrings.xml><?xml version="1.0" encoding="utf-8"?>
<sst xmlns="http://schemas.openxmlformats.org/spreadsheetml/2006/main" count="176" uniqueCount="55">
  <si>
    <t>Settling Time</t>
  </si>
  <si>
    <t>x</t>
  </si>
  <si>
    <t>z</t>
  </si>
  <si>
    <t>theta</t>
  </si>
  <si>
    <t>Worst Thrust</t>
  </si>
  <si>
    <t>Hitting the block</t>
  </si>
  <si>
    <t>Poles</t>
  </si>
  <si>
    <t>No</t>
  </si>
  <si>
    <t>Orientation</t>
  </si>
  <si>
    <t>Animation Timer</t>
  </si>
  <si>
    <t>Flat</t>
  </si>
  <si>
    <t>x_dot</t>
  </si>
  <si>
    <t>z_dot</t>
  </si>
  <si>
    <t>Yes</t>
  </si>
  <si>
    <t>Further reduction in x, xdot value leads to auv crashing</t>
  </si>
  <si>
    <t>No Change, by further reducing z, zdot</t>
  </si>
  <si>
    <t>Further reduction in theta, theta_dot, leads to increase in animation timer !! Eventhough it reduces the settling time further and increase the Thrust</t>
  </si>
  <si>
    <t>theta_dot</t>
  </si>
  <si>
    <t>R Matrix Coefficient</t>
  </si>
  <si>
    <t>Thrust</t>
  </si>
  <si>
    <t>Control Thrust</t>
  </si>
  <si>
    <t>Bow Thrust</t>
  </si>
  <si>
    <t>Stern Thrust</t>
  </si>
  <si>
    <t>Stern T</t>
  </si>
  <si>
    <t>Bottom Right</t>
  </si>
  <si>
    <t xml:space="preserve"> Q_star Matrix coefficient (10e6)</t>
  </si>
  <si>
    <t>Yes (under)</t>
  </si>
  <si>
    <t>Yes(over)</t>
  </si>
  <si>
    <t>Yes(Inside but just hitting the upper wall)</t>
  </si>
  <si>
    <t>Small increase theta weight is not making a huge difference</t>
  </si>
  <si>
    <t xml:space="preserve"> Bow T</t>
  </si>
  <si>
    <t>Further decrease in Stern T weight starts decreasing the value of Stern T</t>
  </si>
  <si>
    <t>Eventhough, decreasing weight of Bow T, kept on increasing Bow T and Stern T and decreased Z and theta but I wanted to keep som room for Thrust</t>
  </si>
  <si>
    <t>Yes (Just hitting the wall above)</t>
  </si>
  <si>
    <t>Any increase in z the vehicle starts hitting the wall</t>
  </si>
  <si>
    <t>No (But the vehicle goes further and comes back)</t>
  </si>
  <si>
    <t>I can eliminate the vehicle going forward but cutting the simulation time</t>
  </si>
  <si>
    <t>Settling Time_net</t>
  </si>
  <si>
    <t>Control Thrust_net</t>
  </si>
  <si>
    <t>Desired Observer Poles Multiple</t>
  </si>
  <si>
    <t>Simulation time_Stage 1</t>
  </si>
  <si>
    <t>Simulation time Stage 2</t>
  </si>
  <si>
    <t>Total Simulation Time</t>
  </si>
  <si>
    <t>Convergence</t>
  </si>
  <si>
    <t>Time of Convergence</t>
  </si>
  <si>
    <t>Entering the Tunnel</t>
  </si>
  <si>
    <t>NA</t>
  </si>
  <si>
    <t>This was an iteration to help my Observer problem of further reducing the Settling time for x since I was still using closed loop poles of my lqr controller</t>
  </si>
  <si>
    <t xml:space="preserve">No </t>
  </si>
  <si>
    <t>Integral gains (1e9)</t>
  </si>
  <si>
    <t>Entering the Tunnel (10.5m)</t>
  </si>
  <si>
    <t xml:space="preserve">Entering the Tunnel </t>
  </si>
  <si>
    <t>Better to increase gains of z and theta so the AUV is already flat and at the height to enter into the tunnel</t>
  </si>
  <si>
    <t>Just need angle correction</t>
  </si>
  <si>
    <t>Almost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</si>
</sst>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/>
    <xf numFmtId="0" fontId="6" fillId="5" borderId="1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11" fontId="6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/>
    </xf>
    <xf numFmtId="11" fontId="6" fillId="5" borderId="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/>
    <xf numFmtId="11" fontId="7" fillId="5" borderId="1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4" borderId="1" xfId="2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152401</xdr:colOff>
      <xdr:row>0</xdr:row>
      <xdr:rowOff>85725</xdr:rowOff>
    </xdr:from>
    <xdr:to>
      <xdr:col>25</xdr:col>
      <xdr:colOff>238125</xdr:colOff>
      <xdr:row>8</xdr:row>
      <xdr:rowOff>140243</xdr:rowOff>
    </xdr:to>
    <xdr:pic>
      <xdr:nvPicPr>
        <xdr:cNvPr id="2" name="Picture 1" descr="it 1">
          <a:extLst>
            <a:ext uri="{FF2B5EF4-FFF2-40B4-BE49-F238E27FC236}">
              <a16:creationId xmlns:a16="http://schemas.microsoft.com/office/drawing/2014/main" id="{12D4DD2F-33D7-4890-968F-093C83FFA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76" y="85725"/>
          <a:ext cx="3743324" cy="2511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104776</xdr:colOff>
      <xdr:row>13</xdr:row>
      <xdr:rowOff>21293</xdr:rowOff>
    </xdr:from>
    <xdr:to>
      <xdr:col>25</xdr:col>
      <xdr:colOff>371476</xdr:colOff>
      <xdr:row>27</xdr:row>
      <xdr:rowOff>132642</xdr:rowOff>
    </xdr:to>
    <xdr:pic>
      <xdr:nvPicPr>
        <xdr:cNvPr id="3" name="Picture 2" descr="IT 2">
          <a:extLst>
            <a:ext uri="{FF2B5EF4-FFF2-40B4-BE49-F238E27FC236}">
              <a16:creationId xmlns:a16="http://schemas.microsoft.com/office/drawing/2014/main" id="{B16A0B63-4D63-468C-9A20-DDB047B63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1" y="2678768"/>
          <a:ext cx="3924300" cy="27783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19</xdr:row>
      <xdr:rowOff>1177</xdr:rowOff>
    </xdr:from>
    <xdr:to>
      <xdr:col>5</xdr:col>
      <xdr:colOff>586524</xdr:colOff>
      <xdr:row>32</xdr:row>
      <xdr:rowOff>9524</xdr:rowOff>
    </xdr:to>
    <xdr:pic>
      <xdr:nvPicPr>
        <xdr:cNvPr id="4" name="Picture 3" descr="IT 1">
          <a:extLst>
            <a:ext uri="{FF2B5EF4-FFF2-40B4-BE49-F238E27FC236}">
              <a16:creationId xmlns:a16="http://schemas.microsoft.com/office/drawing/2014/main" id="{332DEE54-3DBB-4F8C-AF37-1DD46BF0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4935127"/>
          <a:ext cx="3444024" cy="2484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909D-F40A-4AF3-B8F9-F171C6EA43EF}">
  <dimension ref="A1:AC26"/>
  <sheetViews>
    <sheetView workbookViewId="0">
      <selection activeCell="D14" sqref="D14"/>
    </sheetView>
  </sheetViews>
  <sheetFormatPr defaultRowHeight="15" x14ac:dyDescent="0.25"/>
  <cols>
    <col min="5" max="5" width="11.28515625" customWidth="1"/>
    <col min="7" max="7" width="18.7109375" customWidth="1"/>
    <col min="9" max="9" width="15.7109375" bestFit="1" customWidth="1"/>
    <col min="11" max="11" width="11.28515625" bestFit="1" customWidth="1"/>
    <col min="15" max="15" width="13.140625" customWidth="1"/>
    <col min="19" max="19" width="41.5703125" customWidth="1"/>
  </cols>
  <sheetData>
    <row r="1" spans="1:19" x14ac:dyDescent="0.25">
      <c r="A1" s="44" t="s">
        <v>0</v>
      </c>
      <c r="B1" s="44"/>
      <c r="C1" s="44"/>
      <c r="D1" s="1"/>
      <c r="E1" s="43" t="s">
        <v>9</v>
      </c>
      <c r="G1" s="45" t="s">
        <v>4</v>
      </c>
      <c r="H1" s="1"/>
      <c r="I1" s="45" t="s">
        <v>5</v>
      </c>
      <c r="J1" s="1"/>
      <c r="K1" s="42" t="s">
        <v>8</v>
      </c>
      <c r="M1" s="47" t="s">
        <v>6</v>
      </c>
      <c r="N1" s="47"/>
      <c r="O1" s="47"/>
      <c r="P1" s="47"/>
      <c r="Q1" s="47"/>
      <c r="R1" s="47"/>
    </row>
    <row r="2" spans="1:19" x14ac:dyDescent="0.25">
      <c r="A2" s="6" t="s">
        <v>1</v>
      </c>
      <c r="B2" s="6" t="s">
        <v>2</v>
      </c>
      <c r="C2" s="6" t="s">
        <v>3</v>
      </c>
      <c r="E2" s="43"/>
      <c r="G2" s="46"/>
      <c r="I2" s="46"/>
      <c r="K2" s="42"/>
      <c r="M2" s="7" t="s">
        <v>11</v>
      </c>
      <c r="N2" s="7" t="s">
        <v>12</v>
      </c>
      <c r="O2" s="7" t="s">
        <v>17</v>
      </c>
      <c r="P2" s="7" t="s">
        <v>1</v>
      </c>
      <c r="Q2" s="7" t="s">
        <v>2</v>
      </c>
      <c r="R2" s="7" t="s">
        <v>3</v>
      </c>
    </row>
    <row r="3" spans="1:19" x14ac:dyDescent="0.25">
      <c r="A3" s="3">
        <v>3.1</v>
      </c>
      <c r="B3" s="3">
        <v>1.67</v>
      </c>
      <c r="C3" s="3">
        <v>2.92</v>
      </c>
      <c r="D3" s="1"/>
      <c r="E3" s="3">
        <v>6.6929999999999996</v>
      </c>
      <c r="F3" s="1"/>
      <c r="G3" s="4">
        <v>360000</v>
      </c>
      <c r="H3" s="1"/>
      <c r="I3" s="3" t="s">
        <v>7</v>
      </c>
      <c r="J3" s="1"/>
      <c r="K3" s="3" t="s">
        <v>10</v>
      </c>
      <c r="L3" s="1"/>
      <c r="M3" s="3">
        <v>-1.2</v>
      </c>
      <c r="N3" s="3">
        <v>-3</v>
      </c>
      <c r="O3" s="3">
        <v>-2</v>
      </c>
      <c r="P3" s="3">
        <v>-1.2</v>
      </c>
      <c r="Q3" s="3">
        <v>-3</v>
      </c>
      <c r="R3" s="3">
        <v>-2</v>
      </c>
    </row>
    <row r="4" spans="1:19" ht="29.25" customHeight="1" x14ac:dyDescent="0.25">
      <c r="A4" s="3">
        <v>3.05</v>
      </c>
      <c r="B4" s="3">
        <v>1.52</v>
      </c>
      <c r="C4" s="3">
        <v>2.5499999999999998</v>
      </c>
      <c r="D4" s="1"/>
      <c r="E4" s="3">
        <v>5.2960000000000003</v>
      </c>
      <c r="F4" s="1"/>
      <c r="G4" s="4">
        <v>360000</v>
      </c>
      <c r="H4" s="1"/>
      <c r="I4" s="3" t="s">
        <v>7</v>
      </c>
      <c r="J4" s="1"/>
      <c r="K4" s="3" t="s">
        <v>10</v>
      </c>
      <c r="L4" s="1"/>
      <c r="M4" s="3">
        <v>-1.2</v>
      </c>
      <c r="N4" s="3">
        <v>-9</v>
      </c>
      <c r="O4" s="3">
        <v>-2</v>
      </c>
      <c r="P4" s="3">
        <v>-1.2</v>
      </c>
      <c r="Q4" s="3">
        <v>-9</v>
      </c>
      <c r="R4" s="3">
        <v>-2</v>
      </c>
      <c r="S4" s="26" t="s">
        <v>15</v>
      </c>
    </row>
    <row r="5" spans="1:19" ht="29.25" customHeight="1" x14ac:dyDescent="0.25">
      <c r="A5" s="3">
        <v>1.99</v>
      </c>
      <c r="B5" s="3">
        <v>1.52</v>
      </c>
      <c r="C5" s="3">
        <v>1.22</v>
      </c>
      <c r="D5" s="1"/>
      <c r="E5" s="3">
        <v>3.43</v>
      </c>
      <c r="F5" s="1"/>
      <c r="G5" s="4">
        <v>960000</v>
      </c>
      <c r="H5" s="1"/>
      <c r="I5" s="3" t="s">
        <v>7</v>
      </c>
      <c r="J5" s="1"/>
      <c r="K5" s="3" t="s">
        <v>10</v>
      </c>
      <c r="L5" s="1"/>
      <c r="M5" s="3">
        <v>-2.75</v>
      </c>
      <c r="N5" s="3">
        <v>-9</v>
      </c>
      <c r="O5" s="3">
        <v>-2</v>
      </c>
      <c r="P5" s="3">
        <v>-2.75</v>
      </c>
      <c r="Q5" s="3">
        <v>-9</v>
      </c>
      <c r="R5" s="3">
        <v>-2</v>
      </c>
      <c r="S5" s="26" t="s">
        <v>14</v>
      </c>
    </row>
    <row r="6" spans="1:19" ht="60" customHeight="1" x14ac:dyDescent="0.25">
      <c r="A6" s="20">
        <v>1.33</v>
      </c>
      <c r="B6" s="20">
        <v>0.71</v>
      </c>
      <c r="C6" s="20">
        <v>1.1499999999999999</v>
      </c>
      <c r="D6" s="21"/>
      <c r="E6" s="17">
        <v>2.27</v>
      </c>
      <c r="F6" s="19"/>
      <c r="G6" s="22">
        <v>2500000</v>
      </c>
      <c r="H6" s="19"/>
      <c r="I6" s="3" t="s">
        <v>7</v>
      </c>
      <c r="J6" s="21"/>
      <c r="K6" s="3" t="s">
        <v>10</v>
      </c>
      <c r="L6" s="19"/>
      <c r="M6" s="3">
        <v>-2.8</v>
      </c>
      <c r="N6" s="3">
        <v>-9</v>
      </c>
      <c r="O6" s="3">
        <v>-4.7</v>
      </c>
      <c r="P6" s="3">
        <v>-2.8</v>
      </c>
      <c r="Q6" s="3">
        <v>-9</v>
      </c>
      <c r="R6" s="3">
        <v>-4.7</v>
      </c>
      <c r="S6" s="26" t="s">
        <v>16</v>
      </c>
    </row>
    <row r="7" spans="1:19" x14ac:dyDescent="0.25">
      <c r="A7" s="29">
        <v>1.2</v>
      </c>
      <c r="B7" s="29">
        <v>0.71</v>
      </c>
      <c r="C7" s="29">
        <v>1</v>
      </c>
      <c r="D7" s="30"/>
      <c r="E7" s="29">
        <v>2.08</v>
      </c>
      <c r="F7" s="30"/>
      <c r="G7" s="31">
        <v>2960000</v>
      </c>
      <c r="H7" s="30"/>
      <c r="I7" s="29" t="s">
        <v>7</v>
      </c>
      <c r="J7" s="30"/>
      <c r="K7" s="29" t="s">
        <v>10</v>
      </c>
      <c r="L7" s="30"/>
      <c r="M7" s="32">
        <v>-3.3</v>
      </c>
      <c r="N7" s="32">
        <v>-12</v>
      </c>
      <c r="O7" s="32">
        <v>-4.7</v>
      </c>
      <c r="P7" s="32">
        <v>-3.3</v>
      </c>
      <c r="Q7" s="32">
        <v>-12</v>
      </c>
      <c r="R7" s="32">
        <v>-4.7</v>
      </c>
    </row>
    <row r="8" spans="1:19" x14ac:dyDescent="0.25">
      <c r="A8" s="33">
        <v>1.2</v>
      </c>
      <c r="B8" s="33">
        <v>0.68</v>
      </c>
      <c r="C8" s="33">
        <v>0.96</v>
      </c>
      <c r="D8" s="34"/>
      <c r="E8" s="35">
        <v>2.08</v>
      </c>
      <c r="F8" s="36"/>
      <c r="G8" s="37">
        <v>2960000</v>
      </c>
      <c r="H8" s="36"/>
      <c r="I8" s="27" t="s">
        <v>7</v>
      </c>
      <c r="J8" s="34"/>
      <c r="K8" s="27" t="s">
        <v>10</v>
      </c>
      <c r="L8" s="36"/>
      <c r="M8" s="27">
        <v>-3.3</v>
      </c>
      <c r="N8" s="27">
        <v>-18</v>
      </c>
      <c r="O8" s="27">
        <v>-4.7</v>
      </c>
      <c r="P8" s="27">
        <v>-3.3</v>
      </c>
      <c r="Q8" s="27">
        <v>-18</v>
      </c>
      <c r="R8" s="27">
        <v>-4.7</v>
      </c>
    </row>
    <row r="17" spans="1:29" x14ac:dyDescent="0.25">
      <c r="A17" s="18"/>
      <c r="B17" s="18"/>
      <c r="C17" s="18"/>
      <c r="D17" s="18"/>
    </row>
    <row r="18" spans="1:29" x14ac:dyDescent="0.25">
      <c r="A18" s="18"/>
      <c r="B18" s="18"/>
      <c r="C18" s="18"/>
      <c r="D18" s="18"/>
    </row>
    <row r="25" spans="1:29" x14ac:dyDescent="0.25">
      <c r="P25" s="18"/>
      <c r="Q25" s="18"/>
      <c r="R25" s="28"/>
      <c r="S25" s="18"/>
      <c r="T25" s="17"/>
      <c r="U25" s="18"/>
      <c r="V25" s="17"/>
      <c r="W25" s="23"/>
      <c r="X25" s="17"/>
      <c r="Y25" s="17"/>
      <c r="Z25" s="17"/>
      <c r="AA25" s="17"/>
      <c r="AB25" s="17"/>
      <c r="AC25" s="17"/>
    </row>
    <row r="26" spans="1:29" x14ac:dyDescent="0.25">
      <c r="P26" s="18"/>
      <c r="Q26" s="18"/>
      <c r="R26" s="28"/>
      <c r="S26" s="18"/>
      <c r="T26" s="17"/>
      <c r="U26" s="18"/>
      <c r="V26" s="17"/>
      <c r="W26" s="23"/>
      <c r="X26" s="17"/>
      <c r="Y26" s="17"/>
      <c r="Z26" s="17"/>
      <c r="AA26" s="17"/>
      <c r="AB26" s="17"/>
      <c r="AC26" s="17"/>
    </row>
  </sheetData>
  <mergeCells count="6">
    <mergeCell ref="M1:R1"/>
    <mergeCell ref="A1:C1"/>
    <mergeCell ref="K1:K2"/>
    <mergeCell ref="E1:E2"/>
    <mergeCell ref="G1:G2"/>
    <mergeCell ref="I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4AF4-8484-4BB0-8C74-5650598F83A3}">
  <dimension ref="A1:X13"/>
  <sheetViews>
    <sheetView workbookViewId="0">
      <selection activeCell="K16" sqref="K16"/>
    </sheetView>
  </sheetViews>
  <sheetFormatPr defaultRowHeight="15" x14ac:dyDescent="0.25"/>
  <cols>
    <col min="5" max="5" width="16" bestFit="1" customWidth="1"/>
    <col min="7" max="9" width="17" customWidth="1"/>
    <col min="11" max="11" width="18.42578125" customWidth="1"/>
    <col min="12" max="12" width="13.5703125" customWidth="1"/>
    <col min="13" max="13" width="12.5703125" bestFit="1" customWidth="1"/>
    <col min="17" max="17" width="11.7109375" customWidth="1"/>
    <col min="22" max="22" width="13.140625" customWidth="1"/>
  </cols>
  <sheetData>
    <row r="1" spans="1:24" x14ac:dyDescent="0.25">
      <c r="A1" s="44" t="s">
        <v>0</v>
      </c>
      <c r="B1" s="44"/>
      <c r="C1" s="44"/>
      <c r="D1" s="1"/>
      <c r="E1" s="43" t="s">
        <v>9</v>
      </c>
      <c r="F1" s="1"/>
      <c r="G1" s="44" t="s">
        <v>20</v>
      </c>
      <c r="H1" s="44"/>
      <c r="I1" s="44"/>
      <c r="J1" s="1"/>
      <c r="K1" s="44" t="s">
        <v>5</v>
      </c>
      <c r="L1" s="1"/>
      <c r="M1" s="47" t="s">
        <v>8</v>
      </c>
      <c r="N1" s="1"/>
      <c r="O1" s="50" t="s">
        <v>25</v>
      </c>
      <c r="P1" s="51"/>
      <c r="Q1" s="52"/>
      <c r="R1" s="50" t="s">
        <v>18</v>
      </c>
      <c r="S1" s="51"/>
      <c r="T1" s="52"/>
    </row>
    <row r="2" spans="1:24" x14ac:dyDescent="0.25">
      <c r="A2" s="6" t="s">
        <v>1</v>
      </c>
      <c r="B2" s="6" t="s">
        <v>2</v>
      </c>
      <c r="C2" s="6" t="s">
        <v>3</v>
      </c>
      <c r="D2" s="1"/>
      <c r="E2" s="43"/>
      <c r="F2" s="1"/>
      <c r="G2" s="2" t="s">
        <v>19</v>
      </c>
      <c r="H2" s="2" t="s">
        <v>22</v>
      </c>
      <c r="I2" s="2" t="s">
        <v>21</v>
      </c>
      <c r="J2" s="1"/>
      <c r="K2" s="44"/>
      <c r="L2" s="1"/>
      <c r="M2" s="47"/>
      <c r="N2" s="1"/>
      <c r="O2" s="39" t="s">
        <v>1</v>
      </c>
      <c r="P2" s="39" t="s">
        <v>2</v>
      </c>
      <c r="Q2" s="39" t="s">
        <v>3</v>
      </c>
      <c r="R2" s="39" t="s">
        <v>19</v>
      </c>
      <c r="S2" s="39" t="s">
        <v>23</v>
      </c>
      <c r="T2" s="39" t="s">
        <v>30</v>
      </c>
    </row>
    <row r="3" spans="1:24" x14ac:dyDescent="0.25">
      <c r="A3" s="3">
        <v>1.1399999999999999</v>
      </c>
      <c r="B3" s="3">
        <v>0.77</v>
      </c>
      <c r="C3" s="3">
        <v>2.0299999999999998</v>
      </c>
      <c r="D3" s="1"/>
      <c r="E3" s="3">
        <v>1.101</v>
      </c>
      <c r="F3" s="1"/>
      <c r="G3" s="4">
        <v>1200000</v>
      </c>
      <c r="H3" s="25">
        <v>82000</v>
      </c>
      <c r="I3" s="4">
        <v>260000</v>
      </c>
      <c r="J3" s="1"/>
      <c r="K3" s="3" t="s">
        <v>13</v>
      </c>
      <c r="L3" s="1"/>
      <c r="M3" s="3" t="s">
        <v>24</v>
      </c>
      <c r="N3" s="1"/>
      <c r="O3" s="16">
        <v>1</v>
      </c>
      <c r="P3" s="16">
        <v>1</v>
      </c>
      <c r="Q3" s="41">
        <v>1</v>
      </c>
      <c r="R3" s="16">
        <v>1</v>
      </c>
      <c r="S3" s="16">
        <v>1</v>
      </c>
      <c r="T3" s="16">
        <v>1</v>
      </c>
    </row>
    <row r="4" spans="1:24" ht="47.25" customHeight="1" x14ac:dyDescent="0.25">
      <c r="A4" s="3">
        <v>1.1399999999999999</v>
      </c>
      <c r="B4" s="3">
        <v>0.8</v>
      </c>
      <c r="C4" s="3">
        <v>1.78</v>
      </c>
      <c r="D4" s="1"/>
      <c r="E4" s="3">
        <v>1.1000000000000001</v>
      </c>
      <c r="F4" s="1"/>
      <c r="G4" s="4">
        <v>1200000</v>
      </c>
      <c r="H4" s="25">
        <v>140000</v>
      </c>
      <c r="I4" s="4">
        <v>210000</v>
      </c>
      <c r="J4" s="1"/>
      <c r="K4" s="3" t="s">
        <v>27</v>
      </c>
      <c r="L4" s="1"/>
      <c r="M4" s="3" t="s">
        <v>10</v>
      </c>
      <c r="N4" s="1"/>
      <c r="O4" s="41">
        <v>1</v>
      </c>
      <c r="P4" s="16">
        <v>1</v>
      </c>
      <c r="Q4" s="16">
        <v>13</v>
      </c>
      <c r="R4" s="16">
        <v>1</v>
      </c>
      <c r="S4" s="16">
        <v>1</v>
      </c>
      <c r="T4" s="16">
        <v>1</v>
      </c>
      <c r="U4" s="48" t="s">
        <v>29</v>
      </c>
      <c r="V4" s="49"/>
    </row>
    <row r="5" spans="1:24" x14ac:dyDescent="0.25">
      <c r="A5" s="3">
        <v>0.87</v>
      </c>
      <c r="B5" s="3">
        <v>0.8</v>
      </c>
      <c r="C5" s="3">
        <v>1.81</v>
      </c>
      <c r="D5" s="1"/>
      <c r="E5" s="3">
        <v>0.83</v>
      </c>
      <c r="F5" s="1"/>
      <c r="G5" s="4">
        <v>2100000</v>
      </c>
      <c r="H5" s="25">
        <v>140000</v>
      </c>
      <c r="I5" s="4">
        <v>210000</v>
      </c>
      <c r="J5" s="1"/>
      <c r="K5" s="3" t="s">
        <v>26</v>
      </c>
      <c r="L5" s="1"/>
      <c r="M5" s="3" t="s">
        <v>10</v>
      </c>
      <c r="N5" s="1"/>
      <c r="O5" s="41">
        <v>3</v>
      </c>
      <c r="P5" s="16">
        <v>1</v>
      </c>
      <c r="Q5" s="16">
        <v>13</v>
      </c>
      <c r="R5" s="16">
        <v>1</v>
      </c>
      <c r="S5" s="16">
        <v>1</v>
      </c>
      <c r="T5" s="16">
        <v>1</v>
      </c>
    </row>
    <row r="6" spans="1:24" ht="45" customHeight="1" x14ac:dyDescent="0.25">
      <c r="A6" s="20">
        <v>0.88</v>
      </c>
      <c r="B6" s="20">
        <v>0.8</v>
      </c>
      <c r="C6" s="20">
        <v>1.82</v>
      </c>
      <c r="D6" s="21"/>
      <c r="E6" s="17">
        <v>1.04</v>
      </c>
      <c r="F6" s="23"/>
      <c r="G6" s="4">
        <v>2000000</v>
      </c>
      <c r="H6" s="4">
        <v>140000</v>
      </c>
      <c r="I6" s="4">
        <v>210000</v>
      </c>
      <c r="J6" s="23"/>
      <c r="K6" s="40" t="s">
        <v>28</v>
      </c>
      <c r="L6" s="21"/>
      <c r="M6" s="3" t="s">
        <v>10</v>
      </c>
      <c r="N6" s="23"/>
      <c r="O6" s="16">
        <v>2.85</v>
      </c>
      <c r="P6" s="16">
        <v>1</v>
      </c>
      <c r="Q6" s="16">
        <v>13</v>
      </c>
      <c r="R6" s="16">
        <v>1</v>
      </c>
      <c r="S6" s="41">
        <v>1</v>
      </c>
      <c r="T6" s="16">
        <v>1</v>
      </c>
    </row>
    <row r="7" spans="1:24" ht="45" x14ac:dyDescent="0.25">
      <c r="A7" s="20">
        <v>0.88</v>
      </c>
      <c r="B7" s="20">
        <v>0.72</v>
      </c>
      <c r="C7" s="20">
        <v>1.49</v>
      </c>
      <c r="D7" s="30"/>
      <c r="E7" s="29">
        <v>0.95</v>
      </c>
      <c r="F7" s="30"/>
      <c r="G7" s="4">
        <v>2000000</v>
      </c>
      <c r="H7" s="4">
        <v>190000</v>
      </c>
      <c r="I7" s="4">
        <v>290000</v>
      </c>
      <c r="J7" s="30"/>
      <c r="K7" s="40" t="s">
        <v>28</v>
      </c>
      <c r="L7" s="30"/>
      <c r="M7" s="3" t="s">
        <v>10</v>
      </c>
      <c r="N7" s="30"/>
      <c r="O7" s="16">
        <v>2.85</v>
      </c>
      <c r="P7" s="16">
        <v>1</v>
      </c>
      <c r="Q7" s="16">
        <v>13</v>
      </c>
      <c r="R7" s="16">
        <v>1</v>
      </c>
      <c r="S7" s="16">
        <v>0.1</v>
      </c>
      <c r="T7" s="41">
        <v>1</v>
      </c>
      <c r="U7" s="53" t="s">
        <v>31</v>
      </c>
      <c r="V7" s="49"/>
    </row>
    <row r="8" spans="1:24" ht="78.75" customHeight="1" x14ac:dyDescent="0.25">
      <c r="A8" s="20">
        <v>0.88</v>
      </c>
      <c r="B8" s="20">
        <v>0.45</v>
      </c>
      <c r="C8" s="20">
        <v>0.83</v>
      </c>
      <c r="D8" s="34"/>
      <c r="E8" s="17">
        <v>0.85</v>
      </c>
      <c r="F8" s="38"/>
      <c r="G8" s="4">
        <v>2000000</v>
      </c>
      <c r="H8" s="4">
        <v>1200000</v>
      </c>
      <c r="I8" s="4">
        <v>2000000</v>
      </c>
      <c r="J8" s="38"/>
      <c r="K8" s="40" t="s">
        <v>27</v>
      </c>
      <c r="L8" s="34"/>
      <c r="M8" s="3" t="s">
        <v>10</v>
      </c>
      <c r="N8" s="38"/>
      <c r="O8" s="41">
        <v>2.85</v>
      </c>
      <c r="P8" s="16">
        <v>1</v>
      </c>
      <c r="Q8" s="16">
        <v>13</v>
      </c>
      <c r="R8" s="16">
        <v>1</v>
      </c>
      <c r="S8" s="16">
        <v>0.1</v>
      </c>
      <c r="T8" s="16">
        <v>0.01</v>
      </c>
      <c r="U8" s="48" t="s">
        <v>32</v>
      </c>
      <c r="V8" s="53"/>
      <c r="W8" s="53"/>
      <c r="X8" s="26"/>
    </row>
    <row r="9" spans="1:24" ht="30.75" customHeight="1" x14ac:dyDescent="0.25">
      <c r="A9" s="3">
        <v>0.81</v>
      </c>
      <c r="B9" s="3">
        <v>0.45</v>
      </c>
      <c r="C9" s="3">
        <v>0.83</v>
      </c>
      <c r="D9" s="1"/>
      <c r="E9" s="3">
        <v>0.78</v>
      </c>
      <c r="F9" s="1"/>
      <c r="G9" s="4">
        <v>2400000</v>
      </c>
      <c r="H9" s="4">
        <v>1200000</v>
      </c>
      <c r="I9" s="4">
        <v>2000000</v>
      </c>
      <c r="J9" s="1"/>
      <c r="K9" s="40" t="s">
        <v>33</v>
      </c>
      <c r="L9" s="1"/>
      <c r="M9" s="3" t="s">
        <v>10</v>
      </c>
      <c r="N9" s="1"/>
      <c r="O9" s="16">
        <v>4</v>
      </c>
      <c r="P9" s="41">
        <v>1</v>
      </c>
      <c r="Q9" s="16">
        <v>13</v>
      </c>
      <c r="R9" s="16">
        <v>1</v>
      </c>
      <c r="S9" s="16">
        <v>0.1</v>
      </c>
      <c r="T9" s="16">
        <v>0.01</v>
      </c>
    </row>
    <row r="10" spans="1:24" ht="84.75" customHeight="1" x14ac:dyDescent="0.25">
      <c r="A10" s="3">
        <v>0.81</v>
      </c>
      <c r="B10" s="3">
        <v>0.39500000000000002</v>
      </c>
      <c r="C10" s="3">
        <v>0.73</v>
      </c>
      <c r="D10" s="1"/>
      <c r="E10" s="3">
        <v>2.56</v>
      </c>
      <c r="F10" s="1"/>
      <c r="G10" s="4">
        <v>2400000</v>
      </c>
      <c r="H10" s="4">
        <v>1700000</v>
      </c>
      <c r="I10" s="4">
        <v>3030000</v>
      </c>
      <c r="J10" s="1"/>
      <c r="K10" s="40" t="s">
        <v>35</v>
      </c>
      <c r="L10" s="54" t="s">
        <v>36</v>
      </c>
      <c r="M10" s="3" t="s">
        <v>10</v>
      </c>
      <c r="N10" s="1"/>
      <c r="O10" s="16">
        <v>4</v>
      </c>
      <c r="P10" s="41">
        <v>1.8</v>
      </c>
      <c r="Q10" s="16">
        <v>13</v>
      </c>
      <c r="R10" s="41">
        <v>1</v>
      </c>
      <c r="S10" s="16">
        <v>0.1</v>
      </c>
      <c r="T10" s="16">
        <v>0.01</v>
      </c>
      <c r="U10" s="48" t="s">
        <v>34</v>
      </c>
      <c r="V10" s="49"/>
      <c r="W10" s="49"/>
    </row>
    <row r="11" spans="1:24" x14ac:dyDescent="0.25">
      <c r="A11" s="57">
        <v>0.89</v>
      </c>
      <c r="B11" s="57">
        <v>0.39500000000000002</v>
      </c>
      <c r="C11" s="57">
        <v>0.73</v>
      </c>
      <c r="E11" s="57">
        <v>1.05</v>
      </c>
      <c r="G11" s="55">
        <v>1900000</v>
      </c>
      <c r="H11" s="55">
        <v>1600000</v>
      </c>
      <c r="I11" s="55">
        <v>2910000</v>
      </c>
      <c r="K11" s="56" t="s">
        <v>48</v>
      </c>
      <c r="M11" s="57" t="s">
        <v>10</v>
      </c>
      <c r="O11" s="57">
        <v>4</v>
      </c>
      <c r="P11" s="57">
        <v>1.7</v>
      </c>
      <c r="Q11" s="57">
        <v>13</v>
      </c>
      <c r="R11" s="57">
        <v>1.5</v>
      </c>
      <c r="S11" s="57">
        <v>0.1</v>
      </c>
      <c r="T11" s="57">
        <v>0.01</v>
      </c>
    </row>
    <row r="12" spans="1:24" x14ac:dyDescent="0.25">
      <c r="A12" s="24"/>
      <c r="B12" s="24"/>
      <c r="C12" s="24"/>
      <c r="E12" s="24"/>
      <c r="G12" s="24"/>
      <c r="H12" s="24"/>
      <c r="I12" s="24"/>
      <c r="K12" s="24"/>
      <c r="M12" s="24"/>
      <c r="O12" s="24"/>
      <c r="P12" s="24"/>
      <c r="Q12" s="24"/>
      <c r="R12" s="24"/>
      <c r="S12" s="24"/>
      <c r="T12" s="24"/>
    </row>
    <row r="13" spans="1:24" x14ac:dyDescent="0.25">
      <c r="A13" s="57">
        <v>0.77</v>
      </c>
      <c r="B13" s="57">
        <v>0.36</v>
      </c>
      <c r="C13" s="57">
        <v>0.69</v>
      </c>
      <c r="D13" s="1"/>
      <c r="E13" s="57">
        <v>0.9</v>
      </c>
      <c r="F13" s="1"/>
      <c r="G13" s="55">
        <v>600000</v>
      </c>
      <c r="H13" s="55">
        <v>2000000</v>
      </c>
      <c r="I13" s="55">
        <v>2950000</v>
      </c>
      <c r="J13" s="1"/>
      <c r="K13" s="56" t="s">
        <v>7</v>
      </c>
      <c r="L13" s="1"/>
      <c r="M13" s="57" t="s">
        <v>10</v>
      </c>
      <c r="N13" s="1"/>
      <c r="O13" s="57">
        <v>8.5</v>
      </c>
      <c r="P13" s="57">
        <v>3.8</v>
      </c>
      <c r="Q13" s="57">
        <v>13</v>
      </c>
      <c r="R13" s="57">
        <v>1.5</v>
      </c>
      <c r="S13" s="57">
        <v>0.1</v>
      </c>
      <c r="T13" s="57">
        <v>0.05</v>
      </c>
      <c r="U13" t="s">
        <v>47</v>
      </c>
    </row>
  </sheetData>
  <mergeCells count="11">
    <mergeCell ref="A1:C1"/>
    <mergeCell ref="E1:E2"/>
    <mergeCell ref="K1:K2"/>
    <mergeCell ref="M1:M2"/>
    <mergeCell ref="U10:W10"/>
    <mergeCell ref="O1:Q1"/>
    <mergeCell ref="R1:T1"/>
    <mergeCell ref="G1:I1"/>
    <mergeCell ref="U4:V4"/>
    <mergeCell ref="U7:V7"/>
    <mergeCell ref="U8:W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6911-05EB-414B-BA63-43F635AC171A}">
  <dimension ref="A1:Y10"/>
  <sheetViews>
    <sheetView workbookViewId="0">
      <selection activeCell="P13" sqref="P13"/>
    </sheetView>
  </sheetViews>
  <sheetFormatPr defaultRowHeight="15" x14ac:dyDescent="0.25"/>
  <cols>
    <col min="4" max="4" width="5.140625" customWidth="1"/>
    <col min="5" max="5" width="8.85546875" customWidth="1"/>
    <col min="6" max="6" width="6" customWidth="1"/>
    <col min="7" max="7" width="7.5703125" customWidth="1"/>
    <col min="8" max="8" width="8" customWidth="1"/>
    <col min="9" max="9" width="8.85546875" customWidth="1"/>
    <col min="10" max="10" width="9.85546875" customWidth="1"/>
    <col min="11" max="11" width="14.5703125" customWidth="1"/>
    <col min="12" max="12" width="5" customWidth="1"/>
    <col min="13" max="13" width="11.42578125" customWidth="1"/>
    <col min="14" max="14" width="5.140625" customWidth="1"/>
    <col min="15" max="15" width="14.28515625" customWidth="1"/>
    <col min="16" max="16" width="12.28515625" customWidth="1"/>
    <col min="17" max="17" width="15.5703125" customWidth="1"/>
    <col min="18" max="18" width="4.28515625" customWidth="1"/>
    <col min="19" max="19" width="15.28515625" customWidth="1"/>
    <col min="20" max="20" width="4.42578125" customWidth="1"/>
    <col min="21" max="21" width="14.85546875" customWidth="1"/>
    <col min="22" max="22" width="8" customWidth="1"/>
    <col min="23" max="23" width="12.7109375" customWidth="1"/>
    <col min="24" max="24" width="14.28515625" customWidth="1"/>
    <col min="25" max="25" width="12.5703125" customWidth="1"/>
    <col min="26" max="26" width="12.140625" customWidth="1"/>
    <col min="27" max="27" width="12.7109375" customWidth="1"/>
  </cols>
  <sheetData>
    <row r="1" spans="1:25" x14ac:dyDescent="0.25">
      <c r="A1" s="44" t="s">
        <v>37</v>
      </c>
      <c r="B1" s="44"/>
      <c r="C1" s="44"/>
      <c r="E1" s="61" t="s">
        <v>43</v>
      </c>
      <c r="F1" s="46"/>
      <c r="G1" s="46"/>
      <c r="I1" s="60" t="s">
        <v>44</v>
      </c>
      <c r="J1" s="60"/>
      <c r="K1" s="60"/>
      <c r="L1" s="1"/>
      <c r="M1" s="58" t="s">
        <v>9</v>
      </c>
      <c r="N1" s="1"/>
      <c r="O1" s="44" t="s">
        <v>38</v>
      </c>
      <c r="P1" s="44"/>
      <c r="Q1" s="44"/>
      <c r="R1" s="1"/>
      <c r="S1" s="58" t="s">
        <v>45</v>
      </c>
      <c r="T1" s="1"/>
      <c r="U1" s="58" t="s">
        <v>39</v>
      </c>
      <c r="W1" s="58" t="s">
        <v>40</v>
      </c>
      <c r="X1" s="58" t="s">
        <v>41</v>
      </c>
      <c r="Y1" s="58" t="s">
        <v>42</v>
      </c>
    </row>
    <row r="2" spans="1:25" ht="31.5" customHeight="1" x14ac:dyDescent="0.25">
      <c r="A2" s="14" t="s">
        <v>1</v>
      </c>
      <c r="B2" s="14" t="s">
        <v>2</v>
      </c>
      <c r="C2" s="14" t="s">
        <v>3</v>
      </c>
      <c r="E2" s="15" t="s">
        <v>1</v>
      </c>
      <c r="F2" s="15" t="s">
        <v>2</v>
      </c>
      <c r="G2" s="15" t="s">
        <v>3</v>
      </c>
      <c r="I2" s="15" t="s">
        <v>1</v>
      </c>
      <c r="J2" s="15" t="s">
        <v>2</v>
      </c>
      <c r="K2" s="15" t="s">
        <v>3</v>
      </c>
      <c r="L2" s="1"/>
      <c r="M2" s="58"/>
      <c r="N2" s="1"/>
      <c r="O2" s="15" t="s">
        <v>19</v>
      </c>
      <c r="P2" s="15" t="s">
        <v>22</v>
      </c>
      <c r="Q2" s="15" t="s">
        <v>21</v>
      </c>
      <c r="R2" s="1"/>
      <c r="S2" s="58"/>
      <c r="T2" s="1"/>
      <c r="U2" s="58"/>
      <c r="W2" s="58"/>
      <c r="X2" s="58"/>
      <c r="Y2" s="58"/>
    </row>
    <row r="3" spans="1:25" x14ac:dyDescent="0.25">
      <c r="A3" s="5">
        <v>1.474</v>
      </c>
      <c r="B3" s="11">
        <v>0.8</v>
      </c>
      <c r="C3" s="11">
        <v>0.78</v>
      </c>
      <c r="D3" s="59"/>
      <c r="E3" s="11" t="s">
        <v>13</v>
      </c>
      <c r="F3" s="11" t="s">
        <v>13</v>
      </c>
      <c r="G3" s="5" t="s">
        <v>7</v>
      </c>
      <c r="H3" s="59"/>
      <c r="I3" s="5">
        <v>1.2649999999999999</v>
      </c>
      <c r="J3" s="5">
        <v>1.325</v>
      </c>
      <c r="K3" s="5" t="s">
        <v>46</v>
      </c>
      <c r="L3" s="1"/>
      <c r="M3" s="3">
        <v>2</v>
      </c>
      <c r="N3" s="1"/>
      <c r="O3" s="13">
        <v>360000</v>
      </c>
      <c r="P3" s="13">
        <v>420000</v>
      </c>
      <c r="Q3" s="13">
        <v>710000</v>
      </c>
      <c r="R3" s="1"/>
      <c r="S3" s="11" t="s">
        <v>13</v>
      </c>
      <c r="T3" s="1"/>
      <c r="U3" s="3">
        <v>20</v>
      </c>
      <c r="V3" s="1"/>
      <c r="W3" s="3">
        <v>0.5</v>
      </c>
      <c r="X3" s="3">
        <v>1.5</v>
      </c>
      <c r="Y3" s="3">
        <f>W3+X3</f>
        <v>2</v>
      </c>
    </row>
    <row r="4" spans="1:25" x14ac:dyDescent="0.25">
      <c r="A4" s="5">
        <v>1.474</v>
      </c>
      <c r="B4" s="11">
        <v>0.8</v>
      </c>
      <c r="C4" s="11">
        <v>0.78</v>
      </c>
      <c r="D4" s="59"/>
      <c r="E4" s="11" t="s">
        <v>13</v>
      </c>
      <c r="F4" s="11" t="s">
        <v>13</v>
      </c>
      <c r="G4" s="5" t="s">
        <v>7</v>
      </c>
      <c r="H4" s="59"/>
      <c r="I4" s="11">
        <v>0.45</v>
      </c>
      <c r="J4" s="11">
        <v>0.45</v>
      </c>
      <c r="K4" s="5" t="s">
        <v>46</v>
      </c>
      <c r="L4" s="1"/>
      <c r="M4" s="3">
        <v>2</v>
      </c>
      <c r="N4" s="1"/>
      <c r="O4" s="13">
        <v>360000</v>
      </c>
      <c r="P4" s="13">
        <v>420000</v>
      </c>
      <c r="Q4" s="13">
        <v>710000</v>
      </c>
      <c r="R4" s="1"/>
      <c r="S4" s="11" t="s">
        <v>13</v>
      </c>
      <c r="T4" s="1"/>
      <c r="U4" s="3">
        <v>40</v>
      </c>
      <c r="V4" s="1"/>
      <c r="W4" s="3">
        <v>0.5</v>
      </c>
      <c r="X4" s="3">
        <v>1.5</v>
      </c>
      <c r="Y4" s="3">
        <f t="shared" ref="Y4:Y5" si="0">W4+X4</f>
        <v>2</v>
      </c>
    </row>
    <row r="5" spans="1:25" ht="13.5" customHeight="1" x14ac:dyDescent="0.25">
      <c r="A5" s="5">
        <v>1.27</v>
      </c>
      <c r="B5" s="11">
        <v>0.66</v>
      </c>
      <c r="C5" s="5">
        <v>1.0489999999999999</v>
      </c>
      <c r="D5" s="59"/>
      <c r="E5" s="11" t="s">
        <v>13</v>
      </c>
      <c r="F5" s="11" t="s">
        <v>13</v>
      </c>
      <c r="G5" s="11" t="s">
        <v>13</v>
      </c>
      <c r="H5" s="59"/>
      <c r="I5" s="11">
        <v>0.23</v>
      </c>
      <c r="J5" s="11">
        <v>0.23</v>
      </c>
      <c r="K5" s="11">
        <v>0.27</v>
      </c>
      <c r="L5" s="1"/>
      <c r="M5" s="3">
        <v>1.5</v>
      </c>
      <c r="N5" s="1"/>
      <c r="O5" s="13">
        <v>380000</v>
      </c>
      <c r="P5" s="13">
        <v>860000</v>
      </c>
      <c r="Q5" s="13">
        <v>1500000</v>
      </c>
      <c r="R5" s="1"/>
      <c r="S5" s="11" t="s">
        <v>13</v>
      </c>
      <c r="T5" s="1"/>
      <c r="U5" s="3">
        <v>65</v>
      </c>
      <c r="V5" s="1"/>
      <c r="W5" s="3">
        <v>0.3</v>
      </c>
      <c r="X5" s="3">
        <v>1.2</v>
      </c>
      <c r="Y5" s="3">
        <f t="shared" si="0"/>
        <v>1.5</v>
      </c>
    </row>
    <row r="6" spans="1:25" ht="18" customHeight="1" x14ac:dyDescent="0.25">
      <c r="A6" s="5">
        <v>1.17</v>
      </c>
      <c r="B6" s="11">
        <v>0.56999999999999995</v>
      </c>
      <c r="C6" s="11">
        <v>0.95</v>
      </c>
      <c r="D6" s="59"/>
      <c r="E6" s="11" t="s">
        <v>13</v>
      </c>
      <c r="F6" s="11" t="s">
        <v>13</v>
      </c>
      <c r="G6" s="11" t="s">
        <v>13</v>
      </c>
      <c r="H6" s="59"/>
      <c r="I6" s="11">
        <v>0.16</v>
      </c>
      <c r="J6" s="11">
        <v>0.18</v>
      </c>
      <c r="K6" s="11">
        <v>0.19</v>
      </c>
      <c r="L6" s="1"/>
      <c r="M6" s="3">
        <v>1.4</v>
      </c>
      <c r="N6" s="1"/>
      <c r="O6" s="13">
        <v>390000</v>
      </c>
      <c r="P6" s="13">
        <v>1100000</v>
      </c>
      <c r="Q6" s="13">
        <v>1900000</v>
      </c>
      <c r="R6" s="1"/>
      <c r="S6" s="11" t="s">
        <v>13</v>
      </c>
      <c r="T6" s="1"/>
      <c r="U6" s="3">
        <v>85</v>
      </c>
      <c r="V6" s="1"/>
      <c r="W6" s="3">
        <v>0.2</v>
      </c>
      <c r="X6" s="3">
        <v>1.2</v>
      </c>
      <c r="Y6" s="3">
        <f t="shared" ref="Y6" si="1">W6+X6</f>
        <v>1.4</v>
      </c>
    </row>
    <row r="7" spans="1:25" ht="20.25" customHeight="1" x14ac:dyDescent="0.25">
      <c r="A7" s="5">
        <v>1.07</v>
      </c>
      <c r="B7" s="11">
        <v>0.48</v>
      </c>
      <c r="C7" s="11">
        <v>0.85</v>
      </c>
      <c r="D7" s="59"/>
      <c r="E7" s="11" t="s">
        <v>13</v>
      </c>
      <c r="F7" s="11" t="s">
        <v>13</v>
      </c>
      <c r="G7" s="5" t="s">
        <v>7</v>
      </c>
      <c r="H7" s="59"/>
      <c r="I7" s="5">
        <v>0.41</v>
      </c>
      <c r="J7" s="11">
        <v>0.18</v>
      </c>
      <c r="K7" s="5" t="s">
        <v>46</v>
      </c>
      <c r="L7" s="1"/>
      <c r="M7" s="3">
        <v>1.3</v>
      </c>
      <c r="N7" s="1"/>
      <c r="O7" s="13">
        <v>400000</v>
      </c>
      <c r="P7" s="13">
        <v>1400000</v>
      </c>
      <c r="Q7" s="13">
        <v>2400000</v>
      </c>
      <c r="R7" s="1"/>
      <c r="S7" s="11" t="s">
        <v>13</v>
      </c>
      <c r="T7" s="1"/>
      <c r="U7" s="3">
        <v>105</v>
      </c>
      <c r="V7" s="1"/>
      <c r="W7" s="3">
        <v>0.1</v>
      </c>
      <c r="X7" s="3">
        <v>1.2</v>
      </c>
      <c r="Y7" s="3">
        <f t="shared" ref="Y7" si="2">W7+X7</f>
        <v>1.3</v>
      </c>
    </row>
    <row r="8" spans="1:25" x14ac:dyDescent="0.25">
      <c r="A8" s="11">
        <v>0.92700000000000005</v>
      </c>
      <c r="B8" s="11">
        <v>0.45</v>
      </c>
      <c r="C8" s="11">
        <v>0.81</v>
      </c>
      <c r="D8" s="59"/>
      <c r="E8" s="11" t="s">
        <v>13</v>
      </c>
      <c r="F8" s="11" t="s">
        <v>13</v>
      </c>
      <c r="G8" s="5" t="s">
        <v>7</v>
      </c>
      <c r="H8" s="59"/>
      <c r="I8" s="12">
        <v>8.2000000000000003E-2</v>
      </c>
      <c r="J8" s="12">
        <v>8.3000000000000004E-2</v>
      </c>
      <c r="K8" s="5" t="s">
        <v>46</v>
      </c>
      <c r="L8" s="1"/>
      <c r="M8" s="3">
        <v>1.3</v>
      </c>
      <c r="N8" s="1"/>
      <c r="O8" s="13">
        <v>590000</v>
      </c>
      <c r="P8" s="13">
        <v>1700000</v>
      </c>
      <c r="Q8" s="13">
        <v>2400000</v>
      </c>
      <c r="R8" s="1"/>
      <c r="S8" s="11" t="s">
        <v>13</v>
      </c>
      <c r="T8" s="1"/>
      <c r="U8" s="3">
        <v>145</v>
      </c>
      <c r="V8" s="1"/>
      <c r="W8" s="3">
        <v>0.1</v>
      </c>
      <c r="X8" s="3">
        <v>1.2</v>
      </c>
      <c r="Y8" s="3">
        <f t="shared" ref="Y8" si="3">W8+X8</f>
        <v>1.3</v>
      </c>
    </row>
    <row r="9" spans="1:25" x14ac:dyDescent="0.25">
      <c r="A9" s="11">
        <v>0.92700000000000005</v>
      </c>
      <c r="B9" s="11">
        <v>0.45</v>
      </c>
      <c r="C9" s="11">
        <v>0.81</v>
      </c>
      <c r="D9" s="8"/>
      <c r="E9" s="11" t="s">
        <v>13</v>
      </c>
      <c r="F9" s="11" t="s">
        <v>13</v>
      </c>
      <c r="G9" s="11" t="s">
        <v>13</v>
      </c>
      <c r="H9" s="8"/>
      <c r="I9" s="11">
        <v>5.7000000000000002E-2</v>
      </c>
      <c r="J9" s="11">
        <v>6.0999999999999999E-2</v>
      </c>
      <c r="K9" s="11">
        <v>6.2E-2</v>
      </c>
      <c r="L9" s="1"/>
      <c r="M9" s="3">
        <v>1.3</v>
      </c>
      <c r="N9" s="1"/>
      <c r="O9" s="13">
        <v>590000</v>
      </c>
      <c r="P9" s="13">
        <v>1700000</v>
      </c>
      <c r="Q9" s="13">
        <v>2400000</v>
      </c>
      <c r="R9" s="1"/>
      <c r="S9" s="11" t="s">
        <v>13</v>
      </c>
      <c r="T9" s="1"/>
      <c r="U9" s="3">
        <v>200</v>
      </c>
      <c r="V9" s="1"/>
      <c r="W9" s="3">
        <v>0.1</v>
      </c>
      <c r="X9" s="3">
        <v>1.2</v>
      </c>
      <c r="Y9" s="3">
        <f t="shared" ref="Y9" si="4">W9+X9</f>
        <v>1.3</v>
      </c>
    </row>
    <row r="10" spans="1:25" ht="25.5" customHeight="1" x14ac:dyDescent="0.25">
      <c r="A10" s="24"/>
      <c r="B10" s="24"/>
      <c r="C10" s="24"/>
      <c r="D10" s="9"/>
      <c r="E10" s="24"/>
      <c r="F10" s="24"/>
      <c r="G10" s="24"/>
      <c r="H10" s="9"/>
      <c r="I10" s="24"/>
      <c r="J10" s="24"/>
      <c r="K10" s="24"/>
      <c r="M10" s="24"/>
      <c r="O10" s="24"/>
      <c r="P10" s="24"/>
      <c r="Q10" s="24"/>
      <c r="S10" s="24"/>
      <c r="U10" s="24"/>
      <c r="W10" s="24"/>
      <c r="X10" s="24"/>
      <c r="Y10" s="24"/>
    </row>
  </sheetData>
  <mergeCells count="10">
    <mergeCell ref="U1:U2"/>
    <mergeCell ref="W1:W2"/>
    <mergeCell ref="X1:X2"/>
    <mergeCell ref="Y1:Y2"/>
    <mergeCell ref="I1:K1"/>
    <mergeCell ref="E1:G1"/>
    <mergeCell ref="A1:C1"/>
    <mergeCell ref="M1:M2"/>
    <mergeCell ref="O1:Q1"/>
    <mergeCell ref="S1:S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E8ED-D283-4326-B355-AA14638B4F28}">
  <dimension ref="A1:W10"/>
  <sheetViews>
    <sheetView tabSelected="1" workbookViewId="0">
      <selection activeCell="H15" sqref="H15"/>
    </sheetView>
  </sheetViews>
  <sheetFormatPr defaultRowHeight="15" x14ac:dyDescent="0.25"/>
  <cols>
    <col min="4" max="4" width="5.140625" customWidth="1"/>
    <col min="5" max="5" width="8.85546875" customWidth="1"/>
    <col min="6" max="6" width="6" customWidth="1"/>
    <col min="7" max="7" width="7.5703125" customWidth="1"/>
    <col min="8" max="8" width="8" customWidth="1"/>
    <col min="9" max="9" width="15.42578125" customWidth="1"/>
    <col min="10" max="10" width="9.85546875" customWidth="1"/>
    <col min="11" max="11" width="14.5703125" customWidth="1"/>
    <col min="12" max="12" width="9.7109375" customWidth="1"/>
    <col min="13" max="13" width="11.42578125" customWidth="1"/>
    <col min="14" max="14" width="5.140625" customWidth="1"/>
    <col min="15" max="15" width="14.28515625" customWidth="1"/>
    <col min="16" max="16" width="12.28515625" customWidth="1"/>
    <col min="17" max="17" width="7.7109375" customWidth="1"/>
    <col min="18" max="18" width="7.85546875" customWidth="1"/>
    <col min="19" max="19" width="15.28515625" customWidth="1"/>
    <col min="20" max="20" width="4.42578125" customWidth="1"/>
    <col min="21" max="21" width="14.85546875" customWidth="1"/>
    <col min="22" max="22" width="8" customWidth="1"/>
    <col min="23" max="23" width="12.7109375" customWidth="1"/>
    <col min="24" max="24" width="14.28515625" customWidth="1"/>
    <col min="25" max="25" width="12.5703125" customWidth="1"/>
    <col min="26" max="26" width="12.140625" customWidth="1"/>
    <col min="27" max="27" width="12.7109375" customWidth="1"/>
  </cols>
  <sheetData>
    <row r="1" spans="1:23" x14ac:dyDescent="0.25">
      <c r="A1" s="44" t="s">
        <v>37</v>
      </c>
      <c r="B1" s="44"/>
      <c r="C1" s="44"/>
      <c r="E1" s="61" t="s">
        <v>43</v>
      </c>
      <c r="F1" s="46"/>
      <c r="G1" s="46"/>
      <c r="H1" s="1"/>
      <c r="I1" s="58" t="s">
        <v>9</v>
      </c>
      <c r="J1" s="1"/>
      <c r="K1" s="58" t="s">
        <v>51</v>
      </c>
      <c r="L1" s="62"/>
      <c r="M1" s="58" t="s">
        <v>50</v>
      </c>
      <c r="N1" s="1"/>
      <c r="O1" s="44" t="s">
        <v>49</v>
      </c>
      <c r="P1" s="44"/>
      <c r="Q1" s="44"/>
    </row>
    <row r="2" spans="1:23" ht="31.5" customHeight="1" x14ac:dyDescent="0.25">
      <c r="A2" s="14" t="s">
        <v>1</v>
      </c>
      <c r="B2" s="14" t="s">
        <v>2</v>
      </c>
      <c r="C2" s="14" t="s">
        <v>3</v>
      </c>
      <c r="E2" s="15" t="s">
        <v>1</v>
      </c>
      <c r="F2" s="15" t="s">
        <v>2</v>
      </c>
      <c r="G2" s="15" t="s">
        <v>3</v>
      </c>
      <c r="H2" s="1"/>
      <c r="I2" s="58"/>
      <c r="J2" s="1"/>
      <c r="K2" s="58"/>
      <c r="L2" s="62"/>
      <c r="M2" s="58"/>
      <c r="N2" s="1"/>
      <c r="O2" s="15" t="s">
        <v>1</v>
      </c>
      <c r="P2" s="15" t="s">
        <v>2</v>
      </c>
      <c r="Q2" s="15" t="s">
        <v>3</v>
      </c>
      <c r="U2" s="49" t="s">
        <v>52</v>
      </c>
      <c r="V2" s="49"/>
      <c r="W2" s="49"/>
    </row>
    <row r="3" spans="1:23" x14ac:dyDescent="0.25">
      <c r="A3" s="5">
        <v>1.0149999999999999</v>
      </c>
      <c r="B3" s="11">
        <v>0.84</v>
      </c>
      <c r="C3" s="11">
        <v>0.49</v>
      </c>
      <c r="D3" s="8"/>
      <c r="E3" s="11" t="s">
        <v>13</v>
      </c>
      <c r="F3" s="11" t="s">
        <v>13</v>
      </c>
      <c r="G3" s="11" t="s">
        <v>13</v>
      </c>
      <c r="H3" s="1"/>
      <c r="I3" s="3">
        <v>1.3</v>
      </c>
      <c r="J3" s="1"/>
      <c r="K3" s="11" t="s">
        <v>13</v>
      </c>
      <c r="L3" s="8"/>
      <c r="M3" s="5" t="s">
        <v>7</v>
      </c>
      <c r="N3" s="1"/>
      <c r="O3" s="41">
        <v>2</v>
      </c>
      <c r="P3" s="3">
        <v>1</v>
      </c>
      <c r="Q3" s="3">
        <v>1</v>
      </c>
      <c r="U3" s="49"/>
      <c r="V3" s="49"/>
      <c r="W3" s="49"/>
    </row>
    <row r="4" spans="1:23" x14ac:dyDescent="0.25">
      <c r="A4" s="11">
        <v>0.92</v>
      </c>
      <c r="B4" s="11">
        <v>0.84</v>
      </c>
      <c r="C4" s="11">
        <v>0.49</v>
      </c>
      <c r="D4" s="1"/>
      <c r="E4" s="11" t="s">
        <v>13</v>
      </c>
      <c r="F4" s="11" t="s">
        <v>13</v>
      </c>
      <c r="G4" s="11" t="s">
        <v>13</v>
      </c>
      <c r="H4" s="1"/>
      <c r="I4" s="3">
        <v>1.3</v>
      </c>
      <c r="J4" s="1"/>
      <c r="K4" s="5" t="s">
        <v>7</v>
      </c>
      <c r="L4" s="8"/>
      <c r="M4" s="5" t="s">
        <v>7</v>
      </c>
      <c r="N4" s="1"/>
      <c r="O4" s="3">
        <v>3</v>
      </c>
      <c r="P4" s="41">
        <v>1</v>
      </c>
      <c r="Q4" s="3">
        <v>1</v>
      </c>
      <c r="U4" s="26"/>
      <c r="V4" s="26"/>
      <c r="W4" s="26"/>
    </row>
    <row r="5" spans="1:23" ht="13.5" customHeight="1" x14ac:dyDescent="0.25">
      <c r="A5" s="11">
        <v>0.92</v>
      </c>
      <c r="B5" s="11">
        <v>0.7</v>
      </c>
      <c r="C5" s="11">
        <v>0.65</v>
      </c>
      <c r="E5" s="11" t="s">
        <v>13</v>
      </c>
      <c r="F5" s="11" t="s">
        <v>13</v>
      </c>
      <c r="G5" s="11" t="s">
        <v>13</v>
      </c>
      <c r="I5" s="3">
        <v>1.3</v>
      </c>
      <c r="K5" s="5" t="s">
        <v>7</v>
      </c>
      <c r="L5" s="9"/>
      <c r="M5" s="5" t="s">
        <v>7</v>
      </c>
      <c r="O5" s="3">
        <v>3</v>
      </c>
      <c r="P5" s="3">
        <v>5</v>
      </c>
      <c r="Q5" s="3">
        <v>1</v>
      </c>
      <c r="R5" t="s">
        <v>53</v>
      </c>
      <c r="U5" s="26"/>
      <c r="V5" s="26"/>
      <c r="W5" s="26"/>
    </row>
    <row r="6" spans="1:23" ht="18" customHeight="1" x14ac:dyDescent="0.25">
      <c r="A6" s="11">
        <v>0.92</v>
      </c>
      <c r="B6" s="11">
        <v>0.53</v>
      </c>
      <c r="C6" s="11">
        <v>0.56000000000000005</v>
      </c>
      <c r="D6" s="1"/>
      <c r="E6" s="11" t="s">
        <v>13</v>
      </c>
      <c r="F6" s="11" t="s">
        <v>13</v>
      </c>
      <c r="G6" s="11" t="s">
        <v>13</v>
      </c>
      <c r="H6" s="1"/>
      <c r="I6" s="3">
        <v>1.3</v>
      </c>
      <c r="J6" s="1"/>
      <c r="K6" s="11" t="s">
        <v>13</v>
      </c>
      <c r="L6" s="1"/>
      <c r="M6" s="5" t="s">
        <v>7</v>
      </c>
      <c r="N6" s="1"/>
      <c r="O6" s="3">
        <v>3</v>
      </c>
      <c r="P6" s="3">
        <v>60</v>
      </c>
      <c r="Q6" s="10">
        <v>12</v>
      </c>
      <c r="U6" s="26"/>
      <c r="V6" s="26"/>
      <c r="W6" s="26"/>
    </row>
    <row r="7" spans="1:23" ht="20.25" customHeight="1" x14ac:dyDescent="0.25">
      <c r="A7" s="11">
        <v>0.92</v>
      </c>
      <c r="B7" s="11">
        <v>0.41</v>
      </c>
      <c r="C7" s="11">
        <v>0.38</v>
      </c>
      <c r="D7" s="1"/>
      <c r="E7" s="11" t="s">
        <v>13</v>
      </c>
      <c r="F7" s="11" t="s">
        <v>13</v>
      </c>
      <c r="G7" s="11" t="s">
        <v>13</v>
      </c>
      <c r="H7" s="1"/>
      <c r="I7" s="3">
        <v>1.1000000000000001</v>
      </c>
      <c r="J7" s="1"/>
      <c r="K7" s="11" t="s">
        <v>13</v>
      </c>
      <c r="L7" s="1"/>
      <c r="M7" s="3" t="s">
        <v>54</v>
      </c>
      <c r="N7" s="1"/>
      <c r="O7" s="3">
        <v>3</v>
      </c>
      <c r="P7" s="3">
        <v>200</v>
      </c>
      <c r="Q7" s="10">
        <v>405</v>
      </c>
    </row>
    <row r="8" spans="1:23" x14ac:dyDescent="0.25">
      <c r="A8" s="11">
        <v>0.92</v>
      </c>
      <c r="B8" s="11">
        <v>0.35</v>
      </c>
      <c r="C8" s="11">
        <v>0.33</v>
      </c>
      <c r="E8" s="11" t="s">
        <v>13</v>
      </c>
      <c r="F8" s="11" t="s">
        <v>13</v>
      </c>
      <c r="G8" s="11" t="s">
        <v>13</v>
      </c>
      <c r="I8" s="10">
        <v>1</v>
      </c>
      <c r="K8" s="11" t="s">
        <v>13</v>
      </c>
      <c r="M8" s="11" t="s">
        <v>13</v>
      </c>
      <c r="O8" s="3">
        <v>3</v>
      </c>
      <c r="P8" s="3">
        <v>500</v>
      </c>
      <c r="Q8" s="10">
        <v>755</v>
      </c>
    </row>
    <row r="10" spans="1:23" ht="25.5" customHeight="1" x14ac:dyDescent="0.25"/>
  </sheetData>
  <mergeCells count="7">
    <mergeCell ref="O1:Q1"/>
    <mergeCell ref="M1:M2"/>
    <mergeCell ref="U2:W3"/>
    <mergeCell ref="A1:C1"/>
    <mergeCell ref="E1:G1"/>
    <mergeCell ref="I1:I2"/>
    <mergeCell ref="K1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After_Translation</vt:lpstr>
      <vt:lpstr>LQR_1B</vt:lpstr>
      <vt:lpstr>Observer_3a_b</vt:lpstr>
      <vt:lpstr>LQI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Japnit Sethi</dc:creator>
  <cp:lastModifiedBy>Japnit Sethi</cp:lastModifiedBy>
  <dcterms:created xsi:type="dcterms:W3CDTF">2019-11-17T16:42:55Z</dcterms:created>
  <dcterms:modified xsi:type="dcterms:W3CDTF">2019-12-11T21:12:27Z</dcterms:modified>
</cp:coreProperties>
</file>