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filterPrivacy="1" codeName="ThisWorkbook" defaultThemeVersion="124226"/>
  <bookViews>
    <workbookView xWindow="240" yWindow="108" windowWidth="14808" windowHeight="8016" tabRatio="753"/>
  </bookViews>
  <sheets>
    <sheet name="テーブル一覧" sheetId="10" r:id="rId1"/>
    <sheet name="名称マスタ" sheetId="16" r:id="rId2"/>
    <sheet name="名称マスタ（値）" sheetId="125" r:id="rId3"/>
    <sheet name="ユーザーマスタ" sheetId="124" r:id="rId4"/>
    <sheet name="ユーザーマスタ（値）" sheetId="126" r:id="rId5"/>
    <sheet name="入館理由マスタ" sheetId="128" r:id="rId6"/>
    <sheet name="入館理由マスタ（値）" sheetId="130" r:id="rId7"/>
    <sheet name="入館証マスタ" sheetId="133" r:id="rId8"/>
    <sheet name="入館証マスタ（値）" sheetId="134" r:id="rId9"/>
    <sheet name="（トランザクション）" sheetId="136" r:id="rId10"/>
    <sheet name="入館予定" sheetId="135" r:id="rId11"/>
    <sheet name="入退館者" sheetId="138" r:id="rId12"/>
    <sheet name="入退館履歴" sheetId="137" r:id="rId13"/>
  </sheets>
  <calcPr calcId="162913"/>
</workbook>
</file>

<file path=xl/calcChain.xml><?xml version="1.0" encoding="utf-8"?>
<calcChain xmlns="http://schemas.openxmlformats.org/spreadsheetml/2006/main">
  <c r="A15" i="133" l="1"/>
  <c r="A10" i="133"/>
  <c r="A15" i="128"/>
  <c r="A20" i="124"/>
  <c r="O10" i="125" l="1"/>
  <c r="O9" i="125"/>
  <c r="O8" i="125"/>
  <c r="O7" i="125"/>
  <c r="O6" i="125"/>
  <c r="A8" i="16"/>
  <c r="AE5" i="16" l="1"/>
  <c r="AE5" i="124"/>
  <c r="AE5" i="128"/>
  <c r="AE5" i="133"/>
  <c r="AE5" i="135"/>
  <c r="AE5" i="137"/>
  <c r="AE5" i="138"/>
  <c r="A19" i="137"/>
  <c r="J10" i="130" l="1"/>
  <c r="J9" i="130"/>
  <c r="J8" i="130"/>
  <c r="J7" i="130"/>
  <c r="J6" i="130"/>
  <c r="O6" i="126"/>
  <c r="A16" i="138"/>
  <c r="A15" i="138"/>
  <c r="A14" i="138"/>
  <c r="A13" i="138"/>
  <c r="A12" i="138"/>
  <c r="A11" i="138"/>
  <c r="A10" i="138"/>
  <c r="A9" i="138"/>
  <c r="A8" i="138"/>
  <c r="A23" i="137"/>
  <c r="A22" i="137"/>
  <c r="A21" i="137"/>
  <c r="A20" i="137"/>
  <c r="A18" i="137"/>
  <c r="A17" i="137"/>
  <c r="A16" i="137"/>
  <c r="A15" i="137"/>
  <c r="A14" i="137"/>
  <c r="A13" i="137"/>
  <c r="A12" i="137"/>
  <c r="A11" i="137"/>
  <c r="A10" i="137"/>
  <c r="A9" i="137"/>
  <c r="A8" i="137"/>
  <c r="A11" i="135"/>
  <c r="A10" i="135"/>
  <c r="A9" i="135"/>
  <c r="A8" i="135"/>
  <c r="A15" i="135"/>
  <c r="A14" i="135"/>
  <c r="A13" i="135"/>
  <c r="A12" i="135"/>
  <c r="I15" i="134"/>
  <c r="I14" i="134"/>
  <c r="I13" i="134"/>
  <c r="I12" i="134"/>
  <c r="I11" i="134"/>
  <c r="I10" i="134"/>
  <c r="I9" i="134"/>
  <c r="I8" i="134"/>
  <c r="I7" i="134"/>
  <c r="I6" i="134"/>
  <c r="A14" i="133"/>
  <c r="A13" i="133"/>
  <c r="A12" i="133"/>
  <c r="A11" i="133"/>
  <c r="A9" i="133"/>
  <c r="A8" i="133"/>
  <c r="A14" i="128"/>
  <c r="A13" i="128"/>
  <c r="A12" i="128"/>
  <c r="A11" i="128"/>
  <c r="A10" i="128"/>
  <c r="A9" i="128"/>
  <c r="A8" i="128"/>
  <c r="A8" i="124"/>
  <c r="A19" i="124"/>
  <c r="A18" i="124"/>
  <c r="A17" i="124"/>
  <c r="A16" i="124"/>
  <c r="A15" i="124"/>
  <c r="A14" i="124"/>
  <c r="A13" i="124"/>
  <c r="A12" i="124"/>
  <c r="A11" i="124"/>
  <c r="A10" i="124"/>
  <c r="A9" i="124"/>
  <c r="A17" i="16"/>
  <c r="A19" i="16" l="1"/>
  <c r="A18" i="16"/>
  <c r="A16" i="16"/>
  <c r="A15" i="16"/>
  <c r="A14" i="16"/>
  <c r="A13" i="16"/>
  <c r="A12" i="16"/>
  <c r="A11" i="16"/>
  <c r="A10" i="16"/>
  <c r="A9" i="16"/>
</calcChain>
</file>

<file path=xl/comments1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CHAR
VARCHAR
NUMBER
DOUBLE
DATE
TIMESTAMP</t>
        </r>
      </text>
    </comment>
    <comment ref="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サイズに記載する桁の内の小数部の桁数を記載する</t>
        </r>
      </text>
    </comment>
  </commentList>
</comments>
</file>

<file path=xl/sharedStrings.xml><?xml version="1.0" encoding="utf-8"?>
<sst xmlns="http://schemas.openxmlformats.org/spreadsheetml/2006/main" count="744" uniqueCount="275">
  <si>
    <t>システム名</t>
    <rPh sb="4" eb="5">
      <t>メイ</t>
    </rPh>
    <phoneticPr fontId="4"/>
  </si>
  <si>
    <t>サブシステム名</t>
    <rPh sb="6" eb="7">
      <t>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</si>
  <si>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</si>
  <si>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</si>
  <si>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JCS</t>
    <phoneticPr fontId="4"/>
  </si>
  <si>
    <t>特記事項</t>
    <rPh sb="0" eb="2">
      <t>トッキ</t>
    </rPh>
    <rPh sb="2" eb="4">
      <t>ジコウ</t>
    </rPh>
    <phoneticPr fontId="4"/>
  </si>
  <si>
    <t>No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</si>
  <si>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</si>
  <si>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</si>
  <si>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備考</t>
    <rPh sb="0" eb="2">
      <t>ビコウ</t>
    </rPh>
    <phoneticPr fontId="3"/>
  </si>
  <si>
    <t>サイズ（Byte）</t>
    <phoneticPr fontId="3"/>
  </si>
  <si>
    <t>テーブル定義書</t>
    <rPh sb="4" eb="7">
      <t>テイギショ</t>
    </rPh>
    <phoneticPr fontId="4"/>
  </si>
  <si>
    <t>型</t>
    <rPh sb="0" eb="1">
      <t>カタ</t>
    </rPh>
    <phoneticPr fontId="3"/>
  </si>
  <si>
    <t>サイズ</t>
    <phoneticPr fontId="3"/>
  </si>
  <si>
    <t>少数</t>
    <rPh sb="0" eb="2">
      <t>ショウスウ</t>
    </rPh>
    <phoneticPr fontId="3"/>
  </si>
  <si>
    <t>IDX1</t>
    <phoneticPr fontId="3"/>
  </si>
  <si>
    <t>IDX2</t>
  </si>
  <si>
    <t>IDX3</t>
  </si>
  <si>
    <t>必須</t>
    <rPh sb="0" eb="2">
      <t>ヒッス</t>
    </rPh>
    <phoneticPr fontId="3"/>
  </si>
  <si>
    <t>サイズ(Byte)</t>
    <phoneticPr fontId="3"/>
  </si>
  <si>
    <t>想定件数</t>
    <rPh sb="0" eb="2">
      <t>ソウテイ</t>
    </rPh>
    <rPh sb="2" eb="4">
      <t>ケンスウ</t>
    </rPh>
    <phoneticPr fontId="3"/>
  </si>
  <si>
    <t>名称マスタ</t>
    <rPh sb="0" eb="2">
      <t>メイショウ</t>
    </rPh>
    <phoneticPr fontId="3"/>
  </si>
  <si>
    <t>IDX4</t>
  </si>
  <si>
    <t>PK</t>
    <phoneticPr fontId="3"/>
  </si>
  <si>
    <t>登録日時</t>
    <phoneticPr fontId="3"/>
  </si>
  <si>
    <t>最終更新日時</t>
    <phoneticPr fontId="3"/>
  </si>
  <si>
    <t>最終更新者</t>
    <phoneticPr fontId="3"/>
  </si>
  <si>
    <t>備考</t>
    <rPh sb="0" eb="2">
      <t>ビコウ</t>
    </rPh>
    <phoneticPr fontId="3"/>
  </si>
  <si>
    <t>分類キーCD</t>
    <rPh sb="0" eb="2">
      <t>ブンルイ</t>
    </rPh>
    <phoneticPr fontId="3"/>
  </si>
  <si>
    <t>名称キーCD</t>
    <rPh sb="0" eb="2">
      <t>メイショウ</t>
    </rPh>
    <phoneticPr fontId="3"/>
  </si>
  <si>
    <t>区分値</t>
    <rPh sb="0" eb="2">
      <t>クブン</t>
    </rPh>
    <rPh sb="2" eb="3">
      <t>アタイ</t>
    </rPh>
    <phoneticPr fontId="3"/>
  </si>
  <si>
    <t>区分名称1</t>
    <rPh sb="0" eb="2">
      <t>クブン</t>
    </rPh>
    <rPh sb="2" eb="4">
      <t>メイショウ</t>
    </rPh>
    <phoneticPr fontId="3"/>
  </si>
  <si>
    <t>区分名称2</t>
    <rPh sb="0" eb="2">
      <t>クブン</t>
    </rPh>
    <rPh sb="2" eb="4">
      <t>メイショウ</t>
    </rPh>
    <phoneticPr fontId="3"/>
  </si>
  <si>
    <t>ソート順</t>
    <rPh sb="3" eb="4">
      <t>ジュン</t>
    </rPh>
    <phoneticPr fontId="3"/>
  </si>
  <si>
    <t>○</t>
    <phoneticPr fontId="3"/>
  </si>
  <si>
    <t>○</t>
    <phoneticPr fontId="3"/>
  </si>
  <si>
    <t>テーブル名／画面名など</t>
    <rPh sb="4" eb="5">
      <t>メイ</t>
    </rPh>
    <rPh sb="6" eb="8">
      <t>ガメン</t>
    </rPh>
    <rPh sb="8" eb="9">
      <t>メイ</t>
    </rPh>
    <phoneticPr fontId="3"/>
  </si>
  <si>
    <t>マスタ一覧</t>
    <rPh sb="3" eb="5">
      <t>イチラン</t>
    </rPh>
    <phoneticPr fontId="4"/>
  </si>
  <si>
    <t>画面有無</t>
    <rPh sb="0" eb="2">
      <t>ガメン</t>
    </rPh>
    <rPh sb="2" eb="4">
      <t>ウム</t>
    </rPh>
    <phoneticPr fontId="3"/>
  </si>
  <si>
    <t>UID</t>
    <phoneticPr fontId="3"/>
  </si>
  <si>
    <t>IDX1</t>
    <phoneticPr fontId="3"/>
  </si>
  <si>
    <t>木島</t>
    <rPh sb="0" eb="2">
      <t>キジマ</t>
    </rPh>
    <phoneticPr fontId="4"/>
  </si>
  <si>
    <t>○</t>
    <phoneticPr fontId="3"/>
  </si>
  <si>
    <t>入退室管理システム</t>
    <rPh sb="0" eb="3">
      <t>ニュウタイシツ</t>
    </rPh>
    <rPh sb="3" eb="5">
      <t>カンリ</t>
    </rPh>
    <phoneticPr fontId="3"/>
  </si>
  <si>
    <t>―</t>
    <phoneticPr fontId="3"/>
  </si>
  <si>
    <t>LCM専用システム</t>
    <rPh sb="3" eb="5">
      <t>センヨウ</t>
    </rPh>
    <phoneticPr fontId="3"/>
  </si>
  <si>
    <t>ユーザーマスタ</t>
    <phoneticPr fontId="3"/>
  </si>
  <si>
    <t>user</t>
    <phoneticPr fontId="3"/>
  </si>
  <si>
    <t>〇</t>
    <phoneticPr fontId="3"/>
  </si>
  <si>
    <t>purposes</t>
    <phoneticPr fontId="3"/>
  </si>
  <si>
    <t>入館証マスタ</t>
    <rPh sb="0" eb="2">
      <t>ニュウカン</t>
    </rPh>
    <rPh sb="2" eb="3">
      <t>ショウ</t>
    </rPh>
    <phoneticPr fontId="3"/>
  </si>
  <si>
    <t>テーブル種別</t>
    <rPh sb="4" eb="6">
      <t>シュベツ</t>
    </rPh>
    <phoneticPr fontId="3"/>
  </si>
  <si>
    <t>マスタ</t>
    <phoneticPr fontId="3"/>
  </si>
  <si>
    <t>トランザクション</t>
    <phoneticPr fontId="3"/>
  </si>
  <si>
    <t>入館予定</t>
    <rPh sb="0" eb="2">
      <t>ニュウカン</t>
    </rPh>
    <rPh sb="2" eb="4">
      <t>ヨテイ</t>
    </rPh>
    <phoneticPr fontId="3"/>
  </si>
  <si>
    <t>schedules</t>
    <phoneticPr fontId="3"/>
  </si>
  <si>
    <t>-</t>
    <phoneticPr fontId="3"/>
  </si>
  <si>
    <t>入退館履歴</t>
    <rPh sb="0" eb="2">
      <t>ニュウタイ</t>
    </rPh>
    <rPh sb="2" eb="3">
      <t>カン</t>
    </rPh>
    <rPh sb="3" eb="5">
      <t>リレキ</t>
    </rPh>
    <phoneticPr fontId="3"/>
  </si>
  <si>
    <t>入退館者</t>
    <rPh sb="0" eb="2">
      <t>ニュウタイ</t>
    </rPh>
    <rPh sb="2" eb="3">
      <t>カン</t>
    </rPh>
    <rPh sb="3" eb="4">
      <t>シャ</t>
    </rPh>
    <phoneticPr fontId="3"/>
  </si>
  <si>
    <t>histories</t>
    <phoneticPr fontId="3"/>
  </si>
  <si>
    <t>visitors</t>
    <phoneticPr fontId="3"/>
  </si>
  <si>
    <t>names</t>
    <phoneticPr fontId="3"/>
  </si>
  <si>
    <t>names</t>
    <phoneticPr fontId="3"/>
  </si>
  <si>
    <t>―</t>
    <phoneticPr fontId="3"/>
  </si>
  <si>
    <t>key_cd</t>
  </si>
  <si>
    <t>key_cd</t>
    <phoneticPr fontId="3"/>
  </si>
  <si>
    <t>nm_key_cd</t>
  </si>
  <si>
    <t>nm_key_cd</t>
    <phoneticPr fontId="3"/>
  </si>
  <si>
    <t>kbn_val</t>
  </si>
  <si>
    <t>kbn_val</t>
    <phoneticPr fontId="3"/>
  </si>
  <si>
    <t>kbn_nm1</t>
  </si>
  <si>
    <t>kbn_nm1</t>
    <phoneticPr fontId="3"/>
  </si>
  <si>
    <t>kbn_nm2</t>
  </si>
  <si>
    <t>kbn_nm2</t>
    <phoneticPr fontId="3"/>
  </si>
  <si>
    <t>remarks</t>
  </si>
  <si>
    <t>remarks</t>
    <phoneticPr fontId="3"/>
  </si>
  <si>
    <t>登録者</t>
  </si>
  <si>
    <t>登録者</t>
    <rPh sb="0" eb="2">
      <t>トウロク</t>
    </rPh>
    <rPh sb="2" eb="3">
      <t>シャ</t>
    </rPh>
    <phoneticPr fontId="3"/>
  </si>
  <si>
    <t>users</t>
    <phoneticPr fontId="3"/>
  </si>
  <si>
    <t>ユーザーマスタ</t>
    <phoneticPr fontId="3"/>
  </si>
  <si>
    <t>created_at</t>
  </si>
  <si>
    <t>created_at</t>
    <phoneticPr fontId="3"/>
  </si>
  <si>
    <t>created_by</t>
  </si>
  <si>
    <t>created_by</t>
    <phoneticPr fontId="3"/>
  </si>
  <si>
    <t>updated_at</t>
  </si>
  <si>
    <t>updated_at</t>
    <phoneticPr fontId="3"/>
  </si>
  <si>
    <t>updated_by</t>
  </si>
  <si>
    <t>updated_by</t>
    <phoneticPr fontId="3"/>
  </si>
  <si>
    <t>email</t>
  </si>
  <si>
    <t>email</t>
    <phoneticPr fontId="3"/>
  </si>
  <si>
    <t>E-Mailアドレス</t>
  </si>
  <si>
    <t>E-Mailアドレス</t>
    <phoneticPr fontId="3"/>
  </si>
  <si>
    <t>ユーザー名</t>
  </si>
  <si>
    <t>ユーザー名</t>
    <rPh sb="4" eb="5">
      <t>メイ</t>
    </rPh>
    <phoneticPr fontId="3"/>
  </si>
  <si>
    <t>パスワード</t>
    <phoneticPr fontId="3"/>
  </si>
  <si>
    <t>リメンバートークン</t>
  </si>
  <si>
    <t>リメンバートークン</t>
    <phoneticPr fontId="3"/>
  </si>
  <si>
    <t>remember_token</t>
  </si>
  <si>
    <t>remember_token</t>
    <phoneticPr fontId="3"/>
  </si>
  <si>
    <t>password</t>
  </si>
  <si>
    <t>password</t>
    <phoneticPr fontId="3"/>
  </si>
  <si>
    <t>役割</t>
  </si>
  <si>
    <t>役割</t>
    <rPh sb="0" eb="2">
      <t>ヤクワリ</t>
    </rPh>
    <phoneticPr fontId="3"/>
  </si>
  <si>
    <t>role</t>
  </si>
  <si>
    <t>role</t>
    <phoneticPr fontId="3"/>
  </si>
  <si>
    <t>略称</t>
  </si>
  <si>
    <t>略称</t>
    <rPh sb="0" eb="2">
      <t>リャクショウ</t>
    </rPh>
    <phoneticPr fontId="3"/>
  </si>
  <si>
    <t>受付</t>
  </si>
  <si>
    <t>受付</t>
    <rPh sb="0" eb="2">
      <t>ウケツケ</t>
    </rPh>
    <phoneticPr fontId="3"/>
  </si>
  <si>
    <t>short_name</t>
  </si>
  <si>
    <t>short_name</t>
    <phoneticPr fontId="3"/>
  </si>
  <si>
    <t>reception</t>
  </si>
  <si>
    <t>char</t>
    <phoneticPr fontId="3"/>
  </si>
  <si>
    <t>varchar</t>
    <phoneticPr fontId="3"/>
  </si>
  <si>
    <t>varchar</t>
    <phoneticPr fontId="3"/>
  </si>
  <si>
    <t>ユーザーID</t>
  </si>
  <si>
    <t>ユーザーID</t>
    <phoneticPr fontId="3"/>
  </si>
  <si>
    <t>int</t>
    <phoneticPr fontId="3"/>
  </si>
  <si>
    <t>varchar</t>
    <phoneticPr fontId="3"/>
  </si>
  <si>
    <t>char</t>
    <phoneticPr fontId="3"/>
  </si>
  <si>
    <t>1: 責任者、2: 担当者</t>
    <rPh sb="3" eb="6">
      <t>セキニンシャ</t>
    </rPh>
    <rPh sb="10" eb="13">
      <t>タントウシャ</t>
    </rPh>
    <phoneticPr fontId="3"/>
  </si>
  <si>
    <t>0: 不可、1: 可能</t>
    <rPh sb="3" eb="5">
      <t>フカ</t>
    </rPh>
    <rPh sb="9" eb="11">
      <t>カノウ</t>
    </rPh>
    <phoneticPr fontId="3"/>
  </si>
  <si>
    <t>名称マスタ　マスタ値一覧</t>
    <rPh sb="0" eb="2">
      <t>メイショウ</t>
    </rPh>
    <rPh sb="9" eb="10">
      <t>アタイ</t>
    </rPh>
    <rPh sb="10" eb="12">
      <t>イチラン</t>
    </rPh>
    <phoneticPr fontId="3"/>
  </si>
  <si>
    <t>分類キーCD</t>
  </si>
  <si>
    <t>名称キーCD</t>
  </si>
  <si>
    <t>区分値</t>
  </si>
  <si>
    <t>区分名称1</t>
  </si>
  <si>
    <t>区分名称2</t>
  </si>
  <si>
    <t>備考</t>
  </si>
  <si>
    <t>ソート順</t>
  </si>
  <si>
    <t>登録日時</t>
  </si>
  <si>
    <t>最終更新日時</t>
  </si>
  <si>
    <t>最終更新者</t>
  </si>
  <si>
    <t>ROLE</t>
    <phoneticPr fontId="3"/>
  </si>
  <si>
    <t>1</t>
    <phoneticPr fontId="3"/>
  </si>
  <si>
    <t>2</t>
    <phoneticPr fontId="3"/>
  </si>
  <si>
    <t>責任者</t>
    <rPh sb="0" eb="3">
      <t>セキニンシャ</t>
    </rPh>
    <phoneticPr fontId="3"/>
  </si>
  <si>
    <t>担当者</t>
    <rPh sb="0" eb="3">
      <t>タントウシャ</t>
    </rPh>
    <phoneticPr fontId="3"/>
  </si>
  <si>
    <t>1</t>
    <phoneticPr fontId="3"/>
  </si>
  <si>
    <t>NOW()</t>
    <phoneticPr fontId="3"/>
  </si>
  <si>
    <t>SYSTEM</t>
    <phoneticPr fontId="3"/>
  </si>
  <si>
    <t>reception</t>
    <phoneticPr fontId="3"/>
  </si>
  <si>
    <t>RECEPTION</t>
    <phoneticPr fontId="3"/>
  </si>
  <si>
    <t>0</t>
    <phoneticPr fontId="3"/>
  </si>
  <si>
    <t>不可</t>
    <rPh sb="0" eb="2">
      <t>フカ</t>
    </rPh>
    <phoneticPr fontId="3"/>
  </si>
  <si>
    <t>可能</t>
    <rPh sb="0" eb="2">
      <t>カノウ</t>
    </rPh>
    <phoneticPr fontId="3"/>
  </si>
  <si>
    <t>SQL</t>
    <phoneticPr fontId="3"/>
  </si>
  <si>
    <t>ユーザーマスタ　マスタ値一覧</t>
    <rPh sb="11" eb="12">
      <t>アタイ</t>
    </rPh>
    <rPh sb="12" eb="14">
      <t>イチラン</t>
    </rPh>
    <phoneticPr fontId="3"/>
  </si>
  <si>
    <t>1</t>
    <phoneticPr fontId="3"/>
  </si>
  <si>
    <t>welcamo@japacom.co.jp</t>
    <phoneticPr fontId="3"/>
  </si>
  <si>
    <t>1</t>
    <phoneticPr fontId="3"/>
  </si>
  <si>
    <t>管理者</t>
    <rPh sb="0" eb="3">
      <t>カンリシャ</t>
    </rPh>
    <phoneticPr fontId="3"/>
  </si>
  <si>
    <t>WELCAMO　管理者</t>
    <rPh sb="8" eb="11">
      <t>カンリシャ</t>
    </rPh>
    <phoneticPr fontId="3"/>
  </si>
  <si>
    <t>NOW()</t>
    <phoneticPr fontId="3"/>
  </si>
  <si>
    <t>admissions</t>
    <phoneticPr fontId="3"/>
  </si>
  <si>
    <t>purposes</t>
    <phoneticPr fontId="3"/>
  </si>
  <si>
    <t>id</t>
    <phoneticPr fontId="3"/>
  </si>
  <si>
    <t>int</t>
    <phoneticPr fontId="3"/>
  </si>
  <si>
    <t>datetime</t>
    <phoneticPr fontId="3"/>
  </si>
  <si>
    <t>date</t>
    <phoneticPr fontId="3"/>
  </si>
  <si>
    <t>purpose</t>
    <phoneticPr fontId="3"/>
  </si>
  <si>
    <t>〇</t>
    <phoneticPr fontId="3"/>
  </si>
  <si>
    <t>入館理由ID</t>
    <rPh sb="0" eb="2">
      <t>ニュウカン</t>
    </rPh>
    <rPh sb="2" eb="4">
      <t>リユウ</t>
    </rPh>
    <phoneticPr fontId="3"/>
  </si>
  <si>
    <t>入館理由</t>
    <rPh sb="0" eb="2">
      <t>ニュウカン</t>
    </rPh>
    <rPh sb="2" eb="4">
      <t>リユウ</t>
    </rPh>
    <phoneticPr fontId="3"/>
  </si>
  <si>
    <t>3</t>
    <phoneticPr fontId="3"/>
  </si>
  <si>
    <t>4</t>
    <phoneticPr fontId="3"/>
  </si>
  <si>
    <t>3</t>
    <phoneticPr fontId="3"/>
  </si>
  <si>
    <t>入館理由マスタ</t>
    <rPh sb="0" eb="2">
      <t>ニュウカン</t>
    </rPh>
    <rPh sb="2" eb="4">
      <t>リユウ</t>
    </rPh>
    <phoneticPr fontId="3"/>
  </si>
  <si>
    <t>入館理由マスタ</t>
    <rPh sb="0" eb="2">
      <t>ニュウカン</t>
    </rPh>
    <rPh sb="2" eb="4">
      <t>リユウ</t>
    </rPh>
    <phoneticPr fontId="3"/>
  </si>
  <si>
    <t>打合せ</t>
    <rPh sb="0" eb="2">
      <t>ウチアワ</t>
    </rPh>
    <phoneticPr fontId="3"/>
  </si>
  <si>
    <t>作業</t>
    <rPh sb="0" eb="2">
      <t>サギョウ</t>
    </rPh>
    <phoneticPr fontId="3"/>
  </si>
  <si>
    <t>納品</t>
    <rPh sb="0" eb="2">
      <t>ノウヒン</t>
    </rPh>
    <phoneticPr fontId="3"/>
  </si>
  <si>
    <t>視察（見学）</t>
    <rPh sb="0" eb="2">
      <t>シサツ</t>
    </rPh>
    <rPh sb="3" eb="5">
      <t>ケンガク</t>
    </rPh>
    <phoneticPr fontId="3"/>
  </si>
  <si>
    <t>5</t>
    <phoneticPr fontId="3"/>
  </si>
  <si>
    <t>その他</t>
    <rPh sb="2" eb="3">
      <t>ホカ</t>
    </rPh>
    <phoneticPr fontId="3"/>
  </si>
  <si>
    <t>99</t>
    <phoneticPr fontId="3"/>
  </si>
  <si>
    <t>入館理由マスタ　マスタ値一覧</t>
    <rPh sb="0" eb="2">
      <t>ニュウカン</t>
    </rPh>
    <rPh sb="2" eb="4">
      <t>リユウ</t>
    </rPh>
    <rPh sb="11" eb="12">
      <t>アタイ</t>
    </rPh>
    <rPh sb="12" eb="14">
      <t>イチラン</t>
    </rPh>
    <phoneticPr fontId="3"/>
  </si>
  <si>
    <t>id</t>
    <phoneticPr fontId="3"/>
  </si>
  <si>
    <t>auto_increment</t>
    <phoneticPr fontId="3"/>
  </si>
  <si>
    <t>入館証マスタ　マスタ値一覧</t>
    <rPh sb="0" eb="2">
      <t>ニュウカン</t>
    </rPh>
    <rPh sb="2" eb="3">
      <t>ショウ</t>
    </rPh>
    <rPh sb="10" eb="11">
      <t>アタイ</t>
    </rPh>
    <rPh sb="11" eb="13">
      <t>イチラン</t>
    </rPh>
    <phoneticPr fontId="3"/>
  </si>
  <si>
    <t>入館証マスタ</t>
    <rPh sb="0" eb="2">
      <t>ニュウカン</t>
    </rPh>
    <rPh sb="2" eb="3">
      <t>ショウ</t>
    </rPh>
    <phoneticPr fontId="3"/>
  </si>
  <si>
    <t>admissions</t>
    <phoneticPr fontId="3"/>
  </si>
  <si>
    <t>入館証ID</t>
    <rPh sb="0" eb="2">
      <t>ニュウカン</t>
    </rPh>
    <rPh sb="2" eb="3">
      <t>ショウ</t>
    </rPh>
    <phoneticPr fontId="3"/>
  </si>
  <si>
    <t>入館証NO</t>
    <rPh sb="0" eb="2">
      <t>ニュウカン</t>
    </rPh>
    <rPh sb="2" eb="3">
      <t>ショウ</t>
    </rPh>
    <phoneticPr fontId="3"/>
  </si>
  <si>
    <t>auto_increment</t>
    <phoneticPr fontId="3"/>
  </si>
  <si>
    <t>no</t>
    <phoneticPr fontId="3"/>
  </si>
  <si>
    <t>no</t>
    <phoneticPr fontId="3"/>
  </si>
  <si>
    <t>2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</si>
  <si>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</si>
  <si>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</si>
  <si>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</si>
  <si>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</si>
  <si>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</si>
  <si>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</si>
  <si>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</si>
  <si>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LCM-001</t>
    <phoneticPr fontId="3"/>
  </si>
  <si>
    <t>LCM-003</t>
  </si>
  <si>
    <t>LCM-004</t>
  </si>
  <si>
    <t>LCM-005</t>
  </si>
  <si>
    <t>LCM-006</t>
  </si>
  <si>
    <t>LCM-007</t>
  </si>
  <si>
    <t>LCM-008</t>
  </si>
  <si>
    <t>LCM-009</t>
  </si>
  <si>
    <t>LCM-002</t>
    <phoneticPr fontId="3"/>
  </si>
  <si>
    <t>LCM-010</t>
  </si>
  <si>
    <t>schedules</t>
    <phoneticPr fontId="3"/>
  </si>
  <si>
    <t>入館予定</t>
    <rPh sb="0" eb="2">
      <t>ニュウカン</t>
    </rPh>
    <rPh sb="2" eb="4">
      <t>ヨテイ</t>
    </rPh>
    <phoneticPr fontId="3"/>
  </si>
  <si>
    <t>入退館者</t>
    <rPh sb="0" eb="2">
      <t>ニュウタイ</t>
    </rPh>
    <rPh sb="2" eb="3">
      <t>カン</t>
    </rPh>
    <rPh sb="3" eb="4">
      <t>シャ</t>
    </rPh>
    <phoneticPr fontId="3"/>
  </si>
  <si>
    <t>visitors</t>
    <phoneticPr fontId="3"/>
  </si>
  <si>
    <t>histories</t>
    <phoneticPr fontId="3"/>
  </si>
  <si>
    <t>入退館履歴</t>
    <rPh sb="0" eb="2">
      <t>ニュウタイ</t>
    </rPh>
    <rPh sb="2" eb="3">
      <t>カン</t>
    </rPh>
    <rPh sb="3" eb="5">
      <t>リレキ</t>
    </rPh>
    <phoneticPr fontId="3"/>
  </si>
  <si>
    <t>履歴ID</t>
    <rPh sb="0" eb="2">
      <t>リレキ</t>
    </rPh>
    <phoneticPr fontId="3"/>
  </si>
  <si>
    <t>bigint</t>
    <phoneticPr fontId="3"/>
  </si>
  <si>
    <t>予定ID</t>
    <rPh sb="0" eb="2">
      <t>ヨテイ</t>
    </rPh>
    <phoneticPr fontId="3"/>
  </si>
  <si>
    <t>〇</t>
    <phoneticPr fontId="3"/>
  </si>
  <si>
    <t>入退館者ID</t>
    <rPh sb="0" eb="2">
      <t>ニュウタイ</t>
    </rPh>
    <rPh sb="2" eb="3">
      <t>カン</t>
    </rPh>
    <rPh sb="3" eb="4">
      <t>シャ</t>
    </rPh>
    <phoneticPr fontId="3"/>
  </si>
  <si>
    <t>入館予定日</t>
    <rPh sb="0" eb="2">
      <t>ニュウカン</t>
    </rPh>
    <rPh sb="2" eb="4">
      <t>ヨテイ</t>
    </rPh>
    <rPh sb="4" eb="5">
      <t>ビ</t>
    </rPh>
    <phoneticPr fontId="3"/>
  </si>
  <si>
    <t>会社名（代表）</t>
    <rPh sb="0" eb="3">
      <t>カイシャメイ</t>
    </rPh>
    <rPh sb="4" eb="6">
      <t>ダイヒョウ</t>
    </rPh>
    <phoneticPr fontId="3"/>
  </si>
  <si>
    <t>入館者名（代表）</t>
    <rPh sb="0" eb="2">
      <t>ニュウカン</t>
    </rPh>
    <rPh sb="2" eb="3">
      <t>シャ</t>
    </rPh>
    <rPh sb="3" eb="4">
      <t>メイ</t>
    </rPh>
    <rPh sb="5" eb="7">
      <t>ダイヒョウ</t>
    </rPh>
    <phoneticPr fontId="3"/>
  </si>
  <si>
    <t>schedule_date</t>
    <phoneticPr fontId="3"/>
  </si>
  <si>
    <t>company_name</t>
    <phoneticPr fontId="3"/>
  </si>
  <si>
    <t>visitor_name</t>
    <phoneticPr fontId="3"/>
  </si>
  <si>
    <t>varchar</t>
    <phoneticPr fontId="3"/>
  </si>
  <si>
    <t>user_name</t>
    <phoneticPr fontId="3"/>
  </si>
  <si>
    <t>user_name</t>
    <phoneticPr fontId="3"/>
  </si>
  <si>
    <t>sort_no</t>
    <phoneticPr fontId="3"/>
  </si>
  <si>
    <t>sort_no</t>
    <phoneticPr fontId="3"/>
  </si>
  <si>
    <t>LCMセンター</t>
    <phoneticPr fontId="3"/>
  </si>
  <si>
    <t>ENTRY_AREA</t>
    <phoneticPr fontId="3"/>
  </si>
  <si>
    <t>入館エリア</t>
    <rPh sb="0" eb="2">
      <t>ニュウカン</t>
    </rPh>
    <phoneticPr fontId="3"/>
  </si>
  <si>
    <t>入館日時</t>
    <rPh sb="0" eb="2">
      <t>ニュウカン</t>
    </rPh>
    <rPh sb="2" eb="4">
      <t>ニチジ</t>
    </rPh>
    <phoneticPr fontId="3"/>
  </si>
  <si>
    <t>退館日時</t>
    <rPh sb="0" eb="2">
      <t>タイカン</t>
    </rPh>
    <rPh sb="2" eb="4">
      <t>ニチジ</t>
    </rPh>
    <phoneticPr fontId="3"/>
  </si>
  <si>
    <t>最終退館日時</t>
    <rPh sb="0" eb="2">
      <t>サイシュウ</t>
    </rPh>
    <rPh sb="2" eb="4">
      <t>タイカン</t>
    </rPh>
    <rPh sb="4" eb="6">
      <t>ニチジ</t>
    </rPh>
    <phoneticPr fontId="3"/>
  </si>
  <si>
    <t>入館者名（代表）</t>
    <rPh sb="0" eb="3">
      <t>ニュウカンシャ</t>
    </rPh>
    <rPh sb="3" eb="4">
      <t>メイ</t>
    </rPh>
    <rPh sb="5" eb="7">
      <t>ダイヒョウ</t>
    </rPh>
    <phoneticPr fontId="3"/>
  </si>
  <si>
    <t>受付者ID</t>
    <rPh sb="0" eb="2">
      <t>ウケツケ</t>
    </rPh>
    <rPh sb="2" eb="3">
      <t>シャ</t>
    </rPh>
    <phoneticPr fontId="3"/>
  </si>
  <si>
    <t>入館理由（補足）</t>
    <rPh sb="0" eb="2">
      <t>ニュウカン</t>
    </rPh>
    <rPh sb="2" eb="4">
      <t>リユウ</t>
    </rPh>
    <rPh sb="5" eb="7">
      <t>ホソク</t>
    </rPh>
    <phoneticPr fontId="3"/>
  </si>
  <si>
    <t>確認責任者ID</t>
    <rPh sb="0" eb="2">
      <t>カクニン</t>
    </rPh>
    <rPh sb="2" eb="5">
      <t>セキニンシャ</t>
    </rPh>
    <phoneticPr fontId="3"/>
  </si>
  <si>
    <t>確認日時</t>
    <rPh sb="0" eb="2">
      <t>カクニン</t>
    </rPh>
    <rPh sb="2" eb="4">
      <t>ニチジ</t>
    </rPh>
    <phoneticPr fontId="3"/>
  </si>
  <si>
    <t>visit_area</t>
    <phoneticPr fontId="3"/>
  </si>
  <si>
    <t>visit_dt</t>
    <phoneticPr fontId="3"/>
  </si>
  <si>
    <t>reception_user_id</t>
    <phoneticPr fontId="3"/>
  </si>
  <si>
    <t>purpose_id</t>
    <phoneticPr fontId="3"/>
  </si>
  <si>
    <t>purpose_remarks</t>
    <phoneticPr fontId="3"/>
  </si>
  <si>
    <t>last_dt</t>
    <phoneticPr fontId="3"/>
  </si>
  <si>
    <t>datetime</t>
    <phoneticPr fontId="3"/>
  </si>
  <si>
    <t>int</t>
    <phoneticPr fontId="3"/>
  </si>
  <si>
    <t>入館予定ID</t>
    <rPh sb="0" eb="2">
      <t>ニュウカン</t>
    </rPh>
    <rPh sb="2" eb="4">
      <t>ヨテイ</t>
    </rPh>
    <phoneticPr fontId="3"/>
  </si>
  <si>
    <t>schedule_id</t>
    <phoneticPr fontId="3"/>
  </si>
  <si>
    <t>bigint</t>
    <phoneticPr fontId="3"/>
  </si>
  <si>
    <t>入退館履歴ID</t>
    <rPh sb="0" eb="2">
      <t>ニュウタイ</t>
    </rPh>
    <rPh sb="2" eb="3">
      <t>カン</t>
    </rPh>
    <rPh sb="3" eb="5">
      <t>リレキ</t>
    </rPh>
    <phoneticPr fontId="3"/>
  </si>
  <si>
    <t>history_id</t>
    <phoneticPr fontId="3"/>
  </si>
  <si>
    <t>admission_id</t>
    <phoneticPr fontId="3"/>
  </si>
  <si>
    <t>入館者サイン</t>
    <rPh sb="0" eb="3">
      <t>ニュウカンシャ</t>
    </rPh>
    <phoneticPr fontId="3"/>
  </si>
  <si>
    <t>exit_dt</t>
    <phoneticPr fontId="3"/>
  </si>
  <si>
    <t>signature</t>
    <phoneticPr fontId="3"/>
  </si>
  <si>
    <t>mediumblob</t>
    <phoneticPr fontId="3"/>
  </si>
  <si>
    <t>手書きサインの画像データ</t>
    <rPh sb="0" eb="2">
      <t>テガ</t>
    </rPh>
    <rPh sb="7" eb="9">
      <t>ガゾウ</t>
    </rPh>
    <phoneticPr fontId="3"/>
  </si>
  <si>
    <t>mazgZega</t>
  </si>
  <si>
    <t>$2y$12$lW0XcnJa4PD9KId/XuaMBeo4vHe4OeyubFshOFtIDUTNHNmqYg7d2</t>
    <phoneticPr fontId="3"/>
  </si>
  <si>
    <t>※「weladmimn」</t>
    <phoneticPr fontId="3"/>
  </si>
  <si>
    <t>名称ID</t>
    <rPh sb="0" eb="2">
      <t>メイショウ</t>
    </rPh>
    <phoneticPr fontId="3"/>
  </si>
  <si>
    <t>〇</t>
    <phoneticPr fontId="3"/>
  </si>
  <si>
    <t>名称ID</t>
    <rPh sb="0" eb="2">
      <t>メイショウ</t>
    </rPh>
    <phoneticPr fontId="3"/>
  </si>
  <si>
    <t>id</t>
    <phoneticPr fontId="3"/>
  </si>
  <si>
    <t>2</t>
    <phoneticPr fontId="3"/>
  </si>
  <si>
    <t>4</t>
    <phoneticPr fontId="3"/>
  </si>
  <si>
    <t>approval_user_id</t>
    <phoneticPr fontId="3"/>
  </si>
  <si>
    <t>approval_dt</t>
    <phoneticPr fontId="3"/>
  </si>
  <si>
    <t>削除日時</t>
    <rPh sb="0" eb="2">
      <t>サクジョ</t>
    </rPh>
    <rPh sb="2" eb="4">
      <t>ニチジ</t>
    </rPh>
    <phoneticPr fontId="3"/>
  </si>
  <si>
    <t>deleted_at</t>
    <phoneticPr fontId="3"/>
  </si>
  <si>
    <t>※削除ユーザーはNULLに設定する</t>
    <rPh sb="1" eb="3">
      <t>サクジョ</t>
    </rPh>
    <rPh sb="13" eb="15">
      <t>セッテイ</t>
    </rPh>
    <phoneticPr fontId="3"/>
  </si>
  <si>
    <t>削除日時</t>
    <rPh sb="0" eb="2">
      <t>サクジョ</t>
    </rPh>
    <phoneticPr fontId="3"/>
  </si>
  <si>
    <t>表示名</t>
    <rPh sb="0" eb="2">
      <t>ヒョウジ</t>
    </rPh>
    <rPh sb="2" eb="3">
      <t>メイ</t>
    </rPh>
    <phoneticPr fontId="3"/>
  </si>
  <si>
    <t>display_no</t>
    <phoneticPr fontId="3"/>
  </si>
  <si>
    <t>※削除データの場合はNULLを設定</t>
    <rPh sb="1" eb="3">
      <t>サクジョ</t>
    </rPh>
    <rPh sb="7" eb="9">
      <t>バアイ</t>
    </rPh>
    <rPh sb="15" eb="17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</si>
</sst>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2" borderId="6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6" fillId="3" borderId="12" xfId="0" applyFont="1" applyFill="1" applyBorder="1" applyAlignment="1">
      <alignment horizontal="center" vertical="center"/>
    </xf>
    <xf numFmtId="0" fontId="7" fillId="0" borderId="0" xfId="0" applyFont="1"/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0" fillId="0" borderId="0" xfId="0"/>
    <xf numFmtId="0" fontId="2" fillId="2" borderId="6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6" fillId="3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center" vertical="top"/>
    </xf>
    <xf numFmtId="0" fontId="7" fillId="3" borderId="12" xfId="0" applyFont="1" applyFill="1" applyBorder="1" applyAlignment="1">
      <alignment horizontal="center" vertical="center"/>
    </xf>
    <xf numFmtId="0" fontId="6" fillId="0" borderId="0" xfId="0" applyFont="1"/>
    <xf numFmtId="0" fontId="9" fillId="4" borderId="14" xfId="0" applyFont="1" applyFill="1" applyBorder="1"/>
    <xf numFmtId="49" fontId="6" fillId="0" borderId="0" xfId="0" applyNumberFormat="1" applyFont="1"/>
    <xf numFmtId="0" fontId="10" fillId="0" borderId="0" xfId="0" applyFont="1"/>
    <xf numFmtId="0" fontId="9" fillId="5" borderId="0" xfId="0" applyFont="1" applyFill="1"/>
    <xf numFmtId="0" fontId="0" fillId="6" borderId="0" xfId="0" applyFill="1"/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3" borderId="1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top"/>
    </xf>
    <xf numFmtId="0" fontId="2" fillId="0" borderId="9" xfId="0" applyNumberFormat="1" applyFont="1" applyFill="1" applyBorder="1" applyAlignment="1">
      <alignment horizontal="center" vertical="top"/>
    </xf>
    <xf numFmtId="0" fontId="2" fillId="0" borderId="11" xfId="0" applyNumberFormat="1" applyFont="1" applyFill="1" applyBorder="1" applyAlignment="1">
      <alignment horizontal="center" vertical="top"/>
    </xf>
    <xf numFmtId="0" fontId="2" fillId="0" borderId="10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right" vertical="top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right"/>
    </xf>
    <xf numFmtId="0" fontId="2" fillId="0" borderId="2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fitToPage="1"/>
  </sheetPr>
  <dimension ref="A1:AG13"/>
  <sheetViews>
    <sheetView showGridLines="0" tabSelected="1" view="pageBreakPreview" zoomScaleNormal="100" zoomScaleSheetLayoutView="100" workbookViewId="0">
      <selection sqref="A1:AG1"/>
    </sheetView>
  </sheetViews>
  <sheetFormatPr defaultColWidth="4.109375" defaultRowHeight="13.2" x14ac:dyDescent="0.2"/>
  <cols>
    <col min="1" max="33" width="4.109375" style="4"/>
  </cols>
  <sheetData>
    <row r="1" spans="1:33" ht="14.4" x14ac:dyDescent="0.2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33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1"/>
      <c r="M2" s="61"/>
      <c r="N2" s="62"/>
      <c r="O2" s="60" t="s">
        <v>5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2"/>
      <c r="AD2" s="1" t="s">
        <v>2</v>
      </c>
      <c r="AE2" s="2"/>
      <c r="AF2" s="60" t="s">
        <v>3</v>
      </c>
      <c r="AG2" s="62"/>
    </row>
    <row r="3" spans="1:33" x14ac:dyDescent="0.2">
      <c r="A3" s="43" t="s">
        <v>43</v>
      </c>
      <c r="B3" s="44"/>
      <c r="C3" s="44"/>
      <c r="D3" s="44"/>
      <c r="E3" s="44"/>
      <c r="F3" s="45"/>
      <c r="G3" s="43" t="s">
        <v>44</v>
      </c>
      <c r="H3" s="44"/>
      <c r="I3" s="44"/>
      <c r="J3" s="44"/>
      <c r="K3" s="44"/>
      <c r="L3" s="44"/>
      <c r="M3" s="44"/>
      <c r="N3" s="45"/>
      <c r="O3" s="49" t="s">
        <v>45</v>
      </c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55" t="s">
        <v>4</v>
      </c>
      <c r="AE3" s="56"/>
      <c r="AF3" s="55" t="s">
        <v>41</v>
      </c>
      <c r="AG3" s="56"/>
    </row>
    <row r="4" spans="1:33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7"/>
      <c r="M4" s="47"/>
      <c r="N4" s="48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7"/>
      <c r="AE4" s="58"/>
      <c r="AF4" s="57"/>
      <c r="AG4" s="58"/>
    </row>
    <row r="5" spans="1:33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A6" s="3" t="s">
        <v>6</v>
      </c>
      <c r="B6" s="42" t="s">
        <v>51</v>
      </c>
      <c r="C6" s="42"/>
      <c r="D6" s="42"/>
      <c r="E6" s="42"/>
      <c r="F6" s="42"/>
      <c r="G6" s="42" t="s">
        <v>7</v>
      </c>
      <c r="H6" s="42"/>
      <c r="I6" s="42"/>
      <c r="J6" s="42"/>
      <c r="K6" s="42"/>
      <c r="L6" s="42"/>
      <c r="M6" s="42"/>
      <c r="N6" s="42" t="s">
        <v>8</v>
      </c>
      <c r="O6" s="42"/>
      <c r="P6" s="42"/>
      <c r="Q6" s="42"/>
      <c r="R6" s="41" t="s">
        <v>38</v>
      </c>
      <c r="S6" s="41"/>
      <c r="T6" s="41" t="s">
        <v>19</v>
      </c>
      <c r="U6" s="41"/>
      <c r="V6" s="41"/>
      <c r="W6" s="41" t="s">
        <v>20</v>
      </c>
      <c r="X6" s="41"/>
      <c r="Y6" s="41"/>
      <c r="Z6" s="41" t="s">
        <v>9</v>
      </c>
      <c r="AA6" s="41"/>
      <c r="AB6" s="41"/>
      <c r="AC6" s="41"/>
      <c r="AD6" s="41"/>
      <c r="AE6" s="41"/>
      <c r="AF6" s="41"/>
      <c r="AG6" s="41"/>
    </row>
    <row r="7" spans="1:33" x14ac:dyDescent="0.2">
      <c r="A7" s="5">
        <v>1</v>
      </c>
      <c r="B7" s="26" t="s">
        <v>52</v>
      </c>
      <c r="C7" s="26"/>
      <c r="D7" s="26"/>
      <c r="E7" s="26"/>
      <c r="F7" s="26"/>
      <c r="G7" s="30" t="s">
        <v>21</v>
      </c>
      <c r="H7" s="30"/>
      <c r="I7" s="30"/>
      <c r="J7" s="30"/>
      <c r="K7" s="30"/>
      <c r="L7" s="30"/>
      <c r="M7" s="30"/>
      <c r="N7" s="30" t="s">
        <v>61</v>
      </c>
      <c r="O7" s="30"/>
      <c r="P7" s="30"/>
      <c r="Q7" s="30"/>
      <c r="R7" s="31" t="s">
        <v>48</v>
      </c>
      <c r="S7" s="31"/>
      <c r="T7" s="31"/>
      <c r="U7" s="31"/>
      <c r="V7" s="31"/>
      <c r="W7" s="31"/>
      <c r="X7" s="31"/>
      <c r="Y7" s="31"/>
      <c r="Z7" s="25"/>
      <c r="AA7" s="25"/>
      <c r="AB7" s="25"/>
      <c r="AC7" s="25"/>
      <c r="AD7" s="25"/>
      <c r="AE7" s="25"/>
      <c r="AF7" s="25"/>
      <c r="AG7" s="25"/>
    </row>
    <row r="8" spans="1:33" s="9" customFormat="1" x14ac:dyDescent="0.2">
      <c r="A8" s="5">
        <v>2</v>
      </c>
      <c r="B8" s="32"/>
      <c r="C8" s="33"/>
      <c r="D8" s="33"/>
      <c r="E8" s="33"/>
      <c r="F8" s="34"/>
      <c r="G8" s="30" t="s">
        <v>46</v>
      </c>
      <c r="H8" s="30"/>
      <c r="I8" s="30"/>
      <c r="J8" s="30"/>
      <c r="K8" s="30"/>
      <c r="L8" s="30"/>
      <c r="M8" s="30"/>
      <c r="N8" s="30" t="s">
        <v>47</v>
      </c>
      <c r="O8" s="30"/>
      <c r="P8" s="30"/>
      <c r="Q8" s="30"/>
      <c r="R8" s="31" t="s">
        <v>48</v>
      </c>
      <c r="S8" s="31"/>
      <c r="T8" s="31"/>
      <c r="U8" s="31"/>
      <c r="V8" s="31"/>
      <c r="W8" s="31"/>
      <c r="X8" s="31"/>
      <c r="Y8" s="31"/>
      <c r="Z8" s="22"/>
      <c r="AA8" s="23"/>
      <c r="AB8" s="23"/>
      <c r="AC8" s="23"/>
      <c r="AD8" s="23"/>
      <c r="AE8" s="23"/>
      <c r="AF8" s="23"/>
      <c r="AG8" s="24"/>
    </row>
    <row r="9" spans="1:33" x14ac:dyDescent="0.2">
      <c r="A9" s="5">
        <v>3</v>
      </c>
      <c r="B9" s="32"/>
      <c r="C9" s="33"/>
      <c r="D9" s="33"/>
      <c r="E9" s="33"/>
      <c r="F9" s="34"/>
      <c r="G9" s="30" t="s">
        <v>168</v>
      </c>
      <c r="H9" s="30"/>
      <c r="I9" s="30"/>
      <c r="J9" s="30"/>
      <c r="K9" s="30"/>
      <c r="L9" s="30"/>
      <c r="M9" s="30"/>
      <c r="N9" s="30" t="s">
        <v>49</v>
      </c>
      <c r="O9" s="30"/>
      <c r="P9" s="30"/>
      <c r="Q9" s="30"/>
      <c r="R9" s="31" t="s">
        <v>48</v>
      </c>
      <c r="S9" s="31"/>
      <c r="T9" s="31"/>
      <c r="U9" s="31"/>
      <c r="V9" s="31"/>
      <c r="W9" s="31"/>
      <c r="X9" s="31"/>
      <c r="Y9" s="31"/>
      <c r="Z9" s="25"/>
      <c r="AA9" s="25"/>
      <c r="AB9" s="25"/>
      <c r="AC9" s="25"/>
      <c r="AD9" s="25"/>
      <c r="AE9" s="25"/>
      <c r="AF9" s="25"/>
      <c r="AG9" s="25"/>
    </row>
    <row r="10" spans="1:33" x14ac:dyDescent="0.2">
      <c r="A10" s="5">
        <v>4</v>
      </c>
      <c r="B10" s="32"/>
      <c r="C10" s="33"/>
      <c r="D10" s="33"/>
      <c r="E10" s="33"/>
      <c r="F10" s="34"/>
      <c r="G10" s="38" t="s">
        <v>50</v>
      </c>
      <c r="H10" s="39"/>
      <c r="I10" s="39"/>
      <c r="J10" s="39"/>
      <c r="K10" s="39"/>
      <c r="L10" s="39"/>
      <c r="M10" s="40"/>
      <c r="N10" s="30" t="s">
        <v>154</v>
      </c>
      <c r="O10" s="30"/>
      <c r="P10" s="30"/>
      <c r="Q10" s="30"/>
      <c r="R10" s="31" t="s">
        <v>48</v>
      </c>
      <c r="S10" s="31"/>
      <c r="T10" s="27"/>
      <c r="U10" s="28"/>
      <c r="V10" s="29"/>
      <c r="W10" s="27"/>
      <c r="X10" s="28"/>
      <c r="Y10" s="29"/>
      <c r="Z10" s="22"/>
      <c r="AA10" s="23"/>
      <c r="AB10" s="23"/>
      <c r="AC10" s="23"/>
      <c r="AD10" s="23"/>
      <c r="AE10" s="23"/>
      <c r="AF10" s="23"/>
      <c r="AG10" s="24"/>
    </row>
    <row r="11" spans="1:33" x14ac:dyDescent="0.2">
      <c r="A11" s="5">
        <v>5</v>
      </c>
      <c r="B11" s="35" t="s">
        <v>53</v>
      </c>
      <c r="C11" s="36"/>
      <c r="D11" s="36"/>
      <c r="E11" s="36"/>
      <c r="F11" s="37"/>
      <c r="G11" s="38" t="s">
        <v>54</v>
      </c>
      <c r="H11" s="39"/>
      <c r="I11" s="39"/>
      <c r="J11" s="39"/>
      <c r="K11" s="39"/>
      <c r="L11" s="39"/>
      <c r="M11" s="40"/>
      <c r="N11" s="38" t="s">
        <v>55</v>
      </c>
      <c r="O11" s="39"/>
      <c r="P11" s="39"/>
      <c r="Q11" s="40"/>
      <c r="R11" s="31" t="s">
        <v>48</v>
      </c>
      <c r="S11" s="31"/>
      <c r="T11" s="27"/>
      <c r="U11" s="28"/>
      <c r="V11" s="29"/>
      <c r="W11" s="27"/>
      <c r="X11" s="28"/>
      <c r="Y11" s="29"/>
      <c r="Z11" s="22"/>
      <c r="AA11" s="23"/>
      <c r="AB11" s="23"/>
      <c r="AC11" s="23"/>
      <c r="AD11" s="23"/>
      <c r="AE11" s="23"/>
      <c r="AF11" s="23"/>
      <c r="AG11" s="24"/>
    </row>
    <row r="12" spans="1:33" x14ac:dyDescent="0.2">
      <c r="A12" s="5">
        <v>6</v>
      </c>
      <c r="B12" s="32"/>
      <c r="C12" s="33"/>
      <c r="D12" s="33"/>
      <c r="E12" s="33"/>
      <c r="F12" s="34"/>
      <c r="G12" s="30" t="s">
        <v>57</v>
      </c>
      <c r="H12" s="30"/>
      <c r="I12" s="30"/>
      <c r="J12" s="30"/>
      <c r="K12" s="30"/>
      <c r="L12" s="30"/>
      <c r="M12" s="30"/>
      <c r="N12" s="38" t="s">
        <v>59</v>
      </c>
      <c r="O12" s="39"/>
      <c r="P12" s="39"/>
      <c r="Q12" s="40"/>
      <c r="R12" s="31" t="s">
        <v>56</v>
      </c>
      <c r="S12" s="31"/>
      <c r="T12" s="31"/>
      <c r="U12" s="31"/>
      <c r="V12" s="31"/>
      <c r="W12" s="31"/>
      <c r="X12" s="31"/>
      <c r="Y12" s="31"/>
      <c r="Z12" s="22"/>
      <c r="AA12" s="23"/>
      <c r="AB12" s="23"/>
      <c r="AC12" s="23"/>
      <c r="AD12" s="23"/>
      <c r="AE12" s="23"/>
      <c r="AF12" s="23"/>
      <c r="AG12" s="24"/>
    </row>
    <row r="13" spans="1:33" x14ac:dyDescent="0.2">
      <c r="A13" s="5">
        <v>7</v>
      </c>
      <c r="B13" s="32"/>
      <c r="C13" s="33"/>
      <c r="D13" s="33"/>
      <c r="E13" s="33"/>
      <c r="F13" s="34"/>
      <c r="G13" s="30" t="s">
        <v>58</v>
      </c>
      <c r="H13" s="30"/>
      <c r="I13" s="30"/>
      <c r="J13" s="30"/>
      <c r="K13" s="30"/>
      <c r="L13" s="30"/>
      <c r="M13" s="30"/>
      <c r="N13" s="38" t="s">
        <v>60</v>
      </c>
      <c r="O13" s="39"/>
      <c r="P13" s="39"/>
      <c r="Q13" s="40"/>
      <c r="R13" s="31" t="s">
        <v>56</v>
      </c>
      <c r="S13" s="31"/>
      <c r="T13" s="31"/>
      <c r="U13" s="31"/>
      <c r="V13" s="31"/>
      <c r="W13" s="31"/>
      <c r="X13" s="31"/>
      <c r="Y13" s="31"/>
      <c r="Z13" s="22"/>
      <c r="AA13" s="23"/>
      <c r="AB13" s="23"/>
      <c r="AC13" s="23"/>
      <c r="AD13" s="23"/>
      <c r="AE13" s="23"/>
      <c r="AF13" s="23"/>
      <c r="AG13" s="24"/>
    </row>
  </sheetData>
  <mergeCells count="66">
    <mergeCell ref="T13:V13"/>
    <mergeCell ref="W13:Y13"/>
    <mergeCell ref="Z13:AG13"/>
    <mergeCell ref="B12:F12"/>
    <mergeCell ref="B13:F13"/>
    <mergeCell ref="G13:M13"/>
    <mergeCell ref="N13:Q13"/>
    <mergeCell ref="R13:S13"/>
    <mergeCell ref="N12:Q12"/>
    <mergeCell ref="R12:S12"/>
    <mergeCell ref="Z12:AG12"/>
    <mergeCell ref="A1:AG1"/>
    <mergeCell ref="A2:F2"/>
    <mergeCell ref="G2:N2"/>
    <mergeCell ref="O2:AC2"/>
    <mergeCell ref="AF2:AG2"/>
    <mergeCell ref="A3:F4"/>
    <mergeCell ref="G3:N4"/>
    <mergeCell ref="O3:AC4"/>
    <mergeCell ref="AD3:AE4"/>
    <mergeCell ref="AF3:AG4"/>
    <mergeCell ref="Z6:AG6"/>
    <mergeCell ref="B9:F9"/>
    <mergeCell ref="R6:S6"/>
    <mergeCell ref="T6:V6"/>
    <mergeCell ref="W6:Y6"/>
    <mergeCell ref="Z8:AG8"/>
    <mergeCell ref="B6:F6"/>
    <mergeCell ref="G6:M6"/>
    <mergeCell ref="N6:Q6"/>
    <mergeCell ref="N8:Q8"/>
    <mergeCell ref="R8:S8"/>
    <mergeCell ref="T8:V8"/>
    <mergeCell ref="W8:Y8"/>
    <mergeCell ref="R11:S11"/>
    <mergeCell ref="T12:V12"/>
    <mergeCell ref="W12:Y12"/>
    <mergeCell ref="B8:F8"/>
    <mergeCell ref="G12:M12"/>
    <mergeCell ref="B11:F11"/>
    <mergeCell ref="G11:M11"/>
    <mergeCell ref="N11:Q11"/>
    <mergeCell ref="B10:F10"/>
    <mergeCell ref="G10:M10"/>
    <mergeCell ref="G9:M9"/>
    <mergeCell ref="N9:Q9"/>
    <mergeCell ref="R9:S9"/>
    <mergeCell ref="T9:V9"/>
    <mergeCell ref="W9:Y9"/>
    <mergeCell ref="G8:M8"/>
    <mergeCell ref="Z11:AG11"/>
    <mergeCell ref="Z9:AG9"/>
    <mergeCell ref="B7:F7"/>
    <mergeCell ref="T11:V11"/>
    <mergeCell ref="W11:Y11"/>
    <mergeCell ref="G7:M7"/>
    <mergeCell ref="N7:Q7"/>
    <mergeCell ref="R7:S7"/>
    <mergeCell ref="T7:V7"/>
    <mergeCell ref="W7:Y7"/>
    <mergeCell ref="Z10:AG10"/>
    <mergeCell ref="N10:Q10"/>
    <mergeCell ref="R10:S10"/>
    <mergeCell ref="T10:V10"/>
    <mergeCell ref="W10:Y10"/>
    <mergeCell ref="Z7:AG7"/>
  </mergeCells>
  <phoneticPr fontId="3"/>
  <pageMargins left="0.7" right="0.7" top="0.75" bottom="0.75" header="0.3" footer="0.3"/>
  <pageSetup paperSize="9" scale="6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3.2" x14ac:dyDescent="0.2"/>
  <cols>
    <col min="1" max="16384" width="8.88671875" style="21"/>
  </cols>
  <sheetData/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5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206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205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109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213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212</v>
      </c>
      <c r="M8" s="65"/>
      <c r="N8" s="65"/>
      <c r="O8" s="66">
        <v>8</v>
      </c>
      <c r="P8" s="66"/>
      <c r="Q8" s="66">
        <v>0</v>
      </c>
      <c r="R8" s="66"/>
      <c r="S8" s="63" t="s">
        <v>48</v>
      </c>
      <c r="T8" s="63"/>
      <c r="U8" s="14"/>
      <c r="V8" s="14"/>
      <c r="W8" s="14"/>
      <c r="X8" s="14"/>
      <c r="Y8" s="14"/>
      <c r="Z8" s="63" t="s">
        <v>214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 t="shared" ref="A9:A11" si="0">IF(B9="","",ROW()-7)</f>
        <v>2</v>
      </c>
      <c r="B9" s="64" t="s">
        <v>216</v>
      </c>
      <c r="C9" s="64"/>
      <c r="D9" s="64"/>
      <c r="E9" s="64"/>
      <c r="F9" s="64"/>
      <c r="G9" s="64" t="s">
        <v>219</v>
      </c>
      <c r="H9" s="64"/>
      <c r="I9" s="64"/>
      <c r="J9" s="64"/>
      <c r="K9" s="64"/>
      <c r="L9" s="65" t="s">
        <v>159</v>
      </c>
      <c r="M9" s="65"/>
      <c r="N9" s="65"/>
      <c r="O9" s="66">
        <v>3</v>
      </c>
      <c r="P9" s="66"/>
      <c r="Q9" s="66">
        <v>0</v>
      </c>
      <c r="R9" s="66"/>
      <c r="S9" s="63"/>
      <c r="T9" s="63"/>
      <c r="U9" s="14"/>
      <c r="V9" s="14" t="s">
        <v>48</v>
      </c>
      <c r="W9" s="14"/>
      <c r="X9" s="14"/>
      <c r="Y9" s="14"/>
      <c r="Z9" s="63" t="s">
        <v>214</v>
      </c>
      <c r="AA9" s="63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si="0"/>
        <v>3</v>
      </c>
      <c r="B10" s="64" t="s">
        <v>217</v>
      </c>
      <c r="C10" s="64"/>
      <c r="D10" s="64"/>
      <c r="E10" s="64"/>
      <c r="F10" s="64"/>
      <c r="G10" s="64" t="s">
        <v>220</v>
      </c>
      <c r="H10" s="64"/>
      <c r="I10" s="64"/>
      <c r="J10" s="64"/>
      <c r="K10" s="64"/>
      <c r="L10" s="65" t="s">
        <v>113</v>
      </c>
      <c r="M10" s="65"/>
      <c r="N10" s="65"/>
      <c r="O10" s="66">
        <v>60</v>
      </c>
      <c r="P10" s="66"/>
      <c r="Q10" s="66">
        <v>0</v>
      </c>
      <c r="R10" s="66"/>
      <c r="S10" s="63"/>
      <c r="T10" s="63"/>
      <c r="U10" s="14"/>
      <c r="V10" s="14"/>
      <c r="W10" s="14"/>
      <c r="X10" s="14"/>
      <c r="Y10" s="14"/>
      <c r="Z10" s="63" t="s">
        <v>214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218</v>
      </c>
      <c r="C11" s="64"/>
      <c r="D11" s="64"/>
      <c r="E11" s="64"/>
      <c r="F11" s="64"/>
      <c r="G11" s="64" t="s">
        <v>221</v>
      </c>
      <c r="H11" s="64"/>
      <c r="I11" s="64"/>
      <c r="J11" s="64"/>
      <c r="K11" s="64"/>
      <c r="L11" s="65" t="s">
        <v>222</v>
      </c>
      <c r="M11" s="65"/>
      <c r="N11" s="65"/>
      <c r="O11" s="66">
        <v>20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214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ref="A12:A15" si="1">IF(B12="","",ROW()-7)</f>
        <v>5</v>
      </c>
      <c r="B12" s="64" t="s">
        <v>24</v>
      </c>
      <c r="C12" s="64"/>
      <c r="D12" s="64"/>
      <c r="E12" s="64"/>
      <c r="F12" s="64"/>
      <c r="G12" s="64" t="s">
        <v>81</v>
      </c>
      <c r="H12" s="64"/>
      <c r="I12" s="64"/>
      <c r="J12" s="64"/>
      <c r="K12" s="64"/>
      <c r="L12" s="65" t="s">
        <v>158</v>
      </c>
      <c r="M12" s="65"/>
      <c r="N12" s="65"/>
      <c r="O12" s="66">
        <v>5</v>
      </c>
      <c r="P12" s="66"/>
      <c r="Q12" s="66">
        <v>0</v>
      </c>
      <c r="R12" s="66"/>
      <c r="S12" s="63"/>
      <c r="T12" s="63"/>
      <c r="U12" s="14"/>
      <c r="V12" s="14"/>
      <c r="W12" s="14"/>
      <c r="X12" s="14"/>
      <c r="Y12" s="14"/>
      <c r="Z12" s="63" t="s">
        <v>34</v>
      </c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si="1"/>
        <v>6</v>
      </c>
      <c r="B13" s="64" t="s">
        <v>77</v>
      </c>
      <c r="C13" s="64"/>
      <c r="D13" s="64"/>
      <c r="E13" s="64"/>
      <c r="F13" s="64"/>
      <c r="G13" s="64" t="s">
        <v>83</v>
      </c>
      <c r="H13" s="64"/>
      <c r="I13" s="64"/>
      <c r="J13" s="64"/>
      <c r="K13" s="64"/>
      <c r="L13" s="65" t="s">
        <v>117</v>
      </c>
      <c r="M13" s="65"/>
      <c r="N13" s="65"/>
      <c r="O13" s="66">
        <v>4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 t="s">
        <v>34</v>
      </c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 t="shared" si="1"/>
        <v>7</v>
      </c>
      <c r="B14" s="64" t="s">
        <v>25</v>
      </c>
      <c r="C14" s="64"/>
      <c r="D14" s="64"/>
      <c r="E14" s="64"/>
      <c r="F14" s="64"/>
      <c r="G14" s="64" t="s">
        <v>85</v>
      </c>
      <c r="H14" s="64"/>
      <c r="I14" s="64"/>
      <c r="J14" s="64"/>
      <c r="K14" s="64"/>
      <c r="L14" s="65" t="s">
        <v>158</v>
      </c>
      <c r="M14" s="65"/>
      <c r="N14" s="65"/>
      <c r="O14" s="66">
        <v>5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/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si="1"/>
        <v>8</v>
      </c>
      <c r="B15" s="64" t="s">
        <v>26</v>
      </c>
      <c r="C15" s="64"/>
      <c r="D15" s="64"/>
      <c r="E15" s="64"/>
      <c r="F15" s="64"/>
      <c r="G15" s="64" t="s">
        <v>87</v>
      </c>
      <c r="H15" s="64"/>
      <c r="I15" s="64"/>
      <c r="J15" s="64"/>
      <c r="K15" s="64"/>
      <c r="L15" s="65" t="s">
        <v>157</v>
      </c>
      <c r="M15" s="65"/>
      <c r="N15" s="65"/>
      <c r="O15" s="66">
        <v>4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/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</sheetData>
  <mergeCells count="88"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A5:C5"/>
    <mergeCell ref="D5:L5"/>
    <mergeCell ref="M5:O5"/>
    <mergeCell ref="P5:Z5"/>
    <mergeCell ref="AA5:AD5"/>
    <mergeCell ref="Z7:AA7"/>
    <mergeCell ref="AB7:AJ7"/>
    <mergeCell ref="B7:F7"/>
    <mergeCell ref="G7:K7"/>
    <mergeCell ref="L7:N7"/>
    <mergeCell ref="O7:P7"/>
    <mergeCell ref="Q7:R7"/>
    <mergeCell ref="S7:T7"/>
    <mergeCell ref="Z12:AA12"/>
    <mergeCell ref="AB12:AJ12"/>
    <mergeCell ref="B13:F13"/>
    <mergeCell ref="G13:K13"/>
    <mergeCell ref="L13:N13"/>
    <mergeCell ref="O13:P13"/>
    <mergeCell ref="Q13:R13"/>
    <mergeCell ref="S13:T13"/>
    <mergeCell ref="Z13:AA13"/>
    <mergeCell ref="AB13:AJ13"/>
    <mergeCell ref="B12:F12"/>
    <mergeCell ref="G12:K12"/>
    <mergeCell ref="L12:N12"/>
    <mergeCell ref="O12:P12"/>
    <mergeCell ref="Q12:R12"/>
    <mergeCell ref="S12:T12"/>
    <mergeCell ref="Z14:AA14"/>
    <mergeCell ref="AB14:AJ14"/>
    <mergeCell ref="B15:F15"/>
    <mergeCell ref="G15:K15"/>
    <mergeCell ref="L15:N15"/>
    <mergeCell ref="O15:P15"/>
    <mergeCell ref="Q15:R15"/>
    <mergeCell ref="S15:T15"/>
    <mergeCell ref="Z15:AA15"/>
    <mergeCell ref="AB15:AJ15"/>
    <mergeCell ref="B14:F14"/>
    <mergeCell ref="G14:K14"/>
    <mergeCell ref="L14:N14"/>
    <mergeCell ref="O14:P14"/>
    <mergeCell ref="Q14:R14"/>
    <mergeCell ref="S14:T14"/>
    <mergeCell ref="Z8:AA8"/>
    <mergeCell ref="AB8:AJ8"/>
    <mergeCell ref="B9:F9"/>
    <mergeCell ref="G9:K9"/>
    <mergeCell ref="L9:N9"/>
    <mergeCell ref="O9:P9"/>
    <mergeCell ref="Q9:R9"/>
    <mergeCell ref="S9:T9"/>
    <mergeCell ref="Z9:AA9"/>
    <mergeCell ref="AB9:AJ9"/>
    <mergeCell ref="B8:F8"/>
    <mergeCell ref="G8:K8"/>
    <mergeCell ref="L8:N8"/>
    <mergeCell ref="O8:P8"/>
    <mergeCell ref="Q8:R8"/>
    <mergeCell ref="S8:T8"/>
    <mergeCell ref="Z10:AA10"/>
    <mergeCell ref="AB10:AJ10"/>
    <mergeCell ref="B11:F11"/>
    <mergeCell ref="G11:K11"/>
    <mergeCell ref="L11:N11"/>
    <mergeCell ref="O11:P11"/>
    <mergeCell ref="Q11:R11"/>
    <mergeCell ref="S11:T11"/>
    <mergeCell ref="Z11:AA11"/>
    <mergeCell ref="AB11:AJ11"/>
    <mergeCell ref="B10:F10"/>
    <mergeCell ref="G10:K10"/>
    <mergeCell ref="L10:N10"/>
    <mergeCell ref="O10:P10"/>
    <mergeCell ref="Q10:R10"/>
    <mergeCell ref="S10:T10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6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207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208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16777259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215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212</v>
      </c>
      <c r="M8" s="65"/>
      <c r="N8" s="65"/>
      <c r="O8" s="66">
        <v>8</v>
      </c>
      <c r="P8" s="66"/>
      <c r="Q8" s="66">
        <v>0</v>
      </c>
      <c r="R8" s="66"/>
      <c r="S8" s="63" t="s">
        <v>48</v>
      </c>
      <c r="T8" s="63"/>
      <c r="U8" s="14"/>
      <c r="V8" s="14"/>
      <c r="W8" s="14"/>
      <c r="X8" s="14"/>
      <c r="Y8" s="14"/>
      <c r="Z8" s="63" t="s">
        <v>214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 t="shared" ref="A9:A12" si="0">IF(B9="","",ROW()-7)</f>
        <v>2</v>
      </c>
      <c r="B9" s="64" t="s">
        <v>249</v>
      </c>
      <c r="C9" s="64"/>
      <c r="D9" s="64"/>
      <c r="E9" s="64"/>
      <c r="F9" s="64"/>
      <c r="G9" s="64" t="s">
        <v>250</v>
      </c>
      <c r="H9" s="64"/>
      <c r="I9" s="64"/>
      <c r="J9" s="64"/>
      <c r="K9" s="64"/>
      <c r="L9" s="65" t="s">
        <v>212</v>
      </c>
      <c r="M9" s="65"/>
      <c r="N9" s="65"/>
      <c r="O9" s="66">
        <v>8</v>
      </c>
      <c r="P9" s="66"/>
      <c r="Q9" s="66">
        <v>0</v>
      </c>
      <c r="R9" s="66"/>
      <c r="S9" s="63"/>
      <c r="T9" s="63"/>
      <c r="U9" s="14" t="s">
        <v>48</v>
      </c>
      <c r="V9" s="14"/>
      <c r="W9" s="14"/>
      <c r="X9" s="14"/>
      <c r="Y9" s="14"/>
      <c r="Z9" s="63" t="s">
        <v>214</v>
      </c>
      <c r="AA9" s="63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si="0"/>
        <v>3</v>
      </c>
      <c r="B10" s="64" t="s">
        <v>182</v>
      </c>
      <c r="C10" s="64"/>
      <c r="D10" s="64"/>
      <c r="E10" s="64"/>
      <c r="F10" s="64"/>
      <c r="G10" s="64" t="s">
        <v>251</v>
      </c>
      <c r="H10" s="64"/>
      <c r="I10" s="64"/>
      <c r="J10" s="64"/>
      <c r="K10" s="64"/>
      <c r="L10" s="65" t="s">
        <v>117</v>
      </c>
      <c r="M10" s="65"/>
      <c r="N10" s="65"/>
      <c r="O10" s="66">
        <v>4</v>
      </c>
      <c r="P10" s="66"/>
      <c r="Q10" s="66">
        <v>0</v>
      </c>
      <c r="R10" s="66"/>
      <c r="S10" s="63"/>
      <c r="T10" s="63"/>
      <c r="U10" s="14" t="s">
        <v>48</v>
      </c>
      <c r="V10" s="14"/>
      <c r="W10" s="14"/>
      <c r="X10" s="14"/>
      <c r="Y10" s="14"/>
      <c r="Z10" s="63" t="s">
        <v>214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252</v>
      </c>
      <c r="C11" s="64"/>
      <c r="D11" s="64"/>
      <c r="E11" s="64"/>
      <c r="F11" s="64"/>
      <c r="G11" s="64" t="s">
        <v>254</v>
      </c>
      <c r="H11" s="64"/>
      <c r="I11" s="64"/>
      <c r="J11" s="64"/>
      <c r="K11" s="64"/>
      <c r="L11" s="65" t="s">
        <v>255</v>
      </c>
      <c r="M11" s="65"/>
      <c r="N11" s="65"/>
      <c r="O11" s="66">
        <v>16777216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214</v>
      </c>
      <c r="AA11" s="63"/>
      <c r="AB11" s="64" t="s">
        <v>256</v>
      </c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si="0"/>
        <v>5</v>
      </c>
      <c r="B12" s="64" t="s">
        <v>231</v>
      </c>
      <c r="C12" s="64"/>
      <c r="D12" s="64"/>
      <c r="E12" s="64"/>
      <c r="F12" s="64"/>
      <c r="G12" s="64" t="s">
        <v>253</v>
      </c>
      <c r="H12" s="64"/>
      <c r="I12" s="64"/>
      <c r="J12" s="64"/>
      <c r="K12" s="64"/>
      <c r="L12" s="65" t="s">
        <v>158</v>
      </c>
      <c r="M12" s="65"/>
      <c r="N12" s="65"/>
      <c r="O12" s="66">
        <v>5</v>
      </c>
      <c r="P12" s="66"/>
      <c r="Q12" s="66">
        <v>0</v>
      </c>
      <c r="R12" s="66"/>
      <c r="S12" s="63"/>
      <c r="T12" s="63"/>
      <c r="U12" s="14"/>
      <c r="V12" s="14" t="s">
        <v>48</v>
      </c>
      <c r="W12" s="14"/>
      <c r="X12" s="14"/>
      <c r="Y12" s="14"/>
      <c r="Z12" s="63"/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ref="A13:A16" si="1">IF(B13="","",ROW()-7)</f>
        <v>6</v>
      </c>
      <c r="B13" s="64" t="s">
        <v>24</v>
      </c>
      <c r="C13" s="64"/>
      <c r="D13" s="64"/>
      <c r="E13" s="64"/>
      <c r="F13" s="64"/>
      <c r="G13" s="64" t="s">
        <v>81</v>
      </c>
      <c r="H13" s="64"/>
      <c r="I13" s="64"/>
      <c r="J13" s="64"/>
      <c r="K13" s="64"/>
      <c r="L13" s="65" t="s">
        <v>158</v>
      </c>
      <c r="M13" s="65"/>
      <c r="N13" s="65"/>
      <c r="O13" s="66">
        <v>5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 t="s">
        <v>34</v>
      </c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 t="shared" si="1"/>
        <v>7</v>
      </c>
      <c r="B14" s="64" t="s">
        <v>77</v>
      </c>
      <c r="C14" s="64"/>
      <c r="D14" s="64"/>
      <c r="E14" s="64"/>
      <c r="F14" s="64"/>
      <c r="G14" s="64" t="s">
        <v>83</v>
      </c>
      <c r="H14" s="64"/>
      <c r="I14" s="64"/>
      <c r="J14" s="64"/>
      <c r="K14" s="64"/>
      <c r="L14" s="65" t="s">
        <v>117</v>
      </c>
      <c r="M14" s="65"/>
      <c r="N14" s="65"/>
      <c r="O14" s="66">
        <v>4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 t="s">
        <v>34</v>
      </c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si="1"/>
        <v>8</v>
      </c>
      <c r="B15" s="64" t="s">
        <v>25</v>
      </c>
      <c r="C15" s="64"/>
      <c r="D15" s="64"/>
      <c r="E15" s="64"/>
      <c r="F15" s="64"/>
      <c r="G15" s="64" t="s">
        <v>85</v>
      </c>
      <c r="H15" s="64"/>
      <c r="I15" s="64"/>
      <c r="J15" s="64"/>
      <c r="K15" s="64"/>
      <c r="L15" s="65" t="s">
        <v>158</v>
      </c>
      <c r="M15" s="65"/>
      <c r="N15" s="65"/>
      <c r="O15" s="66">
        <v>5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/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A16" s="14">
        <f t="shared" si="1"/>
        <v>9</v>
      </c>
      <c r="B16" s="64" t="s">
        <v>26</v>
      </c>
      <c r="C16" s="64"/>
      <c r="D16" s="64"/>
      <c r="E16" s="64"/>
      <c r="F16" s="64"/>
      <c r="G16" s="64" t="s">
        <v>87</v>
      </c>
      <c r="H16" s="64"/>
      <c r="I16" s="64"/>
      <c r="J16" s="64"/>
      <c r="K16" s="64"/>
      <c r="L16" s="65" t="s">
        <v>157</v>
      </c>
      <c r="M16" s="65"/>
      <c r="N16" s="65"/>
      <c r="O16" s="66">
        <v>4</v>
      </c>
      <c r="P16" s="66"/>
      <c r="Q16" s="66">
        <v>0</v>
      </c>
      <c r="R16" s="66"/>
      <c r="S16" s="63"/>
      <c r="T16" s="63"/>
      <c r="U16" s="14"/>
      <c r="V16" s="14"/>
      <c r="W16" s="14"/>
      <c r="X16" s="14"/>
      <c r="Y16" s="14"/>
      <c r="Z16" s="63"/>
      <c r="AA16" s="63"/>
      <c r="AB16" s="64"/>
      <c r="AC16" s="64"/>
      <c r="AD16" s="64"/>
      <c r="AE16" s="64"/>
      <c r="AF16" s="64"/>
      <c r="AG16" s="64"/>
      <c r="AH16" s="64"/>
      <c r="AI16" s="64"/>
      <c r="AJ16" s="64"/>
    </row>
  </sheetData>
  <mergeCells count="96"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A5:C5"/>
    <mergeCell ref="D5:L5"/>
    <mergeCell ref="M5:O5"/>
    <mergeCell ref="P5:Z5"/>
    <mergeCell ref="AA5:AD5"/>
    <mergeCell ref="Z7:AA7"/>
    <mergeCell ref="AB7:AJ7"/>
    <mergeCell ref="B8:F8"/>
    <mergeCell ref="G8:K8"/>
    <mergeCell ref="L8:N8"/>
    <mergeCell ref="O8:P8"/>
    <mergeCell ref="Q8:R8"/>
    <mergeCell ref="S8:T8"/>
    <mergeCell ref="Z8:AA8"/>
    <mergeCell ref="AB8:AJ8"/>
    <mergeCell ref="B7:F7"/>
    <mergeCell ref="G7:K7"/>
    <mergeCell ref="L7:N7"/>
    <mergeCell ref="O7:P7"/>
    <mergeCell ref="Q7:R7"/>
    <mergeCell ref="S7:T7"/>
    <mergeCell ref="Z9:AA9"/>
    <mergeCell ref="AB9:AJ9"/>
    <mergeCell ref="B10:F10"/>
    <mergeCell ref="G10:K10"/>
    <mergeCell ref="L10:N10"/>
    <mergeCell ref="O10:P10"/>
    <mergeCell ref="Q10:R10"/>
    <mergeCell ref="S10:T10"/>
    <mergeCell ref="Z10:AA10"/>
    <mergeCell ref="AB10:AJ10"/>
    <mergeCell ref="B9:F9"/>
    <mergeCell ref="G9:K9"/>
    <mergeCell ref="L9:N9"/>
    <mergeCell ref="O9:P9"/>
    <mergeCell ref="Q9:R9"/>
    <mergeCell ref="S9:T9"/>
    <mergeCell ref="Z11:AA11"/>
    <mergeCell ref="AB11:AJ11"/>
    <mergeCell ref="B12:F12"/>
    <mergeCell ref="G12:K12"/>
    <mergeCell ref="L12:N12"/>
    <mergeCell ref="O12:P12"/>
    <mergeCell ref="Q12:R12"/>
    <mergeCell ref="S12:T12"/>
    <mergeCell ref="Z12:AA12"/>
    <mergeCell ref="AB12:AJ12"/>
    <mergeCell ref="B11:F11"/>
    <mergeCell ref="G11:K11"/>
    <mergeCell ref="L11:N11"/>
    <mergeCell ref="O11:P11"/>
    <mergeCell ref="Q11:R11"/>
    <mergeCell ref="S11:T11"/>
    <mergeCell ref="Z13:AA13"/>
    <mergeCell ref="AB13:AJ13"/>
    <mergeCell ref="B14:F14"/>
    <mergeCell ref="G14:K14"/>
    <mergeCell ref="L14:N14"/>
    <mergeCell ref="O14:P14"/>
    <mergeCell ref="Q14:R14"/>
    <mergeCell ref="S14:T14"/>
    <mergeCell ref="Z14:AA14"/>
    <mergeCell ref="AB14:AJ14"/>
    <mergeCell ref="B13:F13"/>
    <mergeCell ref="G13:K13"/>
    <mergeCell ref="L13:N13"/>
    <mergeCell ref="O13:P13"/>
    <mergeCell ref="Q13:R13"/>
    <mergeCell ref="S13:T13"/>
    <mergeCell ref="Z15:AA15"/>
    <mergeCell ref="AB15:AJ15"/>
    <mergeCell ref="B16:F16"/>
    <mergeCell ref="G16:K16"/>
    <mergeCell ref="L16:N16"/>
    <mergeCell ref="O16:P16"/>
    <mergeCell ref="Q16:R16"/>
    <mergeCell ref="S16:T16"/>
    <mergeCell ref="Z16:AA16"/>
    <mergeCell ref="AB16:AJ16"/>
    <mergeCell ref="B15:F15"/>
    <mergeCell ref="G15:K15"/>
    <mergeCell ref="L15:N15"/>
    <mergeCell ref="O15:P15"/>
    <mergeCell ref="Q15:R15"/>
    <mergeCell ref="S15:T15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23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210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209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561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211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212</v>
      </c>
      <c r="M8" s="65"/>
      <c r="N8" s="65"/>
      <c r="O8" s="66">
        <v>8</v>
      </c>
      <c r="P8" s="66"/>
      <c r="Q8" s="66">
        <v>0</v>
      </c>
      <c r="R8" s="66"/>
      <c r="S8" s="63" t="s">
        <v>48</v>
      </c>
      <c r="T8" s="63"/>
      <c r="U8" s="14"/>
      <c r="V8" s="14"/>
      <c r="W8" s="14"/>
      <c r="X8" s="14"/>
      <c r="Y8" s="14"/>
      <c r="Z8" s="63" t="s">
        <v>214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 t="shared" ref="A9:A13" si="0">IF(B9="","",ROW()-7)</f>
        <v>2</v>
      </c>
      <c r="B9" s="64" t="s">
        <v>229</v>
      </c>
      <c r="C9" s="64"/>
      <c r="D9" s="64"/>
      <c r="E9" s="64"/>
      <c r="F9" s="64"/>
      <c r="G9" s="64" t="s">
        <v>238</v>
      </c>
      <c r="H9" s="64"/>
      <c r="I9" s="64"/>
      <c r="J9" s="64"/>
      <c r="K9" s="64"/>
      <c r="L9" s="65" t="s">
        <v>222</v>
      </c>
      <c r="M9" s="65"/>
      <c r="N9" s="65"/>
      <c r="O9" s="66">
        <v>20</v>
      </c>
      <c r="P9" s="66"/>
      <c r="Q9" s="66">
        <v>0</v>
      </c>
      <c r="R9" s="66"/>
      <c r="S9" s="63"/>
      <c r="T9" s="63"/>
      <c r="U9" s="14"/>
      <c r="V9" s="14"/>
      <c r="W9" s="14"/>
      <c r="X9" s="14"/>
      <c r="Y9" s="14"/>
      <c r="Z9" s="63" t="s">
        <v>214</v>
      </c>
      <c r="AA9" s="63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si="0"/>
        <v>3</v>
      </c>
      <c r="B10" s="64" t="s">
        <v>230</v>
      </c>
      <c r="C10" s="64"/>
      <c r="D10" s="64"/>
      <c r="E10" s="64"/>
      <c r="F10" s="64"/>
      <c r="G10" s="64" t="s">
        <v>239</v>
      </c>
      <c r="H10" s="64"/>
      <c r="I10" s="64"/>
      <c r="J10" s="64"/>
      <c r="K10" s="64"/>
      <c r="L10" s="65" t="s">
        <v>244</v>
      </c>
      <c r="M10" s="65"/>
      <c r="N10" s="65"/>
      <c r="O10" s="66">
        <v>5</v>
      </c>
      <c r="P10" s="66"/>
      <c r="Q10" s="66">
        <v>0</v>
      </c>
      <c r="R10" s="66"/>
      <c r="S10" s="63"/>
      <c r="T10" s="63"/>
      <c r="U10" s="14"/>
      <c r="V10" s="14" t="s">
        <v>48</v>
      </c>
      <c r="W10" s="14"/>
      <c r="X10" s="14"/>
      <c r="Y10" s="14"/>
      <c r="Z10" s="63" t="s">
        <v>214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217</v>
      </c>
      <c r="C11" s="64"/>
      <c r="D11" s="64"/>
      <c r="E11" s="64"/>
      <c r="F11" s="64"/>
      <c r="G11" s="64" t="s">
        <v>220</v>
      </c>
      <c r="H11" s="64"/>
      <c r="I11" s="64"/>
      <c r="J11" s="64"/>
      <c r="K11" s="64"/>
      <c r="L11" s="65" t="s">
        <v>113</v>
      </c>
      <c r="M11" s="65"/>
      <c r="N11" s="65"/>
      <c r="O11" s="66">
        <v>60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214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si="0"/>
        <v>5</v>
      </c>
      <c r="B12" s="64" t="s">
        <v>233</v>
      </c>
      <c r="C12" s="64"/>
      <c r="D12" s="64"/>
      <c r="E12" s="64"/>
      <c r="F12" s="64"/>
      <c r="G12" s="64" t="s">
        <v>221</v>
      </c>
      <c r="H12" s="64"/>
      <c r="I12" s="64"/>
      <c r="J12" s="64"/>
      <c r="K12" s="64"/>
      <c r="L12" s="65" t="s">
        <v>222</v>
      </c>
      <c r="M12" s="65"/>
      <c r="N12" s="65"/>
      <c r="O12" s="66">
        <v>20</v>
      </c>
      <c r="P12" s="66"/>
      <c r="Q12" s="66">
        <v>0</v>
      </c>
      <c r="R12" s="66"/>
      <c r="S12" s="63"/>
      <c r="T12" s="63"/>
      <c r="U12" s="14"/>
      <c r="V12" s="14"/>
      <c r="W12" s="14"/>
      <c r="X12" s="14"/>
      <c r="Y12" s="14"/>
      <c r="Z12" s="63" t="s">
        <v>214</v>
      </c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si="0"/>
        <v>6</v>
      </c>
      <c r="B13" s="64" t="s">
        <v>234</v>
      </c>
      <c r="C13" s="64"/>
      <c r="D13" s="64"/>
      <c r="E13" s="64"/>
      <c r="F13" s="64"/>
      <c r="G13" s="64" t="s">
        <v>240</v>
      </c>
      <c r="H13" s="64"/>
      <c r="I13" s="64"/>
      <c r="J13" s="64"/>
      <c r="K13" s="64"/>
      <c r="L13" s="65" t="s">
        <v>117</v>
      </c>
      <c r="M13" s="65"/>
      <c r="N13" s="65"/>
      <c r="O13" s="66">
        <v>4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 t="s">
        <v>214</v>
      </c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>IF(B14="","",ROW()-7)</f>
        <v>7</v>
      </c>
      <c r="B14" s="64" t="s">
        <v>162</v>
      </c>
      <c r="C14" s="64"/>
      <c r="D14" s="64"/>
      <c r="E14" s="64"/>
      <c r="F14" s="64"/>
      <c r="G14" s="64" t="s">
        <v>241</v>
      </c>
      <c r="H14" s="64"/>
      <c r="I14" s="64"/>
      <c r="J14" s="64"/>
      <c r="K14" s="64"/>
      <c r="L14" s="65" t="s">
        <v>245</v>
      </c>
      <c r="M14" s="65"/>
      <c r="N14" s="65"/>
      <c r="O14" s="66">
        <v>4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 t="s">
        <v>214</v>
      </c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ref="A15:A23" si="1">IF(B15="","",ROW()-7)</f>
        <v>8</v>
      </c>
      <c r="B15" s="64" t="s">
        <v>235</v>
      </c>
      <c r="C15" s="64"/>
      <c r="D15" s="64"/>
      <c r="E15" s="64"/>
      <c r="F15" s="64"/>
      <c r="G15" s="64" t="s">
        <v>242</v>
      </c>
      <c r="H15" s="64"/>
      <c r="I15" s="64"/>
      <c r="J15" s="64"/>
      <c r="K15" s="64"/>
      <c r="L15" s="65" t="s">
        <v>113</v>
      </c>
      <c r="M15" s="65"/>
      <c r="N15" s="65"/>
      <c r="O15" s="66">
        <v>400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/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A16" s="14">
        <f t="shared" si="1"/>
        <v>9</v>
      </c>
      <c r="B16" s="64" t="s">
        <v>232</v>
      </c>
      <c r="C16" s="64"/>
      <c r="D16" s="64"/>
      <c r="E16" s="64"/>
      <c r="F16" s="64"/>
      <c r="G16" s="64" t="s">
        <v>243</v>
      </c>
      <c r="H16" s="64"/>
      <c r="I16" s="64"/>
      <c r="J16" s="64"/>
      <c r="K16" s="64"/>
      <c r="L16" s="65" t="s">
        <v>158</v>
      </c>
      <c r="M16" s="65"/>
      <c r="N16" s="65"/>
      <c r="O16" s="66">
        <v>5</v>
      </c>
      <c r="P16" s="66"/>
      <c r="Q16" s="66">
        <v>0</v>
      </c>
      <c r="R16" s="66"/>
      <c r="S16" s="63"/>
      <c r="T16" s="63"/>
      <c r="U16" s="14"/>
      <c r="V16" s="14"/>
      <c r="W16" s="14" t="s">
        <v>48</v>
      </c>
      <c r="X16" s="14"/>
      <c r="Y16" s="14"/>
      <c r="Z16" s="63"/>
      <c r="AA16" s="63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36" x14ac:dyDescent="0.2">
      <c r="A17" s="14">
        <f t="shared" si="1"/>
        <v>10</v>
      </c>
      <c r="B17" s="64" t="s">
        <v>236</v>
      </c>
      <c r="C17" s="64"/>
      <c r="D17" s="64"/>
      <c r="E17" s="64"/>
      <c r="F17" s="64"/>
      <c r="G17" s="64" t="s">
        <v>266</v>
      </c>
      <c r="H17" s="64"/>
      <c r="I17" s="64"/>
      <c r="J17" s="64"/>
      <c r="K17" s="64"/>
      <c r="L17" s="65" t="s">
        <v>245</v>
      </c>
      <c r="M17" s="65"/>
      <c r="N17" s="65"/>
      <c r="O17" s="66">
        <v>4</v>
      </c>
      <c r="P17" s="66"/>
      <c r="Q17" s="66">
        <v>0</v>
      </c>
      <c r="R17" s="66"/>
      <c r="S17" s="63"/>
      <c r="T17" s="63"/>
      <c r="U17" s="14"/>
      <c r="V17" s="14"/>
      <c r="W17" s="14"/>
      <c r="X17" s="14"/>
      <c r="Y17" s="14"/>
      <c r="Z17" s="63"/>
      <c r="AA17" s="63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">
      <c r="A18" s="14">
        <f t="shared" si="1"/>
        <v>11</v>
      </c>
      <c r="B18" s="64" t="s">
        <v>237</v>
      </c>
      <c r="C18" s="64"/>
      <c r="D18" s="64"/>
      <c r="E18" s="64"/>
      <c r="F18" s="64"/>
      <c r="G18" s="64" t="s">
        <v>267</v>
      </c>
      <c r="H18" s="64"/>
      <c r="I18" s="64"/>
      <c r="J18" s="64"/>
      <c r="K18" s="64"/>
      <c r="L18" s="65" t="s">
        <v>244</v>
      </c>
      <c r="M18" s="65"/>
      <c r="N18" s="65"/>
      <c r="O18" s="66">
        <v>5</v>
      </c>
      <c r="P18" s="66"/>
      <c r="Q18" s="66">
        <v>0</v>
      </c>
      <c r="R18" s="66"/>
      <c r="S18" s="63"/>
      <c r="T18" s="63"/>
      <c r="U18" s="14"/>
      <c r="V18" s="14"/>
      <c r="W18" s="14"/>
      <c r="X18" s="14" t="s">
        <v>48</v>
      </c>
      <c r="Y18" s="14"/>
      <c r="Z18" s="63"/>
      <c r="AA18" s="63"/>
      <c r="AB18" s="64"/>
      <c r="AC18" s="64"/>
      <c r="AD18" s="64"/>
      <c r="AE18" s="64"/>
      <c r="AF18" s="64"/>
      <c r="AG18" s="64"/>
      <c r="AH18" s="64"/>
      <c r="AI18" s="64"/>
      <c r="AJ18" s="64"/>
    </row>
    <row r="19" spans="1:36" x14ac:dyDescent="0.2">
      <c r="A19" s="14">
        <f t="shared" ref="A19" si="2">IF(B19="","",ROW()-7)</f>
        <v>12</v>
      </c>
      <c r="B19" s="64" t="s">
        <v>246</v>
      </c>
      <c r="C19" s="64"/>
      <c r="D19" s="64"/>
      <c r="E19" s="64"/>
      <c r="F19" s="64"/>
      <c r="G19" s="64" t="s">
        <v>247</v>
      </c>
      <c r="H19" s="64"/>
      <c r="I19" s="64"/>
      <c r="J19" s="64"/>
      <c r="K19" s="64"/>
      <c r="L19" s="65" t="s">
        <v>248</v>
      </c>
      <c r="M19" s="65"/>
      <c r="N19" s="65"/>
      <c r="O19" s="66">
        <v>8</v>
      </c>
      <c r="P19" s="66"/>
      <c r="Q19" s="66">
        <v>0</v>
      </c>
      <c r="R19" s="66"/>
      <c r="S19" s="63"/>
      <c r="T19" s="63"/>
      <c r="U19" s="14"/>
      <c r="V19" s="14"/>
      <c r="W19" s="14"/>
      <c r="X19" s="14"/>
      <c r="Y19" s="14" t="s">
        <v>48</v>
      </c>
      <c r="Z19" s="63" t="s">
        <v>34</v>
      </c>
      <c r="AA19" s="63"/>
      <c r="AB19" s="64"/>
      <c r="AC19" s="64"/>
      <c r="AD19" s="64"/>
      <c r="AE19" s="64"/>
      <c r="AF19" s="64"/>
      <c r="AG19" s="64"/>
      <c r="AH19" s="64"/>
      <c r="AI19" s="64"/>
      <c r="AJ19" s="64"/>
    </row>
    <row r="20" spans="1:36" x14ac:dyDescent="0.2">
      <c r="A20" s="14">
        <f t="shared" si="1"/>
        <v>13</v>
      </c>
      <c r="B20" s="64" t="s">
        <v>24</v>
      </c>
      <c r="C20" s="64"/>
      <c r="D20" s="64"/>
      <c r="E20" s="64"/>
      <c r="F20" s="64"/>
      <c r="G20" s="64" t="s">
        <v>81</v>
      </c>
      <c r="H20" s="64"/>
      <c r="I20" s="64"/>
      <c r="J20" s="64"/>
      <c r="K20" s="64"/>
      <c r="L20" s="65" t="s">
        <v>158</v>
      </c>
      <c r="M20" s="65"/>
      <c r="N20" s="65"/>
      <c r="O20" s="66">
        <v>5</v>
      </c>
      <c r="P20" s="66"/>
      <c r="Q20" s="66">
        <v>0</v>
      </c>
      <c r="R20" s="66"/>
      <c r="S20" s="63"/>
      <c r="T20" s="63"/>
      <c r="U20" s="14"/>
      <c r="V20" s="14"/>
      <c r="W20" s="14"/>
      <c r="X20" s="14"/>
      <c r="Y20" s="14"/>
      <c r="Z20" s="63" t="s">
        <v>34</v>
      </c>
      <c r="AA20" s="63"/>
      <c r="AB20" s="64"/>
      <c r="AC20" s="64"/>
      <c r="AD20" s="64"/>
      <c r="AE20" s="64"/>
      <c r="AF20" s="64"/>
      <c r="AG20" s="64"/>
      <c r="AH20" s="64"/>
      <c r="AI20" s="64"/>
      <c r="AJ20" s="64"/>
    </row>
    <row r="21" spans="1:36" x14ac:dyDescent="0.2">
      <c r="A21" s="14">
        <f t="shared" si="1"/>
        <v>14</v>
      </c>
      <c r="B21" s="64" t="s">
        <v>77</v>
      </c>
      <c r="C21" s="64"/>
      <c r="D21" s="64"/>
      <c r="E21" s="64"/>
      <c r="F21" s="64"/>
      <c r="G21" s="64" t="s">
        <v>83</v>
      </c>
      <c r="H21" s="64"/>
      <c r="I21" s="64"/>
      <c r="J21" s="64"/>
      <c r="K21" s="64"/>
      <c r="L21" s="65" t="s">
        <v>117</v>
      </c>
      <c r="M21" s="65"/>
      <c r="N21" s="65"/>
      <c r="O21" s="66">
        <v>4</v>
      </c>
      <c r="P21" s="66"/>
      <c r="Q21" s="66">
        <v>0</v>
      </c>
      <c r="R21" s="66"/>
      <c r="S21" s="63"/>
      <c r="T21" s="63"/>
      <c r="U21" s="14"/>
      <c r="V21" s="14"/>
      <c r="W21" s="14"/>
      <c r="X21" s="14"/>
      <c r="Y21" s="14"/>
      <c r="Z21" s="63" t="s">
        <v>34</v>
      </c>
      <c r="AA21" s="63"/>
      <c r="AB21" s="64"/>
      <c r="AC21" s="64"/>
      <c r="AD21" s="64"/>
      <c r="AE21" s="64"/>
      <c r="AF21" s="64"/>
      <c r="AG21" s="64"/>
      <c r="AH21" s="64"/>
      <c r="AI21" s="64"/>
      <c r="AJ21" s="64"/>
    </row>
    <row r="22" spans="1:36" x14ac:dyDescent="0.2">
      <c r="A22" s="14">
        <f t="shared" si="1"/>
        <v>15</v>
      </c>
      <c r="B22" s="64" t="s">
        <v>25</v>
      </c>
      <c r="C22" s="64"/>
      <c r="D22" s="64"/>
      <c r="E22" s="64"/>
      <c r="F22" s="64"/>
      <c r="G22" s="64" t="s">
        <v>85</v>
      </c>
      <c r="H22" s="64"/>
      <c r="I22" s="64"/>
      <c r="J22" s="64"/>
      <c r="K22" s="64"/>
      <c r="L22" s="65" t="s">
        <v>158</v>
      </c>
      <c r="M22" s="65"/>
      <c r="N22" s="65"/>
      <c r="O22" s="66">
        <v>5</v>
      </c>
      <c r="P22" s="66"/>
      <c r="Q22" s="66">
        <v>0</v>
      </c>
      <c r="R22" s="66"/>
      <c r="S22" s="63"/>
      <c r="T22" s="63"/>
      <c r="U22" s="14"/>
      <c r="V22" s="14"/>
      <c r="W22" s="14"/>
      <c r="X22" s="14"/>
      <c r="Y22" s="14"/>
      <c r="Z22" s="63"/>
      <c r="AA22" s="63"/>
      <c r="AB22" s="64"/>
      <c r="AC22" s="64"/>
      <c r="AD22" s="64"/>
      <c r="AE22" s="64"/>
      <c r="AF22" s="64"/>
      <c r="AG22" s="64"/>
      <c r="AH22" s="64"/>
      <c r="AI22" s="64"/>
      <c r="AJ22" s="64"/>
    </row>
    <row r="23" spans="1:36" x14ac:dyDescent="0.2">
      <c r="A23" s="14">
        <f t="shared" si="1"/>
        <v>16</v>
      </c>
      <c r="B23" s="64" t="s">
        <v>26</v>
      </c>
      <c r="C23" s="64"/>
      <c r="D23" s="64"/>
      <c r="E23" s="64"/>
      <c r="F23" s="64"/>
      <c r="G23" s="64" t="s">
        <v>87</v>
      </c>
      <c r="H23" s="64"/>
      <c r="I23" s="64"/>
      <c r="J23" s="64"/>
      <c r="K23" s="64"/>
      <c r="L23" s="65" t="s">
        <v>157</v>
      </c>
      <c r="M23" s="65"/>
      <c r="N23" s="65"/>
      <c r="O23" s="66">
        <v>4</v>
      </c>
      <c r="P23" s="66"/>
      <c r="Q23" s="66">
        <v>0</v>
      </c>
      <c r="R23" s="66"/>
      <c r="S23" s="63"/>
      <c r="T23" s="63"/>
      <c r="U23" s="14"/>
      <c r="V23" s="14"/>
      <c r="W23" s="14"/>
      <c r="X23" s="14"/>
      <c r="Y23" s="14"/>
      <c r="Z23" s="63"/>
      <c r="AA23" s="63"/>
      <c r="AB23" s="64"/>
      <c r="AC23" s="64"/>
      <c r="AD23" s="64"/>
      <c r="AE23" s="64"/>
      <c r="AF23" s="64"/>
      <c r="AG23" s="64"/>
      <c r="AH23" s="64"/>
      <c r="AI23" s="64"/>
      <c r="AJ23" s="64"/>
    </row>
  </sheetData>
  <mergeCells count="152">
    <mergeCell ref="A5:C5"/>
    <mergeCell ref="D5:L5"/>
    <mergeCell ref="M5:O5"/>
    <mergeCell ref="P5:Z5"/>
    <mergeCell ref="AA5:AD5"/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Z7:AA7"/>
    <mergeCell ref="AB7:AJ7"/>
    <mergeCell ref="B8:F8"/>
    <mergeCell ref="G8:K8"/>
    <mergeCell ref="L8:N8"/>
    <mergeCell ref="O8:P8"/>
    <mergeCell ref="Q8:R8"/>
    <mergeCell ref="S8:T8"/>
    <mergeCell ref="Z8:AA8"/>
    <mergeCell ref="AB8:AJ8"/>
    <mergeCell ref="B7:F7"/>
    <mergeCell ref="G7:K7"/>
    <mergeCell ref="L7:N7"/>
    <mergeCell ref="O7:P7"/>
    <mergeCell ref="Q7:R7"/>
    <mergeCell ref="S7:T7"/>
    <mergeCell ref="Z9:AA9"/>
    <mergeCell ref="AB9:AJ9"/>
    <mergeCell ref="B10:F10"/>
    <mergeCell ref="G10:K10"/>
    <mergeCell ref="L10:N10"/>
    <mergeCell ref="O10:P10"/>
    <mergeCell ref="Q10:R10"/>
    <mergeCell ref="S10:T10"/>
    <mergeCell ref="Z10:AA10"/>
    <mergeCell ref="AB10:AJ10"/>
    <mergeCell ref="B9:F9"/>
    <mergeCell ref="G9:K9"/>
    <mergeCell ref="L9:N9"/>
    <mergeCell ref="O9:P9"/>
    <mergeCell ref="Q9:R9"/>
    <mergeCell ref="S9:T9"/>
    <mergeCell ref="Z11:AA11"/>
    <mergeCell ref="AB11:AJ11"/>
    <mergeCell ref="B12:F12"/>
    <mergeCell ref="G12:K12"/>
    <mergeCell ref="L12:N12"/>
    <mergeCell ref="O12:P12"/>
    <mergeCell ref="Q12:R12"/>
    <mergeCell ref="S12:T12"/>
    <mergeCell ref="Z12:AA12"/>
    <mergeCell ref="AB12:AJ12"/>
    <mergeCell ref="B11:F11"/>
    <mergeCell ref="G11:K11"/>
    <mergeCell ref="L11:N11"/>
    <mergeCell ref="O11:P11"/>
    <mergeCell ref="Q11:R11"/>
    <mergeCell ref="S11:T11"/>
    <mergeCell ref="Z13:AA13"/>
    <mergeCell ref="AB13:AJ13"/>
    <mergeCell ref="B14:F14"/>
    <mergeCell ref="G14:K14"/>
    <mergeCell ref="L14:N14"/>
    <mergeCell ref="O14:P14"/>
    <mergeCell ref="Q14:R14"/>
    <mergeCell ref="S14:T14"/>
    <mergeCell ref="Z14:AA14"/>
    <mergeCell ref="AB14:AJ14"/>
    <mergeCell ref="B13:F13"/>
    <mergeCell ref="G13:K13"/>
    <mergeCell ref="L13:N13"/>
    <mergeCell ref="O13:P13"/>
    <mergeCell ref="Q13:R13"/>
    <mergeCell ref="S13:T13"/>
    <mergeCell ref="Z15:AA15"/>
    <mergeCell ref="AB15:AJ15"/>
    <mergeCell ref="B16:F16"/>
    <mergeCell ref="G16:K16"/>
    <mergeCell ref="L16:N16"/>
    <mergeCell ref="O16:P16"/>
    <mergeCell ref="Q16:R16"/>
    <mergeCell ref="S16:T16"/>
    <mergeCell ref="Z16:AA16"/>
    <mergeCell ref="AB16:AJ16"/>
    <mergeCell ref="B15:F15"/>
    <mergeCell ref="G15:K15"/>
    <mergeCell ref="L15:N15"/>
    <mergeCell ref="O15:P15"/>
    <mergeCell ref="Q15:R15"/>
    <mergeCell ref="S15:T15"/>
    <mergeCell ref="Z19:AA19"/>
    <mergeCell ref="AB19:AJ19"/>
    <mergeCell ref="B19:F19"/>
    <mergeCell ref="G19:K19"/>
    <mergeCell ref="L19:N19"/>
    <mergeCell ref="O19:P19"/>
    <mergeCell ref="Q19:R19"/>
    <mergeCell ref="S19:T19"/>
    <mergeCell ref="Z17:AA17"/>
    <mergeCell ref="AB17:AJ17"/>
    <mergeCell ref="B18:F18"/>
    <mergeCell ref="G18:K18"/>
    <mergeCell ref="L18:N18"/>
    <mergeCell ref="O18:P18"/>
    <mergeCell ref="Q18:R18"/>
    <mergeCell ref="S18:T18"/>
    <mergeCell ref="Z18:AA18"/>
    <mergeCell ref="AB18:AJ18"/>
    <mergeCell ref="B17:F17"/>
    <mergeCell ref="G17:K17"/>
    <mergeCell ref="L17:N17"/>
    <mergeCell ref="O17:P17"/>
    <mergeCell ref="Q17:R17"/>
    <mergeCell ref="S17:T17"/>
    <mergeCell ref="Z20:AA20"/>
    <mergeCell ref="AB20:AJ20"/>
    <mergeCell ref="B21:F21"/>
    <mergeCell ref="G21:K21"/>
    <mergeCell ref="L21:N21"/>
    <mergeCell ref="O21:P21"/>
    <mergeCell ref="Q21:R21"/>
    <mergeCell ref="S21:T21"/>
    <mergeCell ref="Z21:AA21"/>
    <mergeCell ref="AB21:AJ21"/>
    <mergeCell ref="B20:F20"/>
    <mergeCell ref="G20:K20"/>
    <mergeCell ref="L20:N20"/>
    <mergeCell ref="O20:P20"/>
    <mergeCell ref="Q20:R20"/>
    <mergeCell ref="S20:T20"/>
    <mergeCell ref="Z22:AA22"/>
    <mergeCell ref="AB22:AJ22"/>
    <mergeCell ref="B23:F23"/>
    <mergeCell ref="G23:K23"/>
    <mergeCell ref="L23:N23"/>
    <mergeCell ref="O23:P23"/>
    <mergeCell ref="Q23:R23"/>
    <mergeCell ref="S23:T23"/>
    <mergeCell ref="Z23:AA23"/>
    <mergeCell ref="AB23:AJ23"/>
    <mergeCell ref="B22:F22"/>
    <mergeCell ref="G22:K22"/>
    <mergeCell ref="L22:N22"/>
    <mergeCell ref="O22:P22"/>
    <mergeCell ref="Q22:R22"/>
    <mergeCell ref="S22:T22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J19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6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" t="s">
        <v>2</v>
      </c>
      <c r="AF2" s="2"/>
      <c r="AG2" s="2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21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62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SUM(O9:P1048576)</f>
        <v>182</v>
      </c>
      <c r="AF5" s="69"/>
      <c r="AG5" s="69"/>
      <c r="AH5" s="69"/>
      <c r="AI5" s="69"/>
      <c r="AJ5" s="69"/>
    </row>
    <row r="6" spans="1:36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">
      <c r="A7" s="3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7" t="s">
        <v>39</v>
      </c>
      <c r="V7" s="7" t="s">
        <v>40</v>
      </c>
      <c r="W7" s="7" t="s">
        <v>16</v>
      </c>
      <c r="X7" s="7" t="s">
        <v>17</v>
      </c>
      <c r="Y7" s="7" t="s">
        <v>22</v>
      </c>
      <c r="Z7" s="42" t="s">
        <v>18</v>
      </c>
      <c r="AA7" s="42"/>
      <c r="AB7" s="42" t="s">
        <v>27</v>
      </c>
      <c r="AC7" s="42"/>
      <c r="AD7" s="42"/>
      <c r="AE7" s="42"/>
      <c r="AF7" s="42"/>
      <c r="AG7" s="42"/>
      <c r="AH7" s="42"/>
      <c r="AI7" s="42"/>
      <c r="AJ7" s="42"/>
    </row>
    <row r="8" spans="1:36" s="9" customFormat="1" x14ac:dyDescent="0.2">
      <c r="A8" s="14">
        <f>IF(B8="","",ROW()-7)</f>
        <v>1</v>
      </c>
      <c r="B8" s="64" t="s">
        <v>260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117</v>
      </c>
      <c r="M8" s="65"/>
      <c r="N8" s="65"/>
      <c r="O8" s="66">
        <v>4</v>
      </c>
      <c r="P8" s="66"/>
      <c r="Q8" s="66">
        <v>0</v>
      </c>
      <c r="R8" s="66"/>
      <c r="S8" s="63" t="s">
        <v>161</v>
      </c>
      <c r="T8" s="63"/>
      <c r="U8" s="14"/>
      <c r="V8" s="14"/>
      <c r="W8" s="14"/>
      <c r="X8" s="14"/>
      <c r="Y8" s="14"/>
      <c r="Z8" s="63" t="s">
        <v>34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8">
        <f>IF(B9="","",ROW()-7)</f>
        <v>2</v>
      </c>
      <c r="B9" s="64" t="s">
        <v>28</v>
      </c>
      <c r="C9" s="64"/>
      <c r="D9" s="64"/>
      <c r="E9" s="64"/>
      <c r="F9" s="64"/>
      <c r="G9" s="64" t="s">
        <v>65</v>
      </c>
      <c r="H9" s="64"/>
      <c r="I9" s="64"/>
      <c r="J9" s="64"/>
      <c r="K9" s="64"/>
      <c r="L9" s="65" t="s">
        <v>114</v>
      </c>
      <c r="M9" s="65"/>
      <c r="N9" s="65"/>
      <c r="O9" s="66">
        <v>20</v>
      </c>
      <c r="P9" s="66"/>
      <c r="Q9" s="66">
        <v>0</v>
      </c>
      <c r="R9" s="66"/>
      <c r="S9" s="63"/>
      <c r="T9" s="63"/>
      <c r="U9" s="8" t="s">
        <v>261</v>
      </c>
      <c r="V9" s="8"/>
      <c r="W9" s="8"/>
      <c r="X9" s="8"/>
      <c r="Y9" s="8"/>
      <c r="Z9" s="63" t="s">
        <v>35</v>
      </c>
      <c r="AA9" s="63"/>
      <c r="AB9" s="64" t="s">
        <v>36</v>
      </c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8">
        <f t="shared" ref="A10:A19" si="0">IF(B10="","",ROW()-7)</f>
        <v>3</v>
      </c>
      <c r="B10" s="64" t="s">
        <v>29</v>
      </c>
      <c r="C10" s="64"/>
      <c r="D10" s="64"/>
      <c r="E10" s="64"/>
      <c r="F10" s="64"/>
      <c r="G10" s="64" t="s">
        <v>67</v>
      </c>
      <c r="H10" s="64"/>
      <c r="I10" s="64"/>
      <c r="J10" s="64"/>
      <c r="K10" s="64"/>
      <c r="L10" s="65" t="s">
        <v>114</v>
      </c>
      <c r="M10" s="65"/>
      <c r="N10" s="65"/>
      <c r="O10" s="66">
        <v>20</v>
      </c>
      <c r="P10" s="66"/>
      <c r="Q10" s="66">
        <v>0</v>
      </c>
      <c r="R10" s="66"/>
      <c r="S10" s="63"/>
      <c r="T10" s="63"/>
      <c r="U10" s="14" t="s">
        <v>261</v>
      </c>
      <c r="V10" s="8"/>
      <c r="W10" s="8"/>
      <c r="X10" s="8"/>
      <c r="Y10" s="8"/>
      <c r="Z10" s="63" t="s">
        <v>35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8">
        <f t="shared" si="0"/>
        <v>4</v>
      </c>
      <c r="B11" s="64" t="s">
        <v>30</v>
      </c>
      <c r="C11" s="64"/>
      <c r="D11" s="64"/>
      <c r="E11" s="64"/>
      <c r="F11" s="64"/>
      <c r="G11" s="64" t="s">
        <v>69</v>
      </c>
      <c r="H11" s="64"/>
      <c r="I11" s="64"/>
      <c r="J11" s="64"/>
      <c r="K11" s="64"/>
      <c r="L11" s="65" t="s">
        <v>114</v>
      </c>
      <c r="M11" s="65"/>
      <c r="N11" s="65"/>
      <c r="O11" s="66">
        <v>20</v>
      </c>
      <c r="P11" s="66"/>
      <c r="Q11" s="66">
        <v>0</v>
      </c>
      <c r="R11" s="66"/>
      <c r="S11" s="63"/>
      <c r="T11" s="63"/>
      <c r="U11" s="14" t="s">
        <v>261</v>
      </c>
      <c r="V11" s="8"/>
      <c r="W11" s="8"/>
      <c r="X11" s="8"/>
      <c r="Y11" s="8"/>
      <c r="Z11" s="63" t="s">
        <v>35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8">
        <f t="shared" si="0"/>
        <v>5</v>
      </c>
      <c r="B12" s="64" t="s">
        <v>31</v>
      </c>
      <c r="C12" s="64"/>
      <c r="D12" s="64"/>
      <c r="E12" s="64"/>
      <c r="F12" s="64"/>
      <c r="G12" s="64" t="s">
        <v>71</v>
      </c>
      <c r="H12" s="64"/>
      <c r="I12" s="64"/>
      <c r="J12" s="64"/>
      <c r="K12" s="64"/>
      <c r="L12" s="65" t="s">
        <v>114</v>
      </c>
      <c r="M12" s="65"/>
      <c r="N12" s="65"/>
      <c r="O12" s="66">
        <v>20</v>
      </c>
      <c r="P12" s="66"/>
      <c r="Q12" s="66">
        <v>0</v>
      </c>
      <c r="R12" s="66"/>
      <c r="S12" s="63"/>
      <c r="T12" s="63"/>
      <c r="U12" s="8"/>
      <c r="V12" s="8"/>
      <c r="W12" s="8"/>
      <c r="X12" s="8"/>
      <c r="Y12" s="8"/>
      <c r="Z12" s="63" t="s">
        <v>35</v>
      </c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8">
        <f t="shared" si="0"/>
        <v>6</v>
      </c>
      <c r="B13" s="64" t="s">
        <v>32</v>
      </c>
      <c r="C13" s="64"/>
      <c r="D13" s="64"/>
      <c r="E13" s="64"/>
      <c r="F13" s="64"/>
      <c r="G13" s="64" t="s">
        <v>73</v>
      </c>
      <c r="H13" s="64"/>
      <c r="I13" s="64"/>
      <c r="J13" s="64"/>
      <c r="K13" s="64"/>
      <c r="L13" s="65" t="s">
        <v>114</v>
      </c>
      <c r="M13" s="65"/>
      <c r="N13" s="65"/>
      <c r="O13" s="66">
        <v>40</v>
      </c>
      <c r="P13" s="66"/>
      <c r="Q13" s="66">
        <v>0</v>
      </c>
      <c r="R13" s="66"/>
      <c r="S13" s="63"/>
      <c r="T13" s="63"/>
      <c r="U13" s="8"/>
      <c r="V13" s="8"/>
      <c r="W13" s="8"/>
      <c r="X13" s="8"/>
      <c r="Y13" s="8"/>
      <c r="Z13" s="63"/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8">
        <f t="shared" si="0"/>
        <v>7</v>
      </c>
      <c r="B14" s="64" t="s">
        <v>9</v>
      </c>
      <c r="C14" s="64"/>
      <c r="D14" s="64"/>
      <c r="E14" s="64"/>
      <c r="F14" s="64"/>
      <c r="G14" s="64" t="s">
        <v>75</v>
      </c>
      <c r="H14" s="64"/>
      <c r="I14" s="64"/>
      <c r="J14" s="64"/>
      <c r="K14" s="64"/>
      <c r="L14" s="65" t="s">
        <v>114</v>
      </c>
      <c r="M14" s="65"/>
      <c r="N14" s="65"/>
      <c r="O14" s="66">
        <v>40</v>
      </c>
      <c r="P14" s="66"/>
      <c r="Q14" s="66">
        <v>0</v>
      </c>
      <c r="R14" s="66"/>
      <c r="S14" s="63"/>
      <c r="T14" s="63"/>
      <c r="U14" s="8"/>
      <c r="V14" s="8"/>
      <c r="W14" s="8"/>
      <c r="X14" s="8"/>
      <c r="Y14" s="8"/>
      <c r="Z14" s="63"/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8">
        <f t="shared" si="0"/>
        <v>8</v>
      </c>
      <c r="B15" s="64" t="s">
        <v>33</v>
      </c>
      <c r="C15" s="64"/>
      <c r="D15" s="64"/>
      <c r="E15" s="64"/>
      <c r="F15" s="64"/>
      <c r="G15" s="64" t="s">
        <v>226</v>
      </c>
      <c r="H15" s="64"/>
      <c r="I15" s="64"/>
      <c r="J15" s="64"/>
      <c r="K15" s="64"/>
      <c r="L15" s="65" t="s">
        <v>117</v>
      </c>
      <c r="M15" s="65"/>
      <c r="N15" s="65"/>
      <c r="O15" s="66">
        <v>4</v>
      </c>
      <c r="P15" s="66"/>
      <c r="Q15" s="66">
        <v>0</v>
      </c>
      <c r="R15" s="66"/>
      <c r="S15" s="63"/>
      <c r="T15" s="63"/>
      <c r="U15" s="8"/>
      <c r="V15" s="8"/>
      <c r="W15" s="8"/>
      <c r="X15" s="8"/>
      <c r="Y15" s="8"/>
      <c r="Z15" s="63" t="s">
        <v>34</v>
      </c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A16" s="8">
        <f t="shared" si="0"/>
        <v>9</v>
      </c>
      <c r="B16" s="64" t="s">
        <v>24</v>
      </c>
      <c r="C16" s="64"/>
      <c r="D16" s="64"/>
      <c r="E16" s="64"/>
      <c r="F16" s="64"/>
      <c r="G16" s="64" t="s">
        <v>81</v>
      </c>
      <c r="H16" s="64"/>
      <c r="I16" s="64"/>
      <c r="J16" s="64"/>
      <c r="K16" s="64"/>
      <c r="L16" s="65" t="s">
        <v>158</v>
      </c>
      <c r="M16" s="65"/>
      <c r="N16" s="65"/>
      <c r="O16" s="66">
        <v>5</v>
      </c>
      <c r="P16" s="66"/>
      <c r="Q16" s="66">
        <v>0</v>
      </c>
      <c r="R16" s="66"/>
      <c r="S16" s="63"/>
      <c r="T16" s="63"/>
      <c r="U16" s="8"/>
      <c r="V16" s="8"/>
      <c r="W16" s="8"/>
      <c r="X16" s="8"/>
      <c r="Y16" s="8"/>
      <c r="Z16" s="63" t="s">
        <v>42</v>
      </c>
      <c r="AA16" s="63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36" s="9" customFormat="1" x14ac:dyDescent="0.2">
      <c r="A17" s="14">
        <f t="shared" ref="A17" si="1">IF(B17="","",ROW()-7)</f>
        <v>10</v>
      </c>
      <c r="B17" s="64" t="s">
        <v>77</v>
      </c>
      <c r="C17" s="64"/>
      <c r="D17" s="64"/>
      <c r="E17" s="64"/>
      <c r="F17" s="64"/>
      <c r="G17" s="64" t="s">
        <v>83</v>
      </c>
      <c r="H17" s="64"/>
      <c r="I17" s="64"/>
      <c r="J17" s="64"/>
      <c r="K17" s="64"/>
      <c r="L17" s="65" t="s">
        <v>117</v>
      </c>
      <c r="M17" s="65"/>
      <c r="N17" s="65"/>
      <c r="O17" s="66">
        <v>4</v>
      </c>
      <c r="P17" s="66"/>
      <c r="Q17" s="66">
        <v>0</v>
      </c>
      <c r="R17" s="66"/>
      <c r="S17" s="63"/>
      <c r="T17" s="63"/>
      <c r="U17" s="14"/>
      <c r="V17" s="14"/>
      <c r="W17" s="14"/>
      <c r="X17" s="14"/>
      <c r="Y17" s="14"/>
      <c r="Z17" s="63" t="s">
        <v>34</v>
      </c>
      <c r="AA17" s="63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">
      <c r="A18" s="8">
        <f t="shared" si="0"/>
        <v>11</v>
      </c>
      <c r="B18" s="64" t="s">
        <v>25</v>
      </c>
      <c r="C18" s="64"/>
      <c r="D18" s="64"/>
      <c r="E18" s="64"/>
      <c r="F18" s="64"/>
      <c r="G18" s="64" t="s">
        <v>85</v>
      </c>
      <c r="H18" s="64"/>
      <c r="I18" s="64"/>
      <c r="J18" s="64"/>
      <c r="K18" s="64"/>
      <c r="L18" s="65" t="s">
        <v>158</v>
      </c>
      <c r="M18" s="65"/>
      <c r="N18" s="65"/>
      <c r="O18" s="66">
        <v>5</v>
      </c>
      <c r="P18" s="66"/>
      <c r="Q18" s="66">
        <v>0</v>
      </c>
      <c r="R18" s="66"/>
      <c r="S18" s="63"/>
      <c r="T18" s="63"/>
      <c r="U18" s="8"/>
      <c r="V18" s="8"/>
      <c r="W18" s="8"/>
      <c r="X18" s="8"/>
      <c r="Y18" s="8"/>
      <c r="Z18" s="63"/>
      <c r="AA18" s="63"/>
      <c r="AB18" s="64"/>
      <c r="AC18" s="64"/>
      <c r="AD18" s="64"/>
      <c r="AE18" s="64"/>
      <c r="AF18" s="64"/>
      <c r="AG18" s="64"/>
      <c r="AH18" s="64"/>
      <c r="AI18" s="64"/>
      <c r="AJ18" s="64"/>
    </row>
    <row r="19" spans="1:36" x14ac:dyDescent="0.2">
      <c r="A19" s="8">
        <f t="shared" si="0"/>
        <v>12</v>
      </c>
      <c r="B19" s="64" t="s">
        <v>26</v>
      </c>
      <c r="C19" s="64"/>
      <c r="D19" s="64"/>
      <c r="E19" s="64"/>
      <c r="F19" s="64"/>
      <c r="G19" s="64" t="s">
        <v>87</v>
      </c>
      <c r="H19" s="64"/>
      <c r="I19" s="64"/>
      <c r="J19" s="64"/>
      <c r="K19" s="64"/>
      <c r="L19" s="65" t="s">
        <v>157</v>
      </c>
      <c r="M19" s="65"/>
      <c r="N19" s="65"/>
      <c r="O19" s="66">
        <v>4</v>
      </c>
      <c r="P19" s="66"/>
      <c r="Q19" s="66">
        <v>0</v>
      </c>
      <c r="R19" s="66"/>
      <c r="S19" s="63"/>
      <c r="T19" s="63"/>
      <c r="U19" s="8"/>
      <c r="V19" s="8"/>
      <c r="W19" s="8"/>
      <c r="X19" s="8"/>
      <c r="Y19" s="8"/>
      <c r="Z19" s="63"/>
      <c r="AA19" s="63"/>
      <c r="AB19" s="64"/>
      <c r="AC19" s="64"/>
      <c r="AD19" s="64"/>
      <c r="AE19" s="64"/>
      <c r="AF19" s="64"/>
      <c r="AG19" s="64"/>
      <c r="AH19" s="64"/>
      <c r="AI19" s="64"/>
      <c r="AJ19" s="64"/>
    </row>
  </sheetData>
  <mergeCells count="120">
    <mergeCell ref="A5:C5"/>
    <mergeCell ref="D5:L5"/>
    <mergeCell ref="M5:O5"/>
    <mergeCell ref="P5:Z5"/>
    <mergeCell ref="AA5:AD5"/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Z7:AA7"/>
    <mergeCell ref="AB7:AJ7"/>
    <mergeCell ref="B9:F9"/>
    <mergeCell ref="G9:K9"/>
    <mergeCell ref="L9:N9"/>
    <mergeCell ref="O9:P9"/>
    <mergeCell ref="Q9:R9"/>
    <mergeCell ref="S9:T9"/>
    <mergeCell ref="Z9:AA9"/>
    <mergeCell ref="AB9:AJ9"/>
    <mergeCell ref="B7:F7"/>
    <mergeCell ref="G7:K7"/>
    <mergeCell ref="L7:N7"/>
    <mergeCell ref="O7:P7"/>
    <mergeCell ref="Q7:R7"/>
    <mergeCell ref="S7:T7"/>
    <mergeCell ref="B8:F8"/>
    <mergeCell ref="G8:K8"/>
    <mergeCell ref="L8:N8"/>
    <mergeCell ref="O8:P8"/>
    <mergeCell ref="Q8:R8"/>
    <mergeCell ref="S8:T8"/>
    <mergeCell ref="Z8:AA8"/>
    <mergeCell ref="AB8:AJ8"/>
    <mergeCell ref="Z10:AA10"/>
    <mergeCell ref="AB10:AJ10"/>
    <mergeCell ref="B11:F11"/>
    <mergeCell ref="G11:K11"/>
    <mergeCell ref="L11:N11"/>
    <mergeCell ref="O11:P11"/>
    <mergeCell ref="Q11:R11"/>
    <mergeCell ref="S11:T11"/>
    <mergeCell ref="Z11:AA11"/>
    <mergeCell ref="AB11:AJ11"/>
    <mergeCell ref="B10:F10"/>
    <mergeCell ref="G10:K10"/>
    <mergeCell ref="L10:N10"/>
    <mergeCell ref="O10:P10"/>
    <mergeCell ref="Q10:R10"/>
    <mergeCell ref="S10:T10"/>
    <mergeCell ref="Z12:AA12"/>
    <mergeCell ref="AB12:AJ12"/>
    <mergeCell ref="B13:F13"/>
    <mergeCell ref="G13:K13"/>
    <mergeCell ref="L13:N13"/>
    <mergeCell ref="O13:P13"/>
    <mergeCell ref="Q13:R13"/>
    <mergeCell ref="S13:T13"/>
    <mergeCell ref="Z13:AA13"/>
    <mergeCell ref="AB13:AJ13"/>
    <mergeCell ref="B12:F12"/>
    <mergeCell ref="G12:K12"/>
    <mergeCell ref="L12:N12"/>
    <mergeCell ref="O12:P12"/>
    <mergeCell ref="Q12:R12"/>
    <mergeCell ref="S12:T12"/>
    <mergeCell ref="B17:F17"/>
    <mergeCell ref="G17:K17"/>
    <mergeCell ref="L17:N17"/>
    <mergeCell ref="O17:P17"/>
    <mergeCell ref="Q17:R17"/>
    <mergeCell ref="S17:T17"/>
    <mergeCell ref="Z17:AA17"/>
    <mergeCell ref="AB17:AJ17"/>
    <mergeCell ref="Z14:AA14"/>
    <mergeCell ref="AB14:AJ14"/>
    <mergeCell ref="B15:F15"/>
    <mergeCell ref="G15:K15"/>
    <mergeCell ref="L15:N15"/>
    <mergeCell ref="O15:P15"/>
    <mergeCell ref="Q15:R15"/>
    <mergeCell ref="S15:T15"/>
    <mergeCell ref="Z15:AA15"/>
    <mergeCell ref="AB15:AJ15"/>
    <mergeCell ref="B14:F14"/>
    <mergeCell ref="G14:K14"/>
    <mergeCell ref="L14:N14"/>
    <mergeCell ref="O14:P14"/>
    <mergeCell ref="Q14:R14"/>
    <mergeCell ref="S14:T14"/>
    <mergeCell ref="Z19:AA19"/>
    <mergeCell ref="AB19:AJ19"/>
    <mergeCell ref="B19:F19"/>
    <mergeCell ref="G19:K19"/>
    <mergeCell ref="L19:N19"/>
    <mergeCell ref="O19:P19"/>
    <mergeCell ref="Q19:R19"/>
    <mergeCell ref="S19:T19"/>
    <mergeCell ref="Z16:AA16"/>
    <mergeCell ref="AB16:AJ16"/>
    <mergeCell ref="B18:F18"/>
    <mergeCell ref="G18:K18"/>
    <mergeCell ref="L18:N18"/>
    <mergeCell ref="O18:P18"/>
    <mergeCell ref="Q18:R18"/>
    <mergeCell ref="S18:T18"/>
    <mergeCell ref="Z18:AA18"/>
    <mergeCell ref="AB18:AJ18"/>
    <mergeCell ref="B16:F16"/>
    <mergeCell ref="G16:K16"/>
    <mergeCell ref="L16:N16"/>
    <mergeCell ref="O16:P16"/>
    <mergeCell ref="Q16:R16"/>
    <mergeCell ref="S16:T16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showGridLines="0" workbookViewId="0"/>
  </sheetViews>
  <sheetFormatPr defaultRowHeight="10.8" x14ac:dyDescent="0.15"/>
  <cols>
    <col min="1" max="1" width="2.77734375" style="16" customWidth="1"/>
    <col min="2" max="2" width="9" style="18" customWidth="1"/>
    <col min="3" max="3" width="16.21875" style="18" customWidth="1"/>
    <col min="4" max="4" width="16.33203125" style="18" customWidth="1"/>
    <col min="5" max="5" width="10.33203125" style="18" customWidth="1"/>
    <col min="6" max="6" width="19.77734375" style="18" customWidth="1"/>
    <col min="7" max="7" width="20.109375" style="18" customWidth="1"/>
    <col min="8" max="8" width="18.5546875" style="18" customWidth="1"/>
    <col min="9" max="9" width="10.77734375" style="18" customWidth="1"/>
    <col min="10" max="10" width="13.44140625" style="18" customWidth="1"/>
    <col min="11" max="11" width="13.33203125" style="18" customWidth="1"/>
    <col min="12" max="12" width="16.21875" style="18" customWidth="1"/>
    <col min="13" max="13" width="14" style="18" customWidth="1"/>
    <col min="14" max="16384" width="8.88671875" style="16"/>
  </cols>
  <sheetData>
    <row r="1" spans="2:15" x14ac:dyDescent="0.1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15" ht="13.2" x14ac:dyDescent="0.2">
      <c r="B2" s="19" t="s">
        <v>122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5" x14ac:dyDescent="0.1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5" x14ac:dyDescent="0.15">
      <c r="B4" s="17" t="s">
        <v>262</v>
      </c>
      <c r="C4" s="17" t="s">
        <v>123</v>
      </c>
      <c r="D4" s="17" t="s">
        <v>124</v>
      </c>
      <c r="E4" s="17" t="s">
        <v>125</v>
      </c>
      <c r="F4" s="17" t="s">
        <v>126</v>
      </c>
      <c r="G4" s="17" t="s">
        <v>127</v>
      </c>
      <c r="H4" s="17" t="s">
        <v>128</v>
      </c>
      <c r="I4" s="17" t="s">
        <v>129</v>
      </c>
      <c r="J4" s="17" t="s">
        <v>130</v>
      </c>
      <c r="K4" s="17" t="s">
        <v>76</v>
      </c>
      <c r="L4" s="17" t="s">
        <v>131</v>
      </c>
      <c r="M4" s="17" t="s">
        <v>132</v>
      </c>
    </row>
    <row r="5" spans="2:15" x14ac:dyDescent="0.15">
      <c r="B5" s="17" t="s">
        <v>263</v>
      </c>
      <c r="C5" s="17" t="s">
        <v>64</v>
      </c>
      <c r="D5" s="17" t="s">
        <v>66</v>
      </c>
      <c r="E5" s="17" t="s">
        <v>68</v>
      </c>
      <c r="F5" s="17" t="s">
        <v>70</v>
      </c>
      <c r="G5" s="17" t="s">
        <v>72</v>
      </c>
      <c r="H5" s="17" t="s">
        <v>74</v>
      </c>
      <c r="I5" s="17" t="s">
        <v>226</v>
      </c>
      <c r="J5" s="17" t="s">
        <v>80</v>
      </c>
      <c r="K5" s="17" t="s">
        <v>82</v>
      </c>
      <c r="L5" s="17" t="s">
        <v>84</v>
      </c>
      <c r="M5" s="17" t="s">
        <v>86</v>
      </c>
      <c r="O5" s="20" t="s">
        <v>146</v>
      </c>
    </row>
    <row r="6" spans="2:15" x14ac:dyDescent="0.15">
      <c r="B6" s="18" t="s">
        <v>134</v>
      </c>
      <c r="C6" s="18" t="s">
        <v>140</v>
      </c>
      <c r="D6" s="18" t="s">
        <v>133</v>
      </c>
      <c r="E6" s="18" t="s">
        <v>134</v>
      </c>
      <c r="F6" s="18" t="s">
        <v>136</v>
      </c>
      <c r="I6" s="18" t="s">
        <v>138</v>
      </c>
      <c r="J6" s="18" t="s">
        <v>139</v>
      </c>
      <c r="K6" s="18" t="s">
        <v>134</v>
      </c>
      <c r="O6" s="16" t="str">
        <f>"insert into names (key_cd,nm_key_cd,kbn_val,kbn_nm1,kbn_nm2,remarks,sort_no,created_at,created_by) values ('" &amp; C6 &amp; "','" &amp; D6 &amp; "','" &amp; E6 &amp; "','" &amp; F6 &amp; "'," &amp; IF(G6="","NULL","'" &amp; G6 &amp; "'") &amp; "," &amp; IF(H6="","NULL","'" &amp; H6 &amp; "'") &amp; "," &amp; I6 &amp; "," &amp; J6 &amp; "," &amp; K6 &amp; ");"</f>
        <v>insert into names (key_cd,nm_key_cd,kbn_val,kbn_nm1,kbn_nm2,remarks,sort_no,created_at,created_by) values ('SYSTEM','ROLE','1','責任者',NULL,NULL,1,NOW(),1);</v>
      </c>
    </row>
    <row r="7" spans="2:15" x14ac:dyDescent="0.15">
      <c r="B7" s="18" t="s">
        <v>264</v>
      </c>
      <c r="C7" s="18" t="s">
        <v>140</v>
      </c>
      <c r="D7" s="18" t="s">
        <v>133</v>
      </c>
      <c r="E7" s="18" t="s">
        <v>135</v>
      </c>
      <c r="F7" s="18" t="s">
        <v>137</v>
      </c>
      <c r="I7" s="18" t="s">
        <v>135</v>
      </c>
      <c r="J7" s="18" t="s">
        <v>139</v>
      </c>
      <c r="K7" s="18" t="s">
        <v>134</v>
      </c>
      <c r="O7" s="16" t="str">
        <f t="shared" ref="O7:O10" si="0">"insert into names (key_cd,nm_key_cd,kbn_val,kbn_nm1,kbn_nm2,remarks,sort_no,created_at,created_by) values ('" &amp; C7 &amp; "','" &amp; D7 &amp; "','" &amp; E7 &amp; "','" &amp; F7 &amp; "'," &amp; IF(G7="","NULL","'" &amp; G7 &amp; "'") &amp; "," &amp; IF(H7="","NULL","'" &amp; H7 &amp; "'") &amp; "," &amp; I7 &amp; "," &amp; J7 &amp; "," &amp; K7 &amp; ");"</f>
        <v>insert into names (key_cd,nm_key_cd,kbn_val,kbn_nm1,kbn_nm2,remarks,sort_no,created_at,created_by) values ('SYSTEM','ROLE','2','担当者',NULL,NULL,2,NOW(),1);</v>
      </c>
    </row>
    <row r="8" spans="2:15" x14ac:dyDescent="0.15">
      <c r="B8" s="18" t="s">
        <v>164</v>
      </c>
      <c r="C8" s="18" t="s">
        <v>140</v>
      </c>
      <c r="D8" s="18" t="s">
        <v>142</v>
      </c>
      <c r="E8" s="18" t="s">
        <v>143</v>
      </c>
      <c r="F8" s="18" t="s">
        <v>144</v>
      </c>
      <c r="I8" s="18" t="s">
        <v>134</v>
      </c>
      <c r="J8" s="18" t="s">
        <v>139</v>
      </c>
      <c r="K8" s="18" t="s">
        <v>134</v>
      </c>
      <c r="O8" s="16" t="str">
        <f t="shared" si="0"/>
        <v>insert into names (key_cd,nm_key_cd,kbn_val,kbn_nm1,kbn_nm2,remarks,sort_no,created_at,created_by) values ('SYSTEM','RECEPTION','0','不可',NULL,NULL,1,NOW(),1);</v>
      </c>
    </row>
    <row r="9" spans="2:15" x14ac:dyDescent="0.15">
      <c r="B9" s="18" t="s">
        <v>265</v>
      </c>
      <c r="C9" s="18" t="s">
        <v>140</v>
      </c>
      <c r="D9" s="18" t="s">
        <v>142</v>
      </c>
      <c r="E9" s="18" t="s">
        <v>134</v>
      </c>
      <c r="F9" s="18" t="s">
        <v>145</v>
      </c>
      <c r="I9" s="18" t="s">
        <v>135</v>
      </c>
      <c r="J9" s="18" t="s">
        <v>139</v>
      </c>
      <c r="K9" s="18" t="s">
        <v>134</v>
      </c>
      <c r="O9" s="16" t="str">
        <f t="shared" si="0"/>
        <v>insert into names (key_cd,nm_key_cd,kbn_val,kbn_nm1,kbn_nm2,remarks,sort_no,created_at,created_by) values ('SYSTEM','RECEPTION','1','可能',NULL,NULL,2,NOW(),1);</v>
      </c>
    </row>
    <row r="10" spans="2:15" x14ac:dyDescent="0.15">
      <c r="B10" s="18" t="s">
        <v>173</v>
      </c>
      <c r="C10" s="18" t="s">
        <v>140</v>
      </c>
      <c r="D10" s="18" t="s">
        <v>228</v>
      </c>
      <c r="E10" s="18" t="s">
        <v>134</v>
      </c>
      <c r="F10" s="18" t="s">
        <v>227</v>
      </c>
      <c r="I10" s="18" t="s">
        <v>134</v>
      </c>
      <c r="J10" s="18" t="s">
        <v>139</v>
      </c>
      <c r="K10" s="18" t="s">
        <v>134</v>
      </c>
      <c r="O10" s="16" t="str">
        <f t="shared" si="0"/>
        <v>insert into names (key_cd,nm_key_cd,kbn_val,kbn_nm1,kbn_nm2,remarks,sort_no,created_at,created_by) values ('SYSTEM','ENTRY_AREA','1','LCMセンター',NULL,NULL,1,NOW(),1);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20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79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78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668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116</v>
      </c>
      <c r="C8" s="64"/>
      <c r="D8" s="64"/>
      <c r="E8" s="64"/>
      <c r="F8" s="64"/>
      <c r="G8" s="64" t="s">
        <v>177</v>
      </c>
      <c r="H8" s="64"/>
      <c r="I8" s="64"/>
      <c r="J8" s="64"/>
      <c r="K8" s="64"/>
      <c r="L8" s="65" t="s">
        <v>117</v>
      </c>
      <c r="M8" s="65"/>
      <c r="N8" s="65"/>
      <c r="O8" s="66">
        <v>4</v>
      </c>
      <c r="P8" s="66"/>
      <c r="Q8" s="66">
        <v>0</v>
      </c>
      <c r="R8" s="66"/>
      <c r="S8" s="63" t="s">
        <v>161</v>
      </c>
      <c r="T8" s="63"/>
      <c r="U8" s="14"/>
      <c r="V8" s="14"/>
      <c r="W8" s="14"/>
      <c r="X8" s="14"/>
      <c r="Y8" s="14"/>
      <c r="Z8" s="63" t="s">
        <v>34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>IF(B9="","",ROW()-7)</f>
        <v>2</v>
      </c>
      <c r="B9" s="64" t="s">
        <v>91</v>
      </c>
      <c r="C9" s="64"/>
      <c r="D9" s="64"/>
      <c r="E9" s="64"/>
      <c r="F9" s="64"/>
      <c r="G9" s="64" t="s">
        <v>89</v>
      </c>
      <c r="H9" s="64"/>
      <c r="I9" s="64"/>
      <c r="J9" s="64"/>
      <c r="K9" s="64"/>
      <c r="L9" s="65" t="s">
        <v>113</v>
      </c>
      <c r="M9" s="65"/>
      <c r="N9" s="65"/>
      <c r="O9" s="66">
        <v>254</v>
      </c>
      <c r="P9" s="66"/>
      <c r="Q9" s="66">
        <v>0</v>
      </c>
      <c r="R9" s="66"/>
      <c r="S9" s="63"/>
      <c r="T9" s="63"/>
      <c r="U9" s="14"/>
      <c r="V9" s="14" t="s">
        <v>161</v>
      </c>
      <c r="W9" s="14"/>
      <c r="X9" s="14"/>
      <c r="Y9" s="14"/>
      <c r="Z9" s="63"/>
      <c r="AA9" s="63"/>
      <c r="AB9" s="64" t="s">
        <v>270</v>
      </c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ref="A10:A19" si="0">IF(B10="","",ROW()-7)</f>
        <v>3</v>
      </c>
      <c r="B10" s="64" t="s">
        <v>93</v>
      </c>
      <c r="C10" s="64"/>
      <c r="D10" s="64"/>
      <c r="E10" s="64"/>
      <c r="F10" s="64"/>
      <c r="G10" s="64" t="s">
        <v>223</v>
      </c>
      <c r="H10" s="64"/>
      <c r="I10" s="64"/>
      <c r="J10" s="64"/>
      <c r="K10" s="64"/>
      <c r="L10" s="65" t="s">
        <v>113</v>
      </c>
      <c r="M10" s="65"/>
      <c r="N10" s="65"/>
      <c r="O10" s="66">
        <v>20</v>
      </c>
      <c r="P10" s="66"/>
      <c r="Q10" s="66">
        <v>0</v>
      </c>
      <c r="R10" s="66"/>
      <c r="S10" s="63"/>
      <c r="T10" s="63"/>
      <c r="U10" s="14"/>
      <c r="V10" s="14"/>
      <c r="W10" s="14"/>
      <c r="X10" s="14"/>
      <c r="Y10" s="14"/>
      <c r="Z10" s="63" t="s">
        <v>34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94</v>
      </c>
      <c r="C11" s="64"/>
      <c r="D11" s="64"/>
      <c r="E11" s="64"/>
      <c r="F11" s="64"/>
      <c r="G11" s="64" t="s">
        <v>100</v>
      </c>
      <c r="H11" s="64"/>
      <c r="I11" s="64"/>
      <c r="J11" s="64"/>
      <c r="K11" s="64"/>
      <c r="L11" s="65" t="s">
        <v>113</v>
      </c>
      <c r="M11" s="65"/>
      <c r="N11" s="65"/>
      <c r="O11" s="66">
        <v>255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34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si="0"/>
        <v>5</v>
      </c>
      <c r="B12" s="64" t="s">
        <v>96</v>
      </c>
      <c r="C12" s="64"/>
      <c r="D12" s="64"/>
      <c r="E12" s="64"/>
      <c r="F12" s="64"/>
      <c r="G12" s="64" t="s">
        <v>98</v>
      </c>
      <c r="H12" s="64"/>
      <c r="I12" s="64"/>
      <c r="J12" s="64"/>
      <c r="K12" s="64"/>
      <c r="L12" s="65" t="s">
        <v>118</v>
      </c>
      <c r="M12" s="65"/>
      <c r="N12" s="65"/>
      <c r="O12" s="66">
        <v>100</v>
      </c>
      <c r="P12" s="66"/>
      <c r="Q12" s="66">
        <v>0</v>
      </c>
      <c r="R12" s="66"/>
      <c r="S12" s="63"/>
      <c r="T12" s="63"/>
      <c r="U12" s="14"/>
      <c r="V12" s="14"/>
      <c r="W12" s="14"/>
      <c r="X12" s="14"/>
      <c r="Y12" s="14"/>
      <c r="Z12" s="63"/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si="0"/>
        <v>6</v>
      </c>
      <c r="B13" s="64" t="s">
        <v>102</v>
      </c>
      <c r="C13" s="64"/>
      <c r="D13" s="64"/>
      <c r="E13" s="64"/>
      <c r="F13" s="64"/>
      <c r="G13" s="64" t="s">
        <v>104</v>
      </c>
      <c r="H13" s="64"/>
      <c r="I13" s="64"/>
      <c r="J13" s="64"/>
      <c r="K13" s="64"/>
      <c r="L13" s="65" t="s">
        <v>119</v>
      </c>
      <c r="M13" s="65"/>
      <c r="N13" s="65"/>
      <c r="O13" s="66">
        <v>1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 t="s">
        <v>34</v>
      </c>
      <c r="AA13" s="63"/>
      <c r="AB13" s="64" t="s">
        <v>120</v>
      </c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 t="shared" si="0"/>
        <v>7</v>
      </c>
      <c r="B14" s="64" t="s">
        <v>106</v>
      </c>
      <c r="C14" s="64"/>
      <c r="D14" s="64"/>
      <c r="E14" s="64"/>
      <c r="F14" s="64"/>
      <c r="G14" s="64" t="s">
        <v>110</v>
      </c>
      <c r="H14" s="64"/>
      <c r="I14" s="64"/>
      <c r="J14" s="64"/>
      <c r="K14" s="64"/>
      <c r="L14" s="65" t="s">
        <v>113</v>
      </c>
      <c r="M14" s="65"/>
      <c r="N14" s="65"/>
      <c r="O14" s="66">
        <v>10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 t="s">
        <v>34</v>
      </c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si="0"/>
        <v>8</v>
      </c>
      <c r="B15" s="64" t="s">
        <v>108</v>
      </c>
      <c r="C15" s="64"/>
      <c r="D15" s="64"/>
      <c r="E15" s="64"/>
      <c r="F15" s="64"/>
      <c r="G15" s="64" t="s">
        <v>141</v>
      </c>
      <c r="H15" s="64"/>
      <c r="I15" s="64"/>
      <c r="J15" s="64"/>
      <c r="K15" s="64"/>
      <c r="L15" s="65" t="s">
        <v>112</v>
      </c>
      <c r="M15" s="65"/>
      <c r="N15" s="65"/>
      <c r="O15" s="66">
        <v>1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 t="s">
        <v>34</v>
      </c>
      <c r="AA15" s="63"/>
      <c r="AB15" s="64" t="s">
        <v>121</v>
      </c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A16" s="14">
        <f t="shared" si="0"/>
        <v>9</v>
      </c>
      <c r="B16" s="64" t="s">
        <v>24</v>
      </c>
      <c r="C16" s="64"/>
      <c r="D16" s="64"/>
      <c r="E16" s="64"/>
      <c r="F16" s="64"/>
      <c r="G16" s="64" t="s">
        <v>81</v>
      </c>
      <c r="H16" s="64"/>
      <c r="I16" s="64"/>
      <c r="J16" s="64"/>
      <c r="K16" s="64"/>
      <c r="L16" s="65" t="s">
        <v>158</v>
      </c>
      <c r="M16" s="65"/>
      <c r="N16" s="65"/>
      <c r="O16" s="66">
        <v>5</v>
      </c>
      <c r="P16" s="66"/>
      <c r="Q16" s="66">
        <v>0</v>
      </c>
      <c r="R16" s="66"/>
      <c r="S16" s="63"/>
      <c r="T16" s="63"/>
      <c r="U16" s="14"/>
      <c r="V16" s="14"/>
      <c r="W16" s="14"/>
      <c r="X16" s="14"/>
      <c r="Y16" s="14"/>
      <c r="Z16" s="63" t="s">
        <v>34</v>
      </c>
      <c r="AA16" s="63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36" x14ac:dyDescent="0.2">
      <c r="A17" s="14">
        <f t="shared" si="0"/>
        <v>10</v>
      </c>
      <c r="B17" s="64" t="s">
        <v>77</v>
      </c>
      <c r="C17" s="64"/>
      <c r="D17" s="64"/>
      <c r="E17" s="64"/>
      <c r="F17" s="64"/>
      <c r="G17" s="64" t="s">
        <v>83</v>
      </c>
      <c r="H17" s="64"/>
      <c r="I17" s="64"/>
      <c r="J17" s="64"/>
      <c r="K17" s="64"/>
      <c r="L17" s="65" t="s">
        <v>117</v>
      </c>
      <c r="M17" s="65"/>
      <c r="N17" s="65"/>
      <c r="O17" s="66">
        <v>4</v>
      </c>
      <c r="P17" s="66"/>
      <c r="Q17" s="66">
        <v>0</v>
      </c>
      <c r="R17" s="66"/>
      <c r="S17" s="63"/>
      <c r="T17" s="63"/>
      <c r="U17" s="14"/>
      <c r="V17" s="14"/>
      <c r="W17" s="14"/>
      <c r="X17" s="14"/>
      <c r="Y17" s="14"/>
      <c r="Z17" s="63" t="s">
        <v>34</v>
      </c>
      <c r="AA17" s="63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">
      <c r="A18" s="14">
        <f t="shared" si="0"/>
        <v>11</v>
      </c>
      <c r="B18" s="64" t="s">
        <v>25</v>
      </c>
      <c r="C18" s="64"/>
      <c r="D18" s="64"/>
      <c r="E18" s="64"/>
      <c r="F18" s="64"/>
      <c r="G18" s="64" t="s">
        <v>85</v>
      </c>
      <c r="H18" s="64"/>
      <c r="I18" s="64"/>
      <c r="J18" s="64"/>
      <c r="K18" s="64"/>
      <c r="L18" s="65" t="s">
        <v>158</v>
      </c>
      <c r="M18" s="65"/>
      <c r="N18" s="65"/>
      <c r="O18" s="66">
        <v>5</v>
      </c>
      <c r="P18" s="66"/>
      <c r="Q18" s="66">
        <v>0</v>
      </c>
      <c r="R18" s="66"/>
      <c r="S18" s="63"/>
      <c r="T18" s="63"/>
      <c r="U18" s="14"/>
      <c r="V18" s="14"/>
      <c r="W18" s="14"/>
      <c r="X18" s="14"/>
      <c r="Y18" s="14"/>
      <c r="Z18" s="63"/>
      <c r="AA18" s="63"/>
      <c r="AB18" s="64"/>
      <c r="AC18" s="64"/>
      <c r="AD18" s="64"/>
      <c r="AE18" s="64"/>
      <c r="AF18" s="64"/>
      <c r="AG18" s="64"/>
      <c r="AH18" s="64"/>
      <c r="AI18" s="64"/>
      <c r="AJ18" s="64"/>
    </row>
    <row r="19" spans="1:36" x14ac:dyDescent="0.2">
      <c r="A19" s="14">
        <f t="shared" si="0"/>
        <v>12</v>
      </c>
      <c r="B19" s="64" t="s">
        <v>26</v>
      </c>
      <c r="C19" s="64"/>
      <c r="D19" s="64"/>
      <c r="E19" s="64"/>
      <c r="F19" s="64"/>
      <c r="G19" s="64" t="s">
        <v>87</v>
      </c>
      <c r="H19" s="64"/>
      <c r="I19" s="64"/>
      <c r="J19" s="64"/>
      <c r="K19" s="64"/>
      <c r="L19" s="65" t="s">
        <v>157</v>
      </c>
      <c r="M19" s="65"/>
      <c r="N19" s="65"/>
      <c r="O19" s="66">
        <v>4</v>
      </c>
      <c r="P19" s="66"/>
      <c r="Q19" s="66">
        <v>0</v>
      </c>
      <c r="R19" s="66"/>
      <c r="S19" s="63"/>
      <c r="T19" s="63"/>
      <c r="U19" s="14"/>
      <c r="V19" s="14"/>
      <c r="W19" s="14"/>
      <c r="X19" s="14"/>
      <c r="Y19" s="14"/>
      <c r="Z19" s="63"/>
      <c r="AA19" s="63"/>
      <c r="AB19" s="64"/>
      <c r="AC19" s="64"/>
      <c r="AD19" s="64"/>
      <c r="AE19" s="64"/>
      <c r="AF19" s="64"/>
      <c r="AG19" s="64"/>
      <c r="AH19" s="64"/>
      <c r="AI19" s="64"/>
      <c r="AJ19" s="64"/>
    </row>
    <row r="20" spans="1:36" x14ac:dyDescent="0.2">
      <c r="A20" s="14">
        <f t="shared" ref="A20" si="1">IF(B20="","",ROW()-7)</f>
        <v>13</v>
      </c>
      <c r="B20" s="64" t="s">
        <v>268</v>
      </c>
      <c r="C20" s="64"/>
      <c r="D20" s="64"/>
      <c r="E20" s="64"/>
      <c r="F20" s="64"/>
      <c r="G20" s="64" t="s">
        <v>269</v>
      </c>
      <c r="H20" s="64"/>
      <c r="I20" s="64"/>
      <c r="J20" s="64"/>
      <c r="K20" s="64"/>
      <c r="L20" s="65" t="s">
        <v>158</v>
      </c>
      <c r="M20" s="65"/>
      <c r="N20" s="65"/>
      <c r="O20" s="66">
        <v>5</v>
      </c>
      <c r="P20" s="66"/>
      <c r="Q20" s="66">
        <v>0</v>
      </c>
      <c r="R20" s="66"/>
      <c r="S20" s="63"/>
      <c r="T20" s="63"/>
      <c r="U20" s="14"/>
      <c r="V20" s="14"/>
      <c r="W20" s="14"/>
      <c r="X20" s="14"/>
      <c r="Y20" s="14"/>
      <c r="Z20" s="63"/>
      <c r="AA20" s="63"/>
      <c r="AB20" s="64"/>
      <c r="AC20" s="64"/>
      <c r="AD20" s="64"/>
      <c r="AE20" s="64"/>
      <c r="AF20" s="64"/>
      <c r="AG20" s="64"/>
      <c r="AH20" s="64"/>
      <c r="AI20" s="64"/>
      <c r="AJ20" s="64"/>
    </row>
  </sheetData>
  <mergeCells count="128">
    <mergeCell ref="B20:F20"/>
    <mergeCell ref="G20:K20"/>
    <mergeCell ref="L20:N20"/>
    <mergeCell ref="O20:P20"/>
    <mergeCell ref="Q20:R20"/>
    <mergeCell ref="S20:T20"/>
    <mergeCell ref="Z20:AA20"/>
    <mergeCell ref="AB20:AJ20"/>
    <mergeCell ref="A5:C5"/>
    <mergeCell ref="D5:L5"/>
    <mergeCell ref="M5:O5"/>
    <mergeCell ref="P5:Z5"/>
    <mergeCell ref="AA5:AD5"/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Z7:AA7"/>
    <mergeCell ref="AB7:AJ7"/>
    <mergeCell ref="B9:F9"/>
    <mergeCell ref="G9:K9"/>
    <mergeCell ref="L9:N9"/>
    <mergeCell ref="O9:P9"/>
    <mergeCell ref="Q9:R9"/>
    <mergeCell ref="S9:T9"/>
    <mergeCell ref="Z9:AA9"/>
    <mergeCell ref="AB9:AJ9"/>
    <mergeCell ref="B7:F7"/>
    <mergeCell ref="G7:K7"/>
    <mergeCell ref="L7:N7"/>
    <mergeCell ref="O7:P7"/>
    <mergeCell ref="Q7:R7"/>
    <mergeCell ref="S7:T7"/>
    <mergeCell ref="Z8:AA8"/>
    <mergeCell ref="AB8:AJ8"/>
    <mergeCell ref="B8:F8"/>
    <mergeCell ref="G8:K8"/>
    <mergeCell ref="L8:N8"/>
    <mergeCell ref="O8:P8"/>
    <mergeCell ref="Q8:R8"/>
    <mergeCell ref="S8:T8"/>
    <mergeCell ref="Z10:AA10"/>
    <mergeCell ref="AB10:AJ10"/>
    <mergeCell ref="B11:F11"/>
    <mergeCell ref="G11:K11"/>
    <mergeCell ref="L11:N11"/>
    <mergeCell ref="O11:P11"/>
    <mergeCell ref="Q11:R11"/>
    <mergeCell ref="S11:T11"/>
    <mergeCell ref="Z11:AA11"/>
    <mergeCell ref="AB11:AJ11"/>
    <mergeCell ref="B10:F10"/>
    <mergeCell ref="G10:K10"/>
    <mergeCell ref="L10:N10"/>
    <mergeCell ref="O10:P10"/>
    <mergeCell ref="Q10:R10"/>
    <mergeCell ref="S10:T10"/>
    <mergeCell ref="Z12:AA12"/>
    <mergeCell ref="AB12:AJ12"/>
    <mergeCell ref="B13:F13"/>
    <mergeCell ref="G13:K13"/>
    <mergeCell ref="L13:N13"/>
    <mergeCell ref="O13:P13"/>
    <mergeCell ref="Q13:R13"/>
    <mergeCell ref="S13:T13"/>
    <mergeCell ref="Z13:AA13"/>
    <mergeCell ref="AB13:AJ13"/>
    <mergeCell ref="B12:F12"/>
    <mergeCell ref="G12:K12"/>
    <mergeCell ref="L12:N12"/>
    <mergeCell ref="O12:P12"/>
    <mergeCell ref="Q12:R12"/>
    <mergeCell ref="S12:T12"/>
    <mergeCell ref="Z14:AA14"/>
    <mergeCell ref="AB14:AJ14"/>
    <mergeCell ref="B15:F15"/>
    <mergeCell ref="G15:K15"/>
    <mergeCell ref="L15:N15"/>
    <mergeCell ref="O15:P15"/>
    <mergeCell ref="Q15:R15"/>
    <mergeCell ref="S15:T15"/>
    <mergeCell ref="Z15:AA15"/>
    <mergeCell ref="AB15:AJ15"/>
    <mergeCell ref="B14:F14"/>
    <mergeCell ref="G14:K14"/>
    <mergeCell ref="L14:N14"/>
    <mergeCell ref="O14:P14"/>
    <mergeCell ref="Q14:R14"/>
    <mergeCell ref="S14:T14"/>
    <mergeCell ref="B19:F19"/>
    <mergeCell ref="G19:K19"/>
    <mergeCell ref="L19:N19"/>
    <mergeCell ref="O19:P19"/>
    <mergeCell ref="Q19:R19"/>
    <mergeCell ref="S19:T19"/>
    <mergeCell ref="Z19:AA19"/>
    <mergeCell ref="AB19:AJ19"/>
    <mergeCell ref="B18:F18"/>
    <mergeCell ref="G18:K18"/>
    <mergeCell ref="L18:N18"/>
    <mergeCell ref="O18:P18"/>
    <mergeCell ref="Q18:R18"/>
    <mergeCell ref="S18:T18"/>
    <mergeCell ref="Z18:AA18"/>
    <mergeCell ref="AB18:AJ18"/>
    <mergeCell ref="B17:F17"/>
    <mergeCell ref="G17:K17"/>
    <mergeCell ref="L17:N17"/>
    <mergeCell ref="O17:P17"/>
    <mergeCell ref="Q17:R17"/>
    <mergeCell ref="S17:T17"/>
    <mergeCell ref="Z17:AA17"/>
    <mergeCell ref="AB17:AJ17"/>
    <mergeCell ref="B16:F16"/>
    <mergeCell ref="G16:K16"/>
    <mergeCell ref="L16:N16"/>
    <mergeCell ref="O16:P16"/>
    <mergeCell ref="Q16:R16"/>
    <mergeCell ref="S16:T16"/>
    <mergeCell ref="Z16:AA16"/>
    <mergeCell ref="AB16:AJ16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showGridLines="0" workbookViewId="0"/>
  </sheetViews>
  <sheetFormatPr defaultRowHeight="10.8" x14ac:dyDescent="0.15"/>
  <cols>
    <col min="1" max="1" width="2.77734375" style="16" customWidth="1"/>
    <col min="2" max="2" width="13.6640625" style="18" customWidth="1"/>
    <col min="3" max="3" width="19.6640625" style="18" customWidth="1"/>
    <col min="4" max="4" width="21.6640625" style="18" customWidth="1"/>
    <col min="5" max="5" width="16.21875" style="18" customWidth="1"/>
    <col min="6" max="6" width="17.109375" style="18" customWidth="1"/>
    <col min="7" max="7" width="10.21875" style="18" customWidth="1"/>
    <col min="8" max="9" width="10.77734375" style="18" customWidth="1"/>
    <col min="10" max="10" width="13.44140625" style="18" customWidth="1"/>
    <col min="11" max="11" width="13.33203125" style="18" customWidth="1"/>
    <col min="12" max="12" width="16.21875" style="18" customWidth="1"/>
    <col min="13" max="13" width="14" style="18" customWidth="1"/>
    <col min="14" max="16384" width="8.88671875" style="16"/>
  </cols>
  <sheetData>
    <row r="1" spans="2:15" x14ac:dyDescent="0.1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15" ht="13.2" x14ac:dyDescent="0.2">
      <c r="B2" s="19" t="s">
        <v>147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5" x14ac:dyDescent="0.15">
      <c r="B3" s="16"/>
      <c r="C3" s="16"/>
      <c r="D3" s="16"/>
      <c r="E3" s="16" t="s">
        <v>259</v>
      </c>
      <c r="F3" s="16"/>
      <c r="G3" s="16"/>
      <c r="H3" s="16"/>
      <c r="I3" s="16"/>
      <c r="J3" s="16"/>
      <c r="K3" s="16"/>
      <c r="L3" s="16"/>
      <c r="M3" s="16"/>
    </row>
    <row r="4" spans="2:15" x14ac:dyDescent="0.15">
      <c r="B4" s="17" t="s">
        <v>115</v>
      </c>
      <c r="C4" s="17" t="s">
        <v>90</v>
      </c>
      <c r="D4" s="17" t="s">
        <v>92</v>
      </c>
      <c r="E4" s="17" t="s">
        <v>257</v>
      </c>
      <c r="F4" s="17" t="s">
        <v>95</v>
      </c>
      <c r="G4" s="17" t="s">
        <v>101</v>
      </c>
      <c r="H4" s="17" t="s">
        <v>105</v>
      </c>
      <c r="I4" s="17" t="s">
        <v>107</v>
      </c>
      <c r="J4" s="17" t="s">
        <v>130</v>
      </c>
      <c r="K4" s="17" t="s">
        <v>76</v>
      </c>
      <c r="L4" s="17" t="s">
        <v>131</v>
      </c>
      <c r="M4" s="17" t="s">
        <v>132</v>
      </c>
    </row>
    <row r="5" spans="2:15" x14ac:dyDescent="0.15">
      <c r="B5" s="17" t="s">
        <v>156</v>
      </c>
      <c r="C5" s="17" t="s">
        <v>88</v>
      </c>
      <c r="D5" s="17" t="s">
        <v>224</v>
      </c>
      <c r="E5" s="17" t="s">
        <v>99</v>
      </c>
      <c r="F5" s="17" t="s">
        <v>97</v>
      </c>
      <c r="G5" s="17" t="s">
        <v>103</v>
      </c>
      <c r="H5" s="17" t="s">
        <v>109</v>
      </c>
      <c r="I5" s="17" t="s">
        <v>111</v>
      </c>
      <c r="J5" s="17" t="s">
        <v>80</v>
      </c>
      <c r="K5" s="17" t="s">
        <v>82</v>
      </c>
      <c r="L5" s="17" t="s">
        <v>84</v>
      </c>
      <c r="M5" s="17" t="s">
        <v>86</v>
      </c>
      <c r="O5" s="20" t="s">
        <v>146</v>
      </c>
    </row>
    <row r="6" spans="2:15" x14ac:dyDescent="0.15">
      <c r="B6" s="18" t="s">
        <v>148</v>
      </c>
      <c r="C6" s="18" t="s">
        <v>149</v>
      </c>
      <c r="D6" s="18" t="s">
        <v>152</v>
      </c>
      <c r="E6" s="18" t="s">
        <v>258</v>
      </c>
      <c r="G6" s="18" t="s">
        <v>150</v>
      </c>
      <c r="H6" s="18" t="s">
        <v>151</v>
      </c>
      <c r="I6" s="18" t="s">
        <v>143</v>
      </c>
      <c r="J6" s="18" t="s">
        <v>153</v>
      </c>
      <c r="K6" s="18" t="s">
        <v>134</v>
      </c>
      <c r="O6" s="16" t="str">
        <f>"insert into users (id,email,user_name,password,role,short_name,reception,created_at,created_by) values (" &amp; B6 &amp; ",'" &amp; C6 &amp; "','" &amp; D6 &amp; "','" &amp; E6 &amp; "','" &amp; G6 &amp; "','" &amp; H6 &amp; "','" &amp; I6 &amp; "'," &amp; J6 &amp; "," &amp; K6 &amp; ");"</f>
        <v>insert into users (id,email,user_name,password,role,short_name,reception,created_at,created_by) values (1,'welcamo@japacom.co.jp','WELCAMO　管理者','$2y$12$lW0XcnJa4PD9KId/XuaMBeo4vHe4OeyubFshOFtIDUTNHNmqYg7d2','1','管理者','0',NOW(),1);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5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167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155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71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162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117</v>
      </c>
      <c r="M8" s="65"/>
      <c r="N8" s="65"/>
      <c r="O8" s="66">
        <v>4</v>
      </c>
      <c r="P8" s="66"/>
      <c r="Q8" s="66">
        <v>0</v>
      </c>
      <c r="R8" s="66"/>
      <c r="S8" s="63" t="s">
        <v>34</v>
      </c>
      <c r="T8" s="63"/>
      <c r="U8" s="14"/>
      <c r="V8" s="14"/>
      <c r="W8" s="14"/>
      <c r="X8" s="14"/>
      <c r="Y8" s="14"/>
      <c r="Z8" s="63" t="s">
        <v>34</v>
      </c>
      <c r="AA8" s="63"/>
      <c r="AB8" s="64" t="s">
        <v>178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 t="shared" ref="A9:A14" si="0">IF(B9="","",ROW()-7)</f>
        <v>2</v>
      </c>
      <c r="B9" s="64" t="s">
        <v>163</v>
      </c>
      <c r="C9" s="64"/>
      <c r="D9" s="64"/>
      <c r="E9" s="64"/>
      <c r="F9" s="64"/>
      <c r="G9" s="64" t="s">
        <v>160</v>
      </c>
      <c r="H9" s="64"/>
      <c r="I9" s="64"/>
      <c r="J9" s="64"/>
      <c r="K9" s="64"/>
      <c r="L9" s="65" t="s">
        <v>113</v>
      </c>
      <c r="M9" s="65"/>
      <c r="N9" s="65"/>
      <c r="O9" s="66">
        <v>40</v>
      </c>
      <c r="P9" s="66"/>
      <c r="Q9" s="66">
        <v>0</v>
      </c>
      <c r="R9" s="66"/>
      <c r="S9" s="63"/>
      <c r="T9" s="63"/>
      <c r="U9" s="14"/>
      <c r="V9" s="14"/>
      <c r="W9" s="14"/>
      <c r="X9" s="14"/>
      <c r="Y9" s="14"/>
      <c r="Z9" s="63" t="s">
        <v>34</v>
      </c>
      <c r="AA9" s="63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si="0"/>
        <v>3</v>
      </c>
      <c r="B10" s="64" t="s">
        <v>33</v>
      </c>
      <c r="C10" s="64"/>
      <c r="D10" s="64"/>
      <c r="E10" s="64"/>
      <c r="F10" s="64"/>
      <c r="G10" s="64" t="s">
        <v>225</v>
      </c>
      <c r="H10" s="64"/>
      <c r="I10" s="64"/>
      <c r="J10" s="64"/>
      <c r="K10" s="64"/>
      <c r="L10" s="65" t="s">
        <v>117</v>
      </c>
      <c r="M10" s="65"/>
      <c r="N10" s="65"/>
      <c r="O10" s="66">
        <v>4</v>
      </c>
      <c r="P10" s="66"/>
      <c r="Q10" s="66">
        <v>0</v>
      </c>
      <c r="R10" s="66"/>
      <c r="S10" s="63"/>
      <c r="T10" s="63"/>
      <c r="U10" s="14"/>
      <c r="V10" s="14"/>
      <c r="W10" s="14"/>
      <c r="X10" s="14"/>
      <c r="Y10" s="14"/>
      <c r="Z10" s="63" t="s">
        <v>34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24</v>
      </c>
      <c r="C11" s="64"/>
      <c r="D11" s="64"/>
      <c r="E11" s="64"/>
      <c r="F11" s="64"/>
      <c r="G11" s="64" t="s">
        <v>81</v>
      </c>
      <c r="H11" s="64"/>
      <c r="I11" s="64"/>
      <c r="J11" s="64"/>
      <c r="K11" s="64"/>
      <c r="L11" s="65" t="s">
        <v>158</v>
      </c>
      <c r="M11" s="65"/>
      <c r="N11" s="65"/>
      <c r="O11" s="66">
        <v>5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34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si="0"/>
        <v>5</v>
      </c>
      <c r="B12" s="64" t="s">
        <v>77</v>
      </c>
      <c r="C12" s="64"/>
      <c r="D12" s="64"/>
      <c r="E12" s="64"/>
      <c r="F12" s="64"/>
      <c r="G12" s="64" t="s">
        <v>83</v>
      </c>
      <c r="H12" s="64"/>
      <c r="I12" s="64"/>
      <c r="J12" s="64"/>
      <c r="K12" s="64"/>
      <c r="L12" s="65" t="s">
        <v>117</v>
      </c>
      <c r="M12" s="65"/>
      <c r="N12" s="65"/>
      <c r="O12" s="66">
        <v>4</v>
      </c>
      <c r="P12" s="66"/>
      <c r="Q12" s="66">
        <v>0</v>
      </c>
      <c r="R12" s="66"/>
      <c r="S12" s="63"/>
      <c r="T12" s="63"/>
      <c r="U12" s="14"/>
      <c r="V12" s="14"/>
      <c r="W12" s="14"/>
      <c r="X12" s="14"/>
      <c r="Y12" s="14"/>
      <c r="Z12" s="63" t="s">
        <v>34</v>
      </c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si="0"/>
        <v>6</v>
      </c>
      <c r="B13" s="64" t="s">
        <v>25</v>
      </c>
      <c r="C13" s="64"/>
      <c r="D13" s="64"/>
      <c r="E13" s="64"/>
      <c r="F13" s="64"/>
      <c r="G13" s="64" t="s">
        <v>85</v>
      </c>
      <c r="H13" s="64"/>
      <c r="I13" s="64"/>
      <c r="J13" s="64"/>
      <c r="K13" s="64"/>
      <c r="L13" s="65" t="s">
        <v>158</v>
      </c>
      <c r="M13" s="65"/>
      <c r="N13" s="65"/>
      <c r="O13" s="66">
        <v>5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/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 t="shared" si="0"/>
        <v>7</v>
      </c>
      <c r="B14" s="64" t="s">
        <v>26</v>
      </c>
      <c r="C14" s="64"/>
      <c r="D14" s="64"/>
      <c r="E14" s="64"/>
      <c r="F14" s="64"/>
      <c r="G14" s="64" t="s">
        <v>87</v>
      </c>
      <c r="H14" s="64"/>
      <c r="I14" s="64"/>
      <c r="J14" s="64"/>
      <c r="K14" s="64"/>
      <c r="L14" s="65" t="s">
        <v>157</v>
      </c>
      <c r="M14" s="65"/>
      <c r="N14" s="65"/>
      <c r="O14" s="66">
        <v>4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/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ref="A15" si="1">IF(B15="","",ROW()-7)</f>
        <v>8</v>
      </c>
      <c r="B15" s="64" t="s">
        <v>271</v>
      </c>
      <c r="C15" s="64"/>
      <c r="D15" s="64"/>
      <c r="E15" s="64"/>
      <c r="F15" s="64"/>
      <c r="G15" s="64" t="s">
        <v>269</v>
      </c>
      <c r="H15" s="64"/>
      <c r="I15" s="64"/>
      <c r="J15" s="64"/>
      <c r="K15" s="64"/>
      <c r="L15" s="65" t="s">
        <v>158</v>
      </c>
      <c r="M15" s="65"/>
      <c r="N15" s="65"/>
      <c r="O15" s="66">
        <v>5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/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</sheetData>
  <mergeCells count="88">
    <mergeCell ref="S15:T15"/>
    <mergeCell ref="Z15:AA15"/>
    <mergeCell ref="AB15:AJ15"/>
    <mergeCell ref="B15:F15"/>
    <mergeCell ref="G15:K15"/>
    <mergeCell ref="L15:N15"/>
    <mergeCell ref="O15:P15"/>
    <mergeCell ref="Q15:R15"/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A5:C5"/>
    <mergeCell ref="D5:L5"/>
    <mergeCell ref="M5:O5"/>
    <mergeCell ref="P5:Z5"/>
    <mergeCell ref="AA5:AD5"/>
    <mergeCell ref="Z7:AA7"/>
    <mergeCell ref="AB7:AJ7"/>
    <mergeCell ref="B8:F8"/>
    <mergeCell ref="G8:K8"/>
    <mergeCell ref="L8:N8"/>
    <mergeCell ref="O8:P8"/>
    <mergeCell ref="Q8:R8"/>
    <mergeCell ref="S8:T8"/>
    <mergeCell ref="Z8:AA8"/>
    <mergeCell ref="AB8:AJ8"/>
    <mergeCell ref="B7:F7"/>
    <mergeCell ref="G7:K7"/>
    <mergeCell ref="L7:N7"/>
    <mergeCell ref="O7:P7"/>
    <mergeCell ref="Q7:R7"/>
    <mergeCell ref="S7:T7"/>
    <mergeCell ref="B9:F9"/>
    <mergeCell ref="G9:K9"/>
    <mergeCell ref="L9:N9"/>
    <mergeCell ref="O9:P9"/>
    <mergeCell ref="Q9:R9"/>
    <mergeCell ref="S10:T10"/>
    <mergeCell ref="Z10:AA10"/>
    <mergeCell ref="AB10:AJ10"/>
    <mergeCell ref="Z9:AA9"/>
    <mergeCell ref="AB9:AJ9"/>
    <mergeCell ref="S9:T9"/>
    <mergeCell ref="B10:F10"/>
    <mergeCell ref="G10:K10"/>
    <mergeCell ref="L10:N10"/>
    <mergeCell ref="O10:P10"/>
    <mergeCell ref="Q10:R10"/>
    <mergeCell ref="Z11:AA11"/>
    <mergeCell ref="AB11:AJ11"/>
    <mergeCell ref="B12:F12"/>
    <mergeCell ref="G12:K12"/>
    <mergeCell ref="L12:N12"/>
    <mergeCell ref="O12:P12"/>
    <mergeCell ref="Q12:R12"/>
    <mergeCell ref="S12:T12"/>
    <mergeCell ref="Z12:AA12"/>
    <mergeCell ref="AB12:AJ12"/>
    <mergeCell ref="B11:F11"/>
    <mergeCell ref="G11:K11"/>
    <mergeCell ref="L11:N11"/>
    <mergeCell ref="O11:P11"/>
    <mergeCell ref="Q11:R11"/>
    <mergeCell ref="S11:T11"/>
    <mergeCell ref="Z13:AA13"/>
    <mergeCell ref="AB13:AJ13"/>
    <mergeCell ref="B14:F14"/>
    <mergeCell ref="G14:K14"/>
    <mergeCell ref="L14:N14"/>
    <mergeCell ref="O14:P14"/>
    <mergeCell ref="Q14:R14"/>
    <mergeCell ref="S14:T14"/>
    <mergeCell ref="Z14:AA14"/>
    <mergeCell ref="AB14:AJ14"/>
    <mergeCell ref="B13:F13"/>
    <mergeCell ref="G13:K13"/>
    <mergeCell ref="L13:N13"/>
    <mergeCell ref="O13:P13"/>
    <mergeCell ref="Q13:R13"/>
    <mergeCell ref="S13:T13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showGridLines="0" workbookViewId="0"/>
  </sheetViews>
  <sheetFormatPr defaultRowHeight="10.8" x14ac:dyDescent="0.15"/>
  <cols>
    <col min="1" max="1" width="2.77734375" style="16" customWidth="1"/>
    <col min="2" max="2" width="16.21875" style="18" customWidth="1"/>
    <col min="3" max="3" width="16.33203125" style="18" customWidth="1"/>
    <col min="4" max="4" width="10.77734375" style="18" customWidth="1"/>
    <col min="5" max="5" width="13.44140625" style="18" customWidth="1"/>
    <col min="6" max="6" width="13.33203125" style="18" customWidth="1"/>
    <col min="7" max="7" width="16.21875" style="18" customWidth="1"/>
    <col min="8" max="8" width="14" style="18" customWidth="1"/>
    <col min="9" max="16384" width="8.88671875" style="16"/>
  </cols>
  <sheetData>
    <row r="1" spans="2:10" x14ac:dyDescent="0.15">
      <c r="B1" s="16"/>
      <c r="C1" s="16"/>
      <c r="D1" s="16"/>
      <c r="E1" s="16"/>
      <c r="F1" s="16"/>
      <c r="G1" s="16"/>
      <c r="H1" s="16"/>
    </row>
    <row r="2" spans="2:10" ht="13.2" x14ac:dyDescent="0.2">
      <c r="B2" s="19" t="s">
        <v>176</v>
      </c>
      <c r="C2" s="16"/>
      <c r="D2" s="16"/>
      <c r="E2" s="16"/>
      <c r="F2" s="16"/>
      <c r="G2" s="16"/>
      <c r="H2" s="16"/>
    </row>
    <row r="3" spans="2:10" x14ac:dyDescent="0.15">
      <c r="B3" s="16"/>
      <c r="C3" s="16"/>
      <c r="D3" s="16"/>
      <c r="E3" s="16"/>
      <c r="F3" s="16"/>
      <c r="G3" s="16"/>
      <c r="H3" s="16"/>
    </row>
    <row r="4" spans="2:10" x14ac:dyDescent="0.15">
      <c r="B4" s="17" t="s">
        <v>162</v>
      </c>
      <c r="C4" s="17" t="s">
        <v>163</v>
      </c>
      <c r="D4" s="17" t="s">
        <v>129</v>
      </c>
      <c r="E4" s="17" t="s">
        <v>130</v>
      </c>
      <c r="F4" s="17" t="s">
        <v>76</v>
      </c>
      <c r="G4" s="17" t="s">
        <v>131</v>
      </c>
      <c r="H4" s="17" t="s">
        <v>132</v>
      </c>
    </row>
    <row r="5" spans="2:10" x14ac:dyDescent="0.15">
      <c r="B5" s="17" t="s">
        <v>156</v>
      </c>
      <c r="C5" s="17" t="s">
        <v>160</v>
      </c>
      <c r="D5" s="17" t="s">
        <v>226</v>
      </c>
      <c r="E5" s="17" t="s">
        <v>80</v>
      </c>
      <c r="F5" s="17" t="s">
        <v>82</v>
      </c>
      <c r="G5" s="17" t="s">
        <v>84</v>
      </c>
      <c r="H5" s="17" t="s">
        <v>86</v>
      </c>
      <c r="J5" s="20" t="s">
        <v>146</v>
      </c>
    </row>
    <row r="6" spans="2:10" x14ac:dyDescent="0.15">
      <c r="B6" s="18" t="s">
        <v>134</v>
      </c>
      <c r="C6" s="18" t="s">
        <v>169</v>
      </c>
      <c r="D6" s="18" t="s">
        <v>138</v>
      </c>
      <c r="E6" s="18" t="s">
        <v>139</v>
      </c>
      <c r="F6" s="18" t="s">
        <v>134</v>
      </c>
      <c r="J6" s="16" t="str">
        <f>"insert into purposes (id,purpose,sort_no,created_at,created_by) values (" &amp; B6 &amp; ",'" &amp; C6 &amp; "'," &amp; D6 &amp; "," &amp; E6 &amp; "," &amp; F6 &amp; ");"</f>
        <v>insert into purposes (id,purpose,sort_no,created_at,created_by) values (1,'打合せ',1,NOW(),1);</v>
      </c>
    </row>
    <row r="7" spans="2:10" x14ac:dyDescent="0.15">
      <c r="B7" s="18" t="s">
        <v>135</v>
      </c>
      <c r="C7" s="18" t="s">
        <v>170</v>
      </c>
      <c r="D7" s="18" t="s">
        <v>135</v>
      </c>
      <c r="E7" s="18" t="s">
        <v>139</v>
      </c>
      <c r="F7" s="18" t="s">
        <v>134</v>
      </c>
      <c r="J7" s="16" t="str">
        <f t="shared" ref="J7:J10" si="0">"insert into purposes (id,purpose,sort_no,created_at,created_by) values (" &amp; B7 &amp; ",'" &amp; C7 &amp; "'," &amp; D7 &amp; "," &amp; E7 &amp; "," &amp; F7 &amp; ");"</f>
        <v>insert into purposes (id,purpose,sort_no,created_at,created_by) values (2,'作業',2,NOW(),1);</v>
      </c>
    </row>
    <row r="8" spans="2:10" x14ac:dyDescent="0.15">
      <c r="B8" s="18" t="s">
        <v>164</v>
      </c>
      <c r="C8" s="18" t="s">
        <v>171</v>
      </c>
      <c r="D8" s="18" t="s">
        <v>166</v>
      </c>
      <c r="E8" s="18" t="s">
        <v>139</v>
      </c>
      <c r="F8" s="18" t="s">
        <v>134</v>
      </c>
      <c r="J8" s="16" t="str">
        <f t="shared" si="0"/>
        <v>insert into purposes (id,purpose,sort_no,created_at,created_by) values (3,'納品',3,NOW(),1);</v>
      </c>
    </row>
    <row r="9" spans="2:10" x14ac:dyDescent="0.15">
      <c r="B9" s="18" t="s">
        <v>165</v>
      </c>
      <c r="C9" s="18" t="s">
        <v>172</v>
      </c>
      <c r="D9" s="18" t="s">
        <v>165</v>
      </c>
      <c r="E9" s="18" t="s">
        <v>139</v>
      </c>
      <c r="F9" s="18" t="s">
        <v>134</v>
      </c>
      <c r="J9" s="16" t="str">
        <f t="shared" si="0"/>
        <v>insert into purposes (id,purpose,sort_no,created_at,created_by) values (4,'視察（見学）',4,NOW(),1);</v>
      </c>
    </row>
    <row r="10" spans="2:10" x14ac:dyDescent="0.15">
      <c r="B10" s="18" t="s">
        <v>173</v>
      </c>
      <c r="C10" s="18" t="s">
        <v>174</v>
      </c>
      <c r="D10" s="18" t="s">
        <v>175</v>
      </c>
      <c r="E10" s="18" t="s">
        <v>139</v>
      </c>
      <c r="F10" s="18" t="s">
        <v>134</v>
      </c>
      <c r="J10" s="16" t="str">
        <f t="shared" si="0"/>
        <v>insert into purposes (id,purpose,sort_no,created_at,created_by) values (5,'その他',99,NOW(),1);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5"/>
  <sheetViews>
    <sheetView view="pageBreakPreview" zoomScaleNormal="100" zoomScaleSheetLayoutView="100" workbookViewId="0">
      <selection sqref="A1:AJ1"/>
    </sheetView>
  </sheetViews>
  <sheetFormatPr defaultColWidth="4.109375" defaultRowHeight="13.2" x14ac:dyDescent="0.2"/>
  <cols>
    <col min="1" max="36" width="4.109375" style="13"/>
    <col min="37" max="16384" width="4.109375" style="9"/>
  </cols>
  <sheetData>
    <row r="1" spans="1:36" ht="14.4" x14ac:dyDescent="0.2">
      <c r="A1" s="59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x14ac:dyDescent="0.2">
      <c r="A2" s="60" t="s">
        <v>0</v>
      </c>
      <c r="B2" s="61"/>
      <c r="C2" s="61"/>
      <c r="D2" s="61"/>
      <c r="E2" s="61"/>
      <c r="F2" s="62"/>
      <c r="G2" s="60" t="s">
        <v>1</v>
      </c>
      <c r="H2" s="61"/>
      <c r="I2" s="61"/>
      <c r="J2" s="61"/>
      <c r="K2" s="61"/>
      <c r="L2" s="62"/>
      <c r="M2" s="60" t="s">
        <v>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10" t="s">
        <v>2</v>
      </c>
      <c r="AF2" s="11"/>
      <c r="AG2" s="11"/>
      <c r="AH2" s="60" t="s">
        <v>3</v>
      </c>
      <c r="AI2" s="61"/>
      <c r="AJ2" s="62"/>
    </row>
    <row r="3" spans="1:36" x14ac:dyDescent="0.2">
      <c r="A3" s="43" t="s">
        <v>43</v>
      </c>
      <c r="B3" s="44"/>
      <c r="C3" s="44"/>
      <c r="D3" s="44"/>
      <c r="E3" s="44"/>
      <c r="F3" s="45"/>
      <c r="G3" s="43" t="s">
        <v>63</v>
      </c>
      <c r="H3" s="44"/>
      <c r="I3" s="44"/>
      <c r="J3" s="44"/>
      <c r="K3" s="44"/>
      <c r="L3" s="45"/>
      <c r="M3" s="4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5" t="s">
        <v>4</v>
      </c>
      <c r="AF3" s="70"/>
      <c r="AG3" s="56"/>
      <c r="AH3" s="55" t="s">
        <v>41</v>
      </c>
      <c r="AI3" s="70"/>
      <c r="AJ3" s="56"/>
    </row>
    <row r="4" spans="1:36" x14ac:dyDescent="0.2">
      <c r="A4" s="46"/>
      <c r="B4" s="47"/>
      <c r="C4" s="47"/>
      <c r="D4" s="47"/>
      <c r="E4" s="47"/>
      <c r="F4" s="48"/>
      <c r="G4" s="46"/>
      <c r="H4" s="47"/>
      <c r="I4" s="47"/>
      <c r="J4" s="47"/>
      <c r="K4" s="47"/>
      <c r="L4" s="48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4"/>
      <c r="AE4" s="57"/>
      <c r="AF4" s="71"/>
      <c r="AG4" s="58"/>
      <c r="AH4" s="57"/>
      <c r="AI4" s="71"/>
      <c r="AJ4" s="58"/>
    </row>
    <row r="5" spans="1:36" x14ac:dyDescent="0.2">
      <c r="A5" s="67" t="s">
        <v>7</v>
      </c>
      <c r="B5" s="67"/>
      <c r="C5" s="67"/>
      <c r="D5" s="68" t="s">
        <v>180</v>
      </c>
      <c r="E5" s="68"/>
      <c r="F5" s="68"/>
      <c r="G5" s="68"/>
      <c r="H5" s="68"/>
      <c r="I5" s="68"/>
      <c r="J5" s="68"/>
      <c r="K5" s="68"/>
      <c r="L5" s="68"/>
      <c r="M5" s="67" t="s">
        <v>8</v>
      </c>
      <c r="N5" s="67"/>
      <c r="O5" s="67"/>
      <c r="P5" s="68" t="s">
        <v>181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7" t="s">
        <v>10</v>
      </c>
      <c r="AB5" s="67"/>
      <c r="AC5" s="67"/>
      <c r="AD5" s="67"/>
      <c r="AE5" s="69">
        <f>SUM(O8:P1048576)</f>
        <v>51</v>
      </c>
      <c r="AF5" s="69"/>
      <c r="AG5" s="69"/>
      <c r="AH5" s="69"/>
      <c r="AI5" s="69"/>
      <c r="AJ5" s="69"/>
    </row>
    <row r="6" spans="1:3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2" t="s">
        <v>6</v>
      </c>
      <c r="B7" s="42" t="s">
        <v>7</v>
      </c>
      <c r="C7" s="42"/>
      <c r="D7" s="42"/>
      <c r="E7" s="42"/>
      <c r="F7" s="42"/>
      <c r="G7" s="42" t="s">
        <v>8</v>
      </c>
      <c r="H7" s="42"/>
      <c r="I7" s="42"/>
      <c r="J7" s="42"/>
      <c r="K7" s="42"/>
      <c r="L7" s="42" t="s">
        <v>12</v>
      </c>
      <c r="M7" s="42"/>
      <c r="N7" s="42"/>
      <c r="O7" s="42" t="s">
        <v>13</v>
      </c>
      <c r="P7" s="42"/>
      <c r="Q7" s="42" t="s">
        <v>14</v>
      </c>
      <c r="R7" s="42"/>
      <c r="S7" s="42" t="s">
        <v>23</v>
      </c>
      <c r="T7" s="42"/>
      <c r="U7" s="15" t="s">
        <v>39</v>
      </c>
      <c r="V7" s="15" t="s">
        <v>15</v>
      </c>
      <c r="W7" s="15" t="s">
        <v>16</v>
      </c>
      <c r="X7" s="15" t="s">
        <v>17</v>
      </c>
      <c r="Y7" s="15" t="s">
        <v>22</v>
      </c>
      <c r="Z7" s="42" t="s">
        <v>18</v>
      </c>
      <c r="AA7" s="42"/>
      <c r="AB7" s="42" t="s">
        <v>9</v>
      </c>
      <c r="AC7" s="42"/>
      <c r="AD7" s="42"/>
      <c r="AE7" s="42"/>
      <c r="AF7" s="42"/>
      <c r="AG7" s="42"/>
      <c r="AH7" s="42"/>
      <c r="AI7" s="42"/>
      <c r="AJ7" s="42"/>
    </row>
    <row r="8" spans="1:36" x14ac:dyDescent="0.2">
      <c r="A8" s="14">
        <f>IF(B8="","",ROW()-7)</f>
        <v>1</v>
      </c>
      <c r="B8" s="64" t="s">
        <v>182</v>
      </c>
      <c r="C8" s="64"/>
      <c r="D8" s="64"/>
      <c r="E8" s="64"/>
      <c r="F8" s="64"/>
      <c r="G8" s="64" t="s">
        <v>156</v>
      </c>
      <c r="H8" s="64"/>
      <c r="I8" s="64"/>
      <c r="J8" s="64"/>
      <c r="K8" s="64"/>
      <c r="L8" s="65" t="s">
        <v>157</v>
      </c>
      <c r="M8" s="65"/>
      <c r="N8" s="65"/>
      <c r="O8" s="66">
        <v>4</v>
      </c>
      <c r="P8" s="66"/>
      <c r="Q8" s="66">
        <v>0</v>
      </c>
      <c r="R8" s="66"/>
      <c r="S8" s="63" t="s">
        <v>34</v>
      </c>
      <c r="T8" s="63"/>
      <c r="U8" s="14"/>
      <c r="V8" s="14"/>
      <c r="W8" s="14"/>
      <c r="X8" s="14"/>
      <c r="Y8" s="14"/>
      <c r="Z8" s="63" t="s">
        <v>34</v>
      </c>
      <c r="AA8" s="63"/>
      <c r="AB8" s="64" t="s">
        <v>184</v>
      </c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4">
        <f t="shared" ref="A9:A15" si="0">IF(B9="","",ROW()-7)</f>
        <v>2</v>
      </c>
      <c r="B9" s="64" t="s">
        <v>183</v>
      </c>
      <c r="C9" s="64"/>
      <c r="D9" s="64"/>
      <c r="E9" s="64"/>
      <c r="F9" s="64"/>
      <c r="G9" s="64" t="s">
        <v>185</v>
      </c>
      <c r="H9" s="64"/>
      <c r="I9" s="64"/>
      <c r="J9" s="64"/>
      <c r="K9" s="64"/>
      <c r="L9" s="65" t="s">
        <v>114</v>
      </c>
      <c r="M9" s="65"/>
      <c r="N9" s="65"/>
      <c r="O9" s="66">
        <v>12</v>
      </c>
      <c r="P9" s="66"/>
      <c r="Q9" s="66">
        <v>0</v>
      </c>
      <c r="R9" s="66"/>
      <c r="S9" s="63"/>
      <c r="T9" s="63"/>
      <c r="U9" s="14"/>
      <c r="V9" s="14" t="s">
        <v>161</v>
      </c>
      <c r="W9" s="14"/>
      <c r="X9" s="14"/>
      <c r="Y9" s="14"/>
      <c r="Z9" s="63"/>
      <c r="AA9" s="63"/>
      <c r="AB9" s="64" t="s">
        <v>274</v>
      </c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4">
        <f t="shared" ref="A10" si="1">IF(B10="","",ROW()-7)</f>
        <v>3</v>
      </c>
      <c r="B10" s="64" t="s">
        <v>272</v>
      </c>
      <c r="C10" s="64"/>
      <c r="D10" s="64"/>
      <c r="E10" s="64"/>
      <c r="F10" s="64"/>
      <c r="G10" s="64" t="s">
        <v>273</v>
      </c>
      <c r="H10" s="64"/>
      <c r="I10" s="64"/>
      <c r="J10" s="64"/>
      <c r="K10" s="64"/>
      <c r="L10" s="65" t="s">
        <v>113</v>
      </c>
      <c r="M10" s="65"/>
      <c r="N10" s="65"/>
      <c r="O10" s="66">
        <v>12</v>
      </c>
      <c r="P10" s="66"/>
      <c r="Q10" s="66">
        <v>0</v>
      </c>
      <c r="R10" s="66"/>
      <c r="S10" s="63"/>
      <c r="T10" s="63"/>
      <c r="U10" s="14"/>
      <c r="V10" s="14"/>
      <c r="W10" s="14"/>
      <c r="X10" s="14"/>
      <c r="Y10" s="14"/>
      <c r="Z10" s="63" t="s">
        <v>34</v>
      </c>
      <c r="AA10" s="63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4">
        <f t="shared" si="0"/>
        <v>4</v>
      </c>
      <c r="B11" s="64" t="s">
        <v>24</v>
      </c>
      <c r="C11" s="64"/>
      <c r="D11" s="64"/>
      <c r="E11" s="64"/>
      <c r="F11" s="64"/>
      <c r="G11" s="64" t="s">
        <v>81</v>
      </c>
      <c r="H11" s="64"/>
      <c r="I11" s="64"/>
      <c r="J11" s="64"/>
      <c r="K11" s="64"/>
      <c r="L11" s="65" t="s">
        <v>158</v>
      </c>
      <c r="M11" s="65"/>
      <c r="N11" s="65"/>
      <c r="O11" s="66">
        <v>5</v>
      </c>
      <c r="P11" s="66"/>
      <c r="Q11" s="66">
        <v>0</v>
      </c>
      <c r="R11" s="66"/>
      <c r="S11" s="63"/>
      <c r="T11" s="63"/>
      <c r="U11" s="14"/>
      <c r="V11" s="14"/>
      <c r="W11" s="14"/>
      <c r="X11" s="14"/>
      <c r="Y11" s="14"/>
      <c r="Z11" s="63" t="s">
        <v>34</v>
      </c>
      <c r="AA11" s="63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4">
        <f t="shared" si="0"/>
        <v>5</v>
      </c>
      <c r="B12" s="64" t="s">
        <v>77</v>
      </c>
      <c r="C12" s="64"/>
      <c r="D12" s="64"/>
      <c r="E12" s="64"/>
      <c r="F12" s="64"/>
      <c r="G12" s="64" t="s">
        <v>83</v>
      </c>
      <c r="H12" s="64"/>
      <c r="I12" s="64"/>
      <c r="J12" s="64"/>
      <c r="K12" s="64"/>
      <c r="L12" s="65" t="s">
        <v>117</v>
      </c>
      <c r="M12" s="65"/>
      <c r="N12" s="65"/>
      <c r="O12" s="66">
        <v>4</v>
      </c>
      <c r="P12" s="66"/>
      <c r="Q12" s="66">
        <v>0</v>
      </c>
      <c r="R12" s="66"/>
      <c r="S12" s="63"/>
      <c r="T12" s="63"/>
      <c r="U12" s="14"/>
      <c r="V12" s="14"/>
      <c r="W12" s="14"/>
      <c r="X12" s="14"/>
      <c r="Y12" s="14"/>
      <c r="Z12" s="63" t="s">
        <v>34</v>
      </c>
      <c r="AA12" s="63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4">
        <f t="shared" si="0"/>
        <v>6</v>
      </c>
      <c r="B13" s="64" t="s">
        <v>25</v>
      </c>
      <c r="C13" s="64"/>
      <c r="D13" s="64"/>
      <c r="E13" s="64"/>
      <c r="F13" s="64"/>
      <c r="G13" s="64" t="s">
        <v>85</v>
      </c>
      <c r="H13" s="64"/>
      <c r="I13" s="64"/>
      <c r="J13" s="64"/>
      <c r="K13" s="64"/>
      <c r="L13" s="65" t="s">
        <v>158</v>
      </c>
      <c r="M13" s="65"/>
      <c r="N13" s="65"/>
      <c r="O13" s="66">
        <v>5</v>
      </c>
      <c r="P13" s="66"/>
      <c r="Q13" s="66">
        <v>0</v>
      </c>
      <c r="R13" s="66"/>
      <c r="S13" s="63"/>
      <c r="T13" s="63"/>
      <c r="U13" s="14"/>
      <c r="V13" s="14"/>
      <c r="W13" s="14"/>
      <c r="X13" s="14"/>
      <c r="Y13" s="14"/>
      <c r="Z13" s="63"/>
      <c r="AA13" s="63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4">
        <f t="shared" si="0"/>
        <v>7</v>
      </c>
      <c r="B14" s="64" t="s">
        <v>26</v>
      </c>
      <c r="C14" s="64"/>
      <c r="D14" s="64"/>
      <c r="E14" s="64"/>
      <c r="F14" s="64"/>
      <c r="G14" s="64" t="s">
        <v>87</v>
      </c>
      <c r="H14" s="64"/>
      <c r="I14" s="64"/>
      <c r="J14" s="64"/>
      <c r="K14" s="64"/>
      <c r="L14" s="65" t="s">
        <v>157</v>
      </c>
      <c r="M14" s="65"/>
      <c r="N14" s="65"/>
      <c r="O14" s="66">
        <v>4</v>
      </c>
      <c r="P14" s="66"/>
      <c r="Q14" s="66">
        <v>0</v>
      </c>
      <c r="R14" s="66"/>
      <c r="S14" s="63"/>
      <c r="T14" s="63"/>
      <c r="U14" s="14"/>
      <c r="V14" s="14"/>
      <c r="W14" s="14"/>
      <c r="X14" s="14"/>
      <c r="Y14" s="14"/>
      <c r="Z14" s="63"/>
      <c r="AA14" s="63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x14ac:dyDescent="0.2">
      <c r="A15" s="14">
        <f t="shared" si="0"/>
        <v>8</v>
      </c>
      <c r="B15" s="64" t="s">
        <v>271</v>
      </c>
      <c r="C15" s="64"/>
      <c r="D15" s="64"/>
      <c r="E15" s="64"/>
      <c r="F15" s="64"/>
      <c r="G15" s="64" t="s">
        <v>269</v>
      </c>
      <c r="H15" s="64"/>
      <c r="I15" s="64"/>
      <c r="J15" s="64"/>
      <c r="K15" s="64"/>
      <c r="L15" s="65" t="s">
        <v>158</v>
      </c>
      <c r="M15" s="65"/>
      <c r="N15" s="65"/>
      <c r="O15" s="66">
        <v>5</v>
      </c>
      <c r="P15" s="66"/>
      <c r="Q15" s="66">
        <v>0</v>
      </c>
      <c r="R15" s="66"/>
      <c r="S15" s="63"/>
      <c r="T15" s="63"/>
      <c r="U15" s="14"/>
      <c r="V15" s="14"/>
      <c r="W15" s="14"/>
      <c r="X15" s="14"/>
      <c r="Y15" s="14"/>
      <c r="Z15" s="63"/>
      <c r="AA15" s="63"/>
      <c r="AB15" s="64"/>
      <c r="AC15" s="64"/>
      <c r="AD15" s="64"/>
      <c r="AE15" s="64"/>
      <c r="AF15" s="64"/>
      <c r="AG15" s="64"/>
      <c r="AH15" s="64"/>
      <c r="AI15" s="64"/>
      <c r="AJ15" s="64"/>
    </row>
  </sheetData>
  <mergeCells count="88">
    <mergeCell ref="S10:T10"/>
    <mergeCell ref="Z10:AA10"/>
    <mergeCell ref="AB10:AJ10"/>
    <mergeCell ref="B15:F15"/>
    <mergeCell ref="G15:K15"/>
    <mergeCell ref="L15:N15"/>
    <mergeCell ref="O15:P15"/>
    <mergeCell ref="Q15:R15"/>
    <mergeCell ref="S15:T15"/>
    <mergeCell ref="Z15:AA15"/>
    <mergeCell ref="AB15:AJ15"/>
    <mergeCell ref="B10:F10"/>
    <mergeCell ref="G10:K10"/>
    <mergeCell ref="L10:N10"/>
    <mergeCell ref="O10:P10"/>
    <mergeCell ref="Q10:R10"/>
    <mergeCell ref="AE5:AJ5"/>
    <mergeCell ref="A1:AJ1"/>
    <mergeCell ref="A2:F2"/>
    <mergeCell ref="G2:L2"/>
    <mergeCell ref="M2:AD2"/>
    <mergeCell ref="AH2:AJ2"/>
    <mergeCell ref="A3:F4"/>
    <mergeCell ref="G3:L4"/>
    <mergeCell ref="M3:AD4"/>
    <mergeCell ref="AE3:AG4"/>
    <mergeCell ref="AH3:AJ4"/>
    <mergeCell ref="A5:C5"/>
    <mergeCell ref="D5:L5"/>
    <mergeCell ref="M5:O5"/>
    <mergeCell ref="P5:Z5"/>
    <mergeCell ref="AA5:AD5"/>
    <mergeCell ref="Z7:AA7"/>
    <mergeCell ref="AB7:AJ7"/>
    <mergeCell ref="B8:F8"/>
    <mergeCell ref="G8:K8"/>
    <mergeCell ref="L8:N8"/>
    <mergeCell ref="O8:P8"/>
    <mergeCell ref="Q8:R8"/>
    <mergeCell ref="S8:T8"/>
    <mergeCell ref="Z8:AA8"/>
    <mergeCell ref="AB8:AJ8"/>
    <mergeCell ref="B7:F7"/>
    <mergeCell ref="G7:K7"/>
    <mergeCell ref="L7:N7"/>
    <mergeCell ref="O7:P7"/>
    <mergeCell ref="Q7:R7"/>
    <mergeCell ref="S7:T7"/>
    <mergeCell ref="Z9:AA9"/>
    <mergeCell ref="AB9:AJ9"/>
    <mergeCell ref="B9:F9"/>
    <mergeCell ref="G9:K9"/>
    <mergeCell ref="L9:N9"/>
    <mergeCell ref="O9:P9"/>
    <mergeCell ref="Q9:R9"/>
    <mergeCell ref="S9:T9"/>
    <mergeCell ref="Z11:AA11"/>
    <mergeCell ref="AB11:AJ11"/>
    <mergeCell ref="B12:F12"/>
    <mergeCell ref="G12:K12"/>
    <mergeCell ref="L12:N12"/>
    <mergeCell ref="O12:P12"/>
    <mergeCell ref="Q12:R12"/>
    <mergeCell ref="S12:T12"/>
    <mergeCell ref="Z12:AA12"/>
    <mergeCell ref="AB12:AJ12"/>
    <mergeCell ref="B11:F11"/>
    <mergeCell ref="G11:K11"/>
    <mergeCell ref="L11:N11"/>
    <mergeCell ref="O11:P11"/>
    <mergeCell ref="Q11:R11"/>
    <mergeCell ref="S11:T11"/>
    <mergeCell ref="Z13:AA13"/>
    <mergeCell ref="AB13:AJ13"/>
    <mergeCell ref="B14:F14"/>
    <mergeCell ref="G14:K14"/>
    <mergeCell ref="L14:N14"/>
    <mergeCell ref="O14:P14"/>
    <mergeCell ref="Q14:R14"/>
    <mergeCell ref="S14:T14"/>
    <mergeCell ref="Z14:AA14"/>
    <mergeCell ref="AB14:AJ14"/>
    <mergeCell ref="B13:F13"/>
    <mergeCell ref="G13:K13"/>
    <mergeCell ref="L13:N13"/>
    <mergeCell ref="O13:P13"/>
    <mergeCell ref="Q13:R13"/>
    <mergeCell ref="S13:T13"/>
  </mergeCells>
  <phoneticPr fontId="3"/>
  <pageMargins left="0.7" right="0.7" top="0.75" bottom="0.75" header="0.3" footer="0.3"/>
  <pageSetup paperSize="9" scale="9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/>
  </sheetViews>
  <sheetFormatPr defaultRowHeight="10.8" x14ac:dyDescent="0.15"/>
  <cols>
    <col min="1" max="1" width="2.77734375" style="16" customWidth="1"/>
    <col min="2" max="2" width="16.21875" style="18" customWidth="1"/>
    <col min="3" max="3" width="16.33203125" style="18" customWidth="1"/>
    <col min="4" max="4" width="13.44140625" style="18" customWidth="1"/>
    <col min="5" max="5" width="13.33203125" style="18" customWidth="1"/>
    <col min="6" max="6" width="16.21875" style="18" customWidth="1"/>
    <col min="7" max="7" width="14" style="18" customWidth="1"/>
    <col min="8" max="16384" width="8.88671875" style="16"/>
  </cols>
  <sheetData>
    <row r="1" spans="2:9" x14ac:dyDescent="0.15">
      <c r="B1" s="16"/>
      <c r="C1" s="16"/>
      <c r="D1" s="16"/>
      <c r="E1" s="16"/>
      <c r="F1" s="16"/>
      <c r="G1" s="16"/>
    </row>
    <row r="2" spans="2:9" ht="13.2" x14ac:dyDescent="0.2">
      <c r="B2" s="19" t="s">
        <v>179</v>
      </c>
      <c r="C2" s="16"/>
      <c r="D2" s="16"/>
      <c r="E2" s="16"/>
      <c r="F2" s="16"/>
      <c r="G2" s="16"/>
    </row>
    <row r="3" spans="2:9" x14ac:dyDescent="0.15">
      <c r="B3" s="16"/>
      <c r="C3" s="16"/>
      <c r="D3" s="16"/>
      <c r="E3" s="16"/>
      <c r="F3" s="16"/>
      <c r="G3" s="16"/>
    </row>
    <row r="4" spans="2:9" x14ac:dyDescent="0.15">
      <c r="B4" s="17" t="s">
        <v>182</v>
      </c>
      <c r="C4" s="17" t="s">
        <v>183</v>
      </c>
      <c r="D4" s="17" t="s">
        <v>130</v>
      </c>
      <c r="E4" s="17" t="s">
        <v>76</v>
      </c>
      <c r="F4" s="17" t="s">
        <v>131</v>
      </c>
      <c r="G4" s="17" t="s">
        <v>132</v>
      </c>
    </row>
    <row r="5" spans="2:9" x14ac:dyDescent="0.15">
      <c r="B5" s="17" t="s">
        <v>156</v>
      </c>
      <c r="C5" s="17" t="s">
        <v>186</v>
      </c>
      <c r="D5" s="17" t="s">
        <v>80</v>
      </c>
      <c r="E5" s="17" t="s">
        <v>82</v>
      </c>
      <c r="F5" s="17" t="s">
        <v>84</v>
      </c>
      <c r="G5" s="17" t="s">
        <v>86</v>
      </c>
      <c r="I5" s="20" t="s">
        <v>146</v>
      </c>
    </row>
    <row r="6" spans="2:9" x14ac:dyDescent="0.15">
      <c r="B6" s="18" t="s">
        <v>134</v>
      </c>
      <c r="C6" s="18" t="s">
        <v>195</v>
      </c>
      <c r="D6" s="18" t="s">
        <v>139</v>
      </c>
      <c r="E6" s="18" t="s">
        <v>134</v>
      </c>
      <c r="I6" s="16" t="str">
        <f>"insert into admissions (id,no,created_at,created_by) values (" &amp; B6 &amp; ",'" &amp; C6 &amp; "'," &amp; D6 &amp; "," &amp; E6 &amp; ");"</f>
        <v>insert into admissions (id,no,created_at,created_by) values (1,'LCM-001',NOW(),1);</v>
      </c>
    </row>
    <row r="7" spans="2:9" x14ac:dyDescent="0.15">
      <c r="B7" s="18" t="s">
        <v>187</v>
      </c>
      <c r="C7" s="18" t="s">
        <v>203</v>
      </c>
      <c r="D7" s="18" t="s">
        <v>139</v>
      </c>
      <c r="E7" s="18" t="s">
        <v>134</v>
      </c>
      <c r="I7" s="16" t="str">
        <f>"insert into admissions (id,no,created_at,created_by) values (" &amp; B7 &amp; ",'" &amp; C7 &amp; "'," &amp; D7 &amp; "," &amp; E7 &amp; ");"</f>
        <v>insert into admissions (id,no,created_at,created_by) values (2,'LCM-002',NOW(),1);</v>
      </c>
    </row>
    <row r="8" spans="2:9" x14ac:dyDescent="0.15">
      <c r="B8" s="18" t="s">
        <v>164</v>
      </c>
      <c r="C8" s="18" t="s">
        <v>196</v>
      </c>
      <c r="D8" s="18" t="s">
        <v>139</v>
      </c>
      <c r="E8" s="18" t="s">
        <v>134</v>
      </c>
      <c r="I8" s="16" t="str">
        <f>"insert into admissions (id,no,created_at,created_by) values (" &amp; B8 &amp; ",'" &amp; C8 &amp; "'," &amp; D8 &amp; "," &amp; E8 &amp; ");"</f>
        <v>insert into admissions (id,no,created_at,created_by) values (3,'LCM-003',NOW(),1);</v>
      </c>
    </row>
    <row r="9" spans="2:9" x14ac:dyDescent="0.15">
      <c r="B9" s="18" t="s">
        <v>188</v>
      </c>
      <c r="C9" s="18" t="s">
        <v>197</v>
      </c>
      <c r="D9" s="18" t="s">
        <v>139</v>
      </c>
      <c r="E9" s="18" t="s">
        <v>134</v>
      </c>
      <c r="I9" s="16" t="str">
        <f>"insert into admissions (id,no,created_at,created_by) values (" &amp; B9 &amp; ",'" &amp; C9 &amp; "'," &amp; D9 &amp; "," &amp; E9 &amp; ");"</f>
        <v>insert into admissions (id,no,created_at,created_by) values (4,'LCM-004',NOW(),1);</v>
      </c>
    </row>
    <row r="10" spans="2:9" x14ac:dyDescent="0.15">
      <c r="B10" s="18" t="s">
        <v>189</v>
      </c>
      <c r="C10" s="18" t="s">
        <v>198</v>
      </c>
      <c r="D10" s="18" t="s">
        <v>139</v>
      </c>
      <c r="E10" s="18" t="s">
        <v>134</v>
      </c>
      <c r="I10" s="16" t="str">
        <f t="shared" ref="I10:I15" si="0">"insert into admissions (id,no,created_at,created_by) values (" &amp; B10 &amp; ",'" &amp; C10 &amp; "'," &amp; D10 &amp; "," &amp; E10 &amp; ");"</f>
        <v>insert into admissions (id,no,created_at,created_by) values (5,'LCM-005',NOW(),1);</v>
      </c>
    </row>
    <row r="11" spans="2:9" x14ac:dyDescent="0.15">
      <c r="B11" s="18" t="s">
        <v>190</v>
      </c>
      <c r="C11" s="18" t="s">
        <v>199</v>
      </c>
      <c r="D11" s="18" t="s">
        <v>139</v>
      </c>
      <c r="E11" s="18" t="s">
        <v>134</v>
      </c>
      <c r="I11" s="16" t="str">
        <f t="shared" si="0"/>
        <v>insert into admissions (id,no,created_at,created_by) values (6,'LCM-006',NOW(),1);</v>
      </c>
    </row>
    <row r="12" spans="2:9" x14ac:dyDescent="0.15">
      <c r="B12" s="18" t="s">
        <v>191</v>
      </c>
      <c r="C12" s="18" t="s">
        <v>200</v>
      </c>
      <c r="D12" s="18" t="s">
        <v>139</v>
      </c>
      <c r="E12" s="18" t="s">
        <v>134</v>
      </c>
      <c r="I12" s="16" t="str">
        <f t="shared" si="0"/>
        <v>insert into admissions (id,no,created_at,created_by) values (7,'LCM-007',NOW(),1);</v>
      </c>
    </row>
    <row r="13" spans="2:9" x14ac:dyDescent="0.15">
      <c r="B13" s="18" t="s">
        <v>192</v>
      </c>
      <c r="C13" s="18" t="s">
        <v>201</v>
      </c>
      <c r="D13" s="18" t="s">
        <v>139</v>
      </c>
      <c r="E13" s="18" t="s">
        <v>134</v>
      </c>
      <c r="I13" s="16" t="str">
        <f t="shared" si="0"/>
        <v>insert into admissions (id,no,created_at,created_by) values (8,'LCM-008',NOW(),1);</v>
      </c>
    </row>
    <row r="14" spans="2:9" x14ac:dyDescent="0.15">
      <c r="B14" s="18" t="s">
        <v>193</v>
      </c>
      <c r="C14" s="18" t="s">
        <v>202</v>
      </c>
      <c r="D14" s="18" t="s">
        <v>139</v>
      </c>
      <c r="E14" s="18" t="s">
        <v>134</v>
      </c>
      <c r="I14" s="16" t="str">
        <f t="shared" si="0"/>
        <v>insert into admissions (id,no,created_at,created_by) values (9,'LCM-009',NOW(),1);</v>
      </c>
    </row>
    <row r="15" spans="2:9" x14ac:dyDescent="0.15">
      <c r="B15" s="18" t="s">
        <v>194</v>
      </c>
      <c r="C15" s="18" t="s">
        <v>204</v>
      </c>
      <c r="D15" s="18" t="s">
        <v>139</v>
      </c>
      <c r="E15" s="18" t="s">
        <v>134</v>
      </c>
      <c r="I15" s="16" t="str">
        <f t="shared" si="0"/>
        <v>insert into admissions (id,no,created_at,created_by) values (10,'LCM-010',NOW(),1);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名称マスタ</vt:lpstr>
      <vt:lpstr>名称マスタ（値）</vt:lpstr>
      <vt:lpstr>ユーザーマスタ</vt:lpstr>
      <vt:lpstr>ユーザーマスタ（値）</vt:lpstr>
      <vt:lpstr>入館理由マスタ</vt:lpstr>
      <vt:lpstr>入館理由マスタ（値）</vt:lpstr>
      <vt:lpstr>入館証マスタ</vt:lpstr>
      <vt:lpstr>入館証マスタ（値）</vt:lpstr>
      <vt:lpstr>（トランザクション）</vt:lpstr>
      <vt:lpstr>入館予定</vt:lpstr>
      <vt:lpstr>入退館者</vt:lpstr>
      <vt:lpstr>入退館履歴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2019-03-01T04:28:12Z</dcterms:modified>
</cp:coreProperties>
</file>