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D:\Games\Repos\ZeldasAdventureRemastered\Planning\"/>
    </mc:Choice>
  </mc:AlternateContent>
  <xr:revisionPtr revIDLastSave="0" documentId="13_ncr:1_{847076CD-8129-40DA-B3F1-2BB845BDBFD0}" xr6:coauthVersionLast="47" xr6:coauthVersionMax="47" xr10:uidLastSave="{00000000-0000-0000-0000-000000000000}"/>
  <bookViews>
    <workbookView xWindow="-120" yWindow="-120" windowWidth="38640" windowHeight="21240" activeTab="1" xr2:uid="{DF5BDE45-B0CE-4D37-9904-0D0A618A5DAB}"/>
  </bookViews>
  <sheets>
    <sheet name="Main Menu" sheetId="1" r:id="rId1"/>
    <sheet name="Variables" sheetId="2" r:id="rId2"/>
    <sheet name="OffsetCalculator" sheetId="3" r:id="rId3"/>
    <sheet name="Items"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8" i="2" l="1"/>
  <c r="E13" i="2"/>
  <c r="E22" i="2"/>
  <c r="A41" i="2"/>
  <c r="A42" i="2"/>
  <c r="A43" i="2"/>
  <c r="A44" i="2"/>
  <c r="A45" i="2"/>
  <c r="A46" i="2"/>
  <c r="A47" i="2"/>
  <c r="A48" i="2"/>
  <c r="A49" i="2"/>
  <c r="A50" i="2"/>
  <c r="A51" i="2"/>
  <c r="A40" i="2"/>
  <c r="E35" i="2"/>
  <c r="E34" i="2"/>
  <c r="E33" i="2"/>
  <c r="E32" i="2"/>
  <c r="E31" i="2"/>
  <c r="E30" i="2"/>
  <c r="E29" i="2"/>
  <c r="E28" i="2"/>
  <c r="E27" i="2"/>
  <c r="E26" i="2"/>
  <c r="E25" i="2"/>
  <c r="E21" i="2"/>
  <c r="E20" i="2"/>
  <c r="E19" i="2"/>
  <c r="E18" i="2"/>
  <c r="E17" i="2"/>
  <c r="E12" i="2"/>
  <c r="E11" i="2"/>
  <c r="E10" i="2"/>
  <c r="E9" i="2"/>
  <c r="E7" i="2"/>
  <c r="E6" i="2"/>
  <c r="E5" i="2"/>
  <c r="E4" i="2"/>
  <c r="E3" i="2"/>
  <c r="E2" i="2"/>
  <c r="L2" i="3"/>
  <c r="F2" i="3"/>
  <c r="G2" i="3"/>
</calcChain>
</file>

<file path=xl/sharedStrings.xml><?xml version="1.0" encoding="utf-8"?>
<sst xmlns="http://schemas.openxmlformats.org/spreadsheetml/2006/main" count="444" uniqueCount="315">
  <si>
    <t>"Settings"</t>
  </si>
  <si>
    <t>"Delete"</t>
  </si>
  <si>
    <t>"Play"</t>
  </si>
  <si>
    <t>"SaveA"</t>
  </si>
  <si>
    <t>"Graphics"</t>
  </si>
  <si>
    <t>"Audio"</t>
  </si>
  <si>
    <t>"Gameplay"</t>
  </si>
  <si>
    <t>"Controls"</t>
  </si>
  <si>
    <t>script_runner</t>
  </si>
  <si>
    <t>page_transfer</t>
  </si>
  <si>
    <t>SettingsPage</t>
  </si>
  <si>
    <t>GraphicsPage</t>
  </si>
  <si>
    <t>"Exit"</t>
  </si>
  <si>
    <t>SaveGame_Select(arg0)</t>
  </si>
  <si>
    <t>SaveGame_Play(arg0)</t>
  </si>
  <si>
    <t>"Back"</t>
  </si>
  <si>
    <t>Button</t>
  </si>
  <si>
    <t>"Tutorial"</t>
  </si>
  <si>
    <t>"SaveC"</t>
  </si>
  <si>
    <t>"SaveB"</t>
  </si>
  <si>
    <t>Type</t>
  </si>
  <si>
    <t>Command</t>
  </si>
  <si>
    <t>global.CurrentSaveGame = arg0</t>
  </si>
  <si>
    <t>Function</t>
  </si>
  <si>
    <t>"EMPTY"</t>
  </si>
  <si>
    <t>GetSaveGameName(arg0)</t>
  </si>
  <si>
    <t>SaveGame_SetName(arg0,arg1)</t>
  </si>
  <si>
    <t>"Fullscreen"</t>
  </si>
  <si>
    <t>toggle</t>
  </si>
  <si>
    <t>"Subtitles"</t>
  </si>
  <si>
    <t>FullscreenEnabled(arg0)</t>
  </si>
  <si>
    <t>SubtitlesEnabled(arg0)</t>
  </si>
  <si>
    <r>
      <t>if arg0 = 0 {</t>
    </r>
    <r>
      <rPr>
        <sz val="11"/>
        <color rgb="FFFF0000"/>
        <rFont val="Calibri"/>
        <family val="2"/>
        <scheme val="minor"/>
      </rPr>
      <t>fullscreen</t>
    </r>
    <r>
      <rPr>
        <sz val="11"/>
        <color theme="1"/>
        <rFont val="Calibri"/>
        <family val="2"/>
        <scheme val="minor"/>
      </rPr>
      <t xml:space="preserve"> = false} else {</t>
    </r>
    <r>
      <rPr>
        <sz val="11"/>
        <color rgb="FFFF0000"/>
        <rFont val="Calibri"/>
        <family val="2"/>
        <scheme val="minor"/>
      </rPr>
      <t>fullscreen</t>
    </r>
    <r>
      <rPr>
        <sz val="11"/>
        <color theme="1"/>
        <rFont val="Calibri"/>
        <family val="2"/>
        <scheme val="minor"/>
      </rPr>
      <t xml:space="preserve"> = true}</t>
    </r>
  </si>
  <si>
    <t>if arg0 = 0 {global.ShowSubtitles = false} else {global.ShowSubtitles = true}</t>
  </si>
  <si>
    <t>Name</t>
  </si>
  <si>
    <t>MainPage</t>
  </si>
  <si>
    <t>SaveGame_Select(0)</t>
  </si>
  <si>
    <t>SaveGame_Select(1)</t>
  </si>
  <si>
    <t>SaveGame_Select(2)</t>
  </si>
  <si>
    <t>Notes</t>
  </si>
  <si>
    <t>SaveGame_Play(global.CurrentSaveGame)</t>
  </si>
  <si>
    <t>SaveGame_Delete(global.CurrentSaveGame)</t>
  </si>
  <si>
    <t>StartTutorial()</t>
  </si>
  <si>
    <t>QuitGame()</t>
  </si>
  <si>
    <t>arg0 - Possible</t>
  </si>
  <si>
    <t>AudioPage</t>
  </si>
  <si>
    <t>"Ambience"</t>
  </si>
  <si>
    <t>"Music"</t>
  </si>
  <si>
    <t>"Master"</t>
  </si>
  <si>
    <t>"Dialogue"</t>
  </si>
  <si>
    <t>"Language"</t>
  </si>
  <si>
    <t>shift</t>
  </si>
  <si>
    <t>slider</t>
  </si>
  <si>
    <t>SetLanguage(arg0)</t>
  </si>
  <si>
    <t>ChangeVolume(arg0,arg1)</t>
  </si>
  <si>
    <t>[0,1]</t>
  </si>
  <si>
    <t>arg1 - Current</t>
  </si>
  <si>
    <t>arg1- Possible</t>
  </si>
  <si>
    <t>ChangeVolume(0,arg1)</t>
  </si>
  <si>
    <t>ChangeVolume(1,arg1)</t>
  </si>
  <si>
    <t>ChangeVolume(2,arg1)</t>
  </si>
  <si>
    <t>ChangeVolume(3,arg1)</t>
  </si>
  <si>
    <t>ChangeVolume(4,arg1)</t>
  </si>
  <si>
    <t>["English","Dutch"]</t>
  </si>
  <si>
    <t>arg1 = [Minvolume,maxVolume]</t>
  </si>
  <si>
    <r>
      <t xml:space="preserve">if </t>
    </r>
    <r>
      <rPr>
        <b/>
        <sz val="11"/>
        <color theme="1"/>
        <rFont val="Calibri"/>
        <family val="2"/>
        <scheme val="minor"/>
      </rPr>
      <t>arg0</t>
    </r>
    <r>
      <rPr>
        <sz val="11"/>
        <color theme="1"/>
        <rFont val="Calibri"/>
        <family val="2"/>
        <scheme val="minor"/>
      </rPr>
      <t xml:space="preserve"> = 0 {SaveA.Name = arg1} else if </t>
    </r>
    <r>
      <rPr>
        <b/>
        <sz val="11"/>
        <color theme="1"/>
        <rFont val="Calibri"/>
        <family val="2"/>
        <scheme val="minor"/>
      </rPr>
      <t>arg0</t>
    </r>
    <r>
      <rPr>
        <sz val="11"/>
        <color theme="1"/>
        <rFont val="Calibri"/>
        <family val="2"/>
        <scheme val="minor"/>
      </rPr>
      <t xml:space="preserve"> = 1 {SaveB.Name = arg1} elseif </t>
    </r>
    <r>
      <rPr>
        <b/>
        <sz val="11"/>
        <color theme="1"/>
        <rFont val="Calibri"/>
        <family val="2"/>
        <scheme val="minor"/>
      </rPr>
      <t>arg0</t>
    </r>
    <r>
      <rPr>
        <sz val="11"/>
        <color theme="1"/>
        <rFont val="Calibri"/>
        <family val="2"/>
        <scheme val="minor"/>
      </rPr>
      <t xml:space="preserve"> = 2 {SaveC.Name = arg1}</t>
    </r>
  </si>
  <si>
    <t>"SoundFX"</t>
  </si>
  <si>
    <t>if arg0 = 0 {Global.Volume_Master = arg1} else if arg0 = 1 {Global.Volume_Music = arg1} else if arg0 = 2 {Global.Volume_Ambience = arg1} else if arg0 = 3 {Global.Volume_SoundFX = arg1} else if arg0 = 4 {Global.Volume_Dialogue = arg1}</t>
  </si>
  <si>
    <t>["Windowed","Fullscreen"]</t>
  </si>
  <si>
    <t>CurrentLocation</t>
  </si>
  <si>
    <t>TileX</t>
  </si>
  <si>
    <t>TileY</t>
  </si>
  <si>
    <t>PlayerX</t>
  </si>
  <si>
    <t>PlayerY</t>
  </si>
  <si>
    <t>RealX</t>
  </si>
  <si>
    <t>RealY</t>
  </si>
  <si>
    <t>Tile Width</t>
  </si>
  <si>
    <t>Tile Height</t>
  </si>
  <si>
    <t>:</t>
  </si>
  <si>
    <t>}</t>
  </si>
  <si>
    <t>Start</t>
  </si>
  <si>
    <t>End</t>
  </si>
  <si>
    <t>{</t>
  </si>
  <si>
    <t>Is</t>
  </si>
  <si>
    <t>Divider</t>
  </si>
  <si>
    <t>,</t>
  </si>
  <si>
    <t>Code</t>
  </si>
  <si>
    <t>Shrine_Earth_Outside</t>
  </si>
  <si>
    <t>array_create(0)</t>
  </si>
  <si>
    <t>True</t>
  </si>
  <si>
    <t>false</t>
  </si>
  <si>
    <t>Value Type</t>
  </si>
  <si>
    <t>Default Value</t>
  </si>
  <si>
    <t>string</t>
  </si>
  <si>
    <t>integer</t>
  </si>
  <si>
    <t>global.</t>
  </si>
  <si>
    <t>""</t>
  </si>
  <si>
    <t>WindowScale</t>
  </si>
  <si>
    <t>Fullscreen</t>
  </si>
  <si>
    <t>FadeSpeed</t>
  </si>
  <si>
    <t>FadeProgress</t>
  </si>
  <si>
    <t>FadeAlpha</t>
  </si>
  <si>
    <t>CameraIsPanning</t>
  </si>
  <si>
    <t>CameraPanSpeed</t>
  </si>
  <si>
    <t>DefeatedEnemyList</t>
  </si>
  <si>
    <t>CurrentTile</t>
  </si>
  <si>
    <t>PlayerSpawn</t>
  </si>
  <si>
    <t>DebugMode</t>
  </si>
  <si>
    <t>CurrentSpell</t>
  </si>
  <si>
    <t>NewSoundtrack</t>
  </si>
  <si>
    <t>Subtitle</t>
  </si>
  <si>
    <t>boolean</t>
  </si>
  <si>
    <t>DamagePerHit</t>
  </si>
  <si>
    <t>CurrentHealth</t>
  </si>
  <si>
    <t>MaxHealth</t>
  </si>
  <si>
    <t>struct</t>
  </si>
  <si>
    <t>array</t>
  </si>
  <si>
    <t>true</t>
  </si>
  <si>
    <t>CurrentSaveGame</t>
  </si>
  <si>
    <t>ShowSubtitles</t>
  </si>
  <si>
    <t>CurrentTreasure</t>
  </si>
  <si>
    <t>Inventory_Spell</t>
  </si>
  <si>
    <t>Inventory_Treasure</t>
  </si>
  <si>
    <t>global.Inventory_Treasure(0)</t>
  </si>
  <si>
    <t>global.Inventory_Spell(0)</t>
  </si>
  <si>
    <t>System Variables</t>
  </si>
  <si>
    <t>Settings</t>
  </si>
  <si>
    <t>MenuPage</t>
  </si>
  <si>
    <t>ChangePage("SettingsPage","MainMenuPage")</t>
  </si>
  <si>
    <t>ChangePage("GraphicsPage","SettingsPage")</t>
  </si>
  <si>
    <t>ChangePage("AudioPage","SettingsPage")</t>
  </si>
  <si>
    <t>ChangePage("GameplayPage","SettingsPage")</t>
  </si>
  <si>
    <t>ChangePage("ControlsPage","SettingsPage")</t>
  </si>
  <si>
    <t>ChangePage("MainPage","SettingsPage")</t>
  </si>
  <si>
    <t>ChangePage("SettingsPage","GraphicsPage")</t>
  </si>
  <si>
    <t>arg0 - Default</t>
  </si>
  <si>
    <t>arg0</t>
  </si>
  <si>
    <t>arg1</t>
  </si>
  <si>
    <t>Current menu page</t>
  </si>
  <si>
    <t>Next menu page</t>
  </si>
  <si>
    <t>if(GetSaveGameName(global.CurrentSaveGame) = "EMPTY" {ChangePage("NameInputPage")}</t>
  </si>
  <si>
    <r>
      <t xml:space="preserve">if </t>
    </r>
    <r>
      <rPr>
        <b/>
        <sz val="11"/>
        <color theme="1"/>
        <rFont val="Calibri"/>
        <family val="2"/>
        <scheme val="minor"/>
      </rPr>
      <t>arg0</t>
    </r>
    <r>
      <rPr>
        <sz val="11"/>
        <color theme="1"/>
        <rFont val="Calibri"/>
        <family val="2"/>
        <scheme val="minor"/>
      </rPr>
      <t xml:space="preserve"> = 0 {return global.SaveA.Name} elseif </t>
    </r>
    <r>
      <rPr>
        <b/>
        <sz val="11"/>
        <color theme="1"/>
        <rFont val="Calibri"/>
        <family val="2"/>
        <scheme val="minor"/>
      </rPr>
      <t>arg0</t>
    </r>
    <r>
      <rPr>
        <sz val="11"/>
        <color theme="1"/>
        <rFont val="Calibri"/>
        <family val="2"/>
        <scheme val="minor"/>
      </rPr>
      <t xml:space="preserve"> = 1 {return global.SaveB.Name} elseif </t>
    </r>
    <r>
      <rPr>
        <b/>
        <sz val="11"/>
        <color theme="1"/>
        <rFont val="Calibri"/>
        <family val="2"/>
        <scheme val="minor"/>
      </rPr>
      <t>arg0</t>
    </r>
    <r>
      <rPr>
        <sz val="11"/>
        <color theme="1"/>
        <rFont val="Calibri"/>
        <family val="2"/>
        <scheme val="minor"/>
      </rPr>
      <t xml:space="preserve"> = 2 {return global.SaveC.Name}</t>
    </r>
  </si>
  <si>
    <t>{x: 6, y: 22}</t>
  </si>
  <si>
    <t>{x: 12, y: 8}</t>
  </si>
  <si>
    <t>{x: 192, y: 128}</t>
  </si>
  <si>
    <t>CelestialSigns</t>
  </si>
  <si>
    <t>[[Earth,0],[Illusion,0],[Air,0],[Destiny,0],[Water,0],[Strength,0],[Fire,0]]</t>
  </si>
  <si>
    <t>[Spell.Nothing]</t>
  </si>
  <si>
    <t>[Treasure.Nothing]</t>
  </si>
  <si>
    <t>Language</t>
  </si>
  <si>
    <t>"en"</t>
  </si>
  <si>
    <t>Treasures</t>
  </si>
  <si>
    <t>Weapons</t>
  </si>
  <si>
    <t>Other</t>
  </si>
  <si>
    <t>Unused Treasures</t>
  </si>
  <si>
    <t>Unused Weapons</t>
  </si>
  <si>
    <t>Wand</t>
  </si>
  <si>
    <t>Vial of Acid</t>
  </si>
  <si>
    <t>Hourglass</t>
  </si>
  <si>
    <t>Bow</t>
  </si>
  <si>
    <t>Leather Book</t>
  </si>
  <si>
    <t>Candle</t>
  </si>
  <si>
    <t>Broadsword</t>
  </si>
  <si>
    <t>Brown Jar</t>
  </si>
  <si>
    <t>Energy Orb</t>
  </si>
  <si>
    <t>Calm</t>
  </si>
  <si>
    <t>Brush</t>
  </si>
  <si>
    <t>Opal Amulet</t>
  </si>
  <si>
    <t>Diamond</t>
  </si>
  <si>
    <t>Feather</t>
  </si>
  <si>
    <t>Raw Steak</t>
  </si>
  <si>
    <t>Trident</t>
  </si>
  <si>
    <t>Flute</t>
  </si>
  <si>
    <t>Rings of Fire</t>
  </si>
  <si>
    <t>Gold Trumpet</t>
  </si>
  <si>
    <t>Knife</t>
  </si>
  <si>
    <t>Firestorm</t>
  </si>
  <si>
    <t>Fishing Net</t>
  </si>
  <si>
    <t>Harp</t>
  </si>
  <si>
    <t>Gold Necklace</t>
  </si>
  <si>
    <t>White Orbs</t>
  </si>
  <si>
    <t>Hammer</t>
  </si>
  <si>
    <t>Scroll</t>
  </si>
  <si>
    <t>Jade Amulet</t>
  </si>
  <si>
    <t>Wooden Spoon</t>
  </si>
  <si>
    <t>Joust</t>
  </si>
  <si>
    <t>Silver Trumpet</t>
  </si>
  <si>
    <t>Carpet</t>
  </si>
  <si>
    <t>Jade Ring</t>
  </si>
  <si>
    <t>Shield</t>
  </si>
  <si>
    <t>Dagger</t>
  </si>
  <si>
    <t>Bell</t>
  </si>
  <si>
    <t>Noise</t>
  </si>
  <si>
    <t>Raft</t>
  </si>
  <si>
    <t>Pyros</t>
  </si>
  <si>
    <t>Red Boots</t>
  </si>
  <si>
    <t>Roar Stick</t>
  </si>
  <si>
    <t>Repellant</t>
  </si>
  <si>
    <t>Short Axe</t>
  </si>
  <si>
    <t>Sapphire Ring</t>
  </si>
  <si>
    <t>Boomerang</t>
  </si>
  <si>
    <t>Vial of Wind</t>
  </si>
  <si>
    <t>Yellow Boots</t>
  </si>
  <si>
    <t>Ladder</t>
  </si>
  <si>
    <t>Bone</t>
  </si>
  <si>
    <t>Plank</t>
  </si>
  <si>
    <t>Coal</t>
  </si>
  <si>
    <t>Alligator Shoes (can be obtained in V1.10)</t>
  </si>
  <si>
    <t>Black Orb</t>
  </si>
  <si>
    <t>Locations</t>
  </si>
  <si>
    <t>Compass 1</t>
  </si>
  <si>
    <t>Compass 2</t>
  </si>
  <si>
    <t>Compass 3</t>
  </si>
  <si>
    <t>Compass 4</t>
  </si>
  <si>
    <t>Compass 5</t>
  </si>
  <si>
    <t>Compass 6</t>
  </si>
  <si>
    <t>Compass 7</t>
  </si>
  <si>
    <t>Red Ribbon</t>
  </si>
  <si>
    <t>Flower Bouquet</t>
  </si>
  <si>
    <t>Doesn't do anything</t>
  </si>
  <si>
    <t>Shrine of Strength - Entrance Store</t>
  </si>
  <si>
    <t>Great Wimbich - General Store</t>
  </si>
  <si>
    <t>The Celestial Signs can be found at the very end of their respective Shrines. All 7 are required to fight Ganon and beat the game. Whenever Zelda picks up one, she gains an extra Heart Container, as well as an increase in her defense and Wand strength.</t>
  </si>
  <si>
    <r>
      <rPr>
        <b/>
        <sz val="12"/>
        <color theme="1"/>
        <rFont val="Calibri"/>
        <family val="2"/>
        <scheme val="minor"/>
      </rPr>
      <t>7x</t>
    </r>
    <r>
      <rPr>
        <sz val="12"/>
        <color theme="1"/>
        <rFont val="Calibri"/>
        <family val="2"/>
        <scheme val="minor"/>
      </rPr>
      <t xml:space="preserve"> Celestial Sign</t>
    </r>
  </si>
  <si>
    <t>Plain of Hobel - Quarry</t>
  </si>
  <si>
    <t>Great Wimbich - Blacksmith</t>
  </si>
  <si>
    <r>
      <t xml:space="preserve">When given to the shopkeeper's dog outside the general store </t>
    </r>
    <r>
      <rPr>
        <i/>
        <sz val="12"/>
        <color theme="1"/>
        <rFont val="Calibri"/>
        <family val="2"/>
        <scheme val="minor"/>
      </rPr>
      <t>(GreatWimbich_01)</t>
    </r>
    <r>
      <rPr>
        <sz val="12"/>
        <color theme="1"/>
        <rFont val="Calibri"/>
        <family val="2"/>
        <scheme val="minor"/>
      </rPr>
      <t>, the Short Axe spell will appear near the bored man.</t>
    </r>
  </si>
  <si>
    <t>Condition to appear</t>
  </si>
  <si>
    <r>
      <t xml:space="preserve">Appears after defeating the Wizzrobes in the tent room north of the vanishing bridge </t>
    </r>
    <r>
      <rPr>
        <i/>
        <sz val="12"/>
        <color theme="1"/>
        <rFont val="Calibri"/>
        <family val="2"/>
        <scheme val="minor"/>
      </rPr>
      <t>(Shrine_Illusion_09)</t>
    </r>
    <r>
      <rPr>
        <sz val="12"/>
        <color theme="1"/>
        <rFont val="Calibri"/>
        <family val="2"/>
        <scheme val="minor"/>
      </rPr>
      <t>. Only the pair in the western half need to be killed to make the Compass appear.</t>
    </r>
  </si>
  <si>
    <r>
      <t xml:space="preserve">Appears after defeating every Patra in the room east of the first Vapora fight </t>
    </r>
    <r>
      <rPr>
        <i/>
        <sz val="12"/>
        <color theme="1"/>
        <rFont val="Calibri"/>
        <family val="2"/>
        <scheme val="minor"/>
      </rPr>
      <t>(Shrine_Air_08)</t>
    </r>
    <r>
      <rPr>
        <sz val="12"/>
        <color theme="1"/>
        <rFont val="Calibri"/>
        <family val="2"/>
        <scheme val="minor"/>
      </rPr>
      <t>. This item is required to access the Shrine after obtaining its Celestial Sign, as the purple condor will disappear after it's collected.</t>
    </r>
  </si>
  <si>
    <r>
      <t xml:space="preserve">Appears after defeating every Gibdo in the first Jack room </t>
    </r>
    <r>
      <rPr>
        <i/>
        <sz val="12"/>
        <color theme="1"/>
        <rFont val="Calibri"/>
        <family val="2"/>
        <scheme val="minor"/>
      </rPr>
      <t>(Shrine_Destiny_06)</t>
    </r>
    <r>
      <rPr>
        <sz val="12"/>
        <color theme="1"/>
        <rFont val="Calibri"/>
        <family val="2"/>
        <scheme val="minor"/>
      </rPr>
      <t>.</t>
    </r>
  </si>
  <si>
    <t>Given to Zelda by the Water Bearer south of the Shrine's entrance.</t>
  </si>
  <si>
    <t>Appears after defeating the second and last Blacksmith in the Shrine.</t>
  </si>
  <si>
    <t>Crystal Heart</t>
  </si>
  <si>
    <t>In a cave east of the White Steed Lodge, within the Forest of Torian. Its entrance is surrounded by stones and is near the river. The Crystal Heart is hidden in a tree trunk maze inside the cave.</t>
  </si>
  <si>
    <r>
      <t xml:space="preserve">Forest of Ogham - Merchant </t>
    </r>
    <r>
      <rPr>
        <i/>
        <sz val="12"/>
        <color theme="1"/>
        <rFont val="Calibri"/>
        <family val="2"/>
        <scheme val="minor"/>
      </rPr>
      <t>(02)</t>
    </r>
    <r>
      <rPr>
        <sz val="12"/>
        <color theme="1"/>
        <rFont val="Calibri"/>
        <family val="2"/>
        <scheme val="minor"/>
      </rPr>
      <t xml:space="preserve">, Great Wimbich - Market Square </t>
    </r>
    <r>
      <rPr>
        <i/>
        <sz val="12"/>
        <color theme="1"/>
        <rFont val="Calibri"/>
        <family val="2"/>
        <scheme val="minor"/>
      </rPr>
      <t>(03)</t>
    </r>
    <r>
      <rPr>
        <sz val="12"/>
        <color theme="1"/>
        <rFont val="Calibri"/>
        <family val="2"/>
        <scheme val="minor"/>
      </rPr>
      <t>, Great Wimbich - Blacksmith, Seacoast Plain - Merchant</t>
    </r>
  </si>
  <si>
    <t>On Mystery Island, accessible through a two Rupee boat tour offered by Faust the Boatman in Vendoss. Water spouts block the way to the Heart, which disappear upon collecting the Calm spell.</t>
  </si>
  <si>
    <r>
      <t xml:space="preserve">Mystery Island </t>
    </r>
    <r>
      <rPr>
        <i/>
        <sz val="12"/>
        <color theme="1"/>
        <rFont val="Calibri"/>
        <family val="2"/>
        <scheme val="minor"/>
      </rPr>
      <t>(Overworld_494)</t>
    </r>
  </si>
  <si>
    <t>In a cave north of South Port. It is located on the opposite side of a ravine, and requires Zelda to make a bridge appear by using a spread-fire spell to hit a crystal switch near the heart.</t>
  </si>
  <si>
    <t>South Port - Ravine Cave</t>
  </si>
  <si>
    <t>Southeast of the Shrine of Fire entrance, on the opposite side of the river/lake near the Canvula village. It's hidden behind a tree.</t>
  </si>
  <si>
    <t>Forest of Torian - Tree Trunk Cave</t>
  </si>
  <si>
    <t>Shrine of Earth</t>
  </si>
  <si>
    <t>Shrine of Illusion</t>
  </si>
  <si>
    <t>Shrine of Air</t>
  </si>
  <si>
    <t>Shrine of Destiny</t>
  </si>
  <si>
    <t>Shrine of Water</t>
  </si>
  <si>
    <t>Shrine of Strength</t>
  </si>
  <si>
    <t>Shrine of Fire</t>
  </si>
  <si>
    <t>Shrine of Earth, Shrine of Illusion, Shrine of Air, Shrine of Destiny, Shrine of Water, Shrine of Strength, Shrine of Fire</t>
  </si>
  <si>
    <r>
      <t xml:space="preserve">Forest of Canvula </t>
    </r>
    <r>
      <rPr>
        <i/>
        <sz val="12"/>
        <color theme="1"/>
        <rFont val="Calibri"/>
        <family val="2"/>
        <scheme val="minor"/>
      </rPr>
      <t>(Overworld_126)</t>
    </r>
  </si>
  <si>
    <t>Empty Pitcher</t>
  </si>
  <si>
    <r>
      <t xml:space="preserve">It can be turned into a </t>
    </r>
    <r>
      <rPr>
        <b/>
        <sz val="12"/>
        <color theme="1"/>
        <rFont val="Calibri"/>
        <family val="2"/>
        <scheme val="minor"/>
      </rPr>
      <t>Diamond</t>
    </r>
    <r>
      <rPr>
        <sz val="12"/>
        <color theme="1"/>
        <rFont val="Calibri"/>
        <family val="2"/>
        <scheme val="minor"/>
      </rPr>
      <t xml:space="preserve"> by giving it to the Great Wimbich Blacksmith.</t>
    </r>
  </si>
  <si>
    <t>Full Pitcher</t>
  </si>
  <si>
    <t>Plain of Andor - River Source</t>
  </si>
  <si>
    <r>
      <rPr>
        <sz val="12"/>
        <color theme="1"/>
        <rFont val="Calibri"/>
        <family val="2"/>
        <scheme val="minor"/>
      </rPr>
      <t>Appears after defeating every Keese in the room south of the crossroads area</t>
    </r>
    <r>
      <rPr>
        <i/>
        <sz val="12"/>
        <color theme="1"/>
        <rFont val="Calibri"/>
        <family val="2"/>
        <scheme val="minor"/>
      </rPr>
      <t xml:space="preserve"> (Shrine_Earth_05).</t>
    </r>
  </si>
  <si>
    <r>
      <t xml:space="preserve">Candles will lighten any dark room when used, and are a single-use item. Sellers will restock them once Zelda uses hers. Used in: The last part of the cave maze in the Shrine of Earth </t>
    </r>
    <r>
      <rPr>
        <i/>
        <sz val="12"/>
        <color theme="1"/>
        <rFont val="Calibri"/>
        <family val="2"/>
        <scheme val="minor"/>
      </rPr>
      <t>(Shrine_Earth_17)</t>
    </r>
    <r>
      <rPr>
        <sz val="12"/>
        <color theme="1"/>
        <rFont val="Calibri"/>
        <family val="2"/>
        <scheme val="minor"/>
      </rPr>
      <t xml:space="preserve"> &amp; The Stalfos maze after the Pasquinade taunt room in the Shrine of Illusion </t>
    </r>
    <r>
      <rPr>
        <i/>
        <sz val="12"/>
        <color theme="1"/>
        <rFont val="Calibri"/>
        <family val="2"/>
        <scheme val="minor"/>
      </rPr>
      <t>(Shrine_Illusion_18).</t>
    </r>
  </si>
  <si>
    <r>
      <t xml:space="preserve">Obtained by using the Empty Pitcher at the Andor River's source </t>
    </r>
    <r>
      <rPr>
        <i/>
        <sz val="12"/>
        <color theme="1"/>
        <rFont val="Calibri"/>
        <family val="2"/>
        <scheme val="minor"/>
      </rPr>
      <t>(PlainOfAndor_01)</t>
    </r>
    <r>
      <rPr>
        <sz val="12"/>
        <color theme="1"/>
        <rFont val="Calibri"/>
        <family val="2"/>
        <scheme val="minor"/>
      </rPr>
      <t>.</t>
    </r>
  </si>
  <si>
    <t>Plain of Andor - Glebb the Thirsty</t>
  </si>
  <si>
    <r>
      <t xml:space="preserve">Glebb the Thirsty will give Zelda the empty pitcher when she enters the area Glebb is in </t>
    </r>
    <r>
      <rPr>
        <i/>
        <sz val="12"/>
        <color theme="1"/>
        <rFont val="Calibri"/>
        <family val="2"/>
        <scheme val="minor"/>
      </rPr>
      <t>(PlainOfAndor_20)</t>
    </r>
    <r>
      <rPr>
        <sz val="12"/>
        <color theme="1"/>
        <rFont val="Calibri"/>
        <family val="2"/>
        <scheme val="minor"/>
      </rPr>
      <t>.</t>
    </r>
  </si>
  <si>
    <t>Function/Usage</t>
  </si>
  <si>
    <r>
      <t xml:space="preserve">Using the Empty Pitcher at the river's source </t>
    </r>
    <r>
      <rPr>
        <i/>
        <sz val="12"/>
        <color theme="1"/>
        <rFont val="Calibri"/>
        <family val="2"/>
        <scheme val="minor"/>
      </rPr>
      <t>(PlainOfAndor_01)</t>
    </r>
    <r>
      <rPr>
        <sz val="12"/>
        <color theme="1"/>
        <rFont val="Calibri"/>
        <family val="2"/>
        <scheme val="minor"/>
      </rPr>
      <t xml:space="preserve"> will fill it with water / give Zelda the </t>
    </r>
    <r>
      <rPr>
        <b/>
        <sz val="12"/>
        <color theme="1"/>
        <rFont val="Calibri"/>
        <family val="2"/>
        <scheme val="minor"/>
      </rPr>
      <t>Full Pitcher</t>
    </r>
    <r>
      <rPr>
        <sz val="12"/>
        <color theme="1"/>
        <rFont val="Calibri"/>
        <family val="2"/>
        <scheme val="minor"/>
      </rPr>
      <t>.</t>
    </r>
  </si>
  <si>
    <r>
      <t xml:space="preserve">Obtained by talking to Yvonne the musician </t>
    </r>
    <r>
      <rPr>
        <i/>
        <sz val="12"/>
        <color theme="1"/>
        <rFont val="Calibri"/>
        <family val="2"/>
        <scheme val="minor"/>
      </rPr>
      <t>(GreatWimbich_04)</t>
    </r>
    <r>
      <rPr>
        <sz val="12"/>
        <color theme="1"/>
        <rFont val="Calibri"/>
        <family val="2"/>
        <scheme val="minor"/>
      </rPr>
      <t>.</t>
    </r>
  </si>
  <si>
    <r>
      <t xml:space="preserve">The Flute can be used to defeat a snake southwest of Great Wimbich </t>
    </r>
    <r>
      <rPr>
        <i/>
        <sz val="12"/>
        <color theme="1"/>
        <rFont val="Calibri"/>
        <family val="2"/>
        <scheme val="minor"/>
      </rPr>
      <t>(GreatWimbich_05)</t>
    </r>
    <r>
      <rPr>
        <sz val="12"/>
        <color theme="1"/>
        <rFont val="Calibri"/>
        <family val="2"/>
        <scheme val="minor"/>
      </rPr>
      <t>, which drops the </t>
    </r>
    <r>
      <rPr>
        <b/>
        <sz val="12"/>
        <color theme="1"/>
        <rFont val="Calibri"/>
        <family val="2"/>
        <scheme val="minor"/>
      </rPr>
      <t>Pyros</t>
    </r>
    <r>
      <rPr>
        <sz val="12"/>
        <color theme="1"/>
        <rFont val="Calibri"/>
        <family val="2"/>
        <scheme val="minor"/>
      </rPr>
      <t xml:space="preserve"> spell upon death.</t>
    </r>
  </si>
  <si>
    <t>Great Wimbich - Yvonne</t>
  </si>
  <si>
    <t>Underworld Map 1</t>
  </si>
  <si>
    <t>Underworld Map 2</t>
  </si>
  <si>
    <t>Underworld Map 3</t>
  </si>
  <si>
    <t>Underworld Map 4</t>
  </si>
  <si>
    <t>Underworld Map 5</t>
  </si>
  <si>
    <t>Underworld Map 6</t>
  </si>
  <si>
    <t>Underworld Map 7</t>
  </si>
  <si>
    <t>An Underworld Map will allow you to see the full layout of a Shrine.</t>
  </si>
  <si>
    <t>A compass will make the Celestial Sign room of the Shrine appear blue on the map. When used outside of the Shrine it belongs to, it teleports Zelda to the entrance of that Shrine.</t>
  </si>
  <si>
    <r>
      <t xml:space="preserve">Appears after defeating the lone Vire in the mirror and red curtains room </t>
    </r>
    <r>
      <rPr>
        <i/>
        <sz val="12"/>
        <color theme="1"/>
        <rFont val="Calibri"/>
        <family val="2"/>
        <scheme val="minor"/>
      </rPr>
      <t>(Shrine_Illusion_06)</t>
    </r>
    <r>
      <rPr>
        <sz val="12"/>
        <color theme="1"/>
        <rFont val="Calibri"/>
        <family val="2"/>
        <scheme val="minor"/>
      </rPr>
      <t>.</t>
    </r>
  </si>
  <si>
    <r>
      <t xml:space="preserve">Appears after defeating all of the Tektites in the crossroads area </t>
    </r>
    <r>
      <rPr>
        <i/>
        <sz val="12"/>
        <color theme="1"/>
        <rFont val="Calibri"/>
        <family val="2"/>
        <scheme val="minor"/>
      </rPr>
      <t>(Shrine_Earth_04)</t>
    </r>
    <r>
      <rPr>
        <sz val="12"/>
        <color theme="1"/>
        <rFont val="Calibri"/>
        <family val="2"/>
        <scheme val="minor"/>
      </rPr>
      <t>.</t>
    </r>
  </si>
  <si>
    <r>
      <t xml:space="preserve">Found in the room after the North Kelpie fight </t>
    </r>
    <r>
      <rPr>
        <i/>
        <sz val="12"/>
        <color theme="1"/>
        <rFont val="Calibri"/>
        <family val="2"/>
        <scheme val="minor"/>
      </rPr>
      <t>(Shrine_Water_14)</t>
    </r>
    <r>
      <rPr>
        <sz val="12"/>
        <color theme="1"/>
        <rFont val="Calibri"/>
        <family val="2"/>
        <scheme val="minor"/>
      </rPr>
      <t>.</t>
    </r>
  </si>
  <si>
    <r>
      <t xml:space="preserve">Appears after defeating every Tornado in the entrance area </t>
    </r>
    <r>
      <rPr>
        <i/>
        <sz val="12"/>
        <color theme="1"/>
        <rFont val="Calibri"/>
        <family val="2"/>
        <scheme val="minor"/>
      </rPr>
      <t>(Shrine_Air_02)</t>
    </r>
    <r>
      <rPr>
        <sz val="12"/>
        <color theme="1"/>
        <rFont val="Calibri"/>
        <family val="2"/>
        <scheme val="minor"/>
      </rPr>
      <t>.</t>
    </r>
  </si>
  <si>
    <r>
      <t xml:space="preserve">This map can't be found inside the Shrine itself. Instead, it's in Vendoss, given to Zelda by Yelena, Link's former guide </t>
    </r>
    <r>
      <rPr>
        <i/>
        <sz val="12"/>
        <color theme="1"/>
        <rFont val="Calibri"/>
        <family val="2"/>
        <scheme val="minor"/>
      </rPr>
      <t>(Vendoss_02)</t>
    </r>
    <r>
      <rPr>
        <sz val="12"/>
        <color theme="1"/>
        <rFont val="Calibri"/>
        <family val="2"/>
        <scheme val="minor"/>
      </rPr>
      <t>.</t>
    </r>
  </si>
  <si>
    <r>
      <t xml:space="preserve">Appears after defeating the Zols in the second spike wall area. </t>
    </r>
    <r>
      <rPr>
        <i/>
        <sz val="12"/>
        <color theme="1"/>
        <rFont val="Calibri"/>
        <family val="2"/>
        <scheme val="minor"/>
      </rPr>
      <t>(Shrine_Water_03)</t>
    </r>
    <r>
      <rPr>
        <sz val="12"/>
        <color theme="1"/>
        <rFont val="Calibri"/>
        <family val="2"/>
        <scheme val="minor"/>
      </rPr>
      <t>.</t>
    </r>
  </si>
  <si>
    <t>Rubies</t>
  </si>
  <si>
    <t>Appears after pushing the left block to the right in the block puzzle east of the entrance area.</t>
  </si>
  <si>
    <t>Appears after defeating the Crockarocks in the area after the second Blacksmith screen.</t>
  </si>
  <si>
    <t>There are two types in the entire game; blue Rupees (5) and yellow Rupees (10). Rupees can be used to buy items, but only when Zelda has selected them in her inventory like an item. They are also required to power spells. Zelda can hold up to 999 Rupees.</t>
  </si>
  <si>
    <t>Everywhere</t>
  </si>
  <si>
    <r>
      <t xml:space="preserve">After giving Glebb The Thirsty the Full Pitcher, she'll give Zelda the </t>
    </r>
    <r>
      <rPr>
        <b/>
        <sz val="12"/>
        <color theme="1"/>
        <rFont val="Calibri"/>
        <family val="2"/>
        <scheme val="minor"/>
      </rPr>
      <t>Vial of Wind</t>
    </r>
    <r>
      <rPr>
        <sz val="12"/>
        <color theme="1"/>
        <rFont val="Calibri"/>
        <family val="2"/>
        <scheme val="minor"/>
      </rPr>
      <t>.</t>
    </r>
  </si>
  <si>
    <t>The Knife is used to cut open a hole in the wall in the very same room. It needs to be used every time Zelda enters the dead-end room, as the hole she creates will seal up after leaving.</t>
  </si>
  <si>
    <r>
      <t xml:space="preserve">Can be placed in a receptacle in the colorful room to the east </t>
    </r>
    <r>
      <rPr>
        <i/>
        <sz val="12"/>
        <color theme="1"/>
        <rFont val="Calibri"/>
        <family val="2"/>
        <scheme val="minor"/>
      </rPr>
      <t>(ShrineOfIllusion_14)</t>
    </r>
    <r>
      <rPr>
        <sz val="12"/>
        <color theme="1"/>
        <rFont val="Calibri"/>
        <family val="2"/>
        <scheme val="minor"/>
      </rPr>
      <t xml:space="preserve"> to open up a blocked passageway.</t>
    </r>
  </si>
  <si>
    <r>
      <t xml:space="preserve">It's obtained after Zelda clears the geometric tile Patra room </t>
    </r>
    <r>
      <rPr>
        <i/>
        <sz val="12"/>
        <color theme="1"/>
        <rFont val="Calibri"/>
        <family val="2"/>
        <scheme val="minor"/>
      </rPr>
      <t>(ShrineOfIllusion_13)</t>
    </r>
  </si>
  <si>
    <r>
      <t xml:space="preserve">By giving the chunk of </t>
    </r>
    <r>
      <rPr>
        <b/>
        <sz val="12"/>
        <color theme="1"/>
        <rFont val="Calibri"/>
        <family val="2"/>
        <scheme val="minor"/>
      </rPr>
      <t>Coal</t>
    </r>
    <r>
      <rPr>
        <sz val="12"/>
        <color theme="1"/>
        <rFont val="Calibri"/>
        <family val="2"/>
        <scheme val="minor"/>
      </rPr>
      <t xml:space="preserve"> to the Great Wimbich Blacksmith.</t>
    </r>
  </si>
  <si>
    <t>This chunk of Coal is given to Zelda by the Quarry Owner for free.</t>
  </si>
  <si>
    <t>By giving Glebb The Thirsty the Full Pitcher.</t>
  </si>
  <si>
    <t>The Vial of Wind can be used with the South Port raft to access Sea Island and the Shrine of Water.</t>
  </si>
  <si>
    <t>Shortcut cave between Forest Of Findo and Seacoast Plain</t>
  </si>
  <si>
    <t>Playing the Harp in a Shrine will warp Zelda to its first room, allowing for a quick escape.</t>
  </si>
  <si>
    <r>
      <t xml:space="preserve">Appears after defeating both Goriyas in the tent dead-end room </t>
    </r>
    <r>
      <rPr>
        <i/>
        <sz val="12"/>
        <color theme="1"/>
        <rFont val="Calibri"/>
        <family val="2"/>
        <scheme val="minor"/>
      </rPr>
      <t>(Shrine_Illusion_15)</t>
    </r>
    <r>
      <rPr>
        <sz val="12"/>
        <color theme="1"/>
        <rFont val="Calibri"/>
        <family val="2"/>
        <scheme val="minor"/>
      </rPr>
      <t>.</t>
    </r>
  </si>
  <si>
    <t>Is found on the floor of the cave.</t>
  </si>
  <si>
    <t>Shrine of Strength - First Ticket Booth</t>
  </si>
  <si>
    <r>
      <t xml:space="preserve">Needs to be bought </t>
    </r>
    <r>
      <rPr>
        <i/>
        <sz val="12"/>
        <color theme="1"/>
        <rFont val="Calibri"/>
        <family val="2"/>
        <scheme val="minor"/>
      </rPr>
      <t>(Price: 100 Rubies)</t>
    </r>
    <r>
      <rPr>
        <sz val="12"/>
        <color theme="1"/>
        <rFont val="Calibri"/>
        <family val="2"/>
        <scheme val="minor"/>
      </rPr>
      <t>.</t>
    </r>
  </si>
  <si>
    <r>
      <t xml:space="preserve">Needs to be bought </t>
    </r>
    <r>
      <rPr>
        <i/>
        <sz val="12"/>
        <color theme="1"/>
        <rFont val="Calibri"/>
        <family val="2"/>
        <scheme val="minor"/>
      </rPr>
      <t>(Price: 20 Rubies)</t>
    </r>
    <r>
      <rPr>
        <sz val="12"/>
        <color theme="1"/>
        <rFont val="Calibri"/>
        <family val="2"/>
        <scheme val="minor"/>
      </rPr>
      <t>.</t>
    </r>
  </si>
  <si>
    <r>
      <t xml:space="preserve">Needs to be bought </t>
    </r>
    <r>
      <rPr>
        <i/>
        <sz val="12"/>
        <color theme="1"/>
        <rFont val="Calibri"/>
        <family val="2"/>
        <scheme val="minor"/>
      </rPr>
      <t>(Price: 10 Rubies)</t>
    </r>
    <r>
      <rPr>
        <sz val="12"/>
        <color theme="1"/>
        <rFont val="Calibri"/>
        <family val="2"/>
        <scheme val="minor"/>
      </rPr>
      <t>.</t>
    </r>
  </si>
  <si>
    <r>
      <t xml:space="preserve">Ticket 2 </t>
    </r>
    <r>
      <rPr>
        <i/>
        <sz val="12"/>
        <color theme="1"/>
        <rFont val="Calibri"/>
        <family val="2"/>
        <scheme val="minor"/>
      </rPr>
      <t>(Field of the Broadsword)</t>
    </r>
  </si>
  <si>
    <r>
      <t xml:space="preserve">Ticket 1 </t>
    </r>
    <r>
      <rPr>
        <i/>
        <sz val="12"/>
        <color theme="1"/>
        <rFont val="Calibri"/>
        <family val="2"/>
        <scheme val="minor"/>
      </rPr>
      <t>(Jousting Field)</t>
    </r>
  </si>
  <si>
    <t>Shrine of Strength - Second Ticket Booth</t>
  </si>
  <si>
    <t>Allows Zelda to enter the Jousting Field and fight the Red Knight.</t>
  </si>
  <si>
    <t>Allows Zelda to visit the Field of the Broadsword and attack the Blue and Green Knights.</t>
  </si>
  <si>
    <t>Life Potion</t>
  </si>
  <si>
    <r>
      <t xml:space="preserve">Apart from defeating enemies, Zelda can acquire a lot of Rupees on four separate occasions: Defeating Llort in the Shrine of Earth </t>
    </r>
    <r>
      <rPr>
        <i/>
        <sz val="12"/>
        <color theme="1"/>
        <rFont val="Calibri"/>
        <family val="2"/>
        <scheme val="minor"/>
      </rPr>
      <t>(Shrine_Earth_21 - 250 Rubies)</t>
    </r>
    <r>
      <rPr>
        <sz val="12"/>
        <color theme="1"/>
        <rFont val="Calibri"/>
        <family val="2"/>
        <scheme val="minor"/>
      </rPr>
      <t xml:space="preserve">, talking to Lonlyn in Verna </t>
    </r>
    <r>
      <rPr>
        <i/>
        <sz val="12"/>
        <color theme="1"/>
        <rFont val="Calibri"/>
        <family val="2"/>
        <scheme val="minor"/>
      </rPr>
      <t>(Verna_02 - 25 Rupees),</t>
    </r>
    <r>
      <rPr>
        <sz val="12"/>
        <color theme="1"/>
        <rFont val="Calibri"/>
        <family val="2"/>
        <scheme val="minor"/>
      </rPr>
      <t xml:space="preserve"> hitting the bears in the Shrine of Strength archery minigame </t>
    </r>
    <r>
      <rPr>
        <i/>
        <sz val="12"/>
        <color theme="1"/>
        <rFont val="Calibri"/>
        <family val="2"/>
        <scheme val="minor"/>
      </rPr>
      <t xml:space="preserve">(25, 50, and 100 Rupees in that order) </t>
    </r>
    <r>
      <rPr>
        <sz val="12"/>
        <color theme="1"/>
        <rFont val="Calibri"/>
        <family val="2"/>
        <scheme val="minor"/>
      </rPr>
      <t xml:space="preserve">and picking up the </t>
    </r>
    <r>
      <rPr>
        <b/>
        <sz val="12"/>
        <color theme="1"/>
        <rFont val="Calibri"/>
        <family val="2"/>
        <scheme val="minor"/>
      </rPr>
      <t>Diamond</t>
    </r>
    <r>
      <rPr>
        <sz val="12"/>
        <color theme="1"/>
        <rFont val="Calibri"/>
        <family val="2"/>
        <scheme val="minor"/>
      </rPr>
      <t xml:space="preserve"> </t>
    </r>
    <r>
      <rPr>
        <i/>
        <sz val="12"/>
        <color theme="1"/>
        <rFont val="Calibri"/>
        <family val="2"/>
        <scheme val="minor"/>
      </rPr>
      <t xml:space="preserve">(999 Rupees) </t>
    </r>
    <r>
      <rPr>
        <sz val="12"/>
        <color theme="1"/>
        <rFont val="Calibri"/>
        <family val="2"/>
        <scheme val="minor"/>
      </rPr>
      <t>The archery minigame can be reset by exiting and entering the Shrine, allowing for infinite Rupees.</t>
    </r>
  </si>
  <si>
    <r>
      <t xml:space="preserve">Picking it up will completely fill Zelda's wallet with Rupees. It is also required to activate the Food Dude easter egg by holding the use button for about 6.5 seconds in the Forest of Canvula </t>
    </r>
    <r>
      <rPr>
        <i/>
        <sz val="12"/>
        <color theme="1"/>
        <rFont val="Calibri"/>
        <family val="2"/>
        <scheme val="minor"/>
      </rPr>
      <t>(ForestOfCanvula_22)</t>
    </r>
    <r>
      <rPr>
        <sz val="12"/>
        <color theme="1"/>
        <rFont val="Calibri"/>
        <family val="2"/>
        <scheme val="minor"/>
      </rPr>
      <t>.</t>
    </r>
  </si>
  <si>
    <t>"Overworld"</t>
  </si>
  <si>
    <t>{MainMenuPage, SettingsPage, GraphicsPage, AudioPage, GameplayPage, ControlsPage}</t>
  </si>
  <si>
    <t>enum</t>
  </si>
  <si>
    <t>Save Specific</t>
  </si>
  <si>
    <t>DesiredRubies</t>
  </si>
  <si>
    <t>CurrentRubies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</si>
</sst>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name val="Calibri"/>
      <family val="2"/>
      <scheme val="minor"/>
    </font>
    <font>
      <b/>
      <sz val="11"/>
      <name val="Calibri"/>
      <family val="2"/>
      <scheme val="minor"/>
    </font>
    <font>
      <u/>
      <sz val="11"/>
      <color theme="10"/>
      <name val="Calibri"/>
      <family val="2"/>
      <scheme val="minor"/>
    </font>
    <font>
      <sz val="8"/>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u/>
      <sz val="12"/>
      <color theme="10"/>
      <name val="Calibri"/>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2" tint="-0.499984740745262"/>
        <bgColor indexed="64"/>
      </patternFill>
    </fill>
    <fill>
      <patternFill patternType="solid">
        <fgColor theme="7"/>
        <bgColor indexed="64"/>
      </patternFill>
    </fill>
    <fill>
      <patternFill patternType="solid">
        <fgColor theme="9" tint="0.39997558519241921"/>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39">
    <xf numFmtId="0" fontId="0" fillId="0" borderId="0" xfId="0"/>
    <xf numFmtId="0" fontId="0" fillId="0" borderId="0" xfId="0" applyAlignment="1">
      <alignment horizontal="lef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Alignment="1">
      <alignment horizontal="left" vertical="center" wrapText="1"/>
    </xf>
    <xf numFmtId="0" fontId="1" fillId="3" borderId="1" xfId="0" applyFont="1" applyFill="1" applyBorder="1" applyAlignment="1">
      <alignment horizontal="left" vertical="center"/>
    </xf>
    <xf numFmtId="0" fontId="3" fillId="2" borderId="1" xfId="0" applyFont="1" applyFill="1" applyBorder="1" applyAlignment="1">
      <alignment horizontal="left" vertical="center"/>
    </xf>
    <xf numFmtId="0" fontId="0" fillId="0" borderId="1" xfId="0" applyBorder="1" applyAlignment="1">
      <alignment horizontal="left" vertical="center"/>
    </xf>
    <xf numFmtId="0" fontId="0" fillId="0" borderId="0" xfId="0" applyBorder="1" applyAlignment="1">
      <alignment horizontal="left" vertical="center"/>
    </xf>
    <xf numFmtId="0" fontId="3" fillId="0" borderId="0" xfId="0" applyFont="1" applyBorder="1" applyAlignment="1">
      <alignment horizontal="left" vertical="center"/>
    </xf>
    <xf numFmtId="0" fontId="0" fillId="4" borderId="1" xfId="0" applyFill="1" applyBorder="1" applyAlignment="1">
      <alignment horizontal="left" vertical="center"/>
    </xf>
    <xf numFmtId="0" fontId="0" fillId="5" borderId="1" xfId="0" applyFill="1" applyBorder="1" applyAlignment="1">
      <alignment horizontal="left" vertical="center"/>
    </xf>
    <xf numFmtId="0" fontId="0" fillId="0" borderId="0" xfId="0" applyFill="1" applyBorder="1" applyAlignment="1">
      <alignment horizontal="left" vertical="center"/>
    </xf>
    <xf numFmtId="0" fontId="1" fillId="0" borderId="0" xfId="0" applyFont="1" applyFill="1" applyBorder="1" applyAlignment="1">
      <alignment horizontal="left" vertical="center"/>
    </xf>
    <xf numFmtId="0" fontId="3" fillId="0" borderId="0" xfId="0" applyFont="1" applyFill="1" applyBorder="1" applyAlignment="1">
      <alignment horizontal="left" vertical="center"/>
    </xf>
    <xf numFmtId="0" fontId="0" fillId="6" borderId="1" xfId="0" applyFill="1" applyBorder="1" applyAlignment="1">
      <alignment horizontal="left" vertical="center"/>
    </xf>
    <xf numFmtId="0" fontId="0" fillId="7" borderId="1" xfId="0" applyFill="1" applyBorder="1" applyAlignment="1">
      <alignment horizontal="left" vertical="center"/>
    </xf>
    <xf numFmtId="0" fontId="0" fillId="0" borderId="1" xfId="0" applyFont="1" applyBorder="1" applyAlignment="1">
      <alignment horizontal="left" vertical="center"/>
    </xf>
    <xf numFmtId="0" fontId="0" fillId="0" borderId="0" xfId="0" applyBorder="1" applyAlignment="1">
      <alignment horizontal="left" vertical="center" wrapText="1"/>
    </xf>
    <xf numFmtId="0" fontId="0" fillId="8" borderId="1" xfId="0" applyFill="1" applyBorder="1" applyAlignment="1">
      <alignment horizontal="left" vertical="center"/>
    </xf>
    <xf numFmtId="0" fontId="4" fillId="0" borderId="0" xfId="0" applyFont="1" applyAlignment="1">
      <alignment horizontal="left" vertical="center"/>
    </xf>
    <xf numFmtId="0" fontId="3" fillId="2" borderId="0" xfId="0" applyFont="1" applyFill="1" applyBorder="1" applyAlignment="1">
      <alignment horizontal="left" vertical="center"/>
    </xf>
    <xf numFmtId="0" fontId="0" fillId="2" borderId="1" xfId="0" applyFill="1" applyBorder="1" applyAlignment="1">
      <alignment horizontal="left" vertical="center"/>
    </xf>
    <xf numFmtId="0" fontId="0" fillId="0" borderId="1" xfId="0" applyFont="1" applyFill="1" applyBorder="1" applyAlignment="1">
      <alignment horizontal="left" vertical="center"/>
    </xf>
    <xf numFmtId="0" fontId="0" fillId="9" borderId="1" xfId="0" applyFill="1" applyBorder="1" applyAlignment="1">
      <alignment horizontal="left" vertical="center"/>
    </xf>
    <xf numFmtId="0" fontId="5" fillId="4" borderId="1" xfId="0" applyFont="1" applyFill="1" applyBorder="1" applyAlignment="1">
      <alignment horizontal="left" vertical="center"/>
    </xf>
    <xf numFmtId="0" fontId="0" fillId="0" borderId="0" xfId="0" applyFont="1" applyAlignment="1">
      <alignment horizontal="left" vertical="center" wrapText="1"/>
    </xf>
    <xf numFmtId="0" fontId="8" fillId="0" borderId="0" xfId="0" applyFont="1" applyFill="1" applyBorder="1" applyAlignment="1">
      <alignment horizontal="left" vertical="center"/>
    </xf>
    <xf numFmtId="0" fontId="9" fillId="0" borderId="0" xfId="0" applyFont="1" applyAlignment="1">
      <alignment horizontal="left" vertical="center"/>
    </xf>
    <xf numFmtId="0" fontId="8" fillId="0" borderId="0" xfId="0" applyFont="1" applyAlignment="1">
      <alignment horizontal="left" vertical="center" wrapText="1"/>
    </xf>
    <xf numFmtId="0" fontId="9" fillId="0" borderId="0" xfId="0" applyFont="1" applyBorder="1" applyAlignment="1">
      <alignment horizontal="left" vertical="center"/>
    </xf>
    <xf numFmtId="0" fontId="9" fillId="0" borderId="0" xfId="0" applyFont="1" applyFill="1" applyBorder="1" applyAlignment="1">
      <alignment horizontal="left" vertical="center"/>
    </xf>
    <xf numFmtId="0" fontId="9" fillId="0" borderId="0" xfId="0" applyFont="1" applyAlignment="1">
      <alignment horizontal="left" vertical="center" wrapText="1"/>
    </xf>
    <xf numFmtId="0" fontId="9" fillId="0" borderId="0" xfId="0" applyFont="1" applyFill="1" applyBorder="1" applyAlignment="1">
      <alignment horizontal="left" vertical="center" wrapText="1"/>
    </xf>
    <xf numFmtId="0" fontId="9" fillId="0" borderId="0" xfId="0" applyFont="1" applyBorder="1" applyAlignment="1">
      <alignment horizontal="left" vertical="center" wrapText="1"/>
    </xf>
    <xf numFmtId="0" fontId="11" fillId="0" borderId="0" xfId="1" applyFont="1" applyFill="1" applyBorder="1" applyAlignment="1">
      <alignment horizontal="left" vertical="center"/>
    </xf>
    <xf numFmtId="0" fontId="10" fillId="0" borderId="0" xfId="0" applyFont="1" applyAlignment="1">
      <alignment horizontal="left" vertical="center" wrapText="1"/>
    </xf>
    <xf numFmtId="0" fontId="9" fillId="0" borderId="0" xfId="0" applyFont="1" applyAlignment="1">
      <alignment horizontal="left" vertical="center" wrapText="1"/>
    </xf>
    <xf numFmtId="0" fontId="9" fillId="0" borderId="0" xfId="0" applyFont="1" applyFill="1" applyBorder="1" applyAlignment="1">
      <alignment horizontal="left" vertical="center" wrapText="1"/>
    </xf>
  </cellXfs>
  <cellStyles count="2">
    <cellStyle name="Hyperlink" xfId="1" builtinId="8"/>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tcrf.net/Zelda%27s_Adventure/Unused_Item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56A5F7-2FBC-4A35-A9C1-2015521BEBEF}">
  <dimension ref="A1:L44"/>
  <sheetViews>
    <sheetView workbookViewId="0">
      <selection activeCell="C16" sqref="C16"/>
    </sheetView>
  </sheetViews>
  <sheetFormatPr defaultColWidth="9.140625" defaultRowHeight="15" x14ac:dyDescent="0.25"/>
  <cols>
    <col min="1" max="1" width="37.7109375" style="7" bestFit="1" customWidth="1"/>
    <col min="2" max="2" width="27.140625" style="7" customWidth="1"/>
    <col min="3" max="3" width="43.7109375" style="7" bestFit="1" customWidth="1"/>
    <col min="4" max="4" width="41.7109375" style="7" customWidth="1"/>
    <col min="5" max="5" width="28.5703125" style="7" customWidth="1"/>
    <col min="6" max="6" width="31.42578125" style="7" bestFit="1" customWidth="1"/>
    <col min="7" max="7" width="31.42578125" style="8" customWidth="1"/>
    <col min="8" max="8" width="29.140625" style="3" bestFit="1" customWidth="1"/>
    <col min="9" max="9" width="17.85546875" style="3" bestFit="1" customWidth="1"/>
    <col min="10" max="10" width="9.140625" style="1"/>
    <col min="11" max="11" width="29.42578125" style="1" bestFit="1" customWidth="1"/>
    <col min="12" max="12" width="63.28515625" style="4" customWidth="1"/>
    <col min="13" max="13" width="9.140625" style="1"/>
    <col min="14" max="14" width="24.28515625" style="1" bestFit="1" customWidth="1"/>
    <col min="15" max="16384" width="9.140625" style="1"/>
  </cols>
  <sheetData>
    <row r="1" spans="1:7" s="2" customFormat="1" x14ac:dyDescent="0.25">
      <c r="A1" s="5" t="s">
        <v>35</v>
      </c>
      <c r="B1" s="5"/>
      <c r="C1" s="5"/>
      <c r="D1" s="5"/>
      <c r="E1" s="5"/>
      <c r="F1" s="5"/>
      <c r="G1" s="9"/>
    </row>
    <row r="2" spans="1:7" s="2" customFormat="1" x14ac:dyDescent="0.25">
      <c r="A2" s="6" t="s">
        <v>16</v>
      </c>
      <c r="B2" s="6" t="s">
        <v>20</v>
      </c>
      <c r="C2" s="6" t="s">
        <v>21</v>
      </c>
      <c r="D2" s="6" t="s">
        <v>39</v>
      </c>
      <c r="E2" s="6" t="s">
        <v>136</v>
      </c>
      <c r="F2" s="6" t="s">
        <v>137</v>
      </c>
      <c r="G2" s="9"/>
    </row>
    <row r="3" spans="1:7" x14ac:dyDescent="0.25">
      <c r="A3" s="7" t="s">
        <v>3</v>
      </c>
      <c r="B3" s="10" t="s">
        <v>8</v>
      </c>
      <c r="C3" s="7" t="s">
        <v>36</v>
      </c>
    </row>
    <row r="4" spans="1:7" x14ac:dyDescent="0.25">
      <c r="A4" s="7" t="s">
        <v>19</v>
      </c>
      <c r="B4" s="10" t="s">
        <v>8</v>
      </c>
      <c r="C4" s="7" t="s">
        <v>37</v>
      </c>
    </row>
    <row r="5" spans="1:7" x14ac:dyDescent="0.25">
      <c r="A5" s="7" t="s">
        <v>18</v>
      </c>
      <c r="B5" s="10" t="s">
        <v>8</v>
      </c>
      <c r="C5" s="7" t="s">
        <v>38</v>
      </c>
    </row>
    <row r="6" spans="1:7" x14ac:dyDescent="0.25">
      <c r="A6" s="7" t="s">
        <v>2</v>
      </c>
      <c r="B6" s="10" t="s">
        <v>8</v>
      </c>
      <c r="C6" s="7" t="s">
        <v>40</v>
      </c>
    </row>
    <row r="7" spans="1:7" x14ac:dyDescent="0.25">
      <c r="A7" s="7" t="s">
        <v>1</v>
      </c>
      <c r="B7" s="10" t="s">
        <v>8</v>
      </c>
      <c r="C7" s="7" t="s">
        <v>41</v>
      </c>
    </row>
    <row r="8" spans="1:7" x14ac:dyDescent="0.25">
      <c r="A8" s="7" t="s">
        <v>17</v>
      </c>
      <c r="B8" s="10" t="s">
        <v>8</v>
      </c>
      <c r="C8" s="7" t="s">
        <v>42</v>
      </c>
    </row>
    <row r="9" spans="1:7" x14ac:dyDescent="0.25">
      <c r="A9" s="7" t="s">
        <v>0</v>
      </c>
      <c r="B9" s="11" t="s">
        <v>9</v>
      </c>
      <c r="C9" s="7" t="s">
        <v>128</v>
      </c>
      <c r="E9" s="7" t="s">
        <v>139</v>
      </c>
      <c r="F9" s="7" t="s">
        <v>138</v>
      </c>
    </row>
    <row r="10" spans="1:7" x14ac:dyDescent="0.25">
      <c r="A10" s="7" t="s">
        <v>12</v>
      </c>
      <c r="B10" s="10" t="s">
        <v>8</v>
      </c>
      <c r="C10" s="7" t="s">
        <v>43</v>
      </c>
    </row>
    <row r="11" spans="1:7" s="2" customFormat="1" x14ac:dyDescent="0.25">
      <c r="A11" s="5" t="s">
        <v>10</v>
      </c>
      <c r="B11" s="5"/>
      <c r="C11" s="5"/>
      <c r="D11" s="5"/>
      <c r="E11" s="5"/>
      <c r="F11" s="5"/>
    </row>
    <row r="12" spans="1:7" s="2" customFormat="1" x14ac:dyDescent="0.25">
      <c r="A12" s="6" t="s">
        <v>16</v>
      </c>
      <c r="B12" s="6" t="s">
        <v>20</v>
      </c>
      <c r="C12" s="6" t="s">
        <v>21</v>
      </c>
      <c r="D12" s="6" t="s">
        <v>39</v>
      </c>
      <c r="E12" s="6" t="s">
        <v>136</v>
      </c>
      <c r="F12" s="6" t="s">
        <v>137</v>
      </c>
    </row>
    <row r="13" spans="1:7" x14ac:dyDescent="0.25">
      <c r="A13" s="7" t="s">
        <v>4</v>
      </c>
      <c r="B13" s="11" t="s">
        <v>9</v>
      </c>
      <c r="C13" s="7" t="s">
        <v>129</v>
      </c>
      <c r="E13" s="7" t="s">
        <v>139</v>
      </c>
      <c r="F13" s="7" t="s">
        <v>138</v>
      </c>
    </row>
    <row r="14" spans="1:7" x14ac:dyDescent="0.25">
      <c r="A14" s="7" t="s">
        <v>5</v>
      </c>
      <c r="B14" s="11" t="s">
        <v>9</v>
      </c>
      <c r="C14" s="7" t="s">
        <v>130</v>
      </c>
      <c r="E14" s="7" t="s">
        <v>139</v>
      </c>
      <c r="F14" s="7" t="s">
        <v>138</v>
      </c>
    </row>
    <row r="15" spans="1:7" x14ac:dyDescent="0.25">
      <c r="A15" s="7" t="s">
        <v>6</v>
      </c>
      <c r="B15" s="11" t="s">
        <v>9</v>
      </c>
      <c r="C15" s="7" t="s">
        <v>131</v>
      </c>
      <c r="E15" s="7" t="s">
        <v>139</v>
      </c>
      <c r="F15" s="7" t="s">
        <v>138</v>
      </c>
      <c r="G15" s="12"/>
    </row>
    <row r="16" spans="1:7" x14ac:dyDescent="0.25">
      <c r="A16" s="7" t="s">
        <v>7</v>
      </c>
      <c r="B16" s="11" t="s">
        <v>9</v>
      </c>
      <c r="C16" s="7" t="s">
        <v>132</v>
      </c>
      <c r="E16" s="7" t="s">
        <v>139</v>
      </c>
      <c r="F16" s="7" t="s">
        <v>138</v>
      </c>
      <c r="G16" s="12"/>
    </row>
    <row r="17" spans="1:7" x14ac:dyDescent="0.25">
      <c r="A17" s="7" t="s">
        <v>15</v>
      </c>
      <c r="B17" s="11" t="s">
        <v>9</v>
      </c>
      <c r="C17" s="7" t="s">
        <v>133</v>
      </c>
      <c r="E17" s="7" t="s">
        <v>139</v>
      </c>
      <c r="F17" s="7" t="s">
        <v>138</v>
      </c>
      <c r="G17" s="12"/>
    </row>
    <row r="18" spans="1:7" s="2" customFormat="1" x14ac:dyDescent="0.25">
      <c r="A18" s="5" t="s">
        <v>11</v>
      </c>
      <c r="B18" s="5"/>
      <c r="C18" s="5"/>
      <c r="D18" s="5"/>
      <c r="E18" s="5"/>
      <c r="F18" s="5"/>
      <c r="G18" s="13"/>
    </row>
    <row r="19" spans="1:7" s="2" customFormat="1" x14ac:dyDescent="0.25">
      <c r="A19" s="6" t="s">
        <v>16</v>
      </c>
      <c r="B19" s="6" t="s">
        <v>20</v>
      </c>
      <c r="C19" s="6" t="s">
        <v>21</v>
      </c>
      <c r="D19" s="6" t="s">
        <v>39</v>
      </c>
      <c r="E19" s="6" t="s">
        <v>135</v>
      </c>
      <c r="F19" s="6" t="s">
        <v>44</v>
      </c>
      <c r="G19" s="14"/>
    </row>
    <row r="20" spans="1:7" x14ac:dyDescent="0.25">
      <c r="A20" s="7" t="s">
        <v>27</v>
      </c>
      <c r="B20" s="15" t="s">
        <v>28</v>
      </c>
      <c r="C20" s="7" t="s">
        <v>30</v>
      </c>
      <c r="E20" s="7">
        <v>1</v>
      </c>
      <c r="F20" s="7" t="s">
        <v>68</v>
      </c>
      <c r="G20" s="12"/>
    </row>
    <row r="21" spans="1:7" x14ac:dyDescent="0.25">
      <c r="A21" s="7" t="s">
        <v>29</v>
      </c>
      <c r="B21" s="15" t="s">
        <v>28</v>
      </c>
      <c r="C21" s="7" t="s">
        <v>31</v>
      </c>
      <c r="E21" s="7">
        <v>1</v>
      </c>
      <c r="F21" s="7" t="s">
        <v>55</v>
      </c>
      <c r="G21" s="12"/>
    </row>
    <row r="22" spans="1:7" x14ac:dyDescent="0.25">
      <c r="A22" s="7" t="s">
        <v>50</v>
      </c>
      <c r="B22" s="16" t="s">
        <v>51</v>
      </c>
      <c r="C22" s="7" t="s">
        <v>53</v>
      </c>
      <c r="D22" s="3"/>
      <c r="E22" s="7">
        <v>0</v>
      </c>
      <c r="F22" s="7" t="s">
        <v>63</v>
      </c>
    </row>
    <row r="23" spans="1:7" x14ac:dyDescent="0.25">
      <c r="A23" s="7" t="s">
        <v>15</v>
      </c>
      <c r="B23" s="11" t="s">
        <v>9</v>
      </c>
      <c r="C23" s="7" t="s">
        <v>134</v>
      </c>
      <c r="D23" s="17"/>
    </row>
    <row r="24" spans="1:7" x14ac:dyDescent="0.25">
      <c r="A24" s="5" t="s">
        <v>45</v>
      </c>
      <c r="B24" s="5"/>
      <c r="C24" s="5"/>
      <c r="D24" s="5"/>
      <c r="E24" s="5"/>
      <c r="F24" s="5"/>
    </row>
    <row r="25" spans="1:7" x14ac:dyDescent="0.25">
      <c r="A25" s="6" t="s">
        <v>16</v>
      </c>
      <c r="B25" s="6" t="s">
        <v>20</v>
      </c>
      <c r="C25" s="6" t="s">
        <v>21</v>
      </c>
      <c r="D25" s="6" t="s">
        <v>39</v>
      </c>
      <c r="E25" s="6" t="s">
        <v>56</v>
      </c>
      <c r="F25" s="6" t="s">
        <v>57</v>
      </c>
    </row>
    <row r="26" spans="1:7" x14ac:dyDescent="0.25">
      <c r="A26" s="7" t="s">
        <v>48</v>
      </c>
      <c r="B26" s="19" t="s">
        <v>52</v>
      </c>
      <c r="C26" s="7" t="s">
        <v>58</v>
      </c>
      <c r="D26" s="7" t="s">
        <v>64</v>
      </c>
      <c r="E26" s="7">
        <v>1</v>
      </c>
      <c r="F26" s="7" t="s">
        <v>55</v>
      </c>
    </row>
    <row r="27" spans="1:7" x14ac:dyDescent="0.25">
      <c r="A27" s="7" t="s">
        <v>47</v>
      </c>
      <c r="B27" s="19" t="s">
        <v>52</v>
      </c>
      <c r="C27" s="7" t="s">
        <v>59</v>
      </c>
      <c r="D27" s="7" t="s">
        <v>64</v>
      </c>
      <c r="E27" s="7">
        <v>1</v>
      </c>
      <c r="F27" s="7" t="s">
        <v>55</v>
      </c>
    </row>
    <row r="28" spans="1:7" x14ac:dyDescent="0.25">
      <c r="A28" s="7" t="s">
        <v>46</v>
      </c>
      <c r="B28" s="19" t="s">
        <v>52</v>
      </c>
      <c r="C28" s="7" t="s">
        <v>60</v>
      </c>
      <c r="D28" s="7" t="s">
        <v>64</v>
      </c>
      <c r="E28" s="7">
        <v>1</v>
      </c>
      <c r="F28" s="7" t="s">
        <v>55</v>
      </c>
    </row>
    <row r="29" spans="1:7" x14ac:dyDescent="0.25">
      <c r="A29" s="7" t="s">
        <v>66</v>
      </c>
      <c r="B29" s="19" t="s">
        <v>52</v>
      </c>
      <c r="C29" s="7" t="s">
        <v>61</v>
      </c>
      <c r="D29" s="7" t="s">
        <v>64</v>
      </c>
      <c r="E29" s="7">
        <v>1</v>
      </c>
      <c r="F29" s="7" t="s">
        <v>55</v>
      </c>
    </row>
    <row r="30" spans="1:7" x14ac:dyDescent="0.25">
      <c r="A30" s="7" t="s">
        <v>49</v>
      </c>
      <c r="B30" s="19" t="s">
        <v>52</v>
      </c>
      <c r="C30" s="7" t="s">
        <v>62</v>
      </c>
      <c r="D30" s="7" t="s">
        <v>64</v>
      </c>
      <c r="E30" s="7">
        <v>1</v>
      </c>
      <c r="F30" s="7" t="s">
        <v>55</v>
      </c>
    </row>
    <row r="41" spans="11:12" x14ac:dyDescent="0.25">
      <c r="K41" s="8"/>
      <c r="L41" s="18"/>
    </row>
    <row r="42" spans="11:12" x14ac:dyDescent="0.25">
      <c r="K42" s="8"/>
      <c r="L42" s="18"/>
    </row>
    <row r="43" spans="11:12" x14ac:dyDescent="0.25">
      <c r="K43" s="8"/>
      <c r="L43" s="18"/>
    </row>
    <row r="44" spans="11:12" x14ac:dyDescent="0.25">
      <c r="K44" s="8"/>
      <c r="L44" s="1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A0126-85BB-46A8-9E0D-508D2852D6DD}">
  <dimension ref="A1:G51"/>
  <sheetViews>
    <sheetView tabSelected="1" zoomScaleNormal="100" workbookViewId="0">
      <selection activeCell="F9" sqref="F9"/>
    </sheetView>
  </sheetViews>
  <sheetFormatPr defaultColWidth="9.140625" defaultRowHeight="15" x14ac:dyDescent="0.25"/>
  <cols>
    <col min="1" max="1" width="25.85546875" style="1" bestFit="1" customWidth="1"/>
    <col min="2" max="2" width="26.7109375" style="1" bestFit="1" customWidth="1"/>
    <col min="3" max="3" width="13.28515625" style="1" bestFit="1" customWidth="1"/>
    <col min="4" max="4" width="41" style="1" customWidth="1"/>
    <col min="5" max="5" width="52.5703125" style="1" customWidth="1"/>
    <col min="6" max="6" width="39.85546875" style="1" customWidth="1"/>
    <col min="7" max="7" width="112.85546875" style="1" bestFit="1" customWidth="1"/>
    <col min="8" max="16384" width="9.140625" style="1"/>
  </cols>
  <sheetData>
    <row r="1" spans="1:7" x14ac:dyDescent="0.25">
      <c r="A1" s="3"/>
      <c r="B1" s="2" t="s">
        <v>125</v>
      </c>
      <c r="C1" s="2" t="s">
        <v>91</v>
      </c>
      <c r="D1" s="2" t="s">
        <v>92</v>
      </c>
      <c r="F1" s="2" t="s">
        <v>23</v>
      </c>
      <c r="G1" s="2" t="s">
        <v>86</v>
      </c>
    </row>
    <row r="2" spans="1:7" x14ac:dyDescent="0.25">
      <c r="A2" s="1" t="s">
        <v>95</v>
      </c>
      <c r="B2" s="1" t="s">
        <v>118</v>
      </c>
      <c r="C2" s="3" t="s">
        <v>94</v>
      </c>
      <c r="D2" s="3">
        <v>0</v>
      </c>
      <c r="E2" s="1" t="str">
        <f>_xlfn.CONCAT(A2,B2," = ",D2,";")</f>
        <v>global.CurrentSaveGame = 0;</v>
      </c>
      <c r="F2" s="1" t="s">
        <v>25</v>
      </c>
      <c r="G2" s="1" t="s">
        <v>141</v>
      </c>
    </row>
    <row r="3" spans="1:7" x14ac:dyDescent="0.25">
      <c r="A3" s="1" t="s">
        <v>95</v>
      </c>
      <c r="B3" s="1" t="s">
        <v>99</v>
      </c>
      <c r="C3" s="3" t="s">
        <v>94</v>
      </c>
      <c r="D3" s="1">
        <v>8</v>
      </c>
      <c r="E3" s="1" t="str">
        <f t="shared" ref="E3:E34" si="0">_xlfn.CONCAT(A3,B3," = ",D3,";")</f>
        <v>global.FadeSpeed = 8;</v>
      </c>
      <c r="F3" s="1" t="s">
        <v>13</v>
      </c>
      <c r="G3" s="1" t="s">
        <v>22</v>
      </c>
    </row>
    <row r="4" spans="1:7" x14ac:dyDescent="0.25">
      <c r="A4" s="1" t="s">
        <v>95</v>
      </c>
      <c r="B4" s="1" t="s">
        <v>100</v>
      </c>
      <c r="C4" s="3" t="s">
        <v>94</v>
      </c>
      <c r="D4" s="1">
        <v>2</v>
      </c>
      <c r="E4" s="1" t="str">
        <f t="shared" si="0"/>
        <v>global.FadeProgress = 2;</v>
      </c>
      <c r="F4" s="1" t="s">
        <v>14</v>
      </c>
      <c r="G4" s="1" t="s">
        <v>140</v>
      </c>
    </row>
    <row r="5" spans="1:7" x14ac:dyDescent="0.25">
      <c r="A5" s="1" t="s">
        <v>95</v>
      </c>
      <c r="B5" s="1" t="s">
        <v>101</v>
      </c>
      <c r="C5" s="3" t="s">
        <v>94</v>
      </c>
      <c r="D5" s="1">
        <v>0</v>
      </c>
      <c r="E5" s="1" t="str">
        <f t="shared" si="0"/>
        <v>global.FadeAlpha = 0;</v>
      </c>
      <c r="F5" s="8" t="s">
        <v>26</v>
      </c>
      <c r="G5" s="1" t="s">
        <v>65</v>
      </c>
    </row>
    <row r="6" spans="1:7" x14ac:dyDescent="0.25">
      <c r="A6" s="1" t="s">
        <v>95</v>
      </c>
      <c r="B6" s="1" t="s">
        <v>102</v>
      </c>
      <c r="C6" s="1" t="s">
        <v>111</v>
      </c>
      <c r="D6" s="1" t="s">
        <v>90</v>
      </c>
      <c r="E6" s="1" t="str">
        <f t="shared" si="0"/>
        <v>global.CameraIsPanning = false;</v>
      </c>
      <c r="F6" s="8" t="s">
        <v>30</v>
      </c>
      <c r="G6" s="1" t="s">
        <v>32</v>
      </c>
    </row>
    <row r="7" spans="1:7" x14ac:dyDescent="0.25">
      <c r="A7" s="1" t="s">
        <v>95</v>
      </c>
      <c r="B7" s="1" t="s">
        <v>103</v>
      </c>
      <c r="C7" s="1" t="s">
        <v>115</v>
      </c>
      <c r="D7" s="1" t="s">
        <v>143</v>
      </c>
      <c r="E7" s="1" t="str">
        <f t="shared" si="0"/>
        <v>global.CameraPanSpeed = {x: 12, y: 8};</v>
      </c>
      <c r="F7" s="8" t="s">
        <v>31</v>
      </c>
      <c r="G7" s="20" t="s">
        <v>33</v>
      </c>
    </row>
    <row r="8" spans="1:7" ht="45" x14ac:dyDescent="0.25">
      <c r="A8" s="1" t="s">
        <v>95</v>
      </c>
      <c r="B8" s="1" t="s">
        <v>104</v>
      </c>
      <c r="C8" s="1" t="s">
        <v>116</v>
      </c>
      <c r="D8" s="1" t="s">
        <v>88</v>
      </c>
      <c r="E8" s="1" t="str">
        <f t="shared" si="0"/>
        <v>global.DefeatedEnemyList = array_create(0);</v>
      </c>
      <c r="F8" s="8" t="s">
        <v>54</v>
      </c>
      <c r="G8" s="4" t="s">
        <v>67</v>
      </c>
    </row>
    <row r="9" spans="1:7" x14ac:dyDescent="0.25">
      <c r="A9" s="1" t="s">
        <v>95</v>
      </c>
      <c r="B9" s="1" t="s">
        <v>313</v>
      </c>
      <c r="C9" s="1" t="s">
        <v>94</v>
      </c>
      <c r="D9" s="1">
        <v>0</v>
      </c>
      <c r="E9" s="1" t="str">
        <f>_xlfn.CONCAT(A9,B9," = ",D9,";")</f>
        <v>global.DesiredRubies = 0;</v>
      </c>
    </row>
    <row r="10" spans="1:7" x14ac:dyDescent="0.25">
      <c r="A10" s="1" t="s">
        <v>95</v>
      </c>
      <c r="B10" s="1" t="s">
        <v>110</v>
      </c>
      <c r="C10" s="3" t="s">
        <v>93</v>
      </c>
      <c r="D10" s="1" t="s">
        <v>96</v>
      </c>
      <c r="E10" s="1" t="str">
        <f>_xlfn.CONCAT(A10,B10," = ",D10,";")</f>
        <v>global.Subtitle = "";</v>
      </c>
    </row>
    <row r="11" spans="1:7" x14ac:dyDescent="0.25">
      <c r="A11" s="1" t="s">
        <v>95</v>
      </c>
      <c r="B11" s="1" t="s">
        <v>120</v>
      </c>
      <c r="C11" s="1" t="s">
        <v>94</v>
      </c>
      <c r="D11" s="1" t="s">
        <v>123</v>
      </c>
      <c r="E11" s="1" t="str">
        <f>_xlfn.CONCAT(A11,B11," = ",D11,";")</f>
        <v>global.CurrentTreasure = global.Inventory_Treasure(0);</v>
      </c>
    </row>
    <row r="12" spans="1:7" x14ac:dyDescent="0.25">
      <c r="A12" s="1" t="s">
        <v>95</v>
      </c>
      <c r="B12" s="1" t="s">
        <v>108</v>
      </c>
      <c r="C12" s="1" t="s">
        <v>94</v>
      </c>
      <c r="D12" s="1" t="s">
        <v>124</v>
      </c>
      <c r="E12" s="1" t="str">
        <f>_xlfn.CONCAT(A12,B12," = ",D12,";")</f>
        <v>global.CurrentSpell = global.Inventory_Spell(0);</v>
      </c>
    </row>
    <row r="13" spans="1:7" ht="45" x14ac:dyDescent="0.25">
      <c r="A13" s="1" t="s">
        <v>311</v>
      </c>
      <c r="B13" s="8" t="s">
        <v>127</v>
      </c>
      <c r="C13" s="1" t="s">
        <v>311</v>
      </c>
      <c r="D13" s="18" t="s">
        <v>310</v>
      </c>
      <c r="E13" s="4" t="str">
        <f>_xlfn.CONCAT(A13," ",B13," ",D13,";")</f>
        <v>enum MenuPage {MainMenuPage, SettingsPage, GraphicsPage, AudioPage, GameplayPage, ControlsPage};</v>
      </c>
    </row>
    <row r="14" spans="1:7" x14ac:dyDescent="0.25">
      <c r="F14" s="2"/>
    </row>
    <row r="16" spans="1:7" x14ac:dyDescent="0.25">
      <c r="B16" s="2" t="s">
        <v>126</v>
      </c>
      <c r="C16" s="2" t="s">
        <v>91</v>
      </c>
      <c r="D16" s="2" t="s">
        <v>92</v>
      </c>
      <c r="F16" s="2"/>
      <c r="G16" s="8"/>
    </row>
    <row r="17" spans="1:7" x14ac:dyDescent="0.25">
      <c r="A17" s="1" t="s">
        <v>95</v>
      </c>
      <c r="B17" s="1" t="s">
        <v>107</v>
      </c>
      <c r="C17" s="1" t="s">
        <v>111</v>
      </c>
      <c r="D17" s="1" t="s">
        <v>89</v>
      </c>
      <c r="E17" s="1" t="str">
        <f t="shared" ref="E17:E22" si="1">_xlfn.CONCAT(A17,B17," = ",D17,";")</f>
        <v>global.DebugMode = True;</v>
      </c>
      <c r="G17" s="8"/>
    </row>
    <row r="18" spans="1:7" x14ac:dyDescent="0.25">
      <c r="A18" s="1" t="s">
        <v>95</v>
      </c>
      <c r="B18" s="1" t="s">
        <v>97</v>
      </c>
      <c r="C18" s="3" t="s">
        <v>94</v>
      </c>
      <c r="D18" s="1">
        <v>3</v>
      </c>
      <c r="E18" s="1" t="str">
        <f t="shared" si="1"/>
        <v>global.WindowScale = 3;</v>
      </c>
      <c r="F18" s="8"/>
      <c r="G18" s="8"/>
    </row>
    <row r="19" spans="1:7" x14ac:dyDescent="0.25">
      <c r="A19" s="1" t="s">
        <v>95</v>
      </c>
      <c r="B19" s="1" t="s">
        <v>98</v>
      </c>
      <c r="C19" s="3" t="s">
        <v>94</v>
      </c>
      <c r="D19" s="1">
        <v>0</v>
      </c>
      <c r="E19" s="1" t="str">
        <f t="shared" si="1"/>
        <v>global.Fullscreen = 0;</v>
      </c>
      <c r="F19" s="8"/>
      <c r="G19" s="8"/>
    </row>
    <row r="20" spans="1:7" x14ac:dyDescent="0.25">
      <c r="A20" s="1" t="s">
        <v>95</v>
      </c>
      <c r="B20" s="1" t="s">
        <v>109</v>
      </c>
      <c r="C20" s="1" t="s">
        <v>111</v>
      </c>
      <c r="D20" s="1" t="s">
        <v>89</v>
      </c>
      <c r="E20" s="1" t="str">
        <f t="shared" si="1"/>
        <v>global.NewSoundtrack = True;</v>
      </c>
      <c r="F20" s="8"/>
      <c r="G20" s="8"/>
    </row>
    <row r="21" spans="1:7" x14ac:dyDescent="0.25">
      <c r="A21" s="1" t="s">
        <v>95</v>
      </c>
      <c r="B21" s="1" t="s">
        <v>119</v>
      </c>
      <c r="C21" s="1" t="s">
        <v>111</v>
      </c>
      <c r="D21" s="8" t="s">
        <v>117</v>
      </c>
      <c r="E21" s="1" t="str">
        <f t="shared" si="1"/>
        <v>global.ShowSubtitles = true;</v>
      </c>
    </row>
    <row r="22" spans="1:7" x14ac:dyDescent="0.25">
      <c r="A22" s="1" t="s">
        <v>95</v>
      </c>
      <c r="B22" s="1" t="s">
        <v>149</v>
      </c>
      <c r="C22" s="1" t="s">
        <v>93</v>
      </c>
      <c r="D22" s="1" t="s">
        <v>150</v>
      </c>
      <c r="E22" s="1" t="str">
        <f t="shared" si="1"/>
        <v>global.Language = "en";</v>
      </c>
    </row>
    <row r="23" spans="1:7" x14ac:dyDescent="0.25">
      <c r="G23" s="3"/>
    </row>
    <row r="24" spans="1:7" x14ac:dyDescent="0.25">
      <c r="A24" s="2"/>
      <c r="B24" s="2" t="s">
        <v>312</v>
      </c>
      <c r="C24" s="2" t="s">
        <v>91</v>
      </c>
      <c r="D24" s="2" t="s">
        <v>92</v>
      </c>
    </row>
    <row r="25" spans="1:7" x14ac:dyDescent="0.25">
      <c r="A25" s="1" t="s">
        <v>95</v>
      </c>
      <c r="B25" s="3" t="s">
        <v>34</v>
      </c>
      <c r="C25" s="3" t="s">
        <v>93</v>
      </c>
      <c r="D25" s="3" t="s">
        <v>24</v>
      </c>
      <c r="E25" s="1" t="str">
        <f t="shared" si="0"/>
        <v>global.Name = "EMPTY";</v>
      </c>
    </row>
    <row r="26" spans="1:7" x14ac:dyDescent="0.25">
      <c r="A26" s="1" t="s">
        <v>95</v>
      </c>
      <c r="B26" s="3" t="s">
        <v>113</v>
      </c>
      <c r="C26" s="3" t="s">
        <v>94</v>
      </c>
      <c r="D26" s="1">
        <v>60</v>
      </c>
      <c r="E26" s="1" t="str">
        <f t="shared" si="0"/>
        <v>global.CurrentHealth = 60;</v>
      </c>
    </row>
    <row r="27" spans="1:7" x14ac:dyDescent="0.25">
      <c r="A27" s="1" t="s">
        <v>95</v>
      </c>
      <c r="B27" s="3" t="s">
        <v>114</v>
      </c>
      <c r="C27" s="3" t="s">
        <v>94</v>
      </c>
      <c r="D27" s="1">
        <v>60</v>
      </c>
      <c r="E27" s="1" t="str">
        <f t="shared" si="0"/>
        <v>global.MaxHealth = 60;</v>
      </c>
    </row>
    <row r="28" spans="1:7" x14ac:dyDescent="0.25">
      <c r="A28" s="1" t="s">
        <v>95</v>
      </c>
      <c r="B28" s="1" t="s">
        <v>112</v>
      </c>
      <c r="C28" s="3" t="s">
        <v>94</v>
      </c>
      <c r="D28" s="3">
        <v>10</v>
      </c>
      <c r="E28" s="1" t="str">
        <f t="shared" si="0"/>
        <v>global.DamagePerHit = 10;</v>
      </c>
    </row>
    <row r="29" spans="1:7" x14ac:dyDescent="0.25">
      <c r="A29" s="1" t="s">
        <v>95</v>
      </c>
      <c r="B29" s="3" t="s">
        <v>69</v>
      </c>
      <c r="C29" s="3" t="s">
        <v>93</v>
      </c>
      <c r="D29" s="3" t="s">
        <v>309</v>
      </c>
      <c r="E29" s="1" t="str">
        <f t="shared" si="0"/>
        <v>global.CurrentLocation = "Overworld";</v>
      </c>
    </row>
    <row r="30" spans="1:7" x14ac:dyDescent="0.25">
      <c r="A30" s="1" t="s">
        <v>95</v>
      </c>
      <c r="B30" s="1" t="s">
        <v>314</v>
      </c>
      <c r="C30" s="1" t="s">
        <v>94</v>
      </c>
      <c r="D30" s="1">
        <v>0</v>
      </c>
      <c r="E30" s="1" t="str">
        <f t="shared" si="0"/>
        <v>global.CurrentRubies = 0;</v>
      </c>
    </row>
    <row r="31" spans="1:7" x14ac:dyDescent="0.25">
      <c r="A31" s="1" t="s">
        <v>95</v>
      </c>
      <c r="B31" s="1" t="s">
        <v>105</v>
      </c>
      <c r="C31" s="1" t="s">
        <v>115</v>
      </c>
      <c r="D31" s="1" t="s">
        <v>142</v>
      </c>
      <c r="E31" s="1" t="str">
        <f>_xlfn.CONCAT(A31,B31," = ",D31,";")</f>
        <v>global.CurrentTile = {x: 6, y: 22};</v>
      </c>
    </row>
    <row r="32" spans="1:7" x14ac:dyDescent="0.25">
      <c r="A32" s="1" t="s">
        <v>95</v>
      </c>
      <c r="B32" s="1" t="s">
        <v>106</v>
      </c>
      <c r="C32" s="1" t="s">
        <v>115</v>
      </c>
      <c r="D32" s="1" t="s">
        <v>144</v>
      </c>
      <c r="E32" s="1" t="str">
        <f t="shared" si="0"/>
        <v>global.PlayerSpawn = {x: 192, y: 128};</v>
      </c>
    </row>
    <row r="33" spans="1:5" x14ac:dyDescent="0.25">
      <c r="A33" s="1" t="s">
        <v>95</v>
      </c>
      <c r="B33" s="1" t="s">
        <v>121</v>
      </c>
      <c r="C33" s="1" t="s">
        <v>116</v>
      </c>
      <c r="D33" s="1" t="s">
        <v>147</v>
      </c>
      <c r="E33" s="1" t="str">
        <f t="shared" si="0"/>
        <v>global.Inventory_Spell = [Spell.Nothing];</v>
      </c>
    </row>
    <row r="34" spans="1:5" x14ac:dyDescent="0.25">
      <c r="A34" s="1" t="s">
        <v>95</v>
      </c>
      <c r="B34" s="1" t="s">
        <v>122</v>
      </c>
      <c r="C34" s="1" t="s">
        <v>116</v>
      </c>
      <c r="D34" s="1" t="s">
        <v>148</v>
      </c>
      <c r="E34" s="1" t="str">
        <f t="shared" si="0"/>
        <v>global.Inventory_Treasure = [Treasure.Nothing];</v>
      </c>
    </row>
    <row r="35" spans="1:5" ht="45" x14ac:dyDescent="0.25">
      <c r="A35" s="1" t="s">
        <v>95</v>
      </c>
      <c r="B35" s="1" t="s">
        <v>145</v>
      </c>
      <c r="C35" s="1" t="s">
        <v>116</v>
      </c>
      <c r="D35" s="4" t="s">
        <v>146</v>
      </c>
      <c r="E35" s="4" t="str">
        <f>_xlfn.CONCAT(A35,B35," = ",D35,";")</f>
        <v>global.CelestialSigns = [[Earth,0],[Illusion,0],[Air,0],[Destiny,0],[Water,0],[Strength,0],[Fire,0]];</v>
      </c>
    </row>
    <row r="39" spans="1:5" x14ac:dyDescent="0.25">
      <c r="A39" s="3"/>
    </row>
    <row r="40" spans="1:5" x14ac:dyDescent="0.25">
      <c r="A40" s="3" t="str">
        <f>_xlfn.CONCAT("[",B25,",",D25,"]")</f>
        <v>[Name,"EMPTY"]</v>
      </c>
    </row>
    <row r="41" spans="1:5" x14ac:dyDescent="0.25">
      <c r="A41" s="3" t="str">
        <f>_xlfn.CONCAT("[",B26,",",D26,"]")</f>
        <v>[CurrentHealth,60]</v>
      </c>
    </row>
    <row r="42" spans="1:5" x14ac:dyDescent="0.25">
      <c r="A42" s="3" t="str">
        <f>_xlfn.CONCAT("[",B27,",",D27,"]")</f>
        <v>[MaxHealth,60]</v>
      </c>
    </row>
    <row r="43" spans="1:5" x14ac:dyDescent="0.25">
      <c r="A43" s="3" t="str">
        <f>_xlfn.CONCAT("[",B28,",",D28,"]")</f>
        <v>[DamagePerHit,10]</v>
      </c>
    </row>
    <row r="44" spans="1:5" ht="30" x14ac:dyDescent="0.25">
      <c r="A44" s="26" t="str">
        <f>_xlfn.CONCAT("[",B29,",",D29,"]")</f>
        <v>[CurrentLocation,"Overworld"]</v>
      </c>
    </row>
    <row r="45" spans="1:5" x14ac:dyDescent="0.25">
      <c r="A45" s="3" t="str">
        <f>_xlfn.CONCAT("[",B30,",",D30,"]")</f>
        <v>[CurrentRubies,0]</v>
      </c>
    </row>
    <row r="46" spans="1:5" x14ac:dyDescent="0.25">
      <c r="A46" s="3" t="e">
        <f>_xlfn.CONCAT("[",#REF!,",",#REF!,"]")</f>
        <v>#REF!</v>
      </c>
    </row>
    <row r="47" spans="1:5" x14ac:dyDescent="0.25">
      <c r="A47" s="3" t="str">
        <f>_xlfn.CONCAT("[",B31,",",D31,"]")</f>
        <v>[CurrentTile,{x: 6, y: 22}]</v>
      </c>
    </row>
    <row r="48" spans="1:5" x14ac:dyDescent="0.25">
      <c r="A48" s="3" t="str">
        <f t="shared" ref="A48:A51" si="2">_xlfn.CONCAT("[",B32,",",D32,"]")</f>
        <v>[PlayerSpawn,{x: 192, y: 128}]</v>
      </c>
    </row>
    <row r="49" spans="1:1" x14ac:dyDescent="0.25">
      <c r="A49" s="3" t="str">
        <f t="shared" si="2"/>
        <v>[Inventory_Spell,[Spell.Nothing]]</v>
      </c>
    </row>
    <row r="50" spans="1:1" x14ac:dyDescent="0.25">
      <c r="A50" s="3" t="str">
        <f t="shared" si="2"/>
        <v>[Inventory_Treasure,[Treasure.Nothing]]</v>
      </c>
    </row>
    <row r="51" spans="1:1" ht="60" x14ac:dyDescent="0.25">
      <c r="A51" s="26" t="str">
        <f t="shared" si="2"/>
        <v>[CelestialSigns,[[Earth,0],[Illusion,0],[Air,0],[Destiny,0],[Water,0],[Strength,0],[Fire,0]]]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75A49-A9C3-4B7E-8E19-E6842D7A7CB4}">
  <dimension ref="A1:L5"/>
  <sheetViews>
    <sheetView workbookViewId="0">
      <selection activeCell="P33" sqref="P33"/>
    </sheetView>
  </sheetViews>
  <sheetFormatPr defaultColWidth="9.140625" defaultRowHeight="15" x14ac:dyDescent="0.25"/>
  <cols>
    <col min="1" max="1" width="22.42578125" style="8" bestFit="1" customWidth="1"/>
    <col min="2" max="11" width="9.140625" style="8"/>
    <col min="12" max="12" width="49.28515625" style="8" bestFit="1" customWidth="1"/>
    <col min="13" max="13" width="10.5703125" style="8" bestFit="1" customWidth="1"/>
    <col min="14" max="16384" width="9.140625" style="8"/>
  </cols>
  <sheetData>
    <row r="1" spans="1:12" s="21" customFormat="1" x14ac:dyDescent="0.25">
      <c r="A1" s="6" t="s">
        <v>34</v>
      </c>
      <c r="B1" s="6" t="s">
        <v>70</v>
      </c>
      <c r="C1" s="6" t="s">
        <v>71</v>
      </c>
      <c r="D1" s="25" t="s">
        <v>74</v>
      </c>
      <c r="E1" s="25" t="s">
        <v>75</v>
      </c>
      <c r="F1" s="6" t="s">
        <v>72</v>
      </c>
      <c r="G1" s="6" t="s">
        <v>73</v>
      </c>
      <c r="H1" s="21" t="s">
        <v>80</v>
      </c>
      <c r="I1" s="21" t="s">
        <v>84</v>
      </c>
      <c r="J1" s="21" t="s">
        <v>83</v>
      </c>
      <c r="K1" s="21" t="s">
        <v>81</v>
      </c>
      <c r="L1" s="21" t="s">
        <v>86</v>
      </c>
    </row>
    <row r="2" spans="1:12" x14ac:dyDescent="0.25">
      <c r="A2" s="17" t="s">
        <v>87</v>
      </c>
      <c r="B2" s="7">
        <v>6</v>
      </c>
      <c r="C2" s="7">
        <v>31</v>
      </c>
      <c r="D2" s="24">
        <v>2570</v>
      </c>
      <c r="E2" s="24">
        <v>7514</v>
      </c>
      <c r="F2" s="7">
        <f>SUM(D2-B2*$B$4)</f>
        <v>266</v>
      </c>
      <c r="G2" s="7">
        <f>SUM(E2-C2*$B$5)</f>
        <v>74</v>
      </c>
      <c r="H2" s="8" t="s">
        <v>82</v>
      </c>
      <c r="I2" s="8" t="s">
        <v>85</v>
      </c>
      <c r="J2" s="8" t="s">
        <v>78</v>
      </c>
      <c r="K2" s="8" t="s">
        <v>79</v>
      </c>
      <c r="L2" s="8" t="str">
        <f>_xlfn.CONCAT(A2,J2,H2,B1,J2,B2,I2,C1,J2,C2,I2,F1,J2,F2,I2,G1,J2,G2,K2,I2)</f>
        <v>Shrine_Earth_Outside:{TileX:6,TileY:31,PlayerX:266,PlayerY:74},</v>
      </c>
    </row>
    <row r="4" spans="1:12" x14ac:dyDescent="0.25">
      <c r="A4" s="22" t="s">
        <v>76</v>
      </c>
      <c r="B4" s="23">
        <v>384</v>
      </c>
    </row>
    <row r="5" spans="1:12" x14ac:dyDescent="0.25">
      <c r="A5" s="22" t="s">
        <v>77</v>
      </c>
      <c r="B5" s="7">
        <v>240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57697-7125-431C-8E9A-2A46B6506042}">
  <dimension ref="A1:E88"/>
  <sheetViews>
    <sheetView topLeftCell="A31" zoomScale="85" zoomScaleNormal="85" workbookViewId="0">
      <selection activeCell="A78" sqref="A78"/>
    </sheetView>
  </sheetViews>
  <sheetFormatPr defaultColWidth="8.85546875" defaultRowHeight="15.75" x14ac:dyDescent="0.25"/>
  <cols>
    <col min="1" max="1" width="40.7109375" style="28" bestFit="1" customWidth="1"/>
    <col min="2" max="2" width="55.7109375" style="32" bestFit="1" customWidth="1"/>
    <col min="3" max="3" width="38" style="32" customWidth="1"/>
    <col min="4" max="4" width="92.140625" style="32" bestFit="1" customWidth="1"/>
    <col min="5" max="5" width="8.85546875" style="30"/>
    <col min="6" max="16384" width="8.85546875" style="28"/>
  </cols>
  <sheetData>
    <row r="1" spans="1:4" x14ac:dyDescent="0.25">
      <c r="A1" s="27" t="s">
        <v>151</v>
      </c>
      <c r="B1" s="29" t="s">
        <v>209</v>
      </c>
      <c r="C1" s="29" t="s">
        <v>227</v>
      </c>
      <c r="D1" s="29" t="s">
        <v>260</v>
      </c>
    </row>
    <row r="2" spans="1:4" ht="63" x14ac:dyDescent="0.25">
      <c r="A2" s="31" t="s">
        <v>161</v>
      </c>
      <c r="B2" s="32" t="s">
        <v>235</v>
      </c>
      <c r="C2" s="32" t="s">
        <v>298</v>
      </c>
      <c r="D2" s="32" t="s">
        <v>256</v>
      </c>
    </row>
    <row r="3" spans="1:4" ht="47.25" x14ac:dyDescent="0.25">
      <c r="A3" s="31" t="s">
        <v>210</v>
      </c>
      <c r="B3" s="32" t="s">
        <v>242</v>
      </c>
      <c r="C3" s="36" t="s">
        <v>255</v>
      </c>
      <c r="D3" s="37" t="s">
        <v>273</v>
      </c>
    </row>
    <row r="4" spans="1:4" ht="78.75" x14ac:dyDescent="0.25">
      <c r="A4" s="31" t="s">
        <v>211</v>
      </c>
      <c r="B4" s="32" t="s">
        <v>243</v>
      </c>
      <c r="C4" s="32" t="s">
        <v>228</v>
      </c>
      <c r="D4" s="37"/>
    </row>
    <row r="5" spans="1:4" ht="94.5" x14ac:dyDescent="0.25">
      <c r="A5" s="31" t="s">
        <v>212</v>
      </c>
      <c r="B5" s="32" t="s">
        <v>244</v>
      </c>
      <c r="C5" s="32" t="s">
        <v>229</v>
      </c>
      <c r="D5" s="37"/>
    </row>
    <row r="6" spans="1:4" ht="47.25" x14ac:dyDescent="0.25">
      <c r="A6" s="31" t="s">
        <v>213</v>
      </c>
      <c r="B6" s="32" t="s">
        <v>245</v>
      </c>
      <c r="C6" s="32" t="s">
        <v>230</v>
      </c>
      <c r="D6" s="37"/>
    </row>
    <row r="7" spans="1:4" ht="31.5" x14ac:dyDescent="0.25">
      <c r="A7" s="31" t="s">
        <v>214</v>
      </c>
      <c r="B7" s="32" t="s">
        <v>246</v>
      </c>
      <c r="C7" s="32" t="s">
        <v>276</v>
      </c>
      <c r="D7" s="37"/>
    </row>
    <row r="8" spans="1:4" ht="31.5" x14ac:dyDescent="0.25">
      <c r="A8" s="31" t="s">
        <v>215</v>
      </c>
      <c r="B8" s="32" t="s">
        <v>247</v>
      </c>
      <c r="C8" s="32" t="s">
        <v>231</v>
      </c>
      <c r="D8" s="37"/>
    </row>
    <row r="9" spans="1:4" ht="31.5" x14ac:dyDescent="0.25">
      <c r="A9" s="31" t="s">
        <v>216</v>
      </c>
      <c r="B9" s="32" t="s">
        <v>248</v>
      </c>
      <c r="C9" s="32" t="s">
        <v>232</v>
      </c>
      <c r="D9" s="37"/>
    </row>
    <row r="10" spans="1:4" ht="47.25" x14ac:dyDescent="0.25">
      <c r="A10" s="31" t="s">
        <v>265</v>
      </c>
      <c r="B10" s="32" t="s">
        <v>242</v>
      </c>
      <c r="C10" s="32" t="s">
        <v>275</v>
      </c>
      <c r="D10" s="38" t="s">
        <v>272</v>
      </c>
    </row>
    <row r="11" spans="1:4" ht="47.25" x14ac:dyDescent="0.25">
      <c r="A11" s="31" t="s">
        <v>266</v>
      </c>
      <c r="B11" s="32" t="s">
        <v>243</v>
      </c>
      <c r="C11" s="32" t="s">
        <v>274</v>
      </c>
      <c r="D11" s="38"/>
    </row>
    <row r="12" spans="1:4" ht="31.5" x14ac:dyDescent="0.25">
      <c r="A12" s="31" t="s">
        <v>267</v>
      </c>
      <c r="B12" s="32" t="s">
        <v>244</v>
      </c>
      <c r="C12" s="32" t="s">
        <v>277</v>
      </c>
      <c r="D12" s="38"/>
    </row>
    <row r="13" spans="1:4" ht="63" x14ac:dyDescent="0.25">
      <c r="A13" s="31" t="s">
        <v>268</v>
      </c>
      <c r="B13" s="32" t="s">
        <v>245</v>
      </c>
      <c r="C13" s="32" t="s">
        <v>278</v>
      </c>
      <c r="D13" s="38"/>
    </row>
    <row r="14" spans="1:4" ht="47.25" x14ac:dyDescent="0.25">
      <c r="A14" s="31" t="s">
        <v>269</v>
      </c>
      <c r="B14" s="32" t="s">
        <v>246</v>
      </c>
      <c r="C14" s="33" t="s">
        <v>279</v>
      </c>
      <c r="D14" s="38"/>
    </row>
    <row r="15" spans="1:4" ht="47.25" x14ac:dyDescent="0.25">
      <c r="A15" s="31" t="s">
        <v>270</v>
      </c>
      <c r="B15" s="32" t="s">
        <v>247</v>
      </c>
      <c r="C15" s="32" t="s">
        <v>281</v>
      </c>
      <c r="D15" s="38"/>
    </row>
    <row r="16" spans="1:4" ht="47.25" x14ac:dyDescent="0.25">
      <c r="A16" s="31" t="s">
        <v>271</v>
      </c>
      <c r="B16" s="32" t="s">
        <v>248</v>
      </c>
      <c r="C16" s="32" t="s">
        <v>282</v>
      </c>
      <c r="D16" s="38"/>
    </row>
    <row r="17" spans="1:4" ht="47.25" x14ac:dyDescent="0.25">
      <c r="A17" s="31" t="s">
        <v>251</v>
      </c>
      <c r="B17" s="32" t="s">
        <v>258</v>
      </c>
      <c r="C17" s="32" t="s">
        <v>259</v>
      </c>
      <c r="D17" s="32" t="s">
        <v>261</v>
      </c>
    </row>
    <row r="18" spans="1:4" ht="47.25" x14ac:dyDescent="0.25">
      <c r="A18" s="31" t="s">
        <v>253</v>
      </c>
      <c r="B18" s="32" t="s">
        <v>254</v>
      </c>
      <c r="C18" s="32" t="s">
        <v>257</v>
      </c>
      <c r="D18" s="32" t="s">
        <v>285</v>
      </c>
    </row>
    <row r="19" spans="1:4" ht="31.5" x14ac:dyDescent="0.25">
      <c r="A19" s="31" t="s">
        <v>172</v>
      </c>
      <c r="B19" s="33" t="s">
        <v>264</v>
      </c>
      <c r="C19" s="33" t="s">
        <v>262</v>
      </c>
      <c r="D19" s="32" t="s">
        <v>263</v>
      </c>
    </row>
    <row r="20" spans="1:4" ht="47.25" x14ac:dyDescent="0.25">
      <c r="A20" s="31" t="s">
        <v>175</v>
      </c>
      <c r="B20" s="33" t="s">
        <v>243</v>
      </c>
      <c r="C20" s="32" t="s">
        <v>295</v>
      </c>
      <c r="D20" s="32" t="s">
        <v>286</v>
      </c>
    </row>
    <row r="21" spans="1:4" ht="31.5" x14ac:dyDescent="0.25">
      <c r="A21" s="31" t="s">
        <v>178</v>
      </c>
      <c r="B21" s="33" t="s">
        <v>293</v>
      </c>
      <c r="C21" s="33" t="s">
        <v>296</v>
      </c>
      <c r="D21" s="32" t="s">
        <v>294</v>
      </c>
    </row>
    <row r="22" spans="1:4" x14ac:dyDescent="0.25">
      <c r="A22" s="31" t="s">
        <v>302</v>
      </c>
      <c r="B22" s="32" t="s">
        <v>297</v>
      </c>
      <c r="C22" s="32" t="s">
        <v>299</v>
      </c>
      <c r="D22" s="32" t="s">
        <v>304</v>
      </c>
    </row>
    <row r="23" spans="1:4" x14ac:dyDescent="0.25">
      <c r="A23" s="31" t="s">
        <v>301</v>
      </c>
      <c r="B23" s="32" t="s">
        <v>303</v>
      </c>
      <c r="C23" s="32" t="s">
        <v>299</v>
      </c>
      <c r="D23" s="32" t="s">
        <v>305</v>
      </c>
    </row>
    <row r="24" spans="1:4" ht="204.75" x14ac:dyDescent="0.25">
      <c r="A24" s="31" t="s">
        <v>280</v>
      </c>
      <c r="B24" s="33" t="s">
        <v>284</v>
      </c>
      <c r="C24" s="33" t="s">
        <v>307</v>
      </c>
      <c r="D24" s="32" t="s">
        <v>283</v>
      </c>
    </row>
    <row r="25" spans="1:4" ht="31.5" x14ac:dyDescent="0.25">
      <c r="A25" s="31" t="s">
        <v>201</v>
      </c>
      <c r="B25" s="33" t="s">
        <v>258</v>
      </c>
      <c r="C25" s="33" t="s">
        <v>291</v>
      </c>
      <c r="D25" s="33" t="s">
        <v>292</v>
      </c>
    </row>
    <row r="26" spans="1:4" ht="31.5" x14ac:dyDescent="0.25">
      <c r="A26" s="31" t="s">
        <v>204</v>
      </c>
      <c r="B26" s="33" t="s">
        <v>221</v>
      </c>
      <c r="C26" s="32" t="s">
        <v>299</v>
      </c>
      <c r="D26" s="33" t="s">
        <v>226</v>
      </c>
    </row>
    <row r="27" spans="1:4" ht="47.25" x14ac:dyDescent="0.25">
      <c r="A27" s="31" t="s">
        <v>208</v>
      </c>
      <c r="B27" s="33" t="s">
        <v>243</v>
      </c>
      <c r="C27" s="33" t="s">
        <v>288</v>
      </c>
      <c r="D27" s="33" t="s">
        <v>287</v>
      </c>
    </row>
    <row r="28" spans="1:4" ht="31.5" x14ac:dyDescent="0.25">
      <c r="A28" s="31" t="s">
        <v>206</v>
      </c>
      <c r="B28" s="33" t="s">
        <v>224</v>
      </c>
      <c r="C28" s="33" t="s">
        <v>290</v>
      </c>
      <c r="D28" s="33" t="s">
        <v>252</v>
      </c>
    </row>
    <row r="29" spans="1:4" ht="47.25" x14ac:dyDescent="0.25">
      <c r="A29" s="31" t="s">
        <v>168</v>
      </c>
      <c r="B29" s="33" t="s">
        <v>225</v>
      </c>
      <c r="C29" s="32" t="s">
        <v>289</v>
      </c>
      <c r="D29" s="32" t="s">
        <v>308</v>
      </c>
    </row>
    <row r="30" spans="1:4" x14ac:dyDescent="0.25">
      <c r="A30" s="31" t="s">
        <v>218</v>
      </c>
      <c r="B30" s="32" t="s">
        <v>220</v>
      </c>
      <c r="C30" s="32" t="s">
        <v>299</v>
      </c>
      <c r="D30" s="32" t="s">
        <v>219</v>
      </c>
    </row>
    <row r="31" spans="1:4" x14ac:dyDescent="0.25">
      <c r="A31" s="31" t="s">
        <v>191</v>
      </c>
      <c r="B31" s="32" t="s">
        <v>220</v>
      </c>
      <c r="C31" s="32" t="s">
        <v>300</v>
      </c>
      <c r="D31" s="32" t="s">
        <v>219</v>
      </c>
    </row>
    <row r="32" spans="1:4" x14ac:dyDescent="0.25">
      <c r="A32" s="31" t="s">
        <v>306</v>
      </c>
      <c r="B32" s="33"/>
      <c r="C32" s="33"/>
    </row>
    <row r="33" spans="1:4" x14ac:dyDescent="0.25">
      <c r="A33" s="31" t="s">
        <v>187</v>
      </c>
      <c r="B33" s="33"/>
      <c r="C33" s="33"/>
      <c r="D33" s="33"/>
    </row>
    <row r="34" spans="1:4" x14ac:dyDescent="0.25">
      <c r="A34" s="31" t="s">
        <v>189</v>
      </c>
      <c r="B34" s="33"/>
      <c r="C34" s="33"/>
      <c r="D34" s="33"/>
    </row>
    <row r="35" spans="1:4" x14ac:dyDescent="0.25">
      <c r="A35" s="31" t="s">
        <v>193</v>
      </c>
      <c r="B35" s="33"/>
      <c r="C35" s="33"/>
      <c r="D35" s="33"/>
    </row>
    <row r="36" spans="1:4" x14ac:dyDescent="0.25">
      <c r="A36" s="31" t="s">
        <v>195</v>
      </c>
      <c r="B36" s="33"/>
      <c r="C36" s="33"/>
      <c r="D36" s="33"/>
    </row>
    <row r="37" spans="1:4" x14ac:dyDescent="0.25">
      <c r="A37" s="31" t="s">
        <v>203</v>
      </c>
      <c r="B37" s="33"/>
      <c r="C37" s="33"/>
      <c r="D37" s="33"/>
    </row>
    <row r="38" spans="1:4" x14ac:dyDescent="0.25">
      <c r="A38" s="31" t="s">
        <v>205</v>
      </c>
      <c r="B38" s="33"/>
      <c r="C38" s="33"/>
      <c r="D38" s="33"/>
    </row>
    <row r="39" spans="1:4" x14ac:dyDescent="0.25">
      <c r="A39" s="31" t="s">
        <v>202</v>
      </c>
      <c r="B39" s="33"/>
      <c r="C39" s="33"/>
      <c r="D39" s="33"/>
    </row>
    <row r="40" spans="1:4" x14ac:dyDescent="0.25">
      <c r="A40" s="31" t="s">
        <v>197</v>
      </c>
      <c r="B40" s="33"/>
      <c r="C40" s="33"/>
      <c r="D40" s="33"/>
    </row>
    <row r="41" spans="1:4" x14ac:dyDescent="0.25">
      <c r="A41" s="31" t="s">
        <v>217</v>
      </c>
      <c r="B41" s="33"/>
      <c r="C41" s="33"/>
      <c r="D41" s="33"/>
    </row>
    <row r="42" spans="1:4" x14ac:dyDescent="0.25">
      <c r="A42" s="27" t="s">
        <v>152</v>
      </c>
      <c r="B42" s="34"/>
      <c r="C42" s="34"/>
      <c r="D42" s="34"/>
    </row>
    <row r="43" spans="1:4" x14ac:dyDescent="0.25">
      <c r="A43" s="31" t="s">
        <v>156</v>
      </c>
      <c r="B43" s="34"/>
      <c r="C43" s="34"/>
      <c r="D43" s="34"/>
    </row>
    <row r="44" spans="1:4" x14ac:dyDescent="0.25">
      <c r="A44" s="31" t="s">
        <v>159</v>
      </c>
      <c r="B44" s="34"/>
      <c r="C44" s="34"/>
      <c r="D44" s="34"/>
    </row>
    <row r="45" spans="1:4" x14ac:dyDescent="0.25">
      <c r="A45" s="31" t="s">
        <v>162</v>
      </c>
    </row>
    <row r="46" spans="1:4" x14ac:dyDescent="0.25">
      <c r="A46" s="31" t="s">
        <v>165</v>
      </c>
    </row>
    <row r="47" spans="1:4" x14ac:dyDescent="0.25">
      <c r="A47" s="31" t="s">
        <v>169</v>
      </c>
    </row>
    <row r="48" spans="1:4" x14ac:dyDescent="0.25">
      <c r="A48" s="31" t="s">
        <v>173</v>
      </c>
    </row>
    <row r="49" spans="1:4" x14ac:dyDescent="0.25">
      <c r="A49" s="31" t="s">
        <v>176</v>
      </c>
    </row>
    <row r="50" spans="1:4" x14ac:dyDescent="0.25">
      <c r="A50" s="31" t="s">
        <v>179</v>
      </c>
    </row>
    <row r="51" spans="1:4" x14ac:dyDescent="0.25">
      <c r="A51" s="31" t="s">
        <v>181</v>
      </c>
    </row>
    <row r="52" spans="1:4" x14ac:dyDescent="0.25">
      <c r="A52" s="31" t="s">
        <v>183</v>
      </c>
    </row>
    <row r="53" spans="1:4" x14ac:dyDescent="0.25">
      <c r="A53" s="31" t="s">
        <v>185</v>
      </c>
    </row>
    <row r="54" spans="1:4" x14ac:dyDescent="0.25">
      <c r="A54" s="31" t="s">
        <v>188</v>
      </c>
    </row>
    <row r="55" spans="1:4" x14ac:dyDescent="0.25">
      <c r="A55" s="31" t="s">
        <v>190</v>
      </c>
    </row>
    <row r="56" spans="1:4" x14ac:dyDescent="0.25">
      <c r="A56" s="31" t="s">
        <v>192</v>
      </c>
    </row>
    <row r="57" spans="1:4" x14ac:dyDescent="0.25">
      <c r="A57" s="31" t="s">
        <v>194</v>
      </c>
    </row>
    <row r="58" spans="1:4" x14ac:dyDescent="0.25">
      <c r="A58" s="31" t="s">
        <v>196</v>
      </c>
    </row>
    <row r="59" spans="1:4" x14ac:dyDescent="0.25">
      <c r="A59" s="31" t="s">
        <v>198</v>
      </c>
    </row>
    <row r="60" spans="1:4" x14ac:dyDescent="0.25">
      <c r="A60" s="31" t="s">
        <v>199</v>
      </c>
    </row>
    <row r="61" spans="1:4" x14ac:dyDescent="0.25">
      <c r="A61" s="31" t="s">
        <v>200</v>
      </c>
    </row>
    <row r="63" spans="1:4" x14ac:dyDescent="0.25">
      <c r="A63" s="27" t="s">
        <v>153</v>
      </c>
    </row>
    <row r="64" spans="1:4" ht="47.25" x14ac:dyDescent="0.25">
      <c r="A64" s="31" t="s">
        <v>233</v>
      </c>
      <c r="B64" s="32" t="s">
        <v>241</v>
      </c>
      <c r="D64" s="32" t="s">
        <v>234</v>
      </c>
    </row>
    <row r="65" spans="1:4" ht="47.25" x14ac:dyDescent="0.25">
      <c r="A65" s="31" t="s">
        <v>233</v>
      </c>
      <c r="B65" s="32" t="s">
        <v>237</v>
      </c>
      <c r="D65" s="32" t="s">
        <v>236</v>
      </c>
    </row>
    <row r="66" spans="1:4" ht="31.5" x14ac:dyDescent="0.25">
      <c r="A66" s="31" t="s">
        <v>233</v>
      </c>
      <c r="B66" s="32" t="s">
        <v>239</v>
      </c>
      <c r="D66" s="32" t="s">
        <v>238</v>
      </c>
    </row>
    <row r="67" spans="1:4" ht="31.5" x14ac:dyDescent="0.25">
      <c r="A67" s="31" t="s">
        <v>233</v>
      </c>
      <c r="B67" s="32" t="s">
        <v>250</v>
      </c>
      <c r="D67" s="32" t="s">
        <v>240</v>
      </c>
    </row>
    <row r="68" spans="1:4" ht="47.25" x14ac:dyDescent="0.25">
      <c r="A68" s="31" t="s">
        <v>223</v>
      </c>
      <c r="B68" s="32" t="s">
        <v>249</v>
      </c>
      <c r="D68" s="32" t="s">
        <v>222</v>
      </c>
    </row>
    <row r="70" spans="1:4" x14ac:dyDescent="0.25">
      <c r="A70" s="27" t="s">
        <v>154</v>
      </c>
    </row>
    <row r="71" spans="1:4" x14ac:dyDescent="0.25">
      <c r="A71" s="31" t="s">
        <v>157</v>
      </c>
    </row>
    <row r="72" spans="1:4" x14ac:dyDescent="0.25">
      <c r="A72" s="35" t="s">
        <v>207</v>
      </c>
    </row>
    <row r="73" spans="1:4" x14ac:dyDescent="0.25">
      <c r="A73" s="31" t="s">
        <v>163</v>
      </c>
    </row>
    <row r="74" spans="1:4" x14ac:dyDescent="0.25">
      <c r="A74" s="31" t="s">
        <v>166</v>
      </c>
    </row>
    <row r="75" spans="1:4" x14ac:dyDescent="0.25">
      <c r="A75" s="31" t="s">
        <v>170</v>
      </c>
    </row>
    <row r="76" spans="1:4" x14ac:dyDescent="0.25">
      <c r="A76" s="31" t="s">
        <v>174</v>
      </c>
    </row>
    <row r="77" spans="1:4" x14ac:dyDescent="0.25">
      <c r="A77" s="31" t="s">
        <v>177</v>
      </c>
    </row>
    <row r="78" spans="1:4" x14ac:dyDescent="0.25">
      <c r="A78" s="31" t="s">
        <v>180</v>
      </c>
    </row>
    <row r="79" spans="1:4" x14ac:dyDescent="0.25">
      <c r="A79" s="31" t="s">
        <v>182</v>
      </c>
    </row>
    <row r="80" spans="1:4" x14ac:dyDescent="0.25">
      <c r="A80" s="31" t="s">
        <v>184</v>
      </c>
    </row>
    <row r="81" spans="1:1" x14ac:dyDescent="0.25">
      <c r="A81" s="31" t="s">
        <v>186</v>
      </c>
    </row>
    <row r="83" spans="1:1" x14ac:dyDescent="0.25">
      <c r="A83" s="27" t="s">
        <v>155</v>
      </c>
    </row>
    <row r="84" spans="1:1" x14ac:dyDescent="0.25">
      <c r="A84" s="31" t="s">
        <v>158</v>
      </c>
    </row>
    <row r="85" spans="1:1" x14ac:dyDescent="0.25">
      <c r="A85" s="31" t="s">
        <v>160</v>
      </c>
    </row>
    <row r="86" spans="1:1" x14ac:dyDescent="0.25">
      <c r="A86" s="31" t="s">
        <v>164</v>
      </c>
    </row>
    <row r="87" spans="1:1" x14ac:dyDescent="0.25">
      <c r="A87" s="31" t="s">
        <v>167</v>
      </c>
    </row>
    <row r="88" spans="1:1" x14ac:dyDescent="0.25">
      <c r="A88" s="31" t="s">
        <v>171</v>
      </c>
    </row>
  </sheetData>
  <mergeCells count="2">
    <mergeCell ref="D3:D9"/>
    <mergeCell ref="D10:D16"/>
  </mergeCells>
  <phoneticPr fontId="7" type="noConversion"/>
  <hyperlinks>
    <hyperlink ref="A72" r:id="rId1" location="Alligator_Shoes" xr:uid="{857E2DE7-8287-4040-995C-D2BFBB49E5B0}"/>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4</vt:i4>
      </vt:variant>
    </vt:vector>
  </HeadingPairs>
  <TitlesOfParts>
    <vt:vector size="4" baseType="lpstr">
      <vt:lpstr>Main Menu</vt:lpstr>
      <vt:lpstr>Variables</vt:lpstr>
      <vt:lpstr>OffsetCalculator</vt:lpstr>
      <vt:lpstr>Items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Jasper Speelman</dc:creator>
  <cp:lastModifiedBy>Jasper Speelman</cp:lastModifiedBy>
  <dcterms:created xsi:type="dcterms:W3CDTF">2022-03-09T09:23:47Z</dcterms:created>
  <dcterms:modified xsi:type="dcterms:W3CDTF">2022-04-30T15:28:08Z</dcterms:modified>
</cp:coreProperties>
</file>