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ideo Games\GMS2 Projects\Planning\"/>
    </mc:Choice>
  </mc:AlternateContent>
  <xr:revisionPtr revIDLastSave="0" documentId="13_ncr:1_{1DD375DF-E8BF-47A6-A58A-3236AB7ED009}" xr6:coauthVersionLast="47" xr6:coauthVersionMax="47" xr10:uidLastSave="{00000000-0000-0000-0000-000000000000}"/>
  <bookViews>
    <workbookView xWindow="-120" yWindow="-120" windowWidth="38640" windowHeight="21240" xr2:uid="{DF5BDE45-B0CE-4D37-9904-0D0A618A5DAB}"/>
  </bookViews>
  <sheets>
    <sheet name="Findings &amp; Notes" sheetId="4" r:id="rId1"/>
    <sheet name="Main Menu" sheetId="1" r:id="rId2"/>
    <sheet name="Variables" sheetId="2" r:id="rId3"/>
    <sheet name="OffsetCalculat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2" l="1"/>
  <c r="A46" i="2"/>
  <c r="A47" i="2"/>
  <c r="A48" i="2"/>
  <c r="A49" i="2"/>
  <c r="A50" i="2"/>
  <c r="A51" i="2"/>
  <c r="A52" i="2"/>
  <c r="A53" i="2"/>
  <c r="A54" i="2"/>
  <c r="A55" i="2"/>
  <c r="A44" i="2"/>
  <c r="E38" i="2"/>
  <c r="E37" i="2"/>
  <c r="E36" i="2"/>
  <c r="E35" i="2"/>
  <c r="E34" i="2"/>
  <c r="E33" i="2"/>
  <c r="E32" i="2"/>
  <c r="E31" i="2"/>
  <c r="E30" i="2"/>
  <c r="E29" i="2"/>
  <c r="E28" i="2"/>
  <c r="E27" i="2"/>
  <c r="E23" i="2"/>
  <c r="E22" i="2"/>
  <c r="E21" i="2"/>
  <c r="E20" i="2"/>
  <c r="E19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2" i="3"/>
  <c r="F2" i="3"/>
  <c r="G2" i="3"/>
</calcChain>
</file>

<file path=xl/sharedStrings.xml><?xml version="1.0" encoding="utf-8"?>
<sst xmlns="http://schemas.openxmlformats.org/spreadsheetml/2006/main" count="279" uniqueCount="161">
  <si>
    <t>"Settings"</t>
  </si>
  <si>
    <t>"Delete"</t>
  </si>
  <si>
    <t>"Play"</t>
  </si>
  <si>
    <t>"SaveA"</t>
  </si>
  <si>
    <t>"Graphics"</t>
  </si>
  <si>
    <t>"Audio"</t>
  </si>
  <si>
    <t>"Gameplay"</t>
  </si>
  <si>
    <t>"Controls"</t>
  </si>
  <si>
    <t>script_runner</t>
  </si>
  <si>
    <t>page_transfer</t>
  </si>
  <si>
    <t>SettingsPage</t>
  </si>
  <si>
    <t>GraphicsPage</t>
  </si>
  <si>
    <t>"Exit"</t>
  </si>
  <si>
    <t>SaveGame_Select(arg0)</t>
  </si>
  <si>
    <t>SaveGame_Play(arg0)</t>
  </si>
  <si>
    <t>"Back"</t>
  </si>
  <si>
    <t>Button</t>
  </si>
  <si>
    <t>"Tutorial"</t>
  </si>
  <si>
    <t>"SaveC"</t>
  </si>
  <si>
    <t>"SaveB"</t>
  </si>
  <si>
    <t>Type</t>
  </si>
  <si>
    <t>Command</t>
  </si>
  <si>
    <t>global.CurrentSaveGame = arg0</t>
  </si>
  <si>
    <t>Function</t>
  </si>
  <si>
    <t>"EMPTY"</t>
  </si>
  <si>
    <t>GetSaveGameName(arg0)</t>
  </si>
  <si>
    <t>SaveGame_SetName(arg0,arg1)</t>
  </si>
  <si>
    <t>"Fullscreen"</t>
  </si>
  <si>
    <t>toggle</t>
  </si>
  <si>
    <t>"Subtitles"</t>
  </si>
  <si>
    <t>FullscreenEnabled(arg0)</t>
  </si>
  <si>
    <t>SubtitlesEnabled(arg0)</t>
  </si>
  <si>
    <r>
      <t>if arg0 = 0 {</t>
    </r>
    <r>
      <rPr>
        <sz val="11"/>
        <color rgb="FFFF0000"/>
        <rFont val="Calibri"/>
        <family val="2"/>
        <scheme val="minor"/>
      </rPr>
      <t>fullscreen</t>
    </r>
    <r>
      <rPr>
        <sz val="11"/>
        <color theme="1"/>
        <rFont val="Calibri"/>
        <family val="2"/>
        <scheme val="minor"/>
      </rPr>
      <t xml:space="preserve"> = false} else {</t>
    </r>
    <r>
      <rPr>
        <sz val="11"/>
        <color rgb="FFFF0000"/>
        <rFont val="Calibri"/>
        <family val="2"/>
        <scheme val="minor"/>
      </rPr>
      <t>fullscreen</t>
    </r>
    <r>
      <rPr>
        <sz val="11"/>
        <color theme="1"/>
        <rFont val="Calibri"/>
        <family val="2"/>
        <scheme val="minor"/>
      </rPr>
      <t xml:space="preserve"> = true}</t>
    </r>
  </si>
  <si>
    <t>if arg0 = 0 {global.ShowSubtitles = false} else {global.ShowSubtitles = true}</t>
  </si>
  <si>
    <t>Name</t>
  </si>
  <si>
    <t>MainPage</t>
  </si>
  <si>
    <t>SaveGame_Select(0)</t>
  </si>
  <si>
    <t>SaveGame_Select(1)</t>
  </si>
  <si>
    <t>SaveGame_Select(2)</t>
  </si>
  <si>
    <t>Notes</t>
  </si>
  <si>
    <t>SaveGame_Play(global.CurrentSaveGame)</t>
  </si>
  <si>
    <t>SaveGame_Delete(global.CurrentSaveGame)</t>
  </si>
  <si>
    <t>StartTutorial()</t>
  </si>
  <si>
    <t>QuitGame()</t>
  </si>
  <si>
    <t>arg0 - Possible</t>
  </si>
  <si>
    <t>AudioPage</t>
  </si>
  <si>
    <t>"Ambience"</t>
  </si>
  <si>
    <t>"Music"</t>
  </si>
  <si>
    <t>"Master"</t>
  </si>
  <si>
    <t>"Dialogue"</t>
  </si>
  <si>
    <t>"Language"</t>
  </si>
  <si>
    <t>shift</t>
  </si>
  <si>
    <t>slider</t>
  </si>
  <si>
    <t>SetLanguage(arg0)</t>
  </si>
  <si>
    <t>ChangeVolume(arg0,arg1)</t>
  </si>
  <si>
    <t>[0,1]</t>
  </si>
  <si>
    <t>arg1 - Current</t>
  </si>
  <si>
    <t>arg1- Possible</t>
  </si>
  <si>
    <t>ChangeVolume(0,arg1)</t>
  </si>
  <si>
    <t>ChangeVolume(1,arg1)</t>
  </si>
  <si>
    <t>ChangeVolume(2,arg1)</t>
  </si>
  <si>
    <t>ChangeVolume(3,arg1)</t>
  </si>
  <si>
    <t>ChangeVolume(4,arg1)</t>
  </si>
  <si>
    <t>["English","Dutch"]</t>
  </si>
  <si>
    <t>arg1 = [Minvolume,maxVolume]</t>
  </si>
  <si>
    <r>
      <t xml:space="preserve">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0 {SaveA.Name = arg1} else 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1 {SaveB.Name = arg1}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2 {SaveC.Name = arg1}</t>
    </r>
  </si>
  <si>
    <t>"SoundFX"</t>
  </si>
  <si>
    <t>if arg0 = 0 {Global.Volume_Master = arg1} else if arg0 = 1 {Global.Volume_Music = arg1} else if arg0 = 2 {Global.Volume_Ambience = arg1} else if arg0 = 3 {Global.Volume_SoundFX = arg1} else if arg0 = 4 {Global.Volume_Dialogue = arg1}</t>
  </si>
  <si>
    <t>["Windowed","Fullscreen"]</t>
  </si>
  <si>
    <t>CurrentLocation</t>
  </si>
  <si>
    <t>TileX</t>
  </si>
  <si>
    <t>TileY</t>
  </si>
  <si>
    <t>PlayerX</t>
  </si>
  <si>
    <t>PlayerY</t>
  </si>
  <si>
    <t>RealX</t>
  </si>
  <si>
    <t>RealY</t>
  </si>
  <si>
    <t>Tile Width</t>
  </si>
  <si>
    <t>Tile Height</t>
  </si>
  <si>
    <t>:</t>
  </si>
  <si>
    <t>}</t>
  </si>
  <si>
    <t>Start</t>
  </si>
  <si>
    <t>End</t>
  </si>
  <si>
    <t>{</t>
  </si>
  <si>
    <t>Is</t>
  </si>
  <si>
    <t>Divider</t>
  </si>
  <si>
    <t>,</t>
  </si>
  <si>
    <t>Code</t>
  </si>
  <si>
    <t>Shrine_Earth_Outside</t>
  </si>
  <si>
    <t>array_create(0)</t>
  </si>
  <si>
    <t>True</t>
  </si>
  <si>
    <t>false</t>
  </si>
  <si>
    <t>Value Type</t>
  </si>
  <si>
    <t>Default Value</t>
  </si>
  <si>
    <t>string</t>
  </si>
  <si>
    <t>integer</t>
  </si>
  <si>
    <t>"Spawn_Overworld"</t>
  </si>
  <si>
    <t>global.</t>
  </si>
  <si>
    <t>""</t>
  </si>
  <si>
    <t>WindowScale</t>
  </si>
  <si>
    <t>Fullscreen</t>
  </si>
  <si>
    <t>FadeSpeed</t>
  </si>
  <si>
    <t>FadeProgress</t>
  </si>
  <si>
    <t>FadeAlpha</t>
  </si>
  <si>
    <t>CameraIsPanning</t>
  </si>
  <si>
    <t>CameraPanSpeed</t>
  </si>
  <si>
    <t>DefeatedEnemyList</t>
  </si>
  <si>
    <t>CurrentRupees</t>
  </si>
  <si>
    <t>Location</t>
  </si>
  <si>
    <t>CurrentTile</t>
  </si>
  <si>
    <t>PlayerSpawn</t>
  </si>
  <si>
    <t>DebugMode</t>
  </si>
  <si>
    <t>Inventory</t>
  </si>
  <si>
    <t>CurrentSpell</t>
  </si>
  <si>
    <t>NewSoundtrack</t>
  </si>
  <si>
    <t>DesiredRupees</t>
  </si>
  <si>
    <t>Subtitle</t>
  </si>
  <si>
    <t>boolean</t>
  </si>
  <si>
    <t>DamagePerHit</t>
  </si>
  <si>
    <t>CurrentHealth</t>
  </si>
  <si>
    <t>MaxHealth</t>
  </si>
  <si>
    <t>struct</t>
  </si>
  <si>
    <t>array</t>
  </si>
  <si>
    <t>true</t>
  </si>
  <si>
    <t>CurrentSaveGame</t>
  </si>
  <si>
    <t>ShowSubtitles</t>
  </si>
  <si>
    <t>CurrentTreasure</t>
  </si>
  <si>
    <t>Inventory_Spell</t>
  </si>
  <si>
    <t>Inventory_Treasure</t>
  </si>
  <si>
    <t>global.Inventory_Treasure(0)</t>
  </si>
  <si>
    <t>global.Inventory_Spell(0)</t>
  </si>
  <si>
    <t>System Variables</t>
  </si>
  <si>
    <t>Settings</t>
  </si>
  <si>
    <t>MenuPage</t>
  </si>
  <si>
    <t>ChangePage("SettingsPage","MainMenuPage")</t>
  </si>
  <si>
    <t>{MainMenuPage : 0, SettingsPage : 1, GraphicsPage : 2, AudioPage : 3, GameplayPage : 4, ControlsPage : 5}</t>
  </si>
  <si>
    <t>ChangePage("GraphicsPage","SettingsPage")</t>
  </si>
  <si>
    <t>ChangePage("AudioPage","SettingsPage")</t>
  </si>
  <si>
    <t>ChangePage("GameplayPage","SettingsPage")</t>
  </si>
  <si>
    <t>ChangePage("ControlsPage","SettingsPage")</t>
  </si>
  <si>
    <t>ChangePage("MainPage","SettingsPage")</t>
  </si>
  <si>
    <t>ChangePage("SettingsPage","GraphicsPage")</t>
  </si>
  <si>
    <t>arg0 - Default</t>
  </si>
  <si>
    <t>arg0</t>
  </si>
  <si>
    <t>arg1</t>
  </si>
  <si>
    <t>Current menu page</t>
  </si>
  <si>
    <t>Next menu page</t>
  </si>
  <si>
    <t>if(GetSaveGameName(global.CurrentSaveGame) = "EMPTY" {ChangePage("NameInputPage")}</t>
  </si>
  <si>
    <r>
      <t xml:space="preserve">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0 {return global.SaveA.Name}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1 {return global.SaveB.Name}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2 {return global.SaveC.Name}</t>
    </r>
  </si>
  <si>
    <t>Save Variables</t>
  </si>
  <si>
    <t>ConqueredShrines</t>
  </si>
  <si>
    <t>{x: 6, y: 22}</t>
  </si>
  <si>
    <t>{x: 12, y: 8}</t>
  </si>
  <si>
    <t>{Treasures: global.Inventory_Treasure, Spells: global.Inventory_Spell}</t>
  </si>
  <si>
    <t>{x: 192, y: 128}</t>
  </si>
  <si>
    <t>ConquerShrine</t>
  </si>
  <si>
    <t>CelestialSigns</t>
  </si>
  <si>
    <t>QuestProgress</t>
  </si>
  <si>
    <t>[[Earth,0],[Illusion,0],[Air,0],[Destiny,0],[Water,0],[Strength,0],[Fire,0]]</t>
  </si>
  <si>
    <t>[Spell.Nothing]</t>
  </si>
  <si>
    <t>[Treasure.Nothing]</t>
  </si>
  <si>
    <t>If the player doesn't have any Rupees, the Rupee item will not be visible in the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</si>
</sst>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2391-5592-4C52-9D13-1317D8C66957}">
  <dimension ref="A1"/>
  <sheetViews>
    <sheetView tabSelected="1" workbookViewId="0">
      <selection activeCell="C9" sqref="C9"/>
    </sheetView>
  </sheetViews>
  <sheetFormatPr defaultRowHeight="15" x14ac:dyDescent="0.25"/>
  <cols>
    <col min="1" max="1" width="81.85546875" bestFit="1" customWidth="1"/>
  </cols>
  <sheetData>
    <row r="1" spans="1:1" x14ac:dyDescent="0.25">
      <c r="A1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A5F7-2FBC-4A35-A9C1-2015521BEBEF}">
  <dimension ref="A1:L44"/>
  <sheetViews>
    <sheetView workbookViewId="0">
      <selection activeCell="C3" sqref="C3"/>
    </sheetView>
  </sheetViews>
  <sheetFormatPr defaultRowHeight="15" x14ac:dyDescent="0.25"/>
  <cols>
    <col min="1" max="1" width="37.7109375" style="7" bestFit="1" customWidth="1"/>
    <col min="2" max="2" width="27.140625" style="7" customWidth="1"/>
    <col min="3" max="3" width="43.7109375" style="7" bestFit="1" customWidth="1"/>
    <col min="4" max="4" width="41.7109375" style="7" customWidth="1"/>
    <col min="5" max="5" width="28.5703125" style="7" customWidth="1"/>
    <col min="6" max="6" width="31.42578125" style="7" bestFit="1" customWidth="1"/>
    <col min="7" max="7" width="31.42578125" style="8" customWidth="1"/>
    <col min="8" max="8" width="29.140625" style="3" bestFit="1" customWidth="1"/>
    <col min="9" max="9" width="17.85546875" style="3" bestFit="1" customWidth="1"/>
    <col min="10" max="10" width="9.140625" style="1"/>
    <col min="11" max="11" width="29.42578125" style="1" bestFit="1" customWidth="1"/>
    <col min="12" max="12" width="63.28515625" style="4" customWidth="1"/>
    <col min="13" max="13" width="9.140625" style="1"/>
    <col min="14" max="14" width="24.28515625" style="1" bestFit="1" customWidth="1"/>
    <col min="15" max="16384" width="9.140625" style="1"/>
  </cols>
  <sheetData>
    <row r="1" spans="1:7" s="2" customFormat="1" x14ac:dyDescent="0.25">
      <c r="A1" s="5" t="s">
        <v>35</v>
      </c>
      <c r="B1" s="5"/>
      <c r="C1" s="5"/>
      <c r="D1" s="5"/>
      <c r="E1" s="5"/>
      <c r="F1" s="5"/>
      <c r="G1" s="9"/>
    </row>
    <row r="2" spans="1:7" s="2" customFormat="1" x14ac:dyDescent="0.25">
      <c r="A2" s="6" t="s">
        <v>16</v>
      </c>
      <c r="B2" s="6" t="s">
        <v>20</v>
      </c>
      <c r="C2" s="6" t="s">
        <v>21</v>
      </c>
      <c r="D2" s="6" t="s">
        <v>39</v>
      </c>
      <c r="E2" s="6" t="s">
        <v>142</v>
      </c>
      <c r="F2" s="6" t="s">
        <v>143</v>
      </c>
      <c r="G2" s="9"/>
    </row>
    <row r="3" spans="1:7" x14ac:dyDescent="0.25">
      <c r="A3" s="7" t="s">
        <v>3</v>
      </c>
      <c r="B3" s="10" t="s">
        <v>8</v>
      </c>
      <c r="C3" s="7" t="s">
        <v>36</v>
      </c>
    </row>
    <row r="4" spans="1:7" x14ac:dyDescent="0.25">
      <c r="A4" s="7" t="s">
        <v>19</v>
      </c>
      <c r="B4" s="10" t="s">
        <v>8</v>
      </c>
      <c r="C4" s="7" t="s">
        <v>37</v>
      </c>
    </row>
    <row r="5" spans="1:7" x14ac:dyDescent="0.25">
      <c r="A5" s="7" t="s">
        <v>18</v>
      </c>
      <c r="B5" s="10" t="s">
        <v>8</v>
      </c>
      <c r="C5" s="7" t="s">
        <v>38</v>
      </c>
    </row>
    <row r="6" spans="1:7" x14ac:dyDescent="0.25">
      <c r="A6" s="7" t="s">
        <v>2</v>
      </c>
      <c r="B6" s="10" t="s">
        <v>8</v>
      </c>
      <c r="C6" s="7" t="s">
        <v>40</v>
      </c>
    </row>
    <row r="7" spans="1:7" x14ac:dyDescent="0.25">
      <c r="A7" s="7" t="s">
        <v>1</v>
      </c>
      <c r="B7" s="10" t="s">
        <v>8</v>
      </c>
      <c r="C7" s="7" t="s">
        <v>41</v>
      </c>
    </row>
    <row r="8" spans="1:7" x14ac:dyDescent="0.25">
      <c r="A8" s="7" t="s">
        <v>17</v>
      </c>
      <c r="B8" s="10" t="s">
        <v>8</v>
      </c>
      <c r="C8" s="7" t="s">
        <v>42</v>
      </c>
    </row>
    <row r="9" spans="1:7" x14ac:dyDescent="0.25">
      <c r="A9" s="7" t="s">
        <v>0</v>
      </c>
      <c r="B9" s="11" t="s">
        <v>9</v>
      </c>
      <c r="C9" s="7" t="s">
        <v>133</v>
      </c>
      <c r="E9" s="7" t="s">
        <v>145</v>
      </c>
      <c r="F9" s="7" t="s">
        <v>144</v>
      </c>
    </row>
    <row r="10" spans="1:7" x14ac:dyDescent="0.25">
      <c r="A10" s="7" t="s">
        <v>12</v>
      </c>
      <c r="B10" s="10" t="s">
        <v>8</v>
      </c>
      <c r="C10" s="7" t="s">
        <v>43</v>
      </c>
    </row>
    <row r="11" spans="1:7" s="2" customFormat="1" x14ac:dyDescent="0.25">
      <c r="A11" s="5" t="s">
        <v>10</v>
      </c>
      <c r="B11" s="5"/>
      <c r="C11" s="5"/>
      <c r="D11" s="5"/>
      <c r="E11" s="5"/>
      <c r="F11" s="5"/>
    </row>
    <row r="12" spans="1:7" s="2" customFormat="1" x14ac:dyDescent="0.25">
      <c r="A12" s="6" t="s">
        <v>16</v>
      </c>
      <c r="B12" s="6" t="s">
        <v>20</v>
      </c>
      <c r="C12" s="6" t="s">
        <v>21</v>
      </c>
      <c r="D12" s="6" t="s">
        <v>39</v>
      </c>
      <c r="E12" s="6" t="s">
        <v>142</v>
      </c>
      <c r="F12" s="6" t="s">
        <v>143</v>
      </c>
    </row>
    <row r="13" spans="1:7" x14ac:dyDescent="0.25">
      <c r="A13" s="7" t="s">
        <v>4</v>
      </c>
      <c r="B13" s="11" t="s">
        <v>9</v>
      </c>
      <c r="C13" s="7" t="s">
        <v>135</v>
      </c>
      <c r="E13" s="7" t="s">
        <v>145</v>
      </c>
      <c r="F13" s="7" t="s">
        <v>144</v>
      </c>
    </row>
    <row r="14" spans="1:7" x14ac:dyDescent="0.25">
      <c r="A14" s="7" t="s">
        <v>5</v>
      </c>
      <c r="B14" s="11" t="s">
        <v>9</v>
      </c>
      <c r="C14" s="7" t="s">
        <v>136</v>
      </c>
      <c r="E14" s="7" t="s">
        <v>145</v>
      </c>
      <c r="F14" s="7" t="s">
        <v>144</v>
      </c>
    </row>
    <row r="15" spans="1:7" x14ac:dyDescent="0.25">
      <c r="A15" s="7" t="s">
        <v>6</v>
      </c>
      <c r="B15" s="11" t="s">
        <v>9</v>
      </c>
      <c r="C15" s="7" t="s">
        <v>137</v>
      </c>
      <c r="E15" s="7" t="s">
        <v>145</v>
      </c>
      <c r="F15" s="7" t="s">
        <v>144</v>
      </c>
      <c r="G15" s="12"/>
    </row>
    <row r="16" spans="1:7" x14ac:dyDescent="0.25">
      <c r="A16" s="7" t="s">
        <v>7</v>
      </c>
      <c r="B16" s="11" t="s">
        <v>9</v>
      </c>
      <c r="C16" s="7" t="s">
        <v>138</v>
      </c>
      <c r="E16" s="7" t="s">
        <v>145</v>
      </c>
      <c r="F16" s="7" t="s">
        <v>144</v>
      </c>
      <c r="G16" s="12"/>
    </row>
    <row r="17" spans="1:7" x14ac:dyDescent="0.25">
      <c r="A17" s="7" t="s">
        <v>15</v>
      </c>
      <c r="B17" s="11" t="s">
        <v>9</v>
      </c>
      <c r="C17" s="7" t="s">
        <v>139</v>
      </c>
      <c r="E17" s="7" t="s">
        <v>145</v>
      </c>
      <c r="F17" s="7" t="s">
        <v>144</v>
      </c>
      <c r="G17" s="12"/>
    </row>
    <row r="18" spans="1:7" s="2" customFormat="1" x14ac:dyDescent="0.25">
      <c r="A18" s="5" t="s">
        <v>11</v>
      </c>
      <c r="B18" s="5"/>
      <c r="C18" s="5"/>
      <c r="D18" s="5"/>
      <c r="E18" s="5"/>
      <c r="F18" s="5"/>
      <c r="G18" s="13"/>
    </row>
    <row r="19" spans="1:7" s="2" customFormat="1" x14ac:dyDescent="0.25">
      <c r="A19" s="6" t="s">
        <v>16</v>
      </c>
      <c r="B19" s="6" t="s">
        <v>20</v>
      </c>
      <c r="C19" s="6" t="s">
        <v>21</v>
      </c>
      <c r="D19" s="6" t="s">
        <v>39</v>
      </c>
      <c r="E19" s="6" t="s">
        <v>141</v>
      </c>
      <c r="F19" s="6" t="s">
        <v>44</v>
      </c>
      <c r="G19" s="14"/>
    </row>
    <row r="20" spans="1:7" x14ac:dyDescent="0.25">
      <c r="A20" s="7" t="s">
        <v>27</v>
      </c>
      <c r="B20" s="15" t="s">
        <v>28</v>
      </c>
      <c r="C20" s="7" t="s">
        <v>30</v>
      </c>
      <c r="E20" s="7">
        <v>1</v>
      </c>
      <c r="F20" s="7" t="s">
        <v>68</v>
      </c>
      <c r="G20" s="12"/>
    </row>
    <row r="21" spans="1:7" x14ac:dyDescent="0.25">
      <c r="A21" s="7" t="s">
        <v>29</v>
      </c>
      <c r="B21" s="15" t="s">
        <v>28</v>
      </c>
      <c r="C21" s="7" t="s">
        <v>31</v>
      </c>
      <c r="E21" s="7">
        <v>1</v>
      </c>
      <c r="F21" s="7" t="s">
        <v>55</v>
      </c>
      <c r="G21" s="12"/>
    </row>
    <row r="22" spans="1:7" x14ac:dyDescent="0.25">
      <c r="A22" s="7" t="s">
        <v>50</v>
      </c>
      <c r="B22" s="16" t="s">
        <v>51</v>
      </c>
      <c r="C22" s="7" t="s">
        <v>53</v>
      </c>
      <c r="D22" s="3"/>
      <c r="E22" s="7">
        <v>0</v>
      </c>
      <c r="F22" s="7" t="s">
        <v>63</v>
      </c>
    </row>
    <row r="23" spans="1:7" x14ac:dyDescent="0.25">
      <c r="A23" s="7" t="s">
        <v>15</v>
      </c>
      <c r="B23" s="11" t="s">
        <v>9</v>
      </c>
      <c r="C23" s="7" t="s">
        <v>140</v>
      </c>
      <c r="D23" s="17"/>
    </row>
    <row r="24" spans="1:7" x14ac:dyDescent="0.25">
      <c r="A24" s="5" t="s">
        <v>45</v>
      </c>
      <c r="B24" s="5"/>
      <c r="C24" s="5"/>
      <c r="D24" s="5"/>
      <c r="E24" s="5"/>
      <c r="F24" s="5"/>
    </row>
    <row r="25" spans="1:7" x14ac:dyDescent="0.25">
      <c r="A25" s="6" t="s">
        <v>16</v>
      </c>
      <c r="B25" s="6" t="s">
        <v>20</v>
      </c>
      <c r="C25" s="6" t="s">
        <v>21</v>
      </c>
      <c r="D25" s="6" t="s">
        <v>39</v>
      </c>
      <c r="E25" s="6" t="s">
        <v>56</v>
      </c>
      <c r="F25" s="6" t="s">
        <v>57</v>
      </c>
    </row>
    <row r="26" spans="1:7" x14ac:dyDescent="0.25">
      <c r="A26" s="7" t="s">
        <v>48</v>
      </c>
      <c r="B26" s="19" t="s">
        <v>52</v>
      </c>
      <c r="C26" s="7" t="s">
        <v>58</v>
      </c>
      <c r="D26" s="7" t="s">
        <v>64</v>
      </c>
      <c r="E26" s="7">
        <v>1</v>
      </c>
      <c r="F26" s="7" t="s">
        <v>55</v>
      </c>
    </row>
    <row r="27" spans="1:7" x14ac:dyDescent="0.25">
      <c r="A27" s="7" t="s">
        <v>47</v>
      </c>
      <c r="B27" s="19" t="s">
        <v>52</v>
      </c>
      <c r="C27" s="7" t="s">
        <v>59</v>
      </c>
      <c r="D27" s="7" t="s">
        <v>64</v>
      </c>
      <c r="E27" s="7">
        <v>1</v>
      </c>
      <c r="F27" s="7" t="s">
        <v>55</v>
      </c>
    </row>
    <row r="28" spans="1:7" x14ac:dyDescent="0.25">
      <c r="A28" s="7" t="s">
        <v>46</v>
      </c>
      <c r="B28" s="19" t="s">
        <v>52</v>
      </c>
      <c r="C28" s="7" t="s">
        <v>60</v>
      </c>
      <c r="D28" s="7" t="s">
        <v>64</v>
      </c>
      <c r="E28" s="7">
        <v>1</v>
      </c>
      <c r="F28" s="7" t="s">
        <v>55</v>
      </c>
    </row>
    <row r="29" spans="1:7" x14ac:dyDescent="0.25">
      <c r="A29" s="7" t="s">
        <v>66</v>
      </c>
      <c r="B29" s="19" t="s">
        <v>52</v>
      </c>
      <c r="C29" s="7" t="s">
        <v>61</v>
      </c>
      <c r="D29" s="7" t="s">
        <v>64</v>
      </c>
      <c r="E29" s="7">
        <v>1</v>
      </c>
      <c r="F29" s="7" t="s">
        <v>55</v>
      </c>
    </row>
    <row r="30" spans="1:7" x14ac:dyDescent="0.25">
      <c r="A30" s="7" t="s">
        <v>49</v>
      </c>
      <c r="B30" s="19" t="s">
        <v>52</v>
      </c>
      <c r="C30" s="7" t="s">
        <v>62</v>
      </c>
      <c r="D30" s="7" t="s">
        <v>64</v>
      </c>
      <c r="E30" s="7">
        <v>1</v>
      </c>
      <c r="F30" s="7" t="s">
        <v>55</v>
      </c>
    </row>
    <row r="41" spans="11:12" x14ac:dyDescent="0.25">
      <c r="K41" s="8"/>
      <c r="L41" s="18"/>
    </row>
    <row r="42" spans="11:12" x14ac:dyDescent="0.25">
      <c r="K42" s="8"/>
      <c r="L42" s="18"/>
    </row>
    <row r="43" spans="11:12" x14ac:dyDescent="0.25">
      <c r="K43" s="8"/>
      <c r="L43" s="18"/>
    </row>
    <row r="44" spans="11:12" x14ac:dyDescent="0.25">
      <c r="K44" s="8"/>
      <c r="L4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0126-85BB-46A8-9E0D-508D2852D6DD}">
  <dimension ref="A1:G55"/>
  <sheetViews>
    <sheetView zoomScaleNormal="100" workbookViewId="0">
      <selection activeCell="B18" sqref="B18"/>
    </sheetView>
  </sheetViews>
  <sheetFormatPr defaultRowHeight="15" x14ac:dyDescent="0.25"/>
  <cols>
    <col min="1" max="1" width="25.85546875" style="1" bestFit="1" customWidth="1"/>
    <col min="2" max="2" width="26.7109375" style="1" bestFit="1" customWidth="1"/>
    <col min="3" max="3" width="13.28515625" style="1" bestFit="1" customWidth="1"/>
    <col min="4" max="4" width="41" style="1" customWidth="1"/>
    <col min="5" max="5" width="52.5703125" style="1" customWidth="1"/>
    <col min="6" max="6" width="39.85546875" style="1" customWidth="1"/>
    <col min="7" max="7" width="112.85546875" style="1" bestFit="1" customWidth="1"/>
    <col min="8" max="16384" width="9.140625" style="1"/>
  </cols>
  <sheetData>
    <row r="1" spans="1:7" x14ac:dyDescent="0.25">
      <c r="A1" s="3"/>
      <c r="B1" s="2" t="s">
        <v>130</v>
      </c>
      <c r="C1" s="2" t="s">
        <v>91</v>
      </c>
      <c r="D1" s="2" t="s">
        <v>92</v>
      </c>
      <c r="F1" s="2" t="s">
        <v>23</v>
      </c>
      <c r="G1" s="2" t="s">
        <v>86</v>
      </c>
    </row>
    <row r="2" spans="1:7" x14ac:dyDescent="0.25">
      <c r="A2" s="1" t="s">
        <v>96</v>
      </c>
      <c r="B2" s="1" t="s">
        <v>123</v>
      </c>
      <c r="C2" s="3" t="s">
        <v>94</v>
      </c>
      <c r="D2" s="3">
        <v>0</v>
      </c>
      <c r="E2" s="1" t="str">
        <f>_xlfn.CONCAT(A2,B2," = ",D2,";")</f>
        <v>global.CurrentSaveGame = 0;</v>
      </c>
      <c r="F2" s="1" t="s">
        <v>25</v>
      </c>
      <c r="G2" s="1" t="s">
        <v>147</v>
      </c>
    </row>
    <row r="3" spans="1:7" x14ac:dyDescent="0.25">
      <c r="A3" s="1" t="s">
        <v>96</v>
      </c>
      <c r="B3" s="1" t="s">
        <v>100</v>
      </c>
      <c r="C3" s="3" t="s">
        <v>94</v>
      </c>
      <c r="D3" s="1">
        <v>8</v>
      </c>
      <c r="E3" s="1" t="str">
        <f t="shared" ref="E3:E37" si="0">_xlfn.CONCAT(A3,B3," = ",D3,";")</f>
        <v>global.FadeSpeed = 8;</v>
      </c>
      <c r="F3" s="1" t="s">
        <v>13</v>
      </c>
      <c r="G3" s="1" t="s">
        <v>22</v>
      </c>
    </row>
    <row r="4" spans="1:7" x14ac:dyDescent="0.25">
      <c r="A4" s="1" t="s">
        <v>96</v>
      </c>
      <c r="B4" s="1" t="s">
        <v>101</v>
      </c>
      <c r="C4" s="3" t="s">
        <v>94</v>
      </c>
      <c r="D4" s="1">
        <v>2</v>
      </c>
      <c r="E4" s="1" t="str">
        <f t="shared" si="0"/>
        <v>global.FadeProgress = 2;</v>
      </c>
      <c r="F4" s="1" t="s">
        <v>14</v>
      </c>
      <c r="G4" s="1" t="s">
        <v>146</v>
      </c>
    </row>
    <row r="5" spans="1:7" x14ac:dyDescent="0.25">
      <c r="A5" s="1" t="s">
        <v>96</v>
      </c>
      <c r="B5" s="1" t="s">
        <v>102</v>
      </c>
      <c r="C5" s="3" t="s">
        <v>94</v>
      </c>
      <c r="D5" s="1">
        <v>0</v>
      </c>
      <c r="E5" s="1" t="str">
        <f t="shared" si="0"/>
        <v>global.FadeAlpha = 0;</v>
      </c>
      <c r="F5" s="8" t="s">
        <v>26</v>
      </c>
      <c r="G5" s="1" t="s">
        <v>65</v>
      </c>
    </row>
    <row r="6" spans="1:7" x14ac:dyDescent="0.25">
      <c r="A6" s="1" t="s">
        <v>96</v>
      </c>
      <c r="B6" s="1" t="s">
        <v>103</v>
      </c>
      <c r="C6" s="1" t="s">
        <v>116</v>
      </c>
      <c r="D6" s="1" t="s">
        <v>90</v>
      </c>
      <c r="E6" s="1" t="str">
        <f t="shared" si="0"/>
        <v>global.CameraIsPanning = false;</v>
      </c>
      <c r="F6" s="8" t="s">
        <v>30</v>
      </c>
      <c r="G6" s="1" t="s">
        <v>32</v>
      </c>
    </row>
    <row r="7" spans="1:7" x14ac:dyDescent="0.25">
      <c r="A7" s="1" t="s">
        <v>96</v>
      </c>
      <c r="B7" s="1" t="s">
        <v>104</v>
      </c>
      <c r="C7" s="1" t="s">
        <v>120</v>
      </c>
      <c r="D7" s="1" t="s">
        <v>151</v>
      </c>
      <c r="E7" s="1" t="str">
        <f t="shared" si="0"/>
        <v>global.CameraPanSpeed = {x: 12, y: 8};</v>
      </c>
      <c r="F7" s="8" t="s">
        <v>31</v>
      </c>
      <c r="G7" s="20" t="s">
        <v>33</v>
      </c>
    </row>
    <row r="8" spans="1:7" ht="45" x14ac:dyDescent="0.25">
      <c r="A8" s="1" t="s">
        <v>96</v>
      </c>
      <c r="B8" s="1" t="s">
        <v>105</v>
      </c>
      <c r="C8" s="1" t="s">
        <v>121</v>
      </c>
      <c r="D8" s="1" t="s">
        <v>88</v>
      </c>
      <c r="E8" s="1" t="str">
        <f t="shared" si="0"/>
        <v>global.DefeatedEnemyList = array_create(0);</v>
      </c>
      <c r="F8" s="8" t="s">
        <v>54</v>
      </c>
      <c r="G8" s="4" t="s">
        <v>67</v>
      </c>
    </row>
    <row r="9" spans="1:7" x14ac:dyDescent="0.25">
      <c r="A9" s="1" t="s">
        <v>96</v>
      </c>
      <c r="B9" s="1" t="s">
        <v>114</v>
      </c>
      <c r="C9" s="1" t="s">
        <v>94</v>
      </c>
      <c r="D9" s="1">
        <v>0</v>
      </c>
      <c r="E9" s="1" t="str">
        <f t="shared" si="0"/>
        <v>global.DesiredRupees = 0;</v>
      </c>
      <c r="F9" s="1" t="s">
        <v>154</v>
      </c>
    </row>
    <row r="10" spans="1:7" x14ac:dyDescent="0.25">
      <c r="A10" s="1" t="s">
        <v>96</v>
      </c>
      <c r="B10" s="1" t="s">
        <v>115</v>
      </c>
      <c r="C10" s="3" t="s">
        <v>93</v>
      </c>
      <c r="D10" s="1" t="s">
        <v>97</v>
      </c>
      <c r="E10" s="1" t="str">
        <f t="shared" si="0"/>
        <v>global.Subtitle = "";</v>
      </c>
    </row>
    <row r="11" spans="1:7" ht="45" x14ac:dyDescent="0.25">
      <c r="A11" s="1" t="s">
        <v>96</v>
      </c>
      <c r="B11" s="1" t="s">
        <v>111</v>
      </c>
      <c r="C11" s="1" t="s">
        <v>120</v>
      </c>
      <c r="D11" s="4" t="s">
        <v>152</v>
      </c>
      <c r="E11" s="4" t="str">
        <f t="shared" si="0"/>
        <v>global.Inventory = {Treasures: global.Inventory_Treasure, Spells: global.Inventory_Spell};</v>
      </c>
    </row>
    <row r="12" spans="1:7" x14ac:dyDescent="0.25">
      <c r="A12" s="1" t="s">
        <v>96</v>
      </c>
      <c r="B12" s="1" t="s">
        <v>125</v>
      </c>
      <c r="C12" s="1" t="s">
        <v>94</v>
      </c>
      <c r="D12" s="1" t="s">
        <v>128</v>
      </c>
      <c r="E12" s="1" t="str">
        <f t="shared" si="0"/>
        <v>global.CurrentTreasure = global.Inventory_Treasure(0);</v>
      </c>
    </row>
    <row r="13" spans="1:7" x14ac:dyDescent="0.25">
      <c r="A13" s="1" t="s">
        <v>96</v>
      </c>
      <c r="B13" s="1" t="s">
        <v>112</v>
      </c>
      <c r="C13" s="1" t="s">
        <v>94</v>
      </c>
      <c r="D13" s="1" t="s">
        <v>129</v>
      </c>
      <c r="E13" s="1" t="str">
        <f t="shared" si="0"/>
        <v>global.CurrentSpell = global.Inventory_Spell(0);</v>
      </c>
    </row>
    <row r="14" spans="1:7" ht="45" x14ac:dyDescent="0.25">
      <c r="A14" s="1" t="s">
        <v>96</v>
      </c>
      <c r="B14" s="8" t="s">
        <v>132</v>
      </c>
      <c r="C14" s="1" t="s">
        <v>120</v>
      </c>
      <c r="D14" s="18" t="s">
        <v>134</v>
      </c>
      <c r="E14" s="4" t="str">
        <f t="shared" si="0"/>
        <v>global.MenuPage = {MainMenuPage : 0, SettingsPage : 1, GraphicsPage : 2, AudioPage : 3, GameplayPage : 4, ControlsPage : 5};</v>
      </c>
    </row>
    <row r="15" spans="1:7" x14ac:dyDescent="0.25">
      <c r="A15" s="1" t="s">
        <v>96</v>
      </c>
      <c r="B15" s="1" t="s">
        <v>149</v>
      </c>
      <c r="C15" s="1" t="s">
        <v>120</v>
      </c>
      <c r="D15" s="18"/>
      <c r="E15" s="4"/>
    </row>
    <row r="16" spans="1:7" x14ac:dyDescent="0.25">
      <c r="F16" s="2"/>
    </row>
    <row r="18" spans="1:7" x14ac:dyDescent="0.25">
      <c r="B18" s="2" t="s">
        <v>131</v>
      </c>
      <c r="C18" s="2" t="s">
        <v>91</v>
      </c>
      <c r="D18" s="2" t="s">
        <v>92</v>
      </c>
      <c r="F18" s="2"/>
      <c r="G18" s="8"/>
    </row>
    <row r="19" spans="1:7" x14ac:dyDescent="0.25">
      <c r="A19" s="1" t="s">
        <v>96</v>
      </c>
      <c r="B19" s="1" t="s">
        <v>110</v>
      </c>
      <c r="C19" s="1" t="s">
        <v>116</v>
      </c>
      <c r="D19" s="1" t="s">
        <v>89</v>
      </c>
      <c r="E19" s="1" t="str">
        <f>_xlfn.CONCAT(A19,B19," = ",D19,";")</f>
        <v>global.DebugMode = True;</v>
      </c>
      <c r="G19" s="8"/>
    </row>
    <row r="20" spans="1:7" x14ac:dyDescent="0.25">
      <c r="A20" s="1" t="s">
        <v>96</v>
      </c>
      <c r="B20" s="1" t="s">
        <v>98</v>
      </c>
      <c r="C20" s="3" t="s">
        <v>94</v>
      </c>
      <c r="D20" s="1">
        <v>3</v>
      </c>
      <c r="E20" s="1" t="str">
        <f>_xlfn.CONCAT(A20,B20," = ",D20,";")</f>
        <v>global.WindowScale = 3;</v>
      </c>
      <c r="F20" s="8"/>
      <c r="G20" s="8"/>
    </row>
    <row r="21" spans="1:7" x14ac:dyDescent="0.25">
      <c r="A21" s="1" t="s">
        <v>96</v>
      </c>
      <c r="B21" s="1" t="s">
        <v>99</v>
      </c>
      <c r="C21" s="3" t="s">
        <v>94</v>
      </c>
      <c r="D21" s="1">
        <v>0</v>
      </c>
      <c r="E21" s="1" t="str">
        <f>_xlfn.CONCAT(A21,B21," = ",D21,";")</f>
        <v>global.Fullscreen = 0;</v>
      </c>
      <c r="F21" s="8"/>
      <c r="G21" s="8"/>
    </row>
    <row r="22" spans="1:7" x14ac:dyDescent="0.25">
      <c r="A22" s="1" t="s">
        <v>96</v>
      </c>
      <c r="B22" s="1" t="s">
        <v>113</v>
      </c>
      <c r="C22" s="1" t="s">
        <v>116</v>
      </c>
      <c r="D22" s="1" t="s">
        <v>89</v>
      </c>
      <c r="E22" s="1" t="str">
        <f>_xlfn.CONCAT(A22,B22," = ",D22,";")</f>
        <v>global.NewSoundtrack = True;</v>
      </c>
      <c r="F22" s="8"/>
      <c r="G22" s="8"/>
    </row>
    <row r="23" spans="1:7" x14ac:dyDescent="0.25">
      <c r="A23" s="1" t="s">
        <v>96</v>
      </c>
      <c r="B23" s="1" t="s">
        <v>124</v>
      </c>
      <c r="C23" s="1" t="s">
        <v>116</v>
      </c>
      <c r="D23" s="8" t="s">
        <v>122</v>
      </c>
      <c r="E23" s="1" t="str">
        <f>_xlfn.CONCAT(A23,B23," = ",D23,";")</f>
        <v>global.ShowSubtitles = true;</v>
      </c>
    </row>
    <row r="25" spans="1:7" x14ac:dyDescent="0.25">
      <c r="G25" s="3"/>
    </row>
    <row r="26" spans="1:7" x14ac:dyDescent="0.25">
      <c r="A26" s="2"/>
      <c r="B26" s="2" t="s">
        <v>148</v>
      </c>
      <c r="C26" s="2" t="s">
        <v>91</v>
      </c>
      <c r="D26" s="2" t="s">
        <v>92</v>
      </c>
    </row>
    <row r="27" spans="1:7" x14ac:dyDescent="0.25">
      <c r="A27" s="1" t="s">
        <v>96</v>
      </c>
      <c r="B27" s="3" t="s">
        <v>34</v>
      </c>
      <c r="C27" s="3" t="s">
        <v>93</v>
      </c>
      <c r="D27" s="3" t="s">
        <v>24</v>
      </c>
      <c r="E27" s="1" t="str">
        <f t="shared" si="0"/>
        <v>global.Name = "EMPTY";</v>
      </c>
    </row>
    <row r="28" spans="1:7" x14ac:dyDescent="0.25">
      <c r="A28" s="1" t="s">
        <v>96</v>
      </c>
      <c r="B28" s="3" t="s">
        <v>118</v>
      </c>
      <c r="C28" s="3" t="s">
        <v>94</v>
      </c>
      <c r="D28" s="1">
        <v>60</v>
      </c>
      <c r="E28" s="1" t="str">
        <f t="shared" si="0"/>
        <v>global.CurrentHealth = 60;</v>
      </c>
    </row>
    <row r="29" spans="1:7" x14ac:dyDescent="0.25">
      <c r="A29" s="1" t="s">
        <v>96</v>
      </c>
      <c r="B29" s="3" t="s">
        <v>119</v>
      </c>
      <c r="C29" s="3" t="s">
        <v>94</v>
      </c>
      <c r="D29" s="1">
        <v>60</v>
      </c>
      <c r="E29" s="1" t="str">
        <f t="shared" si="0"/>
        <v>global.MaxHealth = 60;</v>
      </c>
    </row>
    <row r="30" spans="1:7" x14ac:dyDescent="0.25">
      <c r="A30" s="1" t="s">
        <v>96</v>
      </c>
      <c r="B30" s="1" t="s">
        <v>117</v>
      </c>
      <c r="C30" s="3" t="s">
        <v>94</v>
      </c>
      <c r="D30" s="3">
        <v>10</v>
      </c>
      <c r="E30" s="1" t="str">
        <f t="shared" si="0"/>
        <v>global.DamagePerHit = 10;</v>
      </c>
    </row>
    <row r="31" spans="1:7" x14ac:dyDescent="0.25">
      <c r="A31" s="1" t="s">
        <v>96</v>
      </c>
      <c r="B31" s="3" t="s">
        <v>69</v>
      </c>
      <c r="C31" s="3" t="s">
        <v>93</v>
      </c>
      <c r="D31" s="3" t="s">
        <v>95</v>
      </c>
      <c r="E31" s="1" t="str">
        <f t="shared" si="0"/>
        <v>global.CurrentLocation = "Spawn_Overworld";</v>
      </c>
    </row>
    <row r="32" spans="1:7" x14ac:dyDescent="0.25">
      <c r="A32" s="1" t="s">
        <v>96</v>
      </c>
      <c r="B32" s="1" t="s">
        <v>106</v>
      </c>
      <c r="C32" s="1" t="s">
        <v>94</v>
      </c>
      <c r="D32" s="1">
        <v>0</v>
      </c>
      <c r="E32" s="1" t="str">
        <f t="shared" si="0"/>
        <v>global.CurrentRupees = 0;</v>
      </c>
    </row>
    <row r="33" spans="1:5" x14ac:dyDescent="0.25">
      <c r="A33" s="1" t="s">
        <v>96</v>
      </c>
      <c r="B33" s="1" t="s">
        <v>107</v>
      </c>
      <c r="C33" s="1" t="s">
        <v>94</v>
      </c>
      <c r="D33" s="1">
        <v>0</v>
      </c>
      <c r="E33" s="1" t="str">
        <f t="shared" si="0"/>
        <v>global.Location = 0;</v>
      </c>
    </row>
    <row r="34" spans="1:5" x14ac:dyDescent="0.25">
      <c r="A34" s="1" t="s">
        <v>96</v>
      </c>
      <c r="B34" s="1" t="s">
        <v>108</v>
      </c>
      <c r="C34" s="1" t="s">
        <v>120</v>
      </c>
      <c r="D34" s="1" t="s">
        <v>150</v>
      </c>
      <c r="E34" s="1" t="str">
        <f t="shared" si="0"/>
        <v>global.CurrentTile = {x: 6, y: 22};</v>
      </c>
    </row>
    <row r="35" spans="1:5" x14ac:dyDescent="0.25">
      <c r="A35" s="1" t="s">
        <v>96</v>
      </c>
      <c r="B35" s="1" t="s">
        <v>109</v>
      </c>
      <c r="C35" s="1" t="s">
        <v>120</v>
      </c>
      <c r="D35" s="1" t="s">
        <v>153</v>
      </c>
      <c r="E35" s="1" t="str">
        <f t="shared" si="0"/>
        <v>global.PlayerSpawn = {x: 192, y: 128};</v>
      </c>
    </row>
    <row r="36" spans="1:5" x14ac:dyDescent="0.25">
      <c r="A36" s="1" t="s">
        <v>96</v>
      </c>
      <c r="B36" s="1" t="s">
        <v>126</v>
      </c>
      <c r="C36" s="1" t="s">
        <v>121</v>
      </c>
      <c r="D36" s="1" t="s">
        <v>158</v>
      </c>
      <c r="E36" s="1" t="str">
        <f t="shared" si="0"/>
        <v>global.Inventory_Spell = [Spell.Nothing];</v>
      </c>
    </row>
    <row r="37" spans="1:5" x14ac:dyDescent="0.25">
      <c r="A37" s="1" t="s">
        <v>96</v>
      </c>
      <c r="B37" s="1" t="s">
        <v>127</v>
      </c>
      <c r="C37" s="1" t="s">
        <v>121</v>
      </c>
      <c r="D37" s="1" t="s">
        <v>159</v>
      </c>
      <c r="E37" s="1" t="str">
        <f t="shared" si="0"/>
        <v>global.Inventory_Treasure = [Treasure.Nothing];</v>
      </c>
    </row>
    <row r="38" spans="1:5" ht="45" x14ac:dyDescent="0.25">
      <c r="A38" s="1" t="s">
        <v>96</v>
      </c>
      <c r="B38" s="1" t="s">
        <v>155</v>
      </c>
      <c r="C38" s="1" t="s">
        <v>120</v>
      </c>
      <c r="D38" s="4" t="s">
        <v>157</v>
      </c>
      <c r="E38" s="4" t="str">
        <f>_xlfn.CONCAT(A38,B38," = ",D38,";")</f>
        <v>global.CelestialSigns = [[Earth,0],[Illusion,0],[Air,0],[Destiny,0],[Water,0],[Strength,0],[Fire,0]];</v>
      </c>
    </row>
    <row r="39" spans="1:5" x14ac:dyDescent="0.25">
      <c r="A39" s="1" t="s">
        <v>96</v>
      </c>
      <c r="B39" s="3" t="s">
        <v>156</v>
      </c>
      <c r="C39" s="3" t="s">
        <v>120</v>
      </c>
      <c r="D39" s="3"/>
    </row>
    <row r="43" spans="1:5" x14ac:dyDescent="0.25">
      <c r="A43" s="3"/>
    </row>
    <row r="44" spans="1:5" x14ac:dyDescent="0.25">
      <c r="A44" s="3" t="str">
        <f t="shared" ref="A44:A55" si="1">_xlfn.CONCAT("[",B27,",",D27,"]")</f>
        <v>[Name,"EMPTY"]</v>
      </c>
    </row>
    <row r="45" spans="1:5" x14ac:dyDescent="0.25">
      <c r="A45" s="3" t="str">
        <f t="shared" si="1"/>
        <v>[CurrentHealth,60]</v>
      </c>
    </row>
    <row r="46" spans="1:5" x14ac:dyDescent="0.25">
      <c r="A46" s="3" t="str">
        <f t="shared" si="1"/>
        <v>[MaxHealth,60]</v>
      </c>
    </row>
    <row r="47" spans="1:5" x14ac:dyDescent="0.25">
      <c r="A47" s="3" t="str">
        <f t="shared" si="1"/>
        <v>[DamagePerHit,10]</v>
      </c>
    </row>
    <row r="48" spans="1:5" ht="30" x14ac:dyDescent="0.25">
      <c r="A48" s="26" t="str">
        <f t="shared" si="1"/>
        <v>[CurrentLocation,"Spawn_Overworld"]</v>
      </c>
    </row>
    <row r="49" spans="1:1" x14ac:dyDescent="0.25">
      <c r="A49" s="3" t="str">
        <f t="shared" si="1"/>
        <v>[CurrentRupees,0]</v>
      </c>
    </row>
    <row r="50" spans="1:1" x14ac:dyDescent="0.25">
      <c r="A50" s="3" t="str">
        <f t="shared" si="1"/>
        <v>[Location,0]</v>
      </c>
    </row>
    <row r="51" spans="1:1" x14ac:dyDescent="0.25">
      <c r="A51" s="3" t="str">
        <f t="shared" si="1"/>
        <v>[CurrentTile,{x: 6, y: 22}]</v>
      </c>
    </row>
    <row r="52" spans="1:1" x14ac:dyDescent="0.25">
      <c r="A52" s="3" t="str">
        <f t="shared" si="1"/>
        <v>[PlayerSpawn,{x: 192, y: 128}]</v>
      </c>
    </row>
    <row r="53" spans="1:1" x14ac:dyDescent="0.25">
      <c r="A53" s="3" t="str">
        <f t="shared" si="1"/>
        <v>[Inventory_Spell,[Spell.Nothing]]</v>
      </c>
    </row>
    <row r="54" spans="1:1" x14ac:dyDescent="0.25">
      <c r="A54" s="3" t="str">
        <f t="shared" si="1"/>
        <v>[Inventory_Treasure,[Treasure.Nothing]]</v>
      </c>
    </row>
    <row r="55" spans="1:1" ht="60" x14ac:dyDescent="0.25">
      <c r="A55" s="26" t="str">
        <f t="shared" si="1"/>
        <v>[CelestialSigns,[[Earth,0],[Illusion,0],[Air,0],[Destiny,0],[Water,0],[Strength,0],[Fire,0]]]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5A49-A9C3-4B7E-8E19-E6842D7A7CB4}">
  <dimension ref="A1:L5"/>
  <sheetViews>
    <sheetView workbookViewId="0">
      <selection activeCell="P33" sqref="P33"/>
    </sheetView>
  </sheetViews>
  <sheetFormatPr defaultRowHeight="15" x14ac:dyDescent="0.25"/>
  <cols>
    <col min="1" max="1" width="22.42578125" style="8" bestFit="1" customWidth="1"/>
    <col min="2" max="11" width="9.140625" style="8"/>
    <col min="12" max="12" width="49.28515625" style="8" bestFit="1" customWidth="1"/>
    <col min="13" max="13" width="10.5703125" style="8" bestFit="1" customWidth="1"/>
    <col min="14" max="16384" width="9.140625" style="8"/>
  </cols>
  <sheetData>
    <row r="1" spans="1:12" s="21" customFormat="1" x14ac:dyDescent="0.25">
      <c r="A1" s="6" t="s">
        <v>34</v>
      </c>
      <c r="B1" s="6" t="s">
        <v>70</v>
      </c>
      <c r="C1" s="6" t="s">
        <v>71</v>
      </c>
      <c r="D1" s="25" t="s">
        <v>74</v>
      </c>
      <c r="E1" s="25" t="s">
        <v>75</v>
      </c>
      <c r="F1" s="6" t="s">
        <v>72</v>
      </c>
      <c r="G1" s="6" t="s">
        <v>73</v>
      </c>
      <c r="H1" s="21" t="s">
        <v>80</v>
      </c>
      <c r="I1" s="21" t="s">
        <v>84</v>
      </c>
      <c r="J1" s="21" t="s">
        <v>83</v>
      </c>
      <c r="K1" s="21" t="s">
        <v>81</v>
      </c>
      <c r="L1" s="21" t="s">
        <v>86</v>
      </c>
    </row>
    <row r="2" spans="1:12" x14ac:dyDescent="0.25">
      <c r="A2" s="17" t="s">
        <v>87</v>
      </c>
      <c r="B2" s="7">
        <v>6</v>
      </c>
      <c r="C2" s="7">
        <v>31</v>
      </c>
      <c r="D2" s="24">
        <v>2570</v>
      </c>
      <c r="E2" s="24">
        <v>7514</v>
      </c>
      <c r="F2" s="7">
        <f>SUM(D2-B2*$B$4)</f>
        <v>266</v>
      </c>
      <c r="G2" s="7">
        <f>SUM(E2-C2*$B$5)</f>
        <v>74</v>
      </c>
      <c r="H2" s="8" t="s">
        <v>82</v>
      </c>
      <c r="I2" s="8" t="s">
        <v>85</v>
      </c>
      <c r="J2" s="8" t="s">
        <v>78</v>
      </c>
      <c r="K2" s="8" t="s">
        <v>79</v>
      </c>
      <c r="L2" s="8" t="str">
        <f>_xlfn.CONCAT(A2,J2,H2,B1,J2,B2,I2,C1,J2,C2,I2,F1,J2,F2,I2,G1,J2,G2,K2,I2)</f>
        <v>Shrine_Earth_Outside:{TileX:6,TileY:31,PlayerX:266,PlayerY:74},</v>
      </c>
    </row>
    <row r="4" spans="1:12" x14ac:dyDescent="0.25">
      <c r="A4" s="22" t="s">
        <v>76</v>
      </c>
      <c r="B4" s="23">
        <v>384</v>
      </c>
    </row>
    <row r="5" spans="1:12" x14ac:dyDescent="0.25">
      <c r="A5" s="22" t="s">
        <v>77</v>
      </c>
      <c r="B5" s="7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Findings &amp; Notes</vt:lpstr>
      <vt:lpstr>Main Menu</vt:lpstr>
      <vt:lpstr>Variables</vt:lpstr>
      <vt:lpstr>OffsetCalculator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Speelman</dc:creator>
  <cp:lastModifiedBy>Jasper Speelman</cp:lastModifiedBy>
  <dcterms:created xsi:type="dcterms:W3CDTF">2022-03-09T09:23:47Z</dcterms:created>
  <dcterms:modified xsi:type="dcterms:W3CDTF">2022-03-23T19:17:19Z</dcterms:modified>
</cp:coreProperties>
</file>