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Usuario\Downloads\"/>
    </mc:Choice>
  </mc:AlternateContent>
  <xr:revisionPtr revIDLastSave="0" documentId="13_ncr:1_{4A7FBE82-7A37-463E-90FF-4C2A27AC4E75}" xr6:coauthVersionLast="47" xr6:coauthVersionMax="47" xr10:uidLastSave="{00000000-0000-0000-0000-000000000000}"/>
  <bookViews>
    <workbookView xWindow="-108" yWindow="-108" windowWidth="23256" windowHeight="12456" activeTab="5" xr2:uid="{00000000-000D-0000-FFFF-FFFF00000000}"/>
  </bookViews>
  <sheets>
    <sheet name="4º GRE " sheetId="1" r:id="rId1"/>
    <sheet name="05º GRE " sheetId="3" r:id="rId2"/>
    <sheet name="07 º GRE " sheetId="2" r:id="rId3"/>
    <sheet name="12º GRE" sheetId="6" r:id="rId4"/>
    <sheet name="16º GRE" sheetId="4" r:id="rId5"/>
    <sheet name="18º GRE" sheetId="5" r:id="rId6"/>
  </sheets>
  <definedNames>
    <definedName name="_xlnm._FilterDatabase" localSheetId="0" hidden="1">'4º GRE '!$A$2:$H$205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4" i="1" l="1"/>
  <c r="E146" i="1" l="1"/>
  <c r="E145" i="1"/>
  <c r="E105" i="1"/>
  <c r="E90" i="1"/>
  <c r="E79" i="1"/>
  <c r="E67" i="1"/>
  <c r="E66" i="1"/>
  <c r="E65" i="1"/>
  <c r="E21" i="1" l="1"/>
  <c r="E29" i="1" l="1"/>
  <c r="E25" i="1"/>
  <c r="E6" i="1"/>
</calcChain>
</file>

<file path=xl/sharedStrings.xml><?xml version="1.0" encoding="utf-8"?>
<sst xmlns="http://schemas.openxmlformats.org/spreadsheetml/2006/main" count="2195" uniqueCount="1237">
  <si>
    <t>CETI JOSE PEREIRA DA SILVA</t>
  </si>
  <si>
    <t>U.E. BENJAMIN BATISTA</t>
  </si>
  <si>
    <t>CAMPESTE</t>
  </si>
  <si>
    <t>SANTA TERESA</t>
  </si>
  <si>
    <t>FAZENDA SOARES</t>
  </si>
  <si>
    <t>BOA HORA</t>
  </si>
  <si>
    <t>ATALAIA</t>
  </si>
  <si>
    <t>CETI PEQUENA RUBIM</t>
  </si>
  <si>
    <t>MONTE VERDE, PARQUE UNIVERSITÁRIO</t>
  </si>
  <si>
    <t>AV. KENNEDY, PEDRA MOLE, PORTAL, PRADO JUNIOR, VILA NOVA, INGLATERRA</t>
  </si>
  <si>
    <t>U.E. PROF. FELISMINO FREITAS</t>
  </si>
  <si>
    <t>U.E. DES. HELI SOBRAL</t>
  </si>
  <si>
    <t>POVOADO BOA HORA</t>
  </si>
  <si>
    <t>U.E. DEP. ALBERTO MONTEIRO</t>
  </si>
  <si>
    <t>NOVA TERESINA, VILA NOVA, PAULO DE TARSO, MARIA DA INGLATERRA, PORTAL DA ESPERANÇA, PRADO JUNIOR, ESCOLA</t>
  </si>
  <si>
    <t>U.E. MUNDIM FERRAZ</t>
  </si>
  <si>
    <t>VALE DO GAVIÃO, EDUARDO COSTA, JUDITE NUNES, LOURIVAL PARENTE, ANGELIS, PQ ALVORADA, ACARAPE, IRMÃ DULCE, PORTO ALEGRE, PALITOLANDIA, ALTO DA RESSURREIÇÃO, PROMORAR, MARIO COVAS, ANGELIM, ILHOTA, SANTA FÉ, RENASCENÇA</t>
  </si>
  <si>
    <t>U.E. GABRIEL FERREIRA</t>
  </si>
  <si>
    <t>CETI PROF. EDGAR TITO</t>
  </si>
  <si>
    <t>19ª GERÊNCIA REGIONAL DE EDUCAÇÃO</t>
  </si>
  <si>
    <t>U.E. PE. ANTONIO JOSÉ DO REGO</t>
  </si>
  <si>
    <t>SANTO ANTONIO, NAZÁRIA, CERÂMICA CIL, PARQUE ELIANE</t>
  </si>
  <si>
    <t>PARQUE ELIANE, BELA VISTA</t>
  </si>
  <si>
    <t>U.E. MONS. CÍCERO PORTELA NUNES</t>
  </si>
  <si>
    <t>ANGELIM</t>
  </si>
  <si>
    <t>VILA IRMÂ DULCE</t>
  </si>
  <si>
    <t>U.E. ESTADO DE SÃO PAULO</t>
  </si>
  <si>
    <t>PORTAL DA ALEGRIA, PQ SUL, PORTO ALEGRE, VAMOS VER O SOL, TORQUATO NETO, SANTA CLARA, POVOADO ALEGRIA</t>
  </si>
  <si>
    <t>NAZÁRIA, AREIAS</t>
  </si>
  <si>
    <t>SANTO ANTONIO, SANTA FÉ</t>
  </si>
  <si>
    <t>TERESINA SUL, PQ JACINTA, ESPLANADA, IRMÃ DULCE, DIGNIDADE</t>
  </si>
  <si>
    <t>SANTA FÉ, SANTA CRUZ, AREIAS</t>
  </si>
  <si>
    <t>PQ VITÓRIA, DAGMAR MAZZA, PALITOLÂNDIA, MÁRIO COVAS</t>
  </si>
  <si>
    <t>U.E. LOURIVAL PARENTE</t>
  </si>
  <si>
    <t>TORQUATO NETO, PORTAL DA ALEGRIA, PORTO ALEGRE, TERESINA SUL, EDUARDO COSTA</t>
  </si>
  <si>
    <t>VILA IRMÃ DULCE, ANGELIM</t>
  </si>
  <si>
    <t>TERESINA SUL, RES. EDUARDO COSTA</t>
  </si>
  <si>
    <t>TORQUATO NETO, PORTAL DA ALEGRIA</t>
  </si>
  <si>
    <t>CETI PE. JOAQUIM NONATO GOMES</t>
  </si>
  <si>
    <t>VILA TIRADENTES, BELA VISTA I, MORADA NOVA</t>
  </si>
  <si>
    <t>U.E. JORN. JOÃO EMÍLIO FALCÃO</t>
  </si>
  <si>
    <t>DAGMAR MAZZA, VAMOS VER O  SOL, PORTAL DO SUL, NOVA ALEGRIA, POVOADO ALEGRIA</t>
  </si>
  <si>
    <t>CEEP PAULO FERRAZ</t>
  </si>
  <si>
    <t>U.E. LUCAS MEIRELES</t>
  </si>
  <si>
    <t>U.E. RESIDENCIAL ESPLANADA</t>
  </si>
  <si>
    <t>ANGELIM, IRMÃ DULCE, PORTAL DA ALEGRIA, PQ ELIANE, TORQUATO NETO, PALITOLANDIA, TERESINA SUL, PEDRA MIÚDA, BOSQUE SUL, PQ SUL, ESPLANADA, PORTO ALEGRE, SANTA CLARA, PQ NOVA ESPLANADA, 7 ESTRELAS, PQ JULIANA, POLO SUL, CANELEIRO, EDUARDO COSTA, PIO XII, MORRO DO CAMBOTA</t>
  </si>
  <si>
    <t>U.E. AGRIPINO OLIVEIRA</t>
  </si>
  <si>
    <t>PREMEN SUL</t>
  </si>
  <si>
    <t>DIRCEU II, GURUPI, ITARARÉ, PARQUE POTY</t>
  </si>
  <si>
    <t>POVOADO SALOBRO</t>
  </si>
  <si>
    <t>CENTRO DE HABILITAÇÃO ANA CORDEIRO - CHAC</t>
  </si>
  <si>
    <t>CES, BARÃO DE GUERGUEIA, BR 316, JOÃO XXIII, CES</t>
  </si>
  <si>
    <t>CENTRO INTEGRADO DE EDUCAÇÃO ESPECIAL - CIES</t>
  </si>
  <si>
    <t>VILA VALE QUEM TEM, VILA SANTA BÁRBARA, VALE DO GAVIÃO, PEDRA MOLE, VILA MARIA, LADEIRA DO URUGUAI, TODOS OS SANTOS, NOVO HORIZONTE, DIRCEU II (SEG/QUARTA)</t>
  </si>
  <si>
    <t>VILA IRMÃ DULCE, ANGELIM, BETINHO, SANTA FÉ, AREIAS, SANTO ANTONIO, PROMORAR, MONTE CASTELO (TERÇ/QUINTA)</t>
  </si>
  <si>
    <t>20ª GERÊNCIA REGIONAL DE EDUCAÇÃO</t>
  </si>
  <si>
    <t>U.E PROF RAIMUNDO PORTELA</t>
  </si>
  <si>
    <t>ESCOLA, SOIM, PIMENTA, TAPUIA, CACIMBA VELHA</t>
  </si>
  <si>
    <t>CETI- PROFESSOR DARCY ARAÚJO</t>
  </si>
  <si>
    <t>PLANALTO URUGUAI/ MORADA DO SOL</t>
  </si>
  <si>
    <t>PLANALTO ININGA</t>
  </si>
  <si>
    <t>VALE DO GAVIÃO</t>
  </si>
  <si>
    <t>U.E DIRCEU MENDES ARCOVERDE</t>
  </si>
  <si>
    <t>SANTA TERESA, CACIMBA VELHA, ARVORES VERDES, VILA MARIA, CIDADE LESTE, ZEQUINHA FREIRE, PRAÇA DA PIÇARREIRA, ESCOLA</t>
  </si>
  <si>
    <t>VALE DO GAVIÃO, SANTA BÁRBARA, DOM AVELAR, PLANALTO URUGUAI, PQ MÃO SANTA, VILA SAMARITANA, IBAMSOL, ESCOLA</t>
  </si>
  <si>
    <t>CAMPESTRE, PI112, SÃO VICENTE DE BAIXO E DE CIMA, SOINHO, ALDEBARAN, CIDADE JARDIM, PEDRA MOLE, VILA DO AVIÃO, AV. PRES. KENNEDY, PQ UNIVERSITÁRIO, ININGA, ESCOLA</t>
  </si>
  <si>
    <t>PQ PIAUÍ, AV. HENRY WALL DE CARVALHO, TABULETA, AV. BARÃO DE GURGUEIA, AV. GIL MARTINS, PONTE ANSELMO DIAS, AV. PRINCIPAL DO DIRCEU, TODOS OS SANTOS, RUA VALDEMAR ALUÍSIO, AV. JOAQUIM NELSON, ATLANTIC CITY, ESCOLA</t>
  </si>
  <si>
    <t>U.E. MARCOS RODRIGUES COELHO</t>
  </si>
  <si>
    <t>U.E. CAMILO FILHO</t>
  </si>
  <si>
    <t>U.E. VILA PARAÍSO</t>
  </si>
  <si>
    <t>CETI PORTAL DA ESPERANÇA</t>
  </si>
  <si>
    <t>U.E. JOCA VIEIRA</t>
  </si>
  <si>
    <t>PIÇARREIRA, SATÉLITE, KENNEDY, DOM SEVERINO, PRIMAVERA</t>
  </si>
  <si>
    <t>ININGA, PIÇARREIRA, MORADA DO SOL, SÃO JOÃO</t>
  </si>
  <si>
    <t>CETI JOSÉ AMÁVEL</t>
  </si>
  <si>
    <t>GURUPA DE CIMA, ARVORES VERDES, CANAÃ, SÃO VICENTE</t>
  </si>
  <si>
    <t>U.E. SANTA TERESA E ANEXO</t>
  </si>
  <si>
    <t>ROTA SANTA RITA, CESVALE, JOSE DE OLINDA</t>
  </si>
  <si>
    <t>U.E. SANTA FILOMENA</t>
  </si>
  <si>
    <t>SANTA LUZ DE BAIXO, NOVA LAGUNA, COQUEIRO VERDE</t>
  </si>
  <si>
    <t>CAJAZEIRAS, MARAMBAIA, SÃO VICENTE</t>
  </si>
  <si>
    <t>CETI GOV. FREITAS NETO</t>
  </si>
  <si>
    <t>NOVA TERESINA, VALE DO GAVIÃO, PEDRA MOLE, ANITA FERRAZ, CIDADE JARDIM, SATÉLITE, VILA BANDEIRANTE, GEOVANI PRADO</t>
  </si>
  <si>
    <t>U.E. MONS. RAIMUNDO MELO</t>
  </si>
  <si>
    <t>VALE QUEM TEM, SANTA LIA, VERDE LAR, VALE DO GAVIÃO, PQ UNIVERSITÁRIO, PORTO DO CENTRO, CIDADE LESTE, PQ MÃO SANTA, VILA URUGUAI, VILA BANDEIRANTES, VILA PADRE CÍCERO</t>
  </si>
  <si>
    <t>CETI MARIA MELO</t>
  </si>
  <si>
    <t>U.E. PEDRA MOLE</t>
  </si>
  <si>
    <t>SOCOPO, PEDRA MOLE, VILA DO AVIÃO, VILA MEIO NORTE, GURUPÁ, ANITA FERRAZ, CIDADE JARDIM, CONJ. VILA PARAÍSO</t>
  </si>
  <si>
    <t>CETI PEDRA MOLE</t>
  </si>
  <si>
    <t>U.E. VILA MARIA</t>
  </si>
  <si>
    <t>CETI ANTONIO TARCISO</t>
  </si>
  <si>
    <t>ÁRVORES VERDES, VALE DO GAVIÃO, SANTA BÁRBARA</t>
  </si>
  <si>
    <t>21ª GERÊNCIA REGIONAL DE EDUCAÇÃO</t>
  </si>
  <si>
    <t>ARTHUR MEDEIROS</t>
  </si>
  <si>
    <t>PEDRO BALSI, ASALPI, VERDE CAP III, DEUS QUER, JARDIM EUROPA</t>
  </si>
  <si>
    <t>ASSENT. VALE DA ESPERANÇA, SÃO FÉLIX, SANTA ISABEL</t>
  </si>
  <si>
    <t>U.E. JÚLIA NUNES</t>
  </si>
  <si>
    <t>PEDRO BALSI, FREI DAMIÃO, ALTO DA RESSURREIÇÃO, DIRCEU I</t>
  </si>
  <si>
    <t>CEJA MARIA DO CARMO REVERDOSA DA CRUZ</t>
  </si>
  <si>
    <t>JARDIM EUROPA, FREI DAMIÃO, ALTO DA RESSURREIÇÃO, DIRCEU ARCOVERDE I</t>
  </si>
  <si>
    <t>U.E. JOÃO ADROALDO</t>
  </si>
  <si>
    <t>CETI FONTES IBIAPINA</t>
  </si>
  <si>
    <t>CETI DIDÁCIO SILVA</t>
  </si>
  <si>
    <t>U.E. TERTULIANO MILTON BRANDÃO</t>
  </si>
  <si>
    <t>CETI MARIA DA CONCEIÇÃO SALOMÉ</t>
  </si>
  <si>
    <t>ALTO DA RESSURREIÇÃO, BOM PRINCÍPIO, DEUS QUER, FREI DAMIÃO, JARDIM EUROPA, LAGOA DOS AFONSINHOS, SANTANA, LOT NOVA SANTANA, MONTE HOREBE, NOVO MILÊNIO, COLORADO, PEDRO BALSI, POV TABOCAS, PSH, PV ALGOLAR, PV FORMOSA, REC DOS PÁSSAROS, REDONDA, SANTANA, SÃO SEBASTIÃO, TODOS OS SANTOS, USINA SANTANA, VILA MARIA, 7 LADEIRAS</t>
  </si>
  <si>
    <t>U.E. PIRES DE CASTRO</t>
  </si>
  <si>
    <t>POV. BOQUINHA, POV. FORMOSA, USINA SANTANA, TABOCAS, JARDIM EUROPA, DEUS QUER, TODOS OS SANTOS, PEDRO BALZI, SÃO SEBASTIÃO, VALE ESPERANÇA, POV. NOVA OLINDA, ENCONTRO COM DEUS, DEUS PROVERÁ, POV. SÃO MATEUS, ASSENTAMENTO NOVA VITÓRIA, RECANTO DOS PÁSSAROS</t>
  </si>
  <si>
    <t>RETIRO, JARDIM EUROPA, TODOS OS SANTOS, GURUPI</t>
  </si>
  <si>
    <t>Nº</t>
  </si>
  <si>
    <t>COLEGIO</t>
  </si>
  <si>
    <t>ROTA</t>
  </si>
  <si>
    <t>MOTORISTA</t>
  </si>
  <si>
    <t>PLACA</t>
  </si>
  <si>
    <t>TURNO</t>
  </si>
  <si>
    <t>MANHA</t>
  </si>
  <si>
    <t>TARDE/NOITE</t>
  </si>
  <si>
    <t>MANHA/TARDE</t>
  </si>
  <si>
    <t>TARDE</t>
  </si>
  <si>
    <t>NOITE</t>
  </si>
  <si>
    <t>U.E. CONSELHEIRO
SARAIVA</t>
  </si>
  <si>
    <t>CENTRO DE ESTIMULAÇÃO PARA CRIANÇA COM DEFICIÊNCIA</t>
  </si>
  <si>
    <t>CETI PROF. BALDUINO B. DE DEUS</t>
  </si>
  <si>
    <t>INTEGRAL</t>
  </si>
  <si>
    <t>GILSON SILVA VITAL</t>
  </si>
  <si>
    <t>CLEITON PEREIRA DA SILVA</t>
  </si>
  <si>
    <t>FRANCISCO LEOA DOS SANTOS</t>
  </si>
  <si>
    <t>JOSE FRANCISCO ALVES</t>
  </si>
  <si>
    <t>U.E. CAMPESTRE 
NORTE</t>
  </si>
  <si>
    <t>ADAILTON HENRIQUE DE OLIVEIRA</t>
  </si>
  <si>
    <t>ANTONIO DELCIO SANTOS SILVA</t>
  </si>
  <si>
    <t>MADSON HOLANDA DOS SANTOS</t>
  </si>
  <si>
    <t>SILVANO DE SOUSA BARROS</t>
  </si>
  <si>
    <t>FRANCISCO DE SOUSA GONÇALVES</t>
  </si>
  <si>
    <t>RAIMUNDO LOPES DA SILVA FILHO</t>
  </si>
  <si>
    <t>EDMAR SANTOS MOTA</t>
  </si>
  <si>
    <t>EDILSON RODRIGUES PEREIRA</t>
  </si>
  <si>
    <t>MOISES BRITO DE SOUSA</t>
  </si>
  <si>
    <t>RAULINO PEREIRA DE SOUSA</t>
  </si>
  <si>
    <t>U.E. PROF. ANTONIO MARIA MADEIRA</t>
  </si>
  <si>
    <t>JOEL DA SILVA CARDOSO</t>
  </si>
  <si>
    <t xml:space="preserve">EVANDRO DE SOUSA CASTRO </t>
  </si>
  <si>
    <t>EDUARDO VASCONCELO DA SILVA</t>
  </si>
  <si>
    <t>MANHA/ATRDE</t>
  </si>
  <si>
    <t>OFN-4303</t>
  </si>
  <si>
    <t>OBT-3944</t>
  </si>
  <si>
    <t>OFO-8575</t>
  </si>
  <si>
    <t>OBW-5644</t>
  </si>
  <si>
    <t>OBW-5214</t>
  </si>
  <si>
    <t>OFS-7635</t>
  </si>
  <si>
    <t>OFJ-6835</t>
  </si>
  <si>
    <t>OFJ-7305</t>
  </si>
  <si>
    <t>OFT-2505</t>
  </si>
  <si>
    <t>NQQ-4347</t>
  </si>
  <si>
    <t>NQY-7205</t>
  </si>
  <si>
    <t>HYU-2717</t>
  </si>
  <si>
    <t>OFJ-4564</t>
  </si>
  <si>
    <t>OFJ-2304</t>
  </si>
  <si>
    <t>OFJ-7145</t>
  </si>
  <si>
    <t>OFS-7745</t>
  </si>
  <si>
    <t>NQQ-4227</t>
  </si>
  <si>
    <t>OFO-9565</t>
  </si>
  <si>
    <t>OFR-1805</t>
  </si>
  <si>
    <t>OFJ-4114</t>
  </si>
  <si>
    <t>OFO-8675</t>
  </si>
  <si>
    <t>OBW-6104</t>
  </si>
  <si>
    <t>OFJ-6955</t>
  </si>
  <si>
    <t>JACINTO BORGES DE OLIVEIRA  FILHO</t>
  </si>
  <si>
    <t>OFN-4093</t>
  </si>
  <si>
    <t>NVF-2974</t>
  </si>
  <si>
    <t>GILLYGLESY DE SOUSA COSTA</t>
  </si>
  <si>
    <t>NUP-1135</t>
  </si>
  <si>
    <t>JAMES CARLOS DA SILVA</t>
  </si>
  <si>
    <t>NVE-9884</t>
  </si>
  <si>
    <t>DOMINGOS BISBO DA SILVA FILHO</t>
  </si>
  <si>
    <t>RONY GLEYSON DOS SANTOS ARAUJO</t>
  </si>
  <si>
    <t>OBW-6064</t>
  </si>
  <si>
    <t>OFJ-7175</t>
  </si>
  <si>
    <t>OFS-7685</t>
  </si>
  <si>
    <t>OFN-3823</t>
  </si>
  <si>
    <t>CIODES KELLY KOS SANTOS</t>
  </si>
  <si>
    <t>OFJ-4254</t>
  </si>
  <si>
    <t>OFN-3493</t>
  </si>
  <si>
    <t>OFO-9445</t>
  </si>
  <si>
    <t>OBT-3584</t>
  </si>
  <si>
    <t>OBW-5964</t>
  </si>
  <si>
    <t>THIAGO RONIEL LIMA DO NASCIMENTO</t>
  </si>
  <si>
    <t>OJF-4474</t>
  </si>
  <si>
    <t>ALTO DA RESSURREIÇÃO, BOM PRINCÍPIO,  DEUS QUER, FREI DAMIÃO, JARDIM EUROPA, SANTANA, LOT. NOVA SANTANA, MONTE HOREBE, NOVO MILÊNIO, COLORADO, PEDRO BALZI, POVOADO TABOCAS, PSH, PV ARGOLAR, PV FORMOSA, REC. DOS PÁSSAROS, REDONDA, SANTANA, SÃO SEBASTIÃO, TODOS OS SANTOS, USINA
SANTANA, VILA MARIA, 7 LADEIRAS, RETIRO</t>
  </si>
  <si>
    <t>NOVO MILÊNIO, TABOCA, DEUS QUER, NOVA OLINDA, MORRO ALEGRE, FORMOSA, BOQUINHA, LAGOA DOS AFONSINHOS,
EXTREMA</t>
  </si>
  <si>
    <t xml:space="preserve">LUCAS PINHEIRO FEREIRA </t>
  </si>
  <si>
    <t>ANTONIO VITORINO BORGES DA SILVA FILHO</t>
  </si>
  <si>
    <t>OFJ-4374</t>
  </si>
  <si>
    <t>EDSON RODRIGUES DE OLIVEIRA DO NASCIMENTO</t>
  </si>
  <si>
    <t>INTEGRADO ANGELIM</t>
  </si>
  <si>
    <t>LEANDRO NEVES DE MOURA</t>
  </si>
  <si>
    <t>OFR-1735</t>
  </si>
  <si>
    <t>OBW-6184</t>
  </si>
  <si>
    <t>DBL-3797</t>
  </si>
  <si>
    <t>OFJ-7085</t>
  </si>
  <si>
    <t>MARCIO ALEX SOARES DA SILVA</t>
  </si>
  <si>
    <t>U.E AREOLINO LEONCIO</t>
  </si>
  <si>
    <t>MAURO SANTOS MOTA</t>
  </si>
  <si>
    <t>FRANCISCO HELIO LEAO DOS SANTOS</t>
  </si>
  <si>
    <t>KLEYSON SILVA DOS SANTOS</t>
  </si>
  <si>
    <t>OFN-4183</t>
  </si>
  <si>
    <t>CLAUDVAN ALVES DA COSTA</t>
  </si>
  <si>
    <t>ADEILÇO PEREIRADA SILVA</t>
  </si>
  <si>
    <t>OFN-4003</t>
  </si>
  <si>
    <t>OFS-7705</t>
  </si>
  <si>
    <t>U.E. NOSSA SENHORA DO PÉRPETUO
SOCORRO</t>
  </si>
  <si>
    <t>MAURICIO NEVES ALVES</t>
  </si>
  <si>
    <t>NQQ-3637</t>
  </si>
  <si>
    <t>OFJ-7265</t>
  </si>
  <si>
    <t>MSY-4959</t>
  </si>
  <si>
    <t>OBW-5074</t>
  </si>
  <si>
    <t>OFS-7735</t>
  </si>
  <si>
    <t>OFS-7725</t>
  </si>
  <si>
    <t>OFJ-4674</t>
  </si>
  <si>
    <t>OFJ-2484</t>
  </si>
  <si>
    <t>OBW-4844</t>
  </si>
  <si>
    <t>VALE DO GAVIÃO/PIÇARREIRA</t>
  </si>
  <si>
    <t>U.E  TAQUARI</t>
  </si>
  <si>
    <t>Vila dáguia é  Dirceu 1 é Dirceu 2 é parque jurema é vila Luci  é Francisco Marreiros é Manuel Evangelista. OK.</t>
  </si>
  <si>
    <t xml:space="preserve">U.E FONTES IBIAPINA </t>
  </si>
  <si>
    <t>Jardim Europa,Deus quer ,Recanto dos pássaros,sete ladeiras ,Bom princípio,Pedro Balzi,táboca,Colorado ,Alto Ressurreição, Renascença,Manoel Evangelista.OK</t>
  </si>
  <si>
    <t>FRANCISCO ROBERT DA SILVA COSTA</t>
  </si>
  <si>
    <t>lagoa dos afonsinho, Assentamento agropol, Vila Maria Luiza, Santana, imobiliária, bairro novo milênio.ok.</t>
  </si>
  <si>
    <t>FRANCISCO DENES GOMES PONTES</t>
  </si>
  <si>
    <t>JOSE GABRIEL PEREIRA DA COSTA FILHO</t>
  </si>
  <si>
    <t>JOAO CLAUDIO VIEIRA DE ARAUJO</t>
  </si>
  <si>
    <t>EDSON LIMA DE ARAUJO</t>
  </si>
  <si>
    <t>FRANCISCO CLEITON DE SOUSA BEZERRA</t>
  </si>
  <si>
    <t>ADALBERTO PEREIRA DA COSTA</t>
  </si>
  <si>
    <t>CETI MILTON AGUIAR</t>
  </si>
  <si>
    <t>RICARDO PEREIRA NOVAIS</t>
  </si>
  <si>
    <t>EDSON SANTOS MOTA</t>
  </si>
  <si>
    <t xml:space="preserve">CETI Modestina Bezerra </t>
  </si>
  <si>
    <t>CETI PINHEIRO MACHAD</t>
  </si>
  <si>
    <t>OFO-9685</t>
  </si>
  <si>
    <t>ANTONIO PINTO GOMES JUNIOR</t>
  </si>
  <si>
    <t>VICENTE DE PAULO CARVALHO</t>
  </si>
  <si>
    <t>ELIFAZ  DOS SANTOS FONTINELI</t>
  </si>
  <si>
    <t>DANISIO ALDARI DA SILVA NERY</t>
  </si>
  <si>
    <t>ANTONIO FABIO ALVES PEREIRA</t>
  </si>
  <si>
    <t>NNI-2529</t>
  </si>
  <si>
    <t>CARLOS CLEITON RODRIGUES DA SILVA</t>
  </si>
  <si>
    <t>NIVALDO ALVES DE SOUSA</t>
  </si>
  <si>
    <t>JOSE MENDES GARCIA FILHO</t>
  </si>
  <si>
    <t>ALAN WLIES TERTO DOS SANTOS</t>
  </si>
  <si>
    <t>SANTA INES</t>
  </si>
  <si>
    <t>WESLLEY SILVA DE OLIVEIRA</t>
  </si>
  <si>
    <t>NELSO DANILES DA COSTA SILVA</t>
  </si>
  <si>
    <t>BENEDITO MACHADO DE MIRANDA</t>
  </si>
  <si>
    <t>NNG-0282</t>
  </si>
  <si>
    <t xml:space="preserve">AURISTELA SOARES </t>
  </si>
  <si>
    <t>OFN-2063</t>
  </si>
  <si>
    <t>DAVY DE SOUSA ABREL</t>
  </si>
  <si>
    <t>ELIANO LEAL DOS SANTOS</t>
  </si>
  <si>
    <t>IVAN OLIVEIRA NUNES</t>
  </si>
  <si>
    <t>NMT-1201</t>
  </si>
  <si>
    <t>GILMAR ROSA DA SILVA</t>
  </si>
  <si>
    <t>NMR-6927</t>
  </si>
  <si>
    <t>VALDEIR VILARINHO DE SOUSA</t>
  </si>
  <si>
    <t>HERNANDES DE SOUSA COSTA</t>
  </si>
  <si>
    <t>NWS-7201</t>
  </si>
  <si>
    <t>RAIMUNDO NONATO RODRIGUES DO NASCIMENTO</t>
  </si>
  <si>
    <t>NNG-4760</t>
  </si>
  <si>
    <t>U.E. SANTA FÉ</t>
  </si>
  <si>
    <t>NWS-3433</t>
  </si>
  <si>
    <t>JOAO PAULO CARDOSO DA SILVA</t>
  </si>
  <si>
    <t>VALQUERES ALVES DA SILVA</t>
  </si>
  <si>
    <t>ANTONIO FRANCISCO DA SILVA</t>
  </si>
  <si>
    <t>NNH-1268</t>
  </si>
  <si>
    <t>OFJ-7045</t>
  </si>
  <si>
    <t>GABRIEL EDUARDO DE SOUSA</t>
  </si>
  <si>
    <t>NNI-0615</t>
  </si>
  <si>
    <t>NNH-8742</t>
  </si>
  <si>
    <t>JARDEL ANDESON DE OLIVEIRA LOPES</t>
  </si>
  <si>
    <t>NNI-9656</t>
  </si>
  <si>
    <t>NVV-0061</t>
  </si>
  <si>
    <t>GILSON PEREIRA DA SILVA</t>
  </si>
  <si>
    <t>YALIS AQUINO SILVA CRUZ</t>
  </si>
  <si>
    <t>JHONY JANSEN DOS SANTOS</t>
  </si>
  <si>
    <t xml:space="preserve">MARLON PEREIRA DA SILVA </t>
  </si>
  <si>
    <t>KRV-1353</t>
  </si>
  <si>
    <t>JOSE FRANCISCO CUNHA MENESES</t>
  </si>
  <si>
    <t>KWP-3449</t>
  </si>
  <si>
    <t>RODOLFO CARDOSO DA SILVA</t>
  </si>
  <si>
    <t>JESUALDO FRANK DA SILVA</t>
  </si>
  <si>
    <t>CANDIDO BRITO DA SILVA JUNIOR</t>
  </si>
  <si>
    <t>GENIVAL ALVES PEREIRA</t>
  </si>
  <si>
    <t>ANDRE DA SILVA RODRIGUES</t>
  </si>
  <si>
    <t>EVALDO ARAÚJO SOUSA</t>
  </si>
  <si>
    <t>EDMILTON VIEIRA DOS SANTOS</t>
  </si>
  <si>
    <t>JOSE IVAN DE ARAÚJO SILVA</t>
  </si>
  <si>
    <t>KXL-5383</t>
  </si>
  <si>
    <t>REGINALDO FONSECA DA SILVA</t>
  </si>
  <si>
    <t>KXA-3625</t>
  </si>
  <si>
    <t>OBW-5834</t>
  </si>
  <si>
    <t>NWS-6E32</t>
  </si>
  <si>
    <t>NNI-2C27</t>
  </si>
  <si>
    <t>NNH-8J04</t>
  </si>
  <si>
    <t>NMT-6C38</t>
  </si>
  <si>
    <t>NMR-8J79</t>
  </si>
  <si>
    <t>U.E CONSELHEIRO SARAIVA</t>
  </si>
  <si>
    <t>ILHOTAS,MARQUES,AEROPORTO,ITAPERU,POTI VELHO,SANTA MARIA, BELA VISTA E BOA HORA</t>
  </si>
  <si>
    <t>U.E. SIGEFREDO PACHECO</t>
  </si>
  <si>
    <t>KXS-3522</t>
  </si>
  <si>
    <t>CLEUTON COELHO NOLETO</t>
  </si>
  <si>
    <t>FRANCISCO RIBEIRO DA SILVA FILHO</t>
  </si>
  <si>
    <t>JOSE PEREIRA DA SILLVA</t>
  </si>
  <si>
    <t>KXX-7174</t>
  </si>
  <si>
    <t>MARIA DA CRUZ VIANA SARAIVA</t>
  </si>
  <si>
    <t>OBW-5724</t>
  </si>
  <si>
    <t>ALUNO</t>
  </si>
  <si>
    <t>MANHÃ</t>
  </si>
  <si>
    <r>
      <rPr>
        <sz val="9"/>
        <rFont val="Calibri"/>
        <family val="2"/>
        <scheme val="minor"/>
      </rPr>
      <t>POTY VELHO, PARQUE BRASIL, PQ WALL FERRAZ, FRANCISCA
TRINDADE, JACINTA ANDRADE</t>
    </r>
  </si>
  <si>
    <r>
      <rPr>
        <sz val="9"/>
        <rFont val="Calibri"/>
        <family val="2"/>
        <scheme val="minor"/>
      </rPr>
      <t>NOVA TERESINA, VILA NOVA, PAULO DE TARSO, MARIA DA INGLATERRA, PORTAL DA ESPERANÇA, PRADO JUNIOR, CONJ.
MILENIO, CONJ 2000</t>
    </r>
  </si>
  <si>
    <r>
      <rPr>
        <sz val="9"/>
        <rFont val="Calibri"/>
        <family val="2"/>
        <scheme val="minor"/>
      </rPr>
      <t>PEDRA MOLE, NOVA TERESINA, JACINTA ANDRADE, VILA NOVA,
RESIDENCIAL VILA NOVA, MONTE VERDE</t>
    </r>
  </si>
  <si>
    <r>
      <rPr>
        <sz val="9"/>
        <rFont val="Calibri"/>
        <family val="2"/>
        <scheme val="minor"/>
      </rPr>
      <t>MONTE VERDE, JACINTA ANDRADE, SANTA MARIA DA CODIPI, PQ
WALL FERRAZ, PQ FIRMINO FILHO, FRANCISCA TRINDADE, EDGAR GAYOSO</t>
    </r>
  </si>
  <si>
    <r>
      <rPr>
        <sz val="9"/>
        <rFont val="Calibri"/>
        <family val="2"/>
        <scheme val="minor"/>
      </rPr>
      <t>PORTO ALEGRE, ESPLANADA, VILA IRMÃ DULCE, MARIO COVAS,
ANGELIM</t>
    </r>
  </si>
  <si>
    <r>
      <rPr>
        <sz val="9"/>
        <rFont val="Calibri"/>
        <family val="2"/>
        <scheme val="minor"/>
      </rPr>
      <t>JACINTA ANDRADE, SANTA MARIA DA CODIPI, PQ BRASIL, DEP.
FRANCISCA TRINDADE, MONTE VERDE</t>
    </r>
  </si>
  <si>
    <r>
      <rPr>
        <sz val="9"/>
        <rFont val="Calibri"/>
        <family val="2"/>
        <scheme val="minor"/>
      </rPr>
      <t>BOSQUE SUL, TERESINA SUL, PALITOLÂNDIA, ESPLANADA, MÁRIO
COVAS, PARQUE VITÓRIA</t>
    </r>
  </si>
  <si>
    <r>
      <rPr>
        <sz val="9"/>
        <rFont val="Calibri"/>
        <family val="2"/>
        <scheme val="minor"/>
      </rPr>
      <t>EDUARDO COSTA, TORQUATO NETO, PORTAL DA ALEGRIA, PORTO
ALEGRE, SANTA CLARA</t>
    </r>
  </si>
  <si>
    <r>
      <rPr>
        <sz val="9"/>
        <rFont val="Calibri"/>
        <family val="2"/>
        <scheme val="minor"/>
      </rPr>
      <t>BELA VISTA, LOT. BELA VISTA, PLANALTO BELA VISTA, LOURIVAL
PARENTE, SACI, PROMORAR, SANTO ANTONIO, SANTA FÉ, PARQUE PIAUÍ</t>
    </r>
  </si>
  <si>
    <r>
      <rPr>
        <sz val="9"/>
        <rFont val="Calibri"/>
        <family val="2"/>
        <scheme val="minor"/>
      </rPr>
      <t>IRMÃ DULCE, TERESINA SUL, DIGNIDADE, PQ ELIANE,
PALITOLÂNDIA, BETINHO, PARQUE JACINTA</t>
    </r>
  </si>
  <si>
    <r>
      <rPr>
        <sz val="9"/>
        <rFont val="Calibri"/>
        <family val="2"/>
        <scheme val="minor"/>
      </rPr>
      <t>NOVA ALEGRIA, SANTA LARA, PORTAL DA ALEGRIA, POV. ALEGRIA, PQ SUL, PORTO ALEGRE, VAMOS VER O SOL, EDUARDO COSTA,
TORQUATO NETO, SANTA CLARA, PQ JULIANA</t>
    </r>
  </si>
  <si>
    <r>
      <rPr>
        <sz val="9"/>
        <rFont val="Calibri"/>
        <family val="2"/>
        <scheme val="minor"/>
      </rPr>
      <t>VAMOS VER O SOL, PQ SUL, PQ DAGMAR MAZZA, VILA SÃO
FRANCISCO</t>
    </r>
  </si>
  <si>
    <r>
      <rPr>
        <sz val="9"/>
        <rFont val="Calibri"/>
        <family val="2"/>
        <scheme val="minor"/>
      </rPr>
      <t>LOURIVAL PARENTE, MORADA NOVA, VILA CONCORDIA, BELA
VISTA I, II, III, PLANALTO BELA VISTA, CONJ. BEM VIVER, SANTA RITA</t>
    </r>
  </si>
  <si>
    <r>
      <rPr>
        <sz val="9"/>
        <rFont val="Calibri"/>
        <family val="2"/>
        <scheme val="minor"/>
      </rPr>
      <t>TORQUATO NETO, PORTO ALEGRE, BR316, TERMINAL BELA VISTA I,
MORADA NOVA</t>
    </r>
  </si>
  <si>
    <r>
      <rPr>
        <sz val="9"/>
        <rFont val="Calibri"/>
        <family val="2"/>
        <scheme val="minor"/>
      </rPr>
      <t>PLANALTO BELA VISTA, VILA MONS. CHAVES, VILA CONCÓRDIA,
MORADA NOVA</t>
    </r>
  </si>
  <si>
    <r>
      <rPr>
        <sz val="9"/>
        <rFont val="Calibri"/>
        <family val="2"/>
        <scheme val="minor"/>
      </rPr>
      <t>COMUNIDADE SERAFIM, CEBOLA, JUNCO, NOSSA SENHORA DE
FÁTIMA, CHAPADINHA I, ASSENTAMENTO</t>
    </r>
  </si>
  <si>
    <r>
      <rPr>
        <sz val="9"/>
        <rFont val="Calibri"/>
        <family val="2"/>
        <scheme val="minor"/>
      </rPr>
      <t>SANTO ANTONIO, SANTA CRUZ, PARQUE ELIANE, ANGELIM, IRMÃ
DULCE, WALL FERRAZ, ORGULHO DO PIAUÍ, PORTO ALEGRE, ESPLANADA, LOURIVAL PARENTE, BRASILAR, AREIAS, AFONSO GIL</t>
    </r>
  </si>
  <si>
    <r>
      <rPr>
        <sz val="9"/>
        <rFont val="Calibri"/>
        <family val="2"/>
        <scheme val="minor"/>
      </rPr>
      <t>AFONSO GIL, ANGELIM, AREIAS, BELA VISTA II, CERAMICA CIL, CIDADE SUL, ESPLANADA, JOÃO PAULO II, KM 07, MARIO COVAS, NAZARIA, PALITOLÂNDIA, PARQUE DOURADO I, PARQUE PIAUI, PARQUE SUL, PORTAL DA ALEGRIA, PORTO ALEGRE, PROMORAR, SACI, SANTA CLARA, SANTA CRUZ, SANTA FÉ, SANTA LUZIA, SANTO ANTONIO, SÃO BENEDITO, TERESINA SUL, TORQUATO NETO,
VAMOS VER O SOL, VILA IRMÃ DULCE</t>
    </r>
  </si>
  <si>
    <r>
      <rPr>
        <sz val="9"/>
        <rFont val="Calibri"/>
        <family val="2"/>
        <scheme val="minor"/>
      </rPr>
      <t>ÁGUA MINERAL, MOCAMBINHO, MORRO DA ESPERANÇA,
PRIMAVERA, SANTA MARIA, SÃO JOAQUIM</t>
    </r>
  </si>
  <si>
    <r>
      <rPr>
        <sz val="9"/>
        <rFont val="Calibri"/>
        <family val="2"/>
        <scheme val="minor"/>
      </rPr>
      <t>GARAGEM, CONJUNTO SACI, PARQUE PIAUÍ, PROMORAR, ANGELIM, VILA IRMÃ DULCE, PARQUE SUL, PORTAL DA ALEGRIA, SANTA FÉ,
ESCOLA</t>
    </r>
  </si>
  <si>
    <r>
      <rPr>
        <sz val="9"/>
        <rFont val="Calibri"/>
        <family val="2"/>
        <scheme val="minor"/>
      </rPr>
      <t>CES, LADEIRA DO URUGUAI, PRAÇA DO FRIPISA, MIGUEL ROSA,
BARÃO DE GURGUEIA, CES</t>
    </r>
  </si>
  <si>
    <r>
      <rPr>
        <sz val="9"/>
        <rFont val="Calibri"/>
        <family val="2"/>
        <scheme val="minor"/>
      </rPr>
      <t>MOCAMBINHO, SANTA MARIA DA CODIPI, RES. FRANCISCA
TRINDADE, RES. PAULO DE TARSO, JACINTA ANDRADE, POTI VELO (SEG/QUARTA)</t>
    </r>
  </si>
  <si>
    <r>
      <rPr>
        <sz val="9"/>
        <rFont val="Calibri"/>
        <family val="2"/>
        <scheme val="minor"/>
      </rPr>
      <t>PLANALTO URUGUAI, RESIDENCIAL DOM AVELAR, JARDIM EUROPA,
NOVO HORIZONTE, DIRCEU II (SEG/QUARTA)</t>
    </r>
  </si>
  <si>
    <r>
      <rPr>
        <sz val="9"/>
        <rFont val="Calibri"/>
        <family val="2"/>
        <scheme val="minor"/>
      </rPr>
      <t>BETINHO, SANTA FÉ, AREIAS, SANTO ANTONIO, PROMORAR, SACI
(SEG/QUARTA)</t>
    </r>
  </si>
  <si>
    <r>
      <rPr>
        <sz val="9"/>
        <rFont val="Calibri"/>
        <family val="2"/>
        <scheme val="minor"/>
      </rPr>
      <t>PORTAL DA ALEGRIA, ORGULHO DO PIAUÍ, PORTO ALEGRE,
ANGELIM, TABULETA (TER/QUINTA)</t>
    </r>
  </si>
  <si>
    <r>
      <rPr>
        <sz val="9"/>
        <rFont val="Calibri"/>
        <family val="2"/>
        <scheme val="minor"/>
      </rPr>
      <t>JACINTA ANDRADE, RES. PAULO DE TARSO, FRANCISCA TRINDADE,
SÃO JOAQUIM, PIRAJÁ (TER/QUINTA)</t>
    </r>
  </si>
  <si>
    <r>
      <rPr>
        <sz val="9"/>
        <rFont val="Calibri"/>
        <family val="2"/>
        <scheme val="minor"/>
      </rPr>
      <t>PORTO ALEGRE, ANGELIM, PARQU PIAUÍ, MONTE CASTELO
(TER/QUINTA)</t>
    </r>
  </si>
  <si>
    <r>
      <rPr>
        <sz val="9"/>
        <rFont val="Calibri"/>
        <family val="2"/>
        <scheme val="minor"/>
      </rPr>
      <t>CACIMBA VELHA/POV. AMPARO/FAZENDA NOVA/LAGOA DA MATA
/JURUÁ</t>
    </r>
  </si>
  <si>
    <r>
      <rPr>
        <sz val="9"/>
        <rFont val="Calibri"/>
        <family val="2"/>
        <scheme val="minor"/>
      </rPr>
      <t>VALE DO GAVIÃO/ARVORES VERDES/SANTA BARBARA/DOM
AVELAR/PLANALTO URUGUAI</t>
    </r>
  </si>
  <si>
    <r>
      <rPr>
        <sz val="9"/>
        <rFont val="Calibri"/>
        <family val="2"/>
        <scheme val="minor"/>
      </rPr>
      <t>PRAÇA POTI VELHO, CASTELO DO PIAUÍ, AV. FREITAS NETO, BALÃO
DA COCO-COLA, AV. DUQUE DE CAXIAS, PONTE DA PRIMAVERA, AV. UNIVERSITÁRIA, ESCOLA</t>
    </r>
  </si>
  <si>
    <r>
      <rPr>
        <sz val="9"/>
        <rFont val="Calibri"/>
        <family val="2"/>
        <scheme val="minor"/>
      </rPr>
      <t>VALE DO GAVIÃO, SANTA BÁRBARA, ÁRVORES VERDES, PLANALTO
URUGUAI</t>
    </r>
  </si>
  <si>
    <r>
      <rPr>
        <sz val="9"/>
        <rFont val="Calibri"/>
        <family val="2"/>
        <scheme val="minor"/>
      </rPr>
      <t>BAIXÃO DO CARLOS, PI112, ANAJÁ, POVOADO ANAJÁ, TAPUIA A
ESCOLA, MUNICÍPIO DE TAPUIA</t>
    </r>
  </si>
  <si>
    <r>
      <rPr>
        <sz val="9"/>
        <rFont val="Calibri"/>
        <family val="2"/>
        <scheme val="minor"/>
      </rPr>
      <t>ALDEBARAN, PI112, SANTO AFONSO, BOM SOSSEGO, SOINHO,
TAPUIA, MUNICÍPIO DE TAPUIA</t>
    </r>
  </si>
  <si>
    <r>
      <rPr>
        <sz val="9"/>
        <rFont val="Calibri"/>
        <family val="2"/>
        <scheme val="minor"/>
      </rPr>
      <t>VALE DO GAVIÃO, ÁRVORES VERDES, SANTA BÁRBARA, DOM
AVELAR, PLANALTO URUGUAI, PQ MÃO SANTA, LOT. ESPLANALDA DO URUGUAI, OGMAR MONTEIRO</t>
    </r>
  </si>
  <si>
    <r>
      <rPr>
        <sz val="9"/>
        <rFont val="Calibri"/>
        <family val="2"/>
        <scheme val="minor"/>
      </rPr>
      <t>BAIRRO SÃO JOSE, SOCOPINHO, SOCOPO, HBB, VILA MEIO NORTE, CIDADE JARDIM, ANITA FERRAZ, VILA DO AVIÃO, PEDRA MOLE, RES.
PEDRA MOLE, PORTAL DA ESPERANÇA</t>
    </r>
  </si>
  <si>
    <r>
      <rPr>
        <sz val="9"/>
        <rFont val="Calibri"/>
        <family val="2"/>
        <scheme val="minor"/>
      </rPr>
      <t>PORTAL DA ESPERANÇA, PRADO JR, NOVA TERESINA, RESID. MARIA DA INGLATERRA, RESID. PAULO DE TARSO, RES. VILA NOVA, NOVA
CONQUISTA I, II, RES. 2000</t>
    </r>
  </si>
  <si>
    <r>
      <rPr>
        <sz val="9"/>
        <rFont val="Calibri"/>
        <family val="2"/>
        <scheme val="minor"/>
      </rPr>
      <t>BAIRRO SÃO JOSÉ, SOCOPINHO, SOCOPO, CIDADE JARDIM, RES.
PEDRA MOLE, HBB, ANITA FERRAZ, MEIO NORTE, VILA DO AVIÃO, PEDRA MOLE, PORTAL DA ESPERANÇA</t>
    </r>
  </si>
  <si>
    <r>
      <rPr>
        <sz val="9"/>
        <rFont val="Calibri"/>
        <family val="2"/>
        <scheme val="minor"/>
      </rPr>
      <t>RES. PRADO JUNIOR, RES, PAULO DE TARSO, RES. MARIA DA
INGLATERRA, RES. 2000, RES. VILA NOVA, RES. NOVA TERESINA, I, II, VILA NOVA CONQUISTA I, II, PORTAL DA ESPERANÇA</t>
    </r>
  </si>
  <si>
    <r>
      <rPr>
        <sz val="9"/>
        <rFont val="Calibri"/>
        <family val="2"/>
        <scheme val="minor"/>
      </rPr>
      <t>COMUNIDADE DO DIVINO, JACU, CAMPESTRE, CAMPESTRE II,
LAGOA DO APRAZÍVEL, ESCOLA</t>
    </r>
  </si>
  <si>
    <r>
      <rPr>
        <sz val="9"/>
        <rFont val="Calibri"/>
        <family val="2"/>
        <scheme val="minor"/>
      </rPr>
      <t>NOVA TERESINA, VILA DO GAVIÃO, PEDRA MOLE, ANITA FERRAZ,
KENNEDY, DOM SEVERINO</t>
    </r>
  </si>
  <si>
    <r>
      <rPr>
        <sz val="9"/>
        <rFont val="Calibri"/>
        <family val="2"/>
        <scheme val="minor"/>
      </rPr>
      <t>VALE DO GAVIÃO, SANTA BÁRBARA, DOM AVELAR, PLANALTO
URUGUAI, MORADA DO SOL, NOVAFAPI</t>
    </r>
  </si>
  <si>
    <r>
      <rPr>
        <sz val="9"/>
        <rFont val="Calibri"/>
        <family val="2"/>
        <scheme val="minor"/>
      </rPr>
      <t>ESTACA ZERO, SANTA TERESA, ARVORES VERDES, SOINHO,
KENNEDY</t>
    </r>
  </si>
  <si>
    <r>
      <rPr>
        <sz val="9"/>
        <rFont val="Calibri"/>
        <family val="2"/>
        <scheme val="minor"/>
      </rPr>
      <t>PEDRA MOLE, ANITA FERRAZ, SANTA TERESINHA, RES. PEDRA
MOLE</t>
    </r>
  </si>
  <si>
    <r>
      <rPr>
        <sz val="9"/>
        <rFont val="Calibri"/>
        <family val="2"/>
        <scheme val="minor"/>
      </rPr>
      <t>NOVA TERESINA, RES. PRADO JUNIOR, PORTAL DA ESPERANÇA,
NOVA TERESINA</t>
    </r>
  </si>
  <si>
    <r>
      <rPr>
        <sz val="9"/>
        <rFont val="Calibri"/>
        <family val="2"/>
        <scheme val="minor"/>
      </rPr>
      <t>PLANALTO URUGUAI, VALE DO GAVIÃO, ARVORES VERDES, SANTA
BÁRBARA, AV. PRINCIPAL DO PLANALTO URUGUAI</t>
    </r>
  </si>
  <si>
    <r>
      <rPr>
        <sz val="9"/>
        <rFont val="Calibri"/>
        <family val="2"/>
        <scheme val="minor"/>
      </rPr>
      <t>LAGOINHA, BOLENA, COROATÁ, BOI NÃO BERRA, LAGOA DE DENTRO, VILA MANSO CASTELO BRANCO, CAMINHAO NOVO, SANTA
RITA, SANTA TERESA</t>
    </r>
  </si>
  <si>
    <r>
      <rPr>
        <sz val="9"/>
        <rFont val="Calibri"/>
        <family val="2"/>
        <scheme val="minor"/>
      </rPr>
      <t>SÃO RAIMUNDO, BECO DA RAPOSA, LAGOA DE DENTRO,
TRABALHOSA, ÁRVORES VERDES, CALENGUE, SANTA RITA</t>
    </r>
  </si>
  <si>
    <r>
      <rPr>
        <sz val="9"/>
        <rFont val="Calibri"/>
        <family val="2"/>
        <scheme val="minor"/>
      </rPr>
      <t>BOM GOSTO, GASPAR, SÃO BENTO, BEJUÍ, SÃO JOÃO, MATA VELHA,
GAVIA, SANTA TERESA</t>
    </r>
  </si>
  <si>
    <r>
      <rPr>
        <sz val="9"/>
        <rFont val="Calibri"/>
        <family val="2"/>
        <scheme val="minor"/>
      </rPr>
      <t>BOM PRINCÍPIO, PAU DE CINZA, BOM FUTURO, LAGOINA, SÃO
MATEUS, TABOCA DO PAU FERRADO</t>
    </r>
  </si>
  <si>
    <r>
      <rPr>
        <sz val="9"/>
        <rFont val="Calibri"/>
        <family val="2"/>
        <scheme val="minor"/>
      </rPr>
      <t>ÁRVORES VERDES, VALE DO GAVIÃO, SANTA BÁRBARA, PLANALTO URUGUAI, CIDADE LESTE, FIRMINO FILHO, SANTA LIA, PADRE
CÍCERO, SAMARITANA</t>
    </r>
  </si>
  <si>
    <r>
      <rPr>
        <sz val="9"/>
        <rFont val="Calibri"/>
        <family val="2"/>
        <scheme val="minor"/>
      </rPr>
      <t>BALÃO DA AV. KENNEDY, NOVA TERESINA, VILA DO AVIÃO, VILA MEIO NORTE, ANITA FERRAZ, CIDADE JARDIM, GURUPÁ, SOCOPO,
PEDRA MOLE</t>
    </r>
  </si>
  <si>
    <r>
      <rPr>
        <sz val="9"/>
        <rFont val="Calibri"/>
        <family val="2"/>
        <scheme val="minor"/>
      </rPr>
      <t>ALTO DA RESSURREIÇÃO, ARAGUAIA, BOM PRINCÍPIO, COLORADO,
DEUS QUER, MONTE HOREBE, PEDRO BALZI, SÃO SEBASTIÃO, TABOCAS</t>
    </r>
  </si>
  <si>
    <r>
      <rPr>
        <sz val="9"/>
        <rFont val="Calibri"/>
        <family val="2"/>
        <scheme val="minor"/>
      </rPr>
      <t>ALTO DA RESSURREIÇÃO, BOM PRINCÍPIO,  DEUS QUER, FREI
DAMIÃO, JARDIM EUROPA, LAGOA DOS AFONSINHOS, SANTANA,  LOT. NOVA SANTANA, MONTE HOREBE, NOVO MILÊNIO, COLORADO, PEDRO BALZI, POVOADO TABOCAS, PSH, PV ARGOLAR, PV  FORMOSA, REC. DOS PÁSSAROS, REDONDA, SANTANA, SÃO SEBASTIÃO, TODOS OS SANTOS, USINA SANTANA, VILA MARIA, 7
LADEIRAS</t>
    </r>
  </si>
  <si>
    <r>
      <rPr>
        <sz val="9"/>
        <rFont val="Calibri"/>
        <family val="2"/>
        <scheme val="minor"/>
      </rPr>
      <t>CETI PROF. PINHEIRO MACHADO, TABOCA, TODOS OS SANTOS,
ALTO DA RESSURREIÇAO</t>
    </r>
  </si>
  <si>
    <r>
      <rPr>
        <sz val="9"/>
        <rFont val="Calibri"/>
        <family val="2"/>
        <scheme val="minor"/>
      </rPr>
      <t>POVOADO CANTINHO DO SUL, POV. HUIMATÁ, POV. TORRÕES,
APARTAMENTO NA ESTRADA DA ALEGRIA, ESCOLA JOÃO ADROALDO</t>
    </r>
  </si>
  <si>
    <r>
      <rPr>
        <sz val="9"/>
        <rFont val="Calibri"/>
        <family val="2"/>
        <scheme val="minor"/>
      </rPr>
      <t>RENASCENÇA I, RENASCENÇA II, REDONDA, COLORADO, PQ
ITARARÉ, ALTO DA RESSURREIÇÃO</t>
    </r>
  </si>
  <si>
    <r>
      <rPr>
        <sz val="9"/>
        <rFont val="Calibri"/>
        <family val="2"/>
        <scheme val="minor"/>
      </rPr>
      <t>LAGOA DOS AFONSINHOS, SANTANA, JARDIM EURORA, TODOS OS
SANTOS, BEL TERRA, DEUS QUER</t>
    </r>
  </si>
  <si>
    <r>
      <rPr>
        <sz val="9"/>
        <rFont val="Calibri"/>
        <family val="2"/>
        <scheme val="minor"/>
      </rPr>
      <t>NOVO MILÊNIO, TABOCA, DEUS QUER, NOVA OLINDA, MORRO ALEGRE, FORMOSA, BOQUINHA, LAGOA DOS AFONSINHOS,
EXTREMA</t>
    </r>
  </si>
  <si>
    <r>
      <rPr>
        <sz val="9"/>
        <rFont val="Calibri"/>
        <family val="2"/>
        <scheme val="minor"/>
      </rPr>
      <t>CENTRO DOS AFONSINS, LAGOS DOS AFONSINS, ASSENT. LIMOEIRO,
LAGOA DE DENTRO,CHAPADA, MORRO ALEGRE, VELEIRO, CAIÇARA, FORMOSA 2</t>
    </r>
  </si>
  <si>
    <r>
      <rPr>
        <sz val="9"/>
        <rFont val="Calibri"/>
        <family val="2"/>
        <scheme val="minor"/>
      </rPr>
      <t>NOVA OLINDA, PORÇAO, ANGOLÁ 1 E 2, ASSENT. SANTA HELENA,
FORMOSA 1, EXTREMA</t>
    </r>
  </si>
  <si>
    <r>
      <rPr>
        <sz val="9"/>
        <rFont val="Calibri"/>
        <family val="2"/>
        <scheme val="minor"/>
      </rPr>
      <t>AGNELO PEREIRA DA
SILVA</t>
    </r>
  </si>
  <si>
    <t>JACINTA ANDRADE, SANTA MARIA, PARQUE WAL FERRAZ, PARQUE ESTAEL, PARQUE FIRMINO, FRANCISCO TRINDADE, PARQUE BRASIL I,II E III, MONTE VERDE</t>
  </si>
  <si>
    <t>MONTE VERDE, JACINTA ANDRADE, SANTA MARIA DA CODIPI, PQ
WALL FERRAZ, PQ FIRMINO FILHO, FRANCISCA TRINDADE, EDGAR GAYOSO</t>
  </si>
  <si>
    <t>U.E. BARÃO DE GURGUEIA</t>
  </si>
  <si>
    <t>SERAFIM DA SILVA ALVES</t>
  </si>
  <si>
    <t xml:space="preserve">WILLAME GALVÃO DOS SANTOS </t>
  </si>
  <si>
    <t>KXW-4511</t>
  </si>
  <si>
    <t>KXB-3362</t>
  </si>
  <si>
    <t>DAGMAR , SÃO FRANCISCO,VAMOS VER O SOL, PORTÃO DA ALEGRIA E BELA VISTA</t>
  </si>
  <si>
    <t>ESPLANADA, PORTO ALEGRE, SANTA CLARA E BELA VISTA</t>
  </si>
  <si>
    <t>BOSQUE SUL, TERESINA SUL, TORQUATO NETO, PORTAL DA ALEGRIA, PORTO ALEGRE,  VAMOS VER O SOL, BELA VISTA, LOURIVAL PARENTE, MORADA NOVA E CIDADE NOVA</t>
  </si>
  <si>
    <t>VILA URUGUAI SANTA LIA, SAMARITANO, PIÇARREIRA, SATELITE, VILA MARIA, CIDADE LESTE;</t>
  </si>
  <si>
    <t>ZEQUINHA FREIRE, VILA MARIA, CIDADE LESTE, VILA FIRMINO FILHO, SATÉLITE</t>
  </si>
  <si>
    <t>SANTA BARBARA, ARVORE VERDES, CALENGUE, SANTA TERESA, SÃO RAIMUNDO, TABOCA, BAIXÃO, POVOADO CACIMBA VELHA, RUA NOVA</t>
  </si>
  <si>
    <t>POV. MORADA NOVA, MERCADO SIRI, BAIXA ESCURA E SÃO JOSÉ DO SALÚ</t>
  </si>
  <si>
    <t>ÁRVORES VERDES, VILA MARIA, VILA BANDEIRANTES, SATÉLITE, PIÇARREIRA E AV. PRESIDENTE KENNEDY.</t>
  </si>
  <si>
    <t>PEDRA MOLE, PIÇARREIRA, MADRE TERESA, VILA SAMARITANA, RENASCENÇA, CURVA SÃO PAULO, DIRCEU, TANCREDO NEVES,
ESCOLA</t>
  </si>
  <si>
    <t>SANTA LUZ, CENTRO DA MAROCA, PLAMEIRAS, BQUEIRÃO, SANTA LUZ DE BAIXO NOVA LAGUNA, COQUEIRO</t>
  </si>
  <si>
    <t>CONJUNTO MURILO, CONJUNTO HBB, PROXIMO NOVA TERESINA, CONJUNTO NOVA TERESINA, VILA MEIO NORTE, VILA DO AVIAO,
GURUPA, CIDADE JARDIM</t>
  </si>
  <si>
    <t>EFAS BAIXÃO DO CARLOS</t>
  </si>
  <si>
    <t>SANTA LUZ, FAZENDA SOARES, SÃO VICENTE DE CIMA E DE BAIXO, CAJAZEIRAS, BELA VISTA, CHAPADINHA, SANTA MARIA, SÃO JOAQUIM.</t>
  </si>
  <si>
    <t xml:space="preserve"> NOVA TERESINA, VILA DO AVIÃO, ANITA FERRAZ, CIDADE JARDIM, PEDRA MOLE, PARQUE UNIVERSITARIO PLANALTO ININGA</t>
  </si>
  <si>
    <t>ASSENTAMENTO NOSSA VITORIA, VILA MARIA LUIZ, ASSENTAMENTO AGROPOL, SANTANA</t>
  </si>
  <si>
    <t>RENASCENÇA I, PQ POTY, SÃO PAULO, TODOS OS SANTOS, PEDRO BALSI, DEUS QUER, JARDIM EUROPA, USINA SANTANA</t>
  </si>
  <si>
    <t>RENASCENÇA I, CONJ MANOEL EVANGELISTA, NOVO HORIZONTE, DIRCEU I E II</t>
  </si>
  <si>
    <t>PAU DE CINZA, TABOCA DO PAU FERRADO, PEDRO BALSI, FREI DAMIÃO, ALTO DA RESSURREIÇÃO</t>
  </si>
  <si>
    <t>(CAMPESTRE NORTE1 , CAMPESTRE 2 , SEM TERRA, POÇO, JACU, DIVINO, SAO VICENTE, FAZENDA SOARES, SANTA LUZ, AVI VERDE, SOCOPO, BALAO DA PEDRA MOLE, MORROS, SATELITE,    PARQUE UNIVERSITARIO, PLANALTO ININGA, PRIMAVERA, AREOPORTO, VILA OPERARIA, BALAO CEMITERIO SAO JOSE - COLEGIO BENJAMIN BATISTA)</t>
  </si>
  <si>
    <t>EDSON PEREIRA DA SILVA</t>
  </si>
  <si>
    <t>MARCIO GREIK</t>
  </si>
  <si>
    <t>OFO-9095</t>
  </si>
  <si>
    <t>SEM TRANSPORTTE</t>
  </si>
  <si>
    <t>FRANCISCO ALVES DE MELO</t>
  </si>
  <si>
    <t>JOSE ROBERTO (IDA - MEIO DIA )</t>
  </si>
  <si>
    <t>EDMILSON DE SOUSA OLIVEIRA</t>
  </si>
  <si>
    <t>DANNYELSON CASTRO E SILVA</t>
  </si>
  <si>
    <t>ANTONIO RIBEIRO DA SILVA</t>
  </si>
  <si>
    <t>NMR-5278</t>
  </si>
  <si>
    <t>ROBERT ARAUJO DE SOUSA</t>
  </si>
  <si>
    <t>NVD-8394</t>
  </si>
  <si>
    <t>WELINGTON NEY ALVES MOREIRA DA CRUZ</t>
  </si>
  <si>
    <t>PARQUE UNIVERSITÁRIO, ÁRVORES VERDES, SATÉLITE, PORTO DO CENTRO, CAMPESTRE, TABAJARAS, PLANALTO URUGUAI,PLANALTO ININGA, VALE QUEM TEM, PIÇARREIRA II</t>
  </si>
  <si>
    <t xml:space="preserve">ROTA NÃO CONSTAVA NO TERMO </t>
  </si>
  <si>
    <t>WILLIAN ROCHA OLIVEIRA</t>
  </si>
  <si>
    <t>NMT-1B81</t>
  </si>
  <si>
    <t>FRANCISCO  PEREIRA  DOS  ANJOS</t>
  </si>
  <si>
    <t>SUPORTE AO PREMEN SUL (MEIO DIA)</t>
  </si>
  <si>
    <t>SEBASTIÃO ALIANDRO MARTINS MOURA</t>
  </si>
  <si>
    <t>SUPORTE AO JOCA VIEIRA</t>
  </si>
  <si>
    <t>NAZÁRIA, SALOBRO, CERÂMICA CIL, AREIAS, VERMELHA, PEDRO FREITAS E SACI.</t>
  </si>
  <si>
    <t>PQ SUL, VAMOS VER O SOL, SANTO ANTONIO, MARIO COVAS,
DIGNIDADE, PQ SÃO JOÃO, BELA VISTA, POLO INDUSTRIAL,RODOVIARIA DOS POBRES</t>
  </si>
  <si>
    <t>Amparo, Fazenda nova, Cacimba velha, Taboquinha Árvores Verde, Beco da raposa, Tapuia, Soim</t>
  </si>
  <si>
    <t>Assentamento vale da Esperança zona rural,Usina Santana,Jardim Europa,Deus quer,Boa esperança,Estrada Sete Ladeira,Taboca,Taboca do pau ferrado,Psh,pedro balsi,Todos os santos,novo milênio,Renascença,Av.das hortas,Escola</t>
  </si>
  <si>
    <t>pau de cinza,taboca,taboca do pau ferrado,parque Jordania,PSH,Todos os santos,Frei Damião,Alto da ressureição,Redonda,renascença,Bom futuro.</t>
  </si>
  <si>
    <t>ISAFRAN ROCHA DE OLIVEIRA</t>
  </si>
  <si>
    <t>Usina Santana  , Deus quer , Recanto dos pássaros  , Sete Ladeiras,  PSH  ,  Pedro Balzi  , Todos os Santos, Novo Milênio  , Araguai  , São Paulo  , Firmino filho  , Parque  poty , Francisco marreiros , Novo horizonte  , Av. das Hortas  , Alto da ressureição  , Parque progresso  , Renascença 2  e  Parque  Itararé .</t>
  </si>
  <si>
    <t>ERA ROTA DOS PROFESSORES</t>
  </si>
  <si>
    <t>FABIO RAIMUNDO DE SOUSA</t>
  </si>
  <si>
    <t>UNIDADE ESCOLAR GERVASÍO COSTA</t>
  </si>
  <si>
    <t>Mario Covas , Angelin, irmã Dulce, Parque Vitória</t>
  </si>
  <si>
    <t>ISMAEL DA SILVA OLIVEIRA</t>
  </si>
  <si>
    <t xml:space="preserve">FRANCISCO DE ASSIS DA SILVA SANTOS </t>
  </si>
  <si>
    <t>PIN-4584</t>
  </si>
  <si>
    <t>BETINHO, SANTA FE, MARIO COVAS, VILA ANGELICA, AREIAS</t>
  </si>
  <si>
    <t>PHABLO DYOGENES ROCHA</t>
  </si>
  <si>
    <t>JOSE ROBERTO DE ABREL ARAUJO</t>
  </si>
  <si>
    <t>JOSE PACIFICO</t>
  </si>
  <si>
    <t>VAMOS VER O SOL, MONSENHOR CHAVES</t>
  </si>
  <si>
    <t>TORQUATO NETO E VILA TIRADENTES</t>
  </si>
  <si>
    <t>BOSQUE SUL, TERESINA SUL, PALITOLÂNDIA, MÁRIO COVAS,
PARQUE VITÓRIA, TORQUATO NETO, PORTAL DA ALEGRIA</t>
  </si>
  <si>
    <t>PLANALTO BELA VISTA, VAMOS VER O,SANTA CLARA, PORTO ALEGRE, ANGELIM SOL, PARQUE DAGMAR
MAZZA, SANTA FÉ, PROMORAR</t>
  </si>
  <si>
    <t>BELA VISTA, LOT. BELA VISTA, PLANALTO BELA VISTA, LOURIVAL PARENTE, PROMORAR, VAMOS VER SO SOL, SANTA FÉ, NAZARIA, CERAMICA CIL</t>
  </si>
  <si>
    <t>TERESINA SUL, PORTO ALEGRE, PORTAL DA ALEGRIA, TORQUATO NETO, ESPLANADA, PQ ELIANE, PROMORAR, BRASILAR,IRMÃ DULCE, AFONSO GIL, PQ BELA VISTA, PQ PIAUÍ</t>
  </si>
  <si>
    <t>ESCOLA FECHADA</t>
  </si>
  <si>
    <t>CIDADE LESTE, VILA BANDEIRANTES II, VERDE CAP, PORTO DO
CENTRO, VERD CAP, PORTO DO CENTRO, PORTO DO CENTRO</t>
  </si>
  <si>
    <t>BELA VISTA</t>
  </si>
  <si>
    <t>KASSIO CESAR</t>
  </si>
  <si>
    <t>FRANCISCO EDILSON PEREIRA DE ABREU</t>
  </si>
  <si>
    <t>KXX-7171</t>
  </si>
  <si>
    <t xml:space="preserve"> CEJA PROF. ANGELINA DE MOURA LEAL</t>
  </si>
  <si>
    <t>Cidade leste , Vila bandeirante , PICARREIRA, VILA SAMARITANA, VALE QUEM TEM, VALE DO GAVIAO, SANTA BARBARA, MORROS</t>
  </si>
  <si>
    <t>FRANCISCO FARIAS</t>
  </si>
  <si>
    <t>NMT-3J62</t>
  </si>
  <si>
    <t>MANHÃ/TARDE</t>
  </si>
  <si>
    <t>RAIMUNDO  DE MATOS</t>
  </si>
  <si>
    <t>KJK-8455</t>
  </si>
  <si>
    <t>UNIDADE ESCOLAR GAIOSO E ALMENDRA</t>
  </si>
  <si>
    <t>CEJA FRANCISCO CESAR</t>
  </si>
  <si>
    <t>CETI PROFESSOR RAULDIR CAVALCANTE</t>
  </si>
  <si>
    <t xml:space="preserve">FRANCISCO RAFAEL LIMA FARIAS </t>
  </si>
  <si>
    <t>SANTANA, JARDIM EUROPA, DEUS QUER, PEDRO BALZI,SETE LADEIRA, JARDIM DOS PASSAROS, ALTO DA RESSUREIÇÃO, FREI DAMIAO, COLORADO</t>
  </si>
  <si>
    <t>JACINTA ANDRE, DILMA RUSSELFFE, MONTE VERDE</t>
  </si>
  <si>
    <t>PARQUE BRASIL, JACINTA ANDRADE,SANTA MARIA, MONTE VERDE</t>
  </si>
  <si>
    <t>CAIC DE MELO</t>
  </si>
  <si>
    <t>HZA- 7032</t>
  </si>
  <si>
    <t>CARLOS IGLESIO</t>
  </si>
  <si>
    <t>FRANCILIO WILLAMYS</t>
  </si>
  <si>
    <t>APOIO A ROTA DO EDUARDO</t>
  </si>
  <si>
    <t>OBSERVAÇÃO</t>
  </si>
  <si>
    <t>EDUARDO KESSIO</t>
  </si>
  <si>
    <t>NNI-9917</t>
  </si>
  <si>
    <t>ATENDIMENTO Á ALUNOS A 4ºGRE (GRANDE TERESINA)</t>
  </si>
  <si>
    <t>LLD-8C80</t>
  </si>
  <si>
    <t>KVJ-5G32</t>
  </si>
  <si>
    <t>LLI-6A22</t>
  </si>
  <si>
    <t>KWA-3G65</t>
  </si>
  <si>
    <t>LOTAÇÃO</t>
  </si>
  <si>
    <t>HYR-7672</t>
  </si>
  <si>
    <t>KXM-3G38</t>
  </si>
  <si>
    <t>KZJ-3D84</t>
  </si>
  <si>
    <t>LUB-3G33</t>
  </si>
  <si>
    <t>LLI-6B13</t>
  </si>
  <si>
    <t>ROBET CARDOSO PEREIRA DO SANTOS</t>
  </si>
  <si>
    <t xml:space="preserve">MARCIO GUTEMBERGUE ALVES DE OLIVEIRA </t>
  </si>
  <si>
    <t>OEC-6711</t>
  </si>
  <si>
    <t xml:space="preserve">JONH LENNON </t>
  </si>
  <si>
    <t>NNH-8H42</t>
  </si>
  <si>
    <t>LPS-9C07</t>
  </si>
  <si>
    <t>LTH-2J01</t>
  </si>
  <si>
    <t>KXK-3J73</t>
  </si>
  <si>
    <t>3973 -  GPS</t>
  </si>
  <si>
    <t>OBW-6204</t>
  </si>
  <si>
    <t>LLI-8C59</t>
  </si>
  <si>
    <t>LLI-7D81</t>
  </si>
  <si>
    <t>NNG-6I36</t>
  </si>
  <si>
    <t>6836 - GPS</t>
  </si>
  <si>
    <t>LTH-2901</t>
  </si>
  <si>
    <t>JJQ-3247 EM MANUTENÇÃO NA GARAGEM</t>
  </si>
  <si>
    <t>NMR-5C78</t>
  </si>
  <si>
    <t>1C01</t>
  </si>
  <si>
    <t>NNG-4H60</t>
  </si>
  <si>
    <t>KXV-6F85</t>
  </si>
  <si>
    <t>KWP-3E49</t>
  </si>
  <si>
    <t>KXW-4F11</t>
  </si>
  <si>
    <t xml:space="preserve"> KVJ-6G64</t>
  </si>
  <si>
    <t>KVG-6F26</t>
  </si>
  <si>
    <t>ONDE ESTÁ O NVV-0161</t>
  </si>
  <si>
    <t xml:space="preserve">FOI TROCADO DE CARRO COM O KESSIO, POR CONTA DO ELVADOR DO CADEIRANTE </t>
  </si>
  <si>
    <t>NVV-0061 CARRO ANTIGO DO WILLAMYS,  PQ FOI TROCADO POR CONTA DO BEJAMIN BATISTA E ONDE ELE ESTÁ?</t>
  </si>
  <si>
    <t>KWA-3G65 (ONDE ESTÁ ESSE CARRO)?</t>
  </si>
  <si>
    <t>LLI-6B06</t>
  </si>
  <si>
    <t>NWS-3E07 ( em manutençao - trocar chave do motor</t>
  </si>
  <si>
    <t>KWA-3G65 COM O FCO ALVES DE MELO</t>
  </si>
  <si>
    <t>KWC-3573</t>
  </si>
  <si>
    <t xml:space="preserve">MANHÃ </t>
  </si>
  <si>
    <t>KVG-7J22</t>
  </si>
  <si>
    <t>JESUS SARAIVA BRITO</t>
  </si>
  <si>
    <t>OBW-4624</t>
  </si>
  <si>
    <t>OBT-3584 - EM Manutençao</t>
  </si>
  <si>
    <t>HYU-2817</t>
  </si>
  <si>
    <t>NNH-3J15</t>
  </si>
  <si>
    <t>ATENDIMENTO Á ALUNOS A 7ºGRE</t>
  </si>
  <si>
    <t>MUNICÍPIO</t>
  </si>
  <si>
    <t xml:space="preserve">COLEGIOS </t>
  </si>
  <si>
    <t>ROTAS</t>
  </si>
  <si>
    <t xml:space="preserve">MOTORISTA </t>
  </si>
  <si>
    <t>DATA DE INICIO</t>
  </si>
  <si>
    <t>GPS</t>
  </si>
  <si>
    <t>AROAZES</t>
  </si>
  <si>
    <t>U.E.JEREMIAS PEREIRA DA SILVA/U.E. JARBAS MARTINS</t>
  </si>
  <si>
    <t xml:space="preserve">SEDE, CANTO DOS COCO, BAIXAS, LAGOA DA MISSAO, BOUQUEIRAO,
DESERTO, SERRA DA RAQUEL, SEDE </t>
  </si>
  <si>
    <t xml:space="preserve">NÃO REALIZAMOS ROTA NESTE MUNICIPIO </t>
  </si>
  <si>
    <t xml:space="preserve">SEDE, BARRO VERMELHO, JAIBARA, PIRIPIRI, ASSENT. BARRO
VERMELHO, ALEGRE 2, COQUEIRO, SEDE </t>
  </si>
  <si>
    <t xml:space="preserve">SEDE, BREJO, ITAUNA, CARNAIBAS, MONTES CLARO, PALESTINO,
PIRIPIRI VELHO, SEDE </t>
  </si>
  <si>
    <t>EFAS MONTES CLAROS</t>
  </si>
  <si>
    <t xml:space="preserve">CENTRO/EFAS </t>
  </si>
  <si>
    <t xml:space="preserve">BAIRRO PEDRINHAS/EFAS </t>
  </si>
  <si>
    <t xml:space="preserve">PRIMAVERA/PIRIPIRI </t>
  </si>
  <si>
    <t>BARRA D'ALCANTARA (SOMENTE LOCADOS)</t>
  </si>
  <si>
    <t>U.E. FIRMO RODRIGUES SOBREIRA</t>
  </si>
  <si>
    <t xml:space="preserve">SEDE, CARAIBINHA, GROTÃO, CHAPADINHA DO COCO, FERREIRO,
SEDE </t>
  </si>
  <si>
    <t>JOSE ERISMAR MADEIRA LOCADO</t>
  </si>
  <si>
    <t>BPW-2968</t>
  </si>
  <si>
    <t>SIM</t>
  </si>
  <si>
    <t>SEDE, SÃO PEDRO, TANQUE, SANTA FÉ</t>
  </si>
  <si>
    <t>MANHA/NOITE</t>
  </si>
  <si>
    <t>MARCIANO DE SOUSA SANTOS  LOCADO</t>
  </si>
  <si>
    <t>LWB-9760</t>
  </si>
  <si>
    <r>
      <rPr>
        <sz val="10"/>
        <rFont val="Calibri"/>
        <family val="2"/>
        <scheme val="minor"/>
      </rPr>
      <t>RIACHÃO, LAGOA GRANDE, MIRINDIBA (U.E FIRMO RODRIGUES
SOBREIRA)</t>
    </r>
  </si>
  <si>
    <t>ANTONIO ELIOMAR LEAL  LOCADO</t>
  </si>
  <si>
    <t>LWQ3E61</t>
  </si>
  <si>
    <t xml:space="preserve">SEDE, MIRINDIBA, SEDE </t>
  </si>
  <si>
    <t xml:space="preserve">CHAPADINHA DOS GUEDES / SEDE </t>
  </si>
  <si>
    <t xml:space="preserve">JOSÉ NILTON VIEIRA DOS SANTOS </t>
  </si>
  <si>
    <t>NHI 3939</t>
  </si>
  <si>
    <t>NÃO</t>
  </si>
  <si>
    <t>LAGOA GRANDE / RIACHÃO / MIRINDIBA / SEDE</t>
  </si>
  <si>
    <t xml:space="preserve">JOSÉ RONALDO DA SILVA BARBOSA </t>
  </si>
  <si>
    <t>NMV 4I37</t>
  </si>
  <si>
    <t>SEDE, SACO DO MATEUS, PORENQUANTO, VILA MATO VERDE, PIQUIZEIRO, SEDE</t>
  </si>
  <si>
    <t xml:space="preserve">RENATO ARAUJO DE SOUSA </t>
  </si>
  <si>
    <t>KBG 7074</t>
  </si>
  <si>
    <t>SEDE, CHAPADINHA DOS SINHÁ, CHAPADINHA DOS GUEDES, VARJOTA, GADO VELHACO, SEDE</t>
  </si>
  <si>
    <t xml:space="preserve">ANTONIO RAMILTON DOS SANTOS MARTINS LOCADO </t>
  </si>
  <si>
    <t>BJP-1186</t>
  </si>
  <si>
    <t>SEDE, FURNAS, PIÇARRA, SEDE</t>
  </si>
  <si>
    <t>FRANCISCO RODRIGUES DO NASCIMENTO LOCADO</t>
  </si>
  <si>
    <t>LWL-4028</t>
  </si>
  <si>
    <t>ELESBÃO VELOSO</t>
  </si>
  <si>
    <t>U.E. BENEDITO PORTELA LEAL/U.E. MOISEIS LIMA VERDE</t>
  </si>
  <si>
    <t xml:space="preserve">BAIRRO DE FATIMA, SANTA CLARA, SAMBAIBA, MATIAS,
BIRIQUINHA, GROTA DO FEIJÃO, CAPITÃO MUNDOCO, CIRINO, PIÇARRA, VERMELHA </t>
  </si>
  <si>
    <t xml:space="preserve">CLAUDENOR LOPES DOS SANTOS </t>
  </si>
  <si>
    <t>JHK 8087</t>
  </si>
  <si>
    <t>FAZENDA NOVA, BEBEDOURO, CAPIM BUBO, BR316, RANCHO, VARZEA ALEGRE, SEDE</t>
  </si>
  <si>
    <t>FRANCISCO MACEDO DA SILVA NETO</t>
  </si>
  <si>
    <t>NQQ-5537</t>
  </si>
  <si>
    <t>SEDE, TABULEIRO GRANDE, SEDE</t>
  </si>
  <si>
    <t>JOAO PEREIRA BRANDAO LOCADO</t>
  </si>
  <si>
    <t>JHD-5846</t>
  </si>
  <si>
    <t>SEDE, BREJINHO, BETONICA, JOAO DO CARETA, SEDE</t>
  </si>
  <si>
    <t>RAIMUNDO DE OLIVEIRA SOBRINHO LOCADO</t>
  </si>
  <si>
    <t>LVQ-3700</t>
  </si>
  <si>
    <t>SEDE, ALTA VISTA, TAPERA, BOM JESUS, SÃO VICENTE, SEDE</t>
  </si>
  <si>
    <t>MANHÃ / TARDE</t>
  </si>
  <si>
    <t>JOSE ALISON SOARES MACEDO</t>
  </si>
  <si>
    <t>HZA 6127</t>
  </si>
  <si>
    <t>FRANCISCO DE ASSIS RODRIGUES ARAUJO LOCADO</t>
  </si>
  <si>
    <t>KCD-5724</t>
  </si>
  <si>
    <t>U.E. MOISES LIMA VERDE</t>
  </si>
  <si>
    <t xml:space="preserve">SEDE, BAIXA DE CURRAIS, SEDE / SERRA DO CARNEIRO / VARIJOTA / BAIXA DA PONTE / ALTA VISTA / TAPERA / BOM JESUS / SÃO VICENTE </t>
  </si>
  <si>
    <t>ALCIDES FERREIRA DOS SANTOS</t>
  </si>
  <si>
    <t>HYZ 0B16</t>
  </si>
  <si>
    <t xml:space="preserve">SEDE, BAIXA DE CURRAIS, SEDE </t>
  </si>
  <si>
    <t>U.E.BENEDITO PORTELA LEAL</t>
  </si>
  <si>
    <t>SERRA DO CARNEIRO</t>
  </si>
  <si>
    <t>SANTIDIA RODRIGUES SOARES NETA LOCADO</t>
  </si>
  <si>
    <t>NVA 1565</t>
  </si>
  <si>
    <t xml:space="preserve">MALHADA </t>
  </si>
  <si>
    <t xml:space="preserve">REINALDO DA SILVA ARAUJO </t>
  </si>
  <si>
    <t>JIE 3E89</t>
  </si>
  <si>
    <t>SEDE, SERRA DO CARNEIRO, VARJOTA, BAIXA DA PONTE, SEDE</t>
  </si>
  <si>
    <t>SEDE, SANTA HELENA, SEDE</t>
  </si>
  <si>
    <t>FERNADO MENDES DA COSTA VELOSO</t>
  </si>
  <si>
    <t>KGI-0857</t>
  </si>
  <si>
    <t>U.E BENEDITO PORTELA LEAL</t>
  </si>
  <si>
    <t>PUBA</t>
  </si>
  <si>
    <t xml:space="preserve">JOSÉ LUIZ </t>
  </si>
  <si>
    <t>CAPIM BUBO, SOSSEGO, BR 316, SEDE</t>
  </si>
  <si>
    <t>PAULO ROMEU MARQUES DA SILVA LOCADO</t>
  </si>
  <si>
    <t>CLN-0954</t>
  </si>
  <si>
    <t>LAGOA DO SÍTIO</t>
  </si>
  <si>
    <t>U.E. MARIANO RABELO SEPÚLVEDA</t>
  </si>
  <si>
    <t xml:space="preserve">SÍTIO SANTO ANTONIO, BOA VISTA </t>
  </si>
  <si>
    <t>ANTONIO JAIRO F. DE SOUSA LEITE LOCADO</t>
  </si>
  <si>
    <t>OUC 7364</t>
  </si>
  <si>
    <t xml:space="preserve">TAPERA VELHA / CARNAIBA </t>
  </si>
  <si>
    <t>FRANCISCO ERNANDO PEREIRA DE AQUINO</t>
  </si>
  <si>
    <t>KFGF 6584</t>
  </si>
  <si>
    <t>KKT 7890 - ONIBUS / OBS: MOTOR BATIDO</t>
  </si>
  <si>
    <t>CANAÃ</t>
  </si>
  <si>
    <t>FRANCISCO JEFFERSON NORONHA DE PAIVA</t>
  </si>
  <si>
    <t>NNI-5778</t>
  </si>
  <si>
    <t>SAMBITO</t>
  </si>
  <si>
    <t>JOSE DA CRUZ DE SOUSA</t>
  </si>
  <si>
    <t>KIQ-8650</t>
  </si>
  <si>
    <t>BAIXA DOS NORONHAS</t>
  </si>
  <si>
    <t>ANTONIO JAIRO F. DE SOUSA LEITE</t>
  </si>
  <si>
    <t>SÍTIO SANTO ANTONIO, BOA VISTA</t>
  </si>
  <si>
    <t>MALHADOR / URUÇUS / SÃO DOMINGOS</t>
  </si>
  <si>
    <t>TIRIRICA</t>
  </si>
  <si>
    <t>ARIZONA</t>
  </si>
  <si>
    <t>NOVO ORIENTE</t>
  </si>
  <si>
    <t>U.E. CHAGAS RODRIGUES</t>
  </si>
  <si>
    <t>SACO, SERROTE</t>
  </si>
  <si>
    <t>CLENILSON RIBEIRO DANTAS LOCADO</t>
  </si>
  <si>
    <t>NGK 8839</t>
  </si>
  <si>
    <t>U.E. CHAGAS RODRIGUES/U.E. EUSTHAQUIOPORTELA</t>
  </si>
  <si>
    <t xml:space="preserve">MÃE D AGUA </t>
  </si>
  <si>
    <t>ANTONIO ARAUJO DE SOUSA</t>
  </si>
  <si>
    <t>LVJ 2666</t>
  </si>
  <si>
    <t>BREJINHO</t>
  </si>
  <si>
    <t>JOÃO FRANCISCO MENESES DE MOURA BARBOSA</t>
  </si>
  <si>
    <t>DGX 7789</t>
  </si>
  <si>
    <t xml:space="preserve">BAIRRO GIL MARQUES </t>
  </si>
  <si>
    <t>MANHA/TARDE/NOITE</t>
  </si>
  <si>
    <t>NGK 8840</t>
  </si>
  <si>
    <t>AREIAS,APRAZIVEL</t>
  </si>
  <si>
    <t>JEOVAR BORGES DE ALMEIDA  LOCADO</t>
  </si>
  <si>
    <t>JMI 5C80</t>
  </si>
  <si>
    <t>SANTANA</t>
  </si>
  <si>
    <t>MILTON BORGES DA SILVA LOCADO</t>
  </si>
  <si>
    <t>KBA-2668</t>
  </si>
  <si>
    <t>BENTO GONÇALVES / PÉ DA SERRA</t>
  </si>
  <si>
    <t>NVA 6A85</t>
  </si>
  <si>
    <t>CARAIBAS, CAPÃO I E II, SACO, SERROTE</t>
  </si>
  <si>
    <t>BWO 2226</t>
  </si>
  <si>
    <t>VALENÇA</t>
  </si>
  <si>
    <t>U.E. SANTO ANTONIO</t>
  </si>
  <si>
    <t xml:space="preserve">SEDE, CANA BRAVA, OITICICA, APARECIDA, FAZ. FLORES, ALEGRE,
SEDE </t>
  </si>
  <si>
    <t>FRANCISCO RODRIGUES SOARES SOUSA DA SILVA  LOCADO</t>
  </si>
  <si>
    <t>LVS-9885</t>
  </si>
  <si>
    <t>U.E. SANTO ANTONIO/U.E. CONEGO ACELINO/U.E. MARIA ANTONIETA</t>
  </si>
  <si>
    <t>SEDE, CEDRO, BARRA DAS 2 VEREDAS, PATARATAS, P D'AGUA, BEBEDOURO, BARRINHA, SEDE</t>
  </si>
  <si>
    <t xml:space="preserve">DAMIAO DAVID LIMA     </t>
  </si>
  <si>
    <t>DPC 1254</t>
  </si>
  <si>
    <t>OFO 9735 - ONIBUS / OBS: MOTOR BATIDO</t>
  </si>
  <si>
    <t>OFN 2133 - ONIBUS / OBS: MOTOR BATIDO</t>
  </si>
  <si>
    <t>JHK 7947 - MICRO (RESEVA)</t>
  </si>
  <si>
    <t>SEDE, ASSENT. MOCÓ, SEDE</t>
  </si>
  <si>
    <t xml:space="preserve">FRANCINALDO LOPES DOS ANJOS LOCADO </t>
  </si>
  <si>
    <t>NIX 1066</t>
  </si>
  <si>
    <t>SEDE, JOÃO PIRES, TRANQUEIRA, FAZ. VELHA, BURITIZAL DOS MARTINS, ASSENT. SANTA ROSA, TABOQUINHA, SEDE</t>
  </si>
  <si>
    <t>AGEANE PEREIRA DA SILVA</t>
  </si>
  <si>
    <t>HXU 1098</t>
  </si>
  <si>
    <t>SEDE, IZIDORIA, FUMAU, PALMEIRINHA, CAMBOEIRO, RIACHO DE
AREIA, PAI PEDRO, BURITIZIAL, PINTADAS, BAIRRO PRETO, SEDE</t>
  </si>
  <si>
    <t>FRANCISCO DE ASSIS PORTELA DA SILVA</t>
  </si>
  <si>
    <t>HYU-2927</t>
  </si>
  <si>
    <t>U.E. SANTO ANTONIO/U.E. CONEGO ACELINO</t>
  </si>
  <si>
    <t>CHAPADA, MESA DE PEDRA, TABULETA, ANGICAL, VILA
INDEPENDENCIA, ASS. SÃO BENTO, SEDE</t>
  </si>
  <si>
    <t>FRANCISCO SOARES DA SILVA</t>
  </si>
  <si>
    <t>KQX 8306</t>
  </si>
  <si>
    <t xml:space="preserve">ININGA, SANHARÓ, BARREIRAS, BARRO PRETO, CAMPOS, BR 316
</t>
  </si>
  <si>
    <t>RAIMUNDO NONATO DE SOUSA SILVA</t>
  </si>
  <si>
    <t>PIR-5581</t>
  </si>
  <si>
    <t>BARRINHA, CAMPESTRE, UNIVERSIDADE, COHAB, VALENTIM, MORADA NOVA, PIQUISEIRO, AMANDO LIMA, SEDE</t>
  </si>
  <si>
    <t>DAMIAO DAVID LIMA</t>
  </si>
  <si>
    <t xml:space="preserve">TARDE </t>
  </si>
  <si>
    <t xml:space="preserve">  LEONARDO GOMES DA SILVA-TARDE   </t>
  </si>
  <si>
    <t>OBW -5894</t>
  </si>
  <si>
    <t xml:space="preserve">VALE VERDE, VALENCINHA, PISTA NOVA, PIÇARREIRA, NOVO HORIZONTE, LAVANDERIA, SEDE </t>
  </si>
  <si>
    <t>LEONARDO GOMES DA SILVA</t>
  </si>
  <si>
    <t xml:space="preserve">OBW-5894              </t>
  </si>
  <si>
    <t>SEDE, BAIXA DO PAROLA, VEREDA CUMPRIDA</t>
  </si>
  <si>
    <t>SEM ALUNO</t>
  </si>
  <si>
    <t>SEDE, BR 316, FURNAS, CADENA</t>
  </si>
  <si>
    <t>SEDE, JOÃO PIRES, TRANQUEIRA, FAZ. VELHA, BURITIZAL DOS MARTINS, ASS. SANTA ROSA, TABOQUINHA, SEDE</t>
  </si>
  <si>
    <t>REPETIDAS</t>
  </si>
  <si>
    <t>CEJA VITÓRIA DA COSTA LIMA</t>
  </si>
  <si>
    <t>MESA DE PEDRA, TABULETA, POÇO DANTAS</t>
  </si>
  <si>
    <r>
      <rPr>
        <sz val="10"/>
        <rFont val="Calibri"/>
        <family val="2"/>
        <scheme val="minor"/>
      </rPr>
      <t>SEDE, ISIDORIA, FUMAL, PALMEIRINHA, CAMBOEIRO, RIACHO DA AREIA, PAL PEDRO, BURITIZAL, PINTADAS, BAIRRO PRETO, SEDE (U.E. CONEGO ACILINO, U.E. SANTO ANOTNIO, CEJA VITÓRIA DA
COSTA LIMA)</t>
    </r>
  </si>
  <si>
    <t>REPEDIDAS</t>
  </si>
  <si>
    <t>BARRINHA, CAMPESTRE, PONTA D`ÁGUA</t>
  </si>
  <si>
    <t>ATENDIMENTO Á ALUNOS A 5ºGRE</t>
  </si>
  <si>
    <t xml:space="preserve">MUNICIPIO </t>
  </si>
  <si>
    <t>COLEGIOS</t>
  </si>
  <si>
    <t>CETI PEDRO COELHO RESENDE</t>
  </si>
  <si>
    <t>RENOVADA, REMÉDIO, EXÚ I e II</t>
  </si>
  <si>
    <t>MAURO JOSE SANTOS RESENDE LOCADO</t>
  </si>
  <si>
    <t>LNB-8308</t>
  </si>
  <si>
    <t>MATO SECO I, II, III, PALMEIRINHA</t>
  </si>
  <si>
    <t>MANOEL COELHO DE SOUSA RESENJDE</t>
  </si>
  <si>
    <t>NHZ 5828</t>
  </si>
  <si>
    <t>FAVEIRA, CARAIBA, BURITI DO OVO, PALMERINHA, MATO SECO I II III</t>
  </si>
  <si>
    <t xml:space="preserve">MANHA </t>
  </si>
  <si>
    <t>IVANILDO COELHO FELIX</t>
  </si>
  <si>
    <t>HWD 9E45</t>
  </si>
  <si>
    <t>U.E. ANTONIO DOS REIS E SILVA</t>
  </si>
  <si>
    <t>BARRO, BOQUEIRÃO, ESCOLA</t>
  </si>
  <si>
    <t>FAVEIRA, CARAÍBAS, BURITI DO OVO</t>
  </si>
  <si>
    <t>MORROS I, II, BURITI DOS FERREIRAS, PEDRA BRANCA</t>
  </si>
  <si>
    <t>PAULO LUCAS PEREIRA LOCADO</t>
  </si>
  <si>
    <t>BWY - 4889</t>
  </si>
  <si>
    <t>PITOMBEIRA, PAU POMBO, PEDRINHAS</t>
  </si>
  <si>
    <t>FRANCISCO LOPES ARAUJO LOCADO</t>
  </si>
  <si>
    <t>HVU-4B47</t>
  </si>
  <si>
    <t>BURITI CORTADA, VOLTA DO RIO, PASSA TEMPO</t>
  </si>
  <si>
    <t>JOSE SANTANA SILVA</t>
  </si>
  <si>
    <t>NGI -7893</t>
  </si>
  <si>
    <t>BARRA DO BREJO, SERIEMA, OLHO D' AGUA</t>
  </si>
  <si>
    <t>VERTENTE GRANDE, PITOMBEIRA, SERIEMA, OLHO D'ÁGUA, PAU POMBO</t>
  </si>
  <si>
    <t>BOQUEIRÃO</t>
  </si>
  <si>
    <t>SAMBAIBA, OLHO D'ÁGUA, MAJOR, LAGES</t>
  </si>
  <si>
    <t>JAELSON DE ALMEIDA SOUSA</t>
  </si>
  <si>
    <t>NIB 5967</t>
  </si>
  <si>
    <t>RUA 10 , BOQUEIRÃO</t>
  </si>
  <si>
    <t>SAMBAIBA, OLHO D'ÁGUA, MAJOR, LAJES, RUA 9</t>
  </si>
  <si>
    <t xml:space="preserve">EDINALDO BISPO DE JESUS </t>
  </si>
  <si>
    <t>HUL - 9988</t>
  </si>
  <si>
    <t>SAMBAIBA, OLHO D'ÁGUA, MAJOR, LAJES, RUA 10</t>
  </si>
  <si>
    <t>CAMPO MAIOR</t>
  </si>
  <si>
    <t>U.E. BRIOLANJA OLIVEIRA</t>
  </si>
  <si>
    <t>PORÇÃO II, SEDE</t>
  </si>
  <si>
    <t>BALUARTE, ASS. TATU BOM JARDIM, SEDE</t>
  </si>
  <si>
    <t xml:space="preserve">JUAREZ RODRIGUES DA SILVA FILHO </t>
  </si>
  <si>
    <t>HXY-3834</t>
  </si>
  <si>
    <t>U.E. LEOPOLDO PACHECO</t>
  </si>
  <si>
    <t>PORÇÃO, SEDE</t>
  </si>
  <si>
    <t>SÃO JOAQUIM, SEDE</t>
  </si>
  <si>
    <t xml:space="preserve"> U.E. LEOPOLDO PACHECO/U.E. 13 DE MARÇO/CEJA MULATA LIMA/U.E. JOSE OLIMPIO DA PAZ - ANEXO ALTO DO MEIO/U.E. PATRONATO N.S. DE LOURDES/U.E. VALDIVINO TITO</t>
  </si>
  <si>
    <t>CAFÉ DO VENTO, VENEZA, BEM BOM, ALTO DO MEIO, CAMPO MAIOR</t>
  </si>
  <si>
    <t xml:space="preserve">JANIEL SOUSA DA SILVA </t>
  </si>
  <si>
    <t>HZA-1907</t>
  </si>
  <si>
    <t>CETI CÂNDIDO B CASTELO BRANCO</t>
  </si>
  <si>
    <t>BOM LUGAR, MAÇÃ, VARJOTA, SÃO RAIMUNDO, GONÇALO ALVES, GOELA DA COBRA, ALTO DO MEIO</t>
  </si>
  <si>
    <t>RAIMUNDO BORGES SOUZA</t>
  </si>
  <si>
    <t>NQQ-3947</t>
  </si>
  <si>
    <t>CETI CANDIDO B CASTELO BRANCO/U.E. PATRONATO N. S. DE LOURDES/CETI RAIMUNDINHO ANDRADE/CEJA PROF. MULATA LIMA/U.E. VALDIVINO TITO</t>
  </si>
  <si>
    <t>GOSALVES, SÃO FERNANDES, BAIXO DOS BORGES, MAÇÃS, SANTA ROSA, CAMPO MAIOR</t>
  </si>
  <si>
    <t>U.E. PATRONATO N.S. DE LOURDES/CEJA PROF. MULATA LIMA/U.E. VALDIVINO TITO/CETI CANDIDO B. CASTELO BRANCO/CETI RAIMUNDINHO ANDRADE</t>
  </si>
  <si>
    <t xml:space="preserve">AGUA FRIA., BURITIZINHO, MACACOS, SANTA ANDELAYDE, CAMPO MAIOR  </t>
  </si>
  <si>
    <t>PAULO DA SILVA OLIVEIRA</t>
  </si>
  <si>
    <t>NWS 3E07</t>
  </si>
  <si>
    <t>U. E. CETI / PRATONATO / U. E. CEVICA MILITA / GOTE / HILDA MIRIDA / HILSON BONA</t>
  </si>
  <si>
    <t>BALUARTE, SÃO JOAQUIM, PEDRA GRANDE, TOCAIA, ALEGRIA, CANUDOS, BOA VISTA, CORCUDOS, RESIDENCIA, CAMPO MAIOR</t>
  </si>
  <si>
    <t xml:space="preserve">VALDIMILSON PORTELA SILVA </t>
  </si>
  <si>
    <t>KJK 9155</t>
  </si>
  <si>
    <t xml:space="preserve">U. E. HILSON BONA / 13 DE MARÇO / NOSSA SENHORA DE FÁTIMA / KAIKE </t>
  </si>
  <si>
    <t>JATOBAZAL</t>
  </si>
  <si>
    <t>FLAVIO GOMES DA SILVA</t>
  </si>
  <si>
    <t>NGC-8763</t>
  </si>
  <si>
    <t>PORÇÃO II, ASSENTAMENTO TATU, BOM JARDIM</t>
  </si>
  <si>
    <t xml:space="preserve"> JOSE ESTEVÃO DE MOURA</t>
  </si>
  <si>
    <t>NWS 3453</t>
  </si>
  <si>
    <t xml:space="preserve">U. E. JOSÉ OLÍMPIO DA PAZ </t>
  </si>
  <si>
    <t>CORREDORES</t>
  </si>
  <si>
    <t>EDIMAR DA SILVA SOARES</t>
  </si>
  <si>
    <t>DPC-1236</t>
  </si>
  <si>
    <t>RESEVA KJK 9155 - VW / INDUSCAR APACHE U</t>
  </si>
  <si>
    <t xml:space="preserve">MIRADOURO, ÁGUA BRANCA, RESOLVIDO, CAMPO MAIOR </t>
  </si>
  <si>
    <t>MANHA / TARDE</t>
  </si>
  <si>
    <t>ERASMO SÁ DE QUEIROZ</t>
  </si>
  <si>
    <t>NNH 4900</t>
  </si>
  <si>
    <t xml:space="preserve">MIRADOURO, ÁGUA BRANCA, RESOLVIDO, VERA LUCIA, MORADA NOVA I E II, BOLA, PACIENCIA, CANTO ALEGRE, CAMPO MAIOR </t>
  </si>
  <si>
    <t>U.E. PATRONATO E PAULO FERRAZ</t>
  </si>
  <si>
    <t>PORÇÃO I, VAGEM, ALTO DO MEIO</t>
  </si>
  <si>
    <t>MANOEL AFONSO OLIVEIRA</t>
  </si>
  <si>
    <t>NIB 5997</t>
  </si>
  <si>
    <t>U.E. PAULO FERRAZ/U.E. 13 DE MARÇO/CEJA MULATA LIMA/U.E. VALDIVINO TITO</t>
  </si>
  <si>
    <t>TANQUE, BOM LUGAR, SOCORRO, CAMPO MAIOR</t>
  </si>
  <si>
    <t>U.E. PATRONATO N.S. DE LOURDES/CETI RAIMUNDINHO ANDRADE/CEJA PROF. MULATA LIMA/U.E. VALDIVINO TITO</t>
  </si>
  <si>
    <t>ALEGRETE, CAMPO MAIOR</t>
  </si>
  <si>
    <t>CEJA PROF. MULATA LIMA</t>
  </si>
  <si>
    <t>PASSAGEM DA NEGRA, CAMPO MAIOR</t>
  </si>
  <si>
    <t>ALTO DO MEIO, CAMPO MAIOR</t>
  </si>
  <si>
    <t>CETI RAIMUNDINHO ANDRADE</t>
  </si>
  <si>
    <t>ÁGUA BRANCA, CAMPO MAIOR</t>
  </si>
  <si>
    <t>ÁGUA BOA, PAU D’ARCO, ROÇA VELHA, LAGOA SECA, SÍTIO JULIÃO,CAMPO MAIOR</t>
  </si>
  <si>
    <t>U.E. VALDIVINO TITO</t>
  </si>
  <si>
    <t>BOQUEIRÃOZINHO, CALDEIRÃO, SALINAS, PÉ DA SERRA, SANTA ROSA, SÃO BERBADO, SÃO LUÍS, PASSARINHO, CAMPO MAIOR</t>
  </si>
  <si>
    <t>EDIMUNDO RIBEIRO CARVALHO</t>
  </si>
  <si>
    <t>NGF-6733</t>
  </si>
  <si>
    <t>PIVO, CAMPO MAIOR</t>
  </si>
  <si>
    <t>U.E. PATRONATO N.S. DE LOURDES, U.E. VALDIVINO TITO</t>
  </si>
  <si>
    <t>ARRAIAL,CAMPO MAIOR</t>
  </si>
  <si>
    <t>U.E. JOSE OLIMPIO DA PAZ/U.E. PATRONATO
N.S. DE LOURDES</t>
  </si>
  <si>
    <t>REGIÃO DOS CORREDORES</t>
  </si>
  <si>
    <t>SÃO JOÃO DA SERRA</t>
  </si>
  <si>
    <t>U.E. JOSE OLIMPIO DA PAZ - ANEXO ALTO DO MEIO, CEJA PROF. MULATA LIMA, U.E. VALDIVINO TITO</t>
  </si>
  <si>
    <t>FLORESTA, ALEGRE, ALTEZA, BELEM, CHAPADA, LIMONHEIRO, SEDE</t>
  </si>
  <si>
    <t>ANTONIO LIMA DE MATOS COSTA</t>
  </si>
  <si>
    <t>HZA - 2317</t>
  </si>
  <si>
    <t>CETI PROF. UBIRACI/U.E. JOÃO MARIANO</t>
  </si>
  <si>
    <t xml:space="preserve">SEDE, CATALÃO, MORRINHO, RIO DA ONÇA, ALTO FORMOSO, BURITIZINHO, MERINDIBA </t>
  </si>
  <si>
    <t>BARTOLOMEU JOSE RIBEIRO DE OLIVEIRA</t>
  </si>
  <si>
    <t>DTC-6607</t>
  </si>
  <si>
    <t>CETI PROF UBIRACI/U.E. JOÃO MARIANO</t>
  </si>
  <si>
    <t xml:space="preserve">LAGOAS, BOCA DA CANTINGA, CACIBINHA, PIQUISEIRO, CHAPADA, BELEM </t>
  </si>
  <si>
    <t>FRANCISCO MENEZES NETO</t>
  </si>
  <si>
    <t>NUP-8066</t>
  </si>
  <si>
    <t xml:space="preserve"> (CETI PROF. UBIRACI)</t>
  </si>
  <si>
    <t xml:space="preserve">MANHÃ / TARDE </t>
  </si>
  <si>
    <t>SÃO MIGUEL DO TAPUIO</t>
  </si>
  <si>
    <t>BOM JARDIM A SÃO MIGUEL DO TAPUIO</t>
  </si>
  <si>
    <t>FRANCISCO VANDERLEI ALVES ARAGAO</t>
  </si>
  <si>
    <t>HZA - 1997</t>
  </si>
  <si>
    <t>U.E. LIMA REBELO/U.E. DONA ROSAURA</t>
  </si>
  <si>
    <t>ASSENTAMENTO PONTA DA SERRA A SÃO MIGUEL</t>
  </si>
  <si>
    <t>U.E. LIMA REBELO/CEEPRU CONEGO CARDOSO/U.E. DONA ROSAURA MUNIZ BARRETO</t>
  </si>
  <si>
    <t xml:space="preserve">ILHA / SÃO MIGUEL / FORMOSA </t>
  </si>
  <si>
    <t>JUNIEL SILVA</t>
  </si>
  <si>
    <t>DJB-2167</t>
  </si>
  <si>
    <t>U.E. LIMA REBELO/ U.E. DONA ROSAURA</t>
  </si>
  <si>
    <t>PALMEIRA DE CIMA A SÃO MIGUEL</t>
  </si>
  <si>
    <t>OTAVIO CESAR FURTADO</t>
  </si>
  <si>
    <t>JRJ-6244</t>
  </si>
  <si>
    <t>CEEPRU CONEGO CARDOSO</t>
  </si>
  <si>
    <t>REGIÃO DA ILHA A SÃO MIGUEL</t>
  </si>
  <si>
    <t>TITARAS, CAIANA A SÃO MIGUEL</t>
  </si>
  <si>
    <t>JRJ-5917</t>
  </si>
  <si>
    <t>FORMOSA Á SÃO MIGUEL</t>
  </si>
  <si>
    <t>NYG 0053</t>
  </si>
  <si>
    <t>MORRO DA JUREMA, TABOCA A SÃO MIGUEL</t>
  </si>
  <si>
    <t>KZZ 7850</t>
  </si>
  <si>
    <t>CABECEIRAS AO ANEXO PALMEIRA DE CIMA</t>
  </si>
  <si>
    <t>AMA - 9396</t>
  </si>
  <si>
    <t>ANEXO PALMEIRA DE CIMA/U.E. DONA ROSAURA</t>
  </si>
  <si>
    <t xml:space="preserve">ROTA DA PALMEIRA </t>
  </si>
  <si>
    <t>AGROVILA, SÃO MIGUEL</t>
  </si>
  <si>
    <t>U.E. DONA ROSAURA</t>
  </si>
  <si>
    <t>SÃO VICENTE, SÃO MIGUEL</t>
  </si>
  <si>
    <t>CACIMBA NOVA AO ANEXO PALMEIRA DE CIMA</t>
  </si>
  <si>
    <t>MATO GROSSO</t>
  </si>
  <si>
    <t>HQD 8103</t>
  </si>
  <si>
    <t>SÃO NICOLAU / BREJO DA ONÇA</t>
  </si>
  <si>
    <t xml:space="preserve">HELENA </t>
  </si>
  <si>
    <t>PHN 2063</t>
  </si>
  <si>
    <t>SERRINHA / ALTO DA PIÇARRA / BARRACA DAS TABAS / TANQUE DO FUNIL</t>
  </si>
  <si>
    <t>MIB 8595</t>
  </si>
  <si>
    <t>SÃO VICENTE / COQUEIRO</t>
  </si>
  <si>
    <t>NIOTE</t>
  </si>
  <si>
    <t>CURRALIM / BOM JARDIM</t>
  </si>
  <si>
    <t>LWL 4874</t>
  </si>
  <si>
    <t>JUAZEIRO, UMBURANA, PEREIROS A PALMEIRA DE CIMA</t>
  </si>
  <si>
    <t>COQUEIRO AO BREJO DA ONÇA</t>
  </si>
  <si>
    <t>SIGEFREDO PACHECO</t>
  </si>
  <si>
    <t>U.E. DR. JERONIO DOS SANTOS E SILVA</t>
  </si>
  <si>
    <t>POVOADO LAGOINHA, MANGUEIRA, OLHOS D'ÁGUA, SEDE</t>
  </si>
  <si>
    <t xml:space="preserve">ERIMAR FERNANDES ROCHA </t>
  </si>
  <si>
    <t>LWI-6376</t>
  </si>
  <si>
    <t>BRASÃO. CANCELA, BOM JARDIM, PE DA LADEIRA, SEDE</t>
  </si>
  <si>
    <t>LWM-9960</t>
  </si>
  <si>
    <t>SERRA, SANTO ANTONIO, MILHÃO, SEDE</t>
  </si>
  <si>
    <t>JTZ-5766</t>
  </si>
  <si>
    <t>MUCAMBO II, MUCAMBO I, CACIMBA, ASSENTAMENTO BAIXA E SEDE</t>
  </si>
  <si>
    <t>ANTONIO PEREIRA DE OLIVEIRA SOBRINHO</t>
  </si>
  <si>
    <t>JZC-2936</t>
  </si>
  <si>
    <t>SACO DOS CONGOS, BORRACHA, TODOS OS SANTOS, ASSENTAMENTO SAPUCAIA II</t>
  </si>
  <si>
    <t xml:space="preserve">            DJE-6560</t>
  </si>
  <si>
    <t xml:space="preserve">SACO DA VACA / PI 115 </t>
  </si>
  <si>
    <t xml:space="preserve">RONILDO ARAUJO DE SOUSA </t>
  </si>
  <si>
    <t>CRK 2347</t>
  </si>
  <si>
    <t>CONDAVE, VERTENTE, SANTA ROSA, BREJO, BARRO VERMELHO, CARAVELAS, ANGICAL I</t>
  </si>
  <si>
    <t xml:space="preserve">            BXC-0096</t>
  </si>
  <si>
    <t>CACHOEIRINHA, CANTO PAU D'ARCO, ASSENTAMENTO SANTA PAZ</t>
  </si>
  <si>
    <t>CDM 1497</t>
  </si>
  <si>
    <t xml:space="preserve">CASTELO DO PIAUI </t>
  </si>
  <si>
    <t>CETI FRANCISCO SALES MARTINS, U. E. EDMAR LIMA, U. E. GABRIEL</t>
  </si>
  <si>
    <t xml:space="preserve">SANTA HELENA, MARVAN. MULTIRÃO, VILA NOVA, MORRO, SACO DA LAGOINHA </t>
  </si>
  <si>
    <t xml:space="preserve">MANHÃO / TARDE </t>
  </si>
  <si>
    <t>BOAVENTURA ALVES MALHEIROS NETO</t>
  </si>
  <si>
    <t>HYG 6364</t>
  </si>
  <si>
    <t>RESEVA HXR 0723 - ONIBUS</t>
  </si>
  <si>
    <t>CETI FRANCISCO SALES MARTINS</t>
  </si>
  <si>
    <t xml:space="preserve">CABACEIRA / VEREDA </t>
  </si>
  <si>
    <t xml:space="preserve">ALOIZO MONTE LIMA </t>
  </si>
  <si>
    <t>NVH 2323</t>
  </si>
  <si>
    <t xml:space="preserve">BARRIERAS, BELO MONTE, SANTO ANTONIO DOS GOMES, BURITI DO SOBRADO / LAGEM, SANTO ANTONIO DA ESTAÇÃO </t>
  </si>
  <si>
    <t>JRJ 6546</t>
  </si>
  <si>
    <t>SITIO NOVO, LAGOA DO FRIO, LAGOA DA PEDRA, CURRAL NOVO, NOVA DIVISÃO, SANHARÓ, TUNGUIS, CUMBE DE BAIXO, AROEIRA, JATOBÁ / FAZENDA DE BAIXO</t>
  </si>
  <si>
    <t>ANTONIO SARAIVA VIEIRA</t>
  </si>
  <si>
    <t>KHO 7C77</t>
  </si>
  <si>
    <t>CARNAÚBA, INGAZEIRA, BOCA DA ILHA, AÇUDE DA MÃO CORTADA, SANTA TERESA, VEREDA DA JURUBEBA, SÃO FRANCISCO, MORADA NOVA, ALEGRE I E II, MIRASSOL, CARRO VELHO, ABACEIRAS / ALEGRE, VEREDA, CABICEIRA, SÃO ANTONIO DA ESTAÇÃO</t>
  </si>
  <si>
    <t xml:space="preserve">ANTONIO DILSON LIMA DA SILVA </t>
  </si>
  <si>
    <t>NGC 8623</t>
  </si>
  <si>
    <t xml:space="preserve">U.E CETI CONEGO CARDOSO </t>
  </si>
  <si>
    <t xml:space="preserve">PEDEIRA, ASSENTAMENTO FAZENDA NOVA </t>
  </si>
  <si>
    <t>ANTONIO JOSÉ LIMA</t>
  </si>
  <si>
    <t>NHX 0147</t>
  </si>
  <si>
    <t>U. E. OSMARINA, U. E. VALDEMAR SALES, U.E. EDMAR LIMA, U. E. UBERTO LIMA, CETI FRANCISCO SALES MARTINS, CRECHE MILTON LIMA</t>
  </si>
  <si>
    <t xml:space="preserve">ESPINHOS, SÃO FELIX, ALBERTO, SÃO PEDRO </t>
  </si>
  <si>
    <t>JOSÉ LEONARDO MAGALHÃES SOARES</t>
  </si>
  <si>
    <t>NGC 9103</t>
  </si>
  <si>
    <t>U. E JOÃO ALVES DE MACEDO FILHO / JUAZIERO DO PIAUI</t>
  </si>
  <si>
    <t>MANOEL SANTOS, SÃO MATEUS, BOA ALEGRE, LAGOA DO BARRO, JUAZEIRO (44KM IDA E VOLTA)</t>
  </si>
  <si>
    <t xml:space="preserve">RAIMUNDO SERGIO DA SILVA </t>
  </si>
  <si>
    <t>JQZ 0220</t>
  </si>
  <si>
    <t>PALMEIRINHA, JUAZEIRO (42KM IDA E VOLTA)</t>
  </si>
  <si>
    <t>ECLESIVALDO E SILVA SOARES</t>
  </si>
  <si>
    <t>HYB 7D99</t>
  </si>
  <si>
    <t>MANOEL SANTOS, SÃO MATEUS, BOA ALEGRE, LAGOA DO BARRO, JUAZEIRO, SÃO RAIMUNDO BRITO (54KM IDA E VOLTA)</t>
  </si>
  <si>
    <t>NAILSON JOSÉ PEREIRA DA SILVA</t>
  </si>
  <si>
    <t>JXM 7420</t>
  </si>
  <si>
    <t>CÓDIGO</t>
  </si>
  <si>
    <t>CELULAR</t>
  </si>
  <si>
    <t>MUNICIPIO</t>
  </si>
  <si>
    <t>GRE</t>
  </si>
  <si>
    <t>NQR-5086</t>
  </si>
  <si>
    <t xml:space="preserve">VIRGULINO JOÃO DE LIMA </t>
  </si>
  <si>
    <t>89-9-8106-5333</t>
  </si>
  <si>
    <t>ALAGOINHA</t>
  </si>
  <si>
    <t>U.E ALENCAR MOTA</t>
  </si>
  <si>
    <t>16º</t>
  </si>
  <si>
    <t>NIB-6207</t>
  </si>
  <si>
    <t>FRANCISCO SEBASTIÃO DA COSTA</t>
  </si>
  <si>
    <t>89-9-8142-1024</t>
  </si>
  <si>
    <t>LWI-6309</t>
  </si>
  <si>
    <t>DENIS VALDEMAR DE CARVALHO</t>
  </si>
  <si>
    <t>89-9-8124-8989</t>
  </si>
  <si>
    <t>KKQ9D10</t>
  </si>
  <si>
    <t>JOSÉ JOÃO DE SÁ</t>
  </si>
  <si>
    <t>89-9-8120-9838</t>
  </si>
  <si>
    <t>KKT-7770</t>
  </si>
  <si>
    <t>JOSÉ LEONILDO PEREIRA</t>
  </si>
  <si>
    <t>86-9-9831-2242</t>
  </si>
  <si>
    <t>FRONTEIRAS</t>
  </si>
  <si>
    <t>CEEP-FRANCISCO ALVES DE SOUS/NEJA CAROLINA BEZERRA/CETI-FRANCISCA PEREIRA</t>
  </si>
  <si>
    <t>KLD-8409</t>
  </si>
  <si>
    <t>ANTONIO DANIEL BEZERRA DE SOUSA</t>
  </si>
  <si>
    <t>89-9-9973-0108</t>
  </si>
  <si>
    <t>OJO-7214</t>
  </si>
  <si>
    <t>PETRONIO JOSE ALVES</t>
  </si>
  <si>
    <t>89-9-9921-9440</t>
  </si>
  <si>
    <t>KFG-1774</t>
  </si>
  <si>
    <t>FABIO EXPEDITO BEZERRA</t>
  </si>
  <si>
    <t>77 981532321</t>
  </si>
  <si>
    <t>16ª</t>
  </si>
  <si>
    <t>NNL-7286</t>
  </si>
  <si>
    <t>DAMIÃO JOSÉ DE OLVEIRA</t>
  </si>
  <si>
    <t>89-9-9458-1177</t>
  </si>
  <si>
    <t>KIQ-8720</t>
  </si>
  <si>
    <t>ABELARDO FRANCISCO DE CARVALHO</t>
  </si>
  <si>
    <t>89-9-8103-9118</t>
  </si>
  <si>
    <t>SÃO JULIÃO</t>
  </si>
  <si>
    <t>U.E ALICE ROCHA/U.E APRIGIO BEZERRA</t>
  </si>
  <si>
    <t>KIQ-8680</t>
  </si>
  <si>
    <t>EDIONE DE SOUSA SILVA</t>
  </si>
  <si>
    <t>89-9-8110-9946</t>
  </si>
  <si>
    <t>OQF-8563</t>
  </si>
  <si>
    <t>RAIMUNDO LEONCIO DE BRITO</t>
  </si>
  <si>
    <t>89-9-8101-2203</t>
  </si>
  <si>
    <t>MANHA /TARDE</t>
  </si>
  <si>
    <t>OUA-7785</t>
  </si>
  <si>
    <t xml:space="preserve">BARTOLOMEU DE CARVALHO ALENCAR </t>
  </si>
  <si>
    <t>89 98121-7333</t>
  </si>
  <si>
    <t>APRIGIO PERREIRA BEZERRA</t>
  </si>
  <si>
    <t>ETL-0532</t>
  </si>
  <si>
    <t>MANOEL LEAL DA ROCHA</t>
  </si>
  <si>
    <t>89-9-8112-2440</t>
  </si>
  <si>
    <t>NQY-7405</t>
  </si>
  <si>
    <t>FRANCISCO ERASMO CARVALHO</t>
  </si>
  <si>
    <t>89-98138-9699</t>
  </si>
  <si>
    <t>POI IX</t>
  </si>
  <si>
    <t>U.E NOSSA SENHORA DO PATROCINIO</t>
  </si>
  <si>
    <t>NQQ-4487</t>
  </si>
  <si>
    <t>RAIMUNDO NONATO DE ARAUJO GOMES</t>
  </si>
  <si>
    <t>89-9-9981-6244</t>
  </si>
  <si>
    <t>HYU-3037</t>
  </si>
  <si>
    <t>ARMINIO DE CARVALHO COELHO</t>
  </si>
  <si>
    <t>89-9-8110-9996</t>
  </si>
  <si>
    <t>SIMOES</t>
  </si>
  <si>
    <t>U.E RAUL SERGIO</t>
  </si>
  <si>
    <t>KIQ-8710</t>
  </si>
  <si>
    <t>GILVAN VALDEMAR DO NASCIMENTO</t>
  </si>
  <si>
    <t>89-9-9904-4188</t>
  </si>
  <si>
    <t>NNL-9356</t>
  </si>
  <si>
    <t>JUNIOR DE BRITO GOMES</t>
  </si>
  <si>
    <t>89-9-9901-3194</t>
  </si>
  <si>
    <t>16]</t>
  </si>
  <si>
    <t>HZA-2227</t>
  </si>
  <si>
    <t>JOSE EMERSON DA SILVA SOUSA</t>
  </si>
  <si>
    <t>89-9-9421-8637</t>
  </si>
  <si>
    <t>PIC-4209</t>
  </si>
  <si>
    <t>DAMARCIO BENICIO DE CARVALHO</t>
  </si>
  <si>
    <t>89-9-9978-8964</t>
  </si>
  <si>
    <t>NGC-8783</t>
  </si>
  <si>
    <t>FLAVIO FRANCISCO DE CARVALHO</t>
  </si>
  <si>
    <t>89-9-8102-3842</t>
  </si>
  <si>
    <t>NHU-2780</t>
  </si>
  <si>
    <t>JUCENILDO VALDEMAR DE MORAES</t>
  </si>
  <si>
    <t>89-9-9991-6206</t>
  </si>
  <si>
    <t xml:space="preserve">  NGC-9023</t>
  </si>
  <si>
    <t>ANTONIO CARLOS SALES SILVA</t>
  </si>
  <si>
    <t>86 995445331</t>
  </si>
  <si>
    <t>LAGOA ALEGRE</t>
  </si>
  <si>
    <t>U.E. ELON MACHADO</t>
  </si>
  <si>
    <t>18º</t>
  </si>
  <si>
    <t>HYU 4278</t>
  </si>
  <si>
    <t>FRANCISCO DAS CHAGAS CUNHA ALVES</t>
  </si>
  <si>
    <t>89 94396454</t>
  </si>
  <si>
    <t>NMR 9010</t>
  </si>
  <si>
    <t>EDIMILSON IRENE DA SILVA</t>
  </si>
  <si>
    <t>86 99536102</t>
  </si>
  <si>
    <t>JOSE DE FREITAS</t>
  </si>
  <si>
    <t>U.E.PEDRO FREITAS</t>
  </si>
  <si>
    <t>18ª</t>
  </si>
  <si>
    <t xml:space="preserve"> </t>
  </si>
  <si>
    <t>ANTONIO FRANCISCO RODRIGUES DA SILVA (TOINHO)</t>
  </si>
  <si>
    <t>86 988777245</t>
  </si>
  <si>
    <t>U.E.ANTONIO FREITAS / U.E.PEDRO FREITAS</t>
  </si>
  <si>
    <t>NQQ 5716</t>
  </si>
  <si>
    <t>DIEGO SARAIVA ALVES</t>
  </si>
  <si>
    <t>86 99770479</t>
  </si>
  <si>
    <t>HZA 7102</t>
  </si>
  <si>
    <t>JOSE SILVA DE AGUIAR</t>
  </si>
  <si>
    <t>86 95900304</t>
  </si>
  <si>
    <t>U.E.PEDRO FREITAS/FERDINANDO FREITAS</t>
  </si>
  <si>
    <t>NGJ-0863</t>
  </si>
  <si>
    <t>RANIEL ALVES CARDOSO SAMPAIO</t>
  </si>
  <si>
    <t>86 95746096</t>
  </si>
  <si>
    <t>NQQ-7797</t>
  </si>
  <si>
    <t>PAULO CÉSAR DE SOUSA SILVA</t>
  </si>
  <si>
    <t>86 94446078</t>
  </si>
  <si>
    <t>ALTOS</t>
  </si>
  <si>
    <t>MÁRIO RAULINO, AFONSO MAFRENSE/CEEP PIO XII, CAZUZA BARBOSA</t>
  </si>
  <si>
    <t>NXI-5251</t>
  </si>
  <si>
    <t>VALTIN DE SOUSA ROCHA</t>
  </si>
  <si>
    <t>86 81116570</t>
  </si>
  <si>
    <t>CAZUZA BARBOSA, AFONSO MAFRENSE, CEEP PIO XII, MÁRIO RAULINO.</t>
  </si>
  <si>
    <t>LWJ-4504</t>
  </si>
  <si>
    <t>JOÃO CARLOS FURTADO DA SILVA</t>
  </si>
  <si>
    <t>MÁRIO RAULINO, AFONSO MAFRENSE, CAZUZA BARBOSA, CEEP PIO XII.</t>
  </si>
  <si>
    <t>HSI0983</t>
  </si>
  <si>
    <t>JOSÉ LUIS SOUSA E SILVA</t>
  </si>
  <si>
    <t>86 99905819</t>
  </si>
  <si>
    <t>MÁRIO RAULINO, AFONSO MAFRENSE, CEEP PIO XII.</t>
  </si>
  <si>
    <t>HZA7062</t>
  </si>
  <si>
    <t>RONALDO DE SOUSA RODRIGUES</t>
  </si>
  <si>
    <t>CAZUZA BARBOSA, MÁRIO RAULINO, AFONSO MAFRENSE, CEEP PIO XII.</t>
  </si>
  <si>
    <t>NMR 8H77</t>
  </si>
  <si>
    <t>JOSE RIBAMAR DA SILVA SOUSA</t>
  </si>
  <si>
    <t>86 95338407</t>
  </si>
  <si>
    <t>RETIRO/ SÃO PEDRO/BARRINHA/ BREJO DO SÃO BENEDITO/ MONTANHAS/ SERRA DOS BAETAS/ALTOS</t>
  </si>
  <si>
    <t>VALTER ALVES DE LEMOS</t>
  </si>
  <si>
    <t>86 94400062</t>
  </si>
  <si>
    <t xml:space="preserve">AFONSO MAFRENSE/ANISIO LIMA </t>
  </si>
  <si>
    <t>NWT 0046</t>
  </si>
  <si>
    <t>FRANCISCO NUNES</t>
  </si>
  <si>
    <t>86 995565407</t>
  </si>
  <si>
    <t>MIGUEL ALVES</t>
  </si>
  <si>
    <t>JOSE RODRIGUS</t>
  </si>
  <si>
    <t>KLI 2790</t>
  </si>
  <si>
    <t>RAFAEL FERREIRA GOMES</t>
  </si>
  <si>
    <t>86 99368473</t>
  </si>
  <si>
    <t>U.E. CECILIA LACERDA/U.E. PIO XII / U. E. JOAQUINA LIRA</t>
  </si>
  <si>
    <t>MANHÃ/NOITE</t>
  </si>
  <si>
    <t>HZA 7072</t>
  </si>
  <si>
    <t>RODOLFO JORGE VIEIRA LENTHE</t>
  </si>
  <si>
    <t>86 88473474</t>
  </si>
  <si>
    <t>U.E. CECILIA LACERDA/U.E. PIO XII</t>
  </si>
  <si>
    <t>MANHÃ/TARDE/NOITE</t>
  </si>
  <si>
    <t>KJK 8615</t>
  </si>
  <si>
    <t>PAULO PEREIRA DA SILVA</t>
  </si>
  <si>
    <t>86 94375354</t>
  </si>
  <si>
    <t>XXXXXX</t>
  </si>
  <si>
    <t>NGD 7083</t>
  </si>
  <si>
    <t>FRANCISCO DE SOUSA SALES</t>
  </si>
  <si>
    <t>86 99692347</t>
  </si>
  <si>
    <t xml:space="preserve">U.E. CECILIA LACERDA/U.E. PIO XII / U. E. JOSÉ RODRIGUES DA SILVA </t>
  </si>
  <si>
    <t>NGJ0853</t>
  </si>
  <si>
    <t>LAURO MENDES DOS SANTOS</t>
  </si>
  <si>
    <t>86 98229606</t>
  </si>
  <si>
    <t>INTEGRAL/TARDE/NOITE</t>
  </si>
  <si>
    <t>JSY 5A87</t>
  </si>
  <si>
    <t>BENTO PEREIRA DA SILVA</t>
  </si>
  <si>
    <t>86 99040190</t>
  </si>
  <si>
    <t>PRATA</t>
  </si>
  <si>
    <t>U.E.ARMANDO MOURA</t>
  </si>
  <si>
    <t>PJP4986</t>
  </si>
  <si>
    <t>ANTONIO LOPES DE BRITO</t>
  </si>
  <si>
    <t>86 99928-9584</t>
  </si>
  <si>
    <t>NIP 8681</t>
  </si>
  <si>
    <t>CARLOS ALBERTO SOARES DA SILVA</t>
  </si>
  <si>
    <t>86 98628674</t>
  </si>
  <si>
    <t>NVB 8980</t>
  </si>
  <si>
    <t>NATANAEL DE ASSIS DOS SANTOS</t>
  </si>
  <si>
    <t>86 94152507</t>
  </si>
  <si>
    <t>UNIÃO</t>
  </si>
  <si>
    <t>U.E BARÃO DE GURGUÉIA,CEJA LUIS CARLOS BOA VISTA, U. E. MARCOS PARENTE</t>
  </si>
  <si>
    <t>MANHÃ/TARDE NOITE</t>
  </si>
  <si>
    <t>HZA-6952</t>
  </si>
  <si>
    <t>ANTONIO ELTON DE OLIVEIRA</t>
  </si>
  <si>
    <t>86 94793096</t>
  </si>
  <si>
    <t>U.E BENEDITO MOURA, U.E BARÃO DE GURGUEIA, U.E MARCOS PARENTE</t>
  </si>
  <si>
    <t>NQR 5926</t>
  </si>
  <si>
    <t>EVANILDO GOMES DA SILVA</t>
  </si>
  <si>
    <t>86 94756774</t>
  </si>
  <si>
    <t>CETI FENELON CASTELO BRANCO</t>
  </si>
  <si>
    <t>INTEGRAL / TARDE</t>
  </si>
  <si>
    <t>NQQ 3877</t>
  </si>
  <si>
    <t>EVALDO DO CARMO COUTINHO</t>
  </si>
  <si>
    <t>86 94892306</t>
  </si>
  <si>
    <t xml:space="preserve"> U.E BARÃO DE GURGUÉIA, U. E. MARCOS PARENTE</t>
  </si>
  <si>
    <t>KJK 9345</t>
  </si>
  <si>
    <t xml:space="preserve">FRANCISCO DAS CHAGAS DOS SANTOS </t>
  </si>
  <si>
    <t>86 95790664</t>
  </si>
  <si>
    <t xml:space="preserve"> U.E IRMÃ SIMPLICIA, U.E BARÃO DE GURGUÉIA, U. E. MARCOS PARENTE</t>
  </si>
  <si>
    <t>KXR 5549</t>
  </si>
  <si>
    <t>GILLIARD P. SOUSA</t>
  </si>
  <si>
    <t>86 94654161</t>
  </si>
  <si>
    <t>PALMEIRAS</t>
  </si>
  <si>
    <t>U. E. SEBASTIÃO SOARES RIBEIRO</t>
  </si>
  <si>
    <t>NGJ 0983</t>
  </si>
  <si>
    <t>JOSE FLAVIO RIBEIRO GOUVEIA</t>
  </si>
  <si>
    <t>86 95657073</t>
  </si>
  <si>
    <t>U.E LUIZ FERNANDES BORGES DO NASCIMENTO</t>
  </si>
  <si>
    <t>NGC 8853</t>
  </si>
  <si>
    <t>FRANCISCO JOSE S. PINHEIRO</t>
  </si>
  <si>
    <t>99 84236336</t>
  </si>
  <si>
    <t>U.E SEBASTIÃO SOARES RIBEIRO</t>
  </si>
  <si>
    <t>NGJ 0903</t>
  </si>
  <si>
    <t>DANILO BARBOSA DE CARVALHO</t>
  </si>
  <si>
    <t>86 994492696</t>
  </si>
  <si>
    <t xml:space="preserve">U.E OSANDIR TEIXEIRA </t>
  </si>
  <si>
    <t>Modelo  Fabricação</t>
  </si>
  <si>
    <t>Placa</t>
  </si>
  <si>
    <t>Tipo</t>
  </si>
  <si>
    <t>Ano</t>
  </si>
  <si>
    <t>Ano Modelo</t>
  </si>
  <si>
    <t>EMPRESA</t>
  </si>
  <si>
    <t>Cidade</t>
  </si>
  <si>
    <t>ESCOLA</t>
  </si>
  <si>
    <t>Motorista</t>
  </si>
  <si>
    <t>Turno</t>
  </si>
  <si>
    <t>AGRALE BUSSCAR MICRUSS</t>
  </si>
  <si>
    <t>KLD7634</t>
  </si>
  <si>
    <t>MICRO</t>
  </si>
  <si>
    <t>12ª GRE</t>
  </si>
  <si>
    <t xml:space="preserve">CAPITÃO GERVASIO </t>
  </si>
  <si>
    <t xml:space="preserve">U. E ALFREDO CARLOS ALENCAR </t>
  </si>
  <si>
    <t>GILMAR MENDES DOS SANTOS</t>
  </si>
  <si>
    <t>M BENZ BUSCAR ECOSS U</t>
  </si>
  <si>
    <t>HSI0J11</t>
  </si>
  <si>
    <t>ÔNIBUS</t>
  </si>
  <si>
    <t>GS</t>
  </si>
  <si>
    <t>JOSÉ WANDERSON ALVES DE SOUSA</t>
  </si>
  <si>
    <t>INDUSCAR APACHE U</t>
  </si>
  <si>
    <t>HYP7344</t>
  </si>
  <si>
    <t>NOVA SANTA RITA</t>
  </si>
  <si>
    <t xml:space="preserve">U. E TERESINHA DE JESUS SOARES </t>
  </si>
  <si>
    <t>JOÃO JUNIOR SOARES</t>
  </si>
  <si>
    <t>DUCATO MINIBUS</t>
  </si>
  <si>
    <t>PNI4847</t>
  </si>
  <si>
    <t>VAN</t>
  </si>
  <si>
    <t>RS</t>
  </si>
  <si>
    <t>U.E TERESINHA DE JESUS SOARES</t>
  </si>
  <si>
    <t>JOSEILTON DE BRITO SOUSA</t>
  </si>
  <si>
    <t>M BENZ MPOLO TORINO GVU</t>
  </si>
  <si>
    <t>KKT7830</t>
  </si>
  <si>
    <t>SÃO JOÃO DO PIAUÍ</t>
  </si>
  <si>
    <t xml:space="preserve">U. E DIRCEU ARCORVERDI, U. E PAES LANDIM, U. E SALAMÃO CARVALHO, U. E CANDIDO FERRAZ </t>
  </si>
  <si>
    <t>VALDEMAR RODRIGUES DE ARAUJO</t>
  </si>
  <si>
    <t xml:space="preserve">MANHÃ, TARDE E NOITE </t>
  </si>
  <si>
    <t>M BENZ MPOLO TORINO U</t>
  </si>
  <si>
    <t>KLF1090</t>
  </si>
  <si>
    <t xml:space="preserve">MARCELO REIS NUNES </t>
  </si>
  <si>
    <t>MPOLO TORINO U</t>
  </si>
  <si>
    <t>NRB2425</t>
  </si>
  <si>
    <t xml:space="preserve">RAFAEL VIEIRA AMORIM </t>
  </si>
  <si>
    <t>KLF0780</t>
  </si>
  <si>
    <t>CANTO DO BURITI</t>
  </si>
  <si>
    <t xml:space="preserve">U. E FLORIZA SILVA, U. E BEIJA VALENTE, U. E MARIA CHAVES </t>
  </si>
  <si>
    <t>EDMUNDO PEREIRA FERREIRA</t>
  </si>
  <si>
    <t>INDUSCAR FOZ O LO</t>
  </si>
  <si>
    <t>NNL7226</t>
  </si>
  <si>
    <t>EDVANIO RODRIGUES DE QUEIROZ</t>
  </si>
  <si>
    <t>HYK9586</t>
  </si>
  <si>
    <t xml:space="preserve">CARLOS NUNES DA SILVA </t>
  </si>
  <si>
    <t>KKX3138</t>
  </si>
  <si>
    <t>FERNANDO DE CARVALHO SOUSA</t>
  </si>
  <si>
    <t>KLF1120</t>
  </si>
  <si>
    <t>MARCELINO GONÇALVES DA SILVA</t>
  </si>
  <si>
    <t>MARCOPOLO MICROONIBUS</t>
  </si>
  <si>
    <t>KJX6302</t>
  </si>
  <si>
    <t>CAMPO ALEGRE DO FIDALGO</t>
  </si>
  <si>
    <t>U.E ALFREDO CARLOS ALENCAR</t>
  </si>
  <si>
    <t xml:space="preserve">ERIVELTON NASCIMENTO DA SILVA </t>
  </si>
  <si>
    <t xml:space="preserve">NOITE </t>
  </si>
  <si>
    <t>FKM1928</t>
  </si>
  <si>
    <t>PEDRO LAURENTINO</t>
  </si>
  <si>
    <t>U.E BERONISIA DE SOUSA</t>
  </si>
  <si>
    <t>FABIO PEREIRA MAGALHÃES</t>
  </si>
  <si>
    <t>OFJ-7355</t>
  </si>
  <si>
    <t>SIMPLICIO MENDES</t>
  </si>
  <si>
    <t xml:space="preserve"> U.E LUIZ UBIRACI DE CARVALHO</t>
  </si>
  <si>
    <t>FRANCISCO DE ASSIS FERREIRA</t>
  </si>
  <si>
    <t>NNL7246</t>
  </si>
  <si>
    <t>U.E NOEME MADEIRA/ U.E LUIZ UBIRACI DE CARVALHO</t>
  </si>
  <si>
    <t>LUCAS RODRIGUES PEREIRA</t>
  </si>
  <si>
    <t>INTEGRAL , NOITE</t>
  </si>
  <si>
    <t>BUSSCAR ECOSS U</t>
  </si>
  <si>
    <t>HSI 0896</t>
  </si>
  <si>
    <t>LAGOA DO BARRO</t>
  </si>
  <si>
    <t xml:space="preserve">U.E PROFESSORA ISABEL RIBEIRO DE JESUS </t>
  </si>
  <si>
    <t>IDILIO MANOEL DA SILVA</t>
  </si>
  <si>
    <t>PRESTADORES</t>
  </si>
  <si>
    <t>VW/KOMBI</t>
  </si>
  <si>
    <t>OEG1950</t>
  </si>
  <si>
    <t>KOMBI</t>
  </si>
  <si>
    <t>JARDEL SILVA OLIVEIRA</t>
  </si>
  <si>
    <t>HUA9575</t>
  </si>
  <si>
    <t xml:space="preserve">JOSEAN MOURA PAZ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</si>
</sst>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0"/>
      <color rgb="FF000000"/>
      <name val="Times New Roman"/>
      <family val="1"/>
    </font>
    <font>
      <sz val="10"/>
      <color rgb="FF000000"/>
      <name val="Times New Roman"/>
      <family val="1"/>
    </font>
    <font>
      <sz val="9"/>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color rgb="FF000000"/>
      <name val="Calibri"/>
      <family val="2"/>
      <scheme val="minor"/>
    </font>
    <font>
      <sz val="8"/>
      <name val="Calibri"/>
      <family val="2"/>
      <scheme val="minor"/>
    </font>
    <font>
      <sz val="9"/>
      <color theme="0"/>
      <name val="Calibri"/>
      <family val="2"/>
      <scheme val="minor"/>
    </font>
    <font>
      <sz val="9"/>
      <color theme="5"/>
      <name val="Calibri"/>
      <family val="2"/>
      <scheme val="minor"/>
    </font>
    <font>
      <sz val="7"/>
      <name val="Nunito"/>
    </font>
    <font>
      <b/>
      <sz val="9"/>
      <name val="Calibri"/>
      <family val="2"/>
      <scheme val="minor"/>
    </font>
    <font>
      <b/>
      <sz val="9"/>
      <color theme="7"/>
      <name val="Calibri"/>
      <family val="2"/>
      <scheme val="minor"/>
    </font>
    <font>
      <b/>
      <sz val="10"/>
      <name val="Calibri"/>
      <family val="2"/>
      <scheme val="minor"/>
    </font>
    <font>
      <b/>
      <sz val="11"/>
      <color theme="1"/>
      <name val="Calibri"/>
      <family val="2"/>
      <scheme val="minor"/>
    </font>
    <font>
      <sz val="11"/>
      <color rgb="FF858796"/>
      <name val="Calibri"/>
      <family val="2"/>
      <scheme val="minor"/>
    </font>
    <font>
      <b/>
      <u/>
      <sz val="11"/>
      <color theme="1"/>
      <name val="Calibri"/>
      <family val="2"/>
      <scheme val="minor"/>
    </font>
    <font>
      <b/>
      <sz val="11"/>
      <name val="Calibri"/>
      <family val="2"/>
      <scheme val="minor"/>
    </font>
    <font>
      <sz val="10"/>
      <color rgb="FFFF0000"/>
      <name val="Calibri"/>
      <family val="2"/>
      <scheme val="minor"/>
    </font>
    <font>
      <b/>
      <sz val="10"/>
      <color rgb="FFFF0000"/>
      <name val="Calibri"/>
      <family val="2"/>
      <scheme val="minor"/>
    </font>
    <font>
      <sz val="10"/>
      <name val="Calibri"/>
      <family val="2"/>
      <scheme val="minor"/>
    </font>
    <font>
      <sz val="10"/>
      <color theme="1"/>
      <name val="Calibri"/>
      <family val="2"/>
      <scheme val="minor"/>
    </font>
    <font>
      <sz val="10"/>
      <color rgb="FF000000"/>
      <name val="Calibri"/>
      <family val="2"/>
      <scheme val="minor"/>
    </font>
    <font>
      <sz val="11"/>
      <color rgb="FF000000"/>
      <name val="Calibri"/>
      <family val="2"/>
      <scheme val="minor"/>
    </font>
    <font>
      <u/>
      <sz val="11"/>
      <color theme="1"/>
      <name val="Calibri"/>
      <family val="2"/>
      <scheme val="minor"/>
    </font>
    <font>
      <b/>
      <sz val="10"/>
      <color theme="1"/>
      <name val="Calibri"/>
      <family val="2"/>
      <scheme val="minor"/>
    </font>
    <font>
      <b/>
      <sz val="9"/>
      <color theme="1"/>
      <name val="Arial"/>
      <family val="2"/>
    </font>
    <font>
      <sz val="9"/>
      <name val="Arial"/>
      <family val="2"/>
    </font>
    <font>
      <sz val="9"/>
      <color theme="1"/>
      <name val="Arial"/>
      <family val="2"/>
    </font>
  </fonts>
  <fills count="24">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C66"/>
        <bgColor indexed="64"/>
      </patternFill>
    </fill>
    <fill>
      <patternFill patternType="solid">
        <fgColor theme="6"/>
        <bgColor indexed="64"/>
      </patternFill>
    </fill>
    <fill>
      <patternFill patternType="solid">
        <fgColor rgb="FFFFFFFF"/>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CCFF6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4"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0" fontId="1" fillId="0" borderId="0"/>
    <xf numFmtId="0" fontId="2" fillId="0" borderId="0"/>
    <xf numFmtId="0" fontId="1" fillId="0" borderId="0"/>
  </cellStyleXfs>
  <cellXfs count="258">
    <xf numFmtId="0" fontId="0" fillId="0" borderId="0" xfId="0"/>
    <xf numFmtId="0" fontId="3" fillId="0" borderId="1" xfId="0" applyFont="1" applyBorder="1" applyAlignment="1">
      <alignment horizontal="center" vertical="center" wrapText="1"/>
    </xf>
    <xf numFmtId="0" fontId="3" fillId="3" borderId="1" xfId="1" applyFont="1" applyFill="1" applyBorder="1" applyAlignment="1">
      <alignment horizontal="center" vertical="center"/>
    </xf>
    <xf numFmtId="0" fontId="4" fillId="3" borderId="1" xfId="0" applyFont="1" applyFill="1" applyBorder="1" applyAlignment="1">
      <alignment horizontal="center" vertical="center"/>
    </xf>
    <xf numFmtId="0" fontId="7" fillId="0" borderId="1" xfId="1" applyFont="1" applyBorder="1" applyAlignment="1">
      <alignment horizontal="center" vertical="center"/>
    </xf>
    <xf numFmtId="0" fontId="4" fillId="0" borderId="1" xfId="0" applyFont="1" applyBorder="1" applyAlignment="1">
      <alignmen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3" fillId="5" borderId="1" xfId="1" applyFont="1" applyFill="1" applyBorder="1" applyAlignment="1">
      <alignment horizontal="center" vertical="center"/>
    </xf>
    <xf numFmtId="0" fontId="3" fillId="0" borderId="1" xfId="1" applyFont="1" applyBorder="1" applyAlignment="1">
      <alignment horizontal="center"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1" xfId="1" applyFont="1" applyBorder="1" applyAlignment="1">
      <alignment horizontal="center" vertical="center"/>
    </xf>
    <xf numFmtId="0" fontId="6" fillId="0" borderId="1" xfId="0" applyFont="1" applyBorder="1" applyAlignment="1">
      <alignment horizontal="center" vertical="center"/>
    </xf>
    <xf numFmtId="0" fontId="4" fillId="0" borderId="1" xfId="0" applyFont="1" applyBorder="1" applyAlignment="1">
      <alignment horizontal="left" vertical="top"/>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4" fillId="2" borderId="1" xfId="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5" fillId="6" borderId="1" xfId="0" applyFont="1" applyFill="1" applyBorder="1" applyAlignment="1">
      <alignment horizontal="center" vertical="center"/>
    </xf>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0" fontId="3" fillId="2" borderId="1" xfId="1"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xf>
    <xf numFmtId="0" fontId="6" fillId="0" borderId="8" xfId="0" applyFont="1" applyBorder="1" applyAlignment="1">
      <alignment horizontal="center" vertical="center" wrapText="1"/>
    </xf>
    <xf numFmtId="0" fontId="4" fillId="2" borderId="8" xfId="0" applyFont="1" applyFill="1" applyBorder="1" applyAlignment="1">
      <alignment horizontal="center" vertical="center"/>
    </xf>
    <xf numFmtId="0" fontId="4" fillId="0" borderId="8" xfId="0" applyFont="1" applyBorder="1" applyAlignment="1">
      <alignment horizontal="center" vertical="center"/>
    </xf>
    <xf numFmtId="0" fontId="3" fillId="0" borderId="8" xfId="1" applyFont="1" applyBorder="1" applyAlignment="1">
      <alignment horizontal="center" vertical="center"/>
    </xf>
    <xf numFmtId="0" fontId="3" fillId="0" borderId="8"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xf>
    <xf numFmtId="0" fontId="3" fillId="0" borderId="3" xfId="1" applyFont="1" applyBorder="1" applyAlignment="1">
      <alignment horizontal="center" vertical="center"/>
    </xf>
    <xf numFmtId="0" fontId="3" fillId="3" borderId="3" xfId="1" applyFont="1" applyFill="1" applyBorder="1" applyAlignment="1">
      <alignment horizontal="center" vertical="center"/>
    </xf>
    <xf numFmtId="0" fontId="3" fillId="7" borderId="1" xfId="0" applyFont="1" applyFill="1" applyBorder="1" applyAlignment="1">
      <alignment horizontal="center" vertical="center"/>
    </xf>
    <xf numFmtId="0" fontId="4" fillId="3" borderId="6" xfId="0" applyFont="1" applyFill="1" applyBorder="1" applyAlignment="1">
      <alignment horizontal="center" vertical="center"/>
    </xf>
    <xf numFmtId="0" fontId="5" fillId="0" borderId="0" xfId="0" applyFont="1" applyAlignment="1">
      <alignment horizontal="center" vertical="center"/>
    </xf>
    <xf numFmtId="0" fontId="4" fillId="4" borderId="1" xfId="0" applyFont="1" applyFill="1" applyBorder="1" applyAlignment="1">
      <alignment horizontal="center" vertical="center"/>
    </xf>
    <xf numFmtId="0" fontId="4" fillId="0" borderId="0" xfId="1" applyFont="1" applyAlignment="1">
      <alignment vertical="center"/>
    </xf>
    <xf numFmtId="0" fontId="4" fillId="0" borderId="4" xfId="1" applyFont="1" applyBorder="1" applyAlignment="1">
      <alignment vertical="center"/>
    </xf>
    <xf numFmtId="0" fontId="4" fillId="0" borderId="2" xfId="1" applyFont="1" applyBorder="1" applyAlignment="1">
      <alignment vertical="center"/>
    </xf>
    <xf numFmtId="0" fontId="4" fillId="0" borderId="5" xfId="1" applyFont="1" applyBorder="1" applyAlignment="1">
      <alignment vertical="center"/>
    </xf>
    <xf numFmtId="0" fontId="4" fillId="0" borderId="3" xfId="1" applyFont="1" applyBorder="1" applyAlignment="1">
      <alignment vertical="center"/>
    </xf>
    <xf numFmtId="0" fontId="9" fillId="0" borderId="3" xfId="1" applyFont="1" applyBorder="1" applyAlignment="1">
      <alignment vertical="center"/>
    </xf>
    <xf numFmtId="0" fontId="4" fillId="2" borderId="0" xfId="1" applyFont="1" applyFill="1" applyAlignment="1">
      <alignment horizontal="center" vertical="center"/>
    </xf>
    <xf numFmtId="0" fontId="4" fillId="0" borderId="0" xfId="0" applyFont="1" applyAlignment="1">
      <alignment horizontal="center" vertical="center" wrapText="1"/>
    </xf>
    <xf numFmtId="0" fontId="4" fillId="2" borderId="0" xfId="1" applyFont="1" applyFill="1" applyAlignment="1">
      <alignment vertical="center"/>
    </xf>
    <xf numFmtId="0" fontId="4" fillId="2" borderId="2" xfId="0" applyFont="1" applyFill="1" applyBorder="1" applyAlignment="1">
      <alignment horizontal="center" vertical="center" wrapText="1"/>
    </xf>
    <xf numFmtId="0" fontId="4" fillId="0" borderId="6" xfId="0" applyFont="1" applyBorder="1" applyAlignment="1">
      <alignment horizontal="center" vertical="center"/>
    </xf>
    <xf numFmtId="0" fontId="11" fillId="0" borderId="0" xfId="0" applyFont="1"/>
    <xf numFmtId="0" fontId="14" fillId="0" borderId="1" xfId="0" applyFont="1" applyBorder="1" applyAlignment="1">
      <alignment horizontal="center" vertical="center"/>
    </xf>
    <xf numFmtId="0" fontId="5" fillId="0" borderId="1" xfId="1" applyFont="1" applyBorder="1" applyAlignment="1">
      <alignment horizontal="center" vertical="center"/>
    </xf>
    <xf numFmtId="0" fontId="5" fillId="0" borderId="3" xfId="0" applyFont="1" applyBorder="1" applyAlignment="1">
      <alignment horizontal="center" vertical="center"/>
    </xf>
    <xf numFmtId="0" fontId="12" fillId="0" borderId="0" xfId="0" applyFont="1" applyAlignment="1">
      <alignment horizontal="center" vertical="center"/>
    </xf>
    <xf numFmtId="0" fontId="4" fillId="0" borderId="7" xfId="0" applyFont="1" applyBorder="1" applyAlignment="1">
      <alignment horizontal="center" vertical="center"/>
    </xf>
    <xf numFmtId="0" fontId="4" fillId="0" borderId="1" xfId="1" applyFont="1" applyBorder="1" applyAlignment="1">
      <alignment vertical="center"/>
    </xf>
    <xf numFmtId="0" fontId="13" fillId="0" borderId="1" xfId="1" applyFont="1" applyBorder="1" applyAlignment="1">
      <alignment horizontal="center" vertical="center"/>
    </xf>
    <xf numFmtId="0" fontId="4" fillId="0" borderId="7" xfId="1" applyFont="1" applyBorder="1" applyAlignment="1">
      <alignment vertical="center"/>
    </xf>
    <xf numFmtId="0" fontId="4" fillId="0" borderId="2" xfId="0" applyFont="1" applyBorder="1" applyAlignment="1">
      <alignment horizontal="center" vertical="center"/>
    </xf>
    <xf numFmtId="0" fontId="11" fillId="0" borderId="1" xfId="0" applyFont="1" applyBorder="1" applyAlignment="1">
      <alignment horizontal="center" vertical="center"/>
    </xf>
    <xf numFmtId="0" fontId="9" fillId="0" borderId="1" xfId="1" applyFont="1" applyBorder="1" applyAlignment="1">
      <alignment vertical="center"/>
    </xf>
    <xf numFmtId="0" fontId="4" fillId="0" borderId="2" xfId="0" applyFont="1" applyBorder="1" applyAlignment="1">
      <alignment horizontal="center" vertical="center" wrapText="1"/>
    </xf>
    <xf numFmtId="16" fontId="4"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5" fillId="0" borderId="1" xfId="0" applyFont="1" applyBorder="1" applyAlignment="1">
      <alignment horizontal="left" vertical="top"/>
    </xf>
    <xf numFmtId="0" fontId="5" fillId="0" borderId="2" xfId="0" applyFont="1" applyBorder="1" applyAlignment="1">
      <alignment horizontal="center" vertical="center" wrapText="1"/>
    </xf>
    <xf numFmtId="16" fontId="5" fillId="0" borderId="1" xfId="0" applyNumberFormat="1" applyFont="1" applyBorder="1" applyAlignment="1">
      <alignment horizontal="center" vertical="center"/>
    </xf>
    <xf numFmtId="0" fontId="12" fillId="0" borderId="1" xfId="1" applyFont="1" applyBorder="1" applyAlignment="1">
      <alignment horizontal="center" vertical="center"/>
    </xf>
    <xf numFmtId="0" fontId="5" fillId="0" borderId="1" xfId="0" applyFont="1" applyBorder="1" applyAlignment="1">
      <alignment horizontal="center" vertical="center" wrapText="1"/>
    </xf>
    <xf numFmtId="0" fontId="12" fillId="0" borderId="2" xfId="1"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16" fillId="0" borderId="0" xfId="0" applyFont="1"/>
    <xf numFmtId="0" fontId="18" fillId="8" borderId="3" xfId="0" applyFont="1" applyFill="1" applyBorder="1" applyAlignment="1">
      <alignment horizontal="center" vertical="center"/>
    </xf>
    <xf numFmtId="0" fontId="18" fillId="8" borderId="3" xfId="0" applyFont="1" applyFill="1" applyBorder="1" applyAlignment="1">
      <alignment horizontal="center" vertical="center" wrapText="1"/>
    </xf>
    <xf numFmtId="0" fontId="15" fillId="8" borderId="8" xfId="0" applyFont="1" applyFill="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6" xfId="0" applyFont="1" applyBorder="1" applyAlignment="1">
      <alignment horizontal="center" vertical="center"/>
    </xf>
    <xf numFmtId="0" fontId="21"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1" fontId="23" fillId="0" borderId="3" xfId="0" applyNumberFormat="1" applyFont="1" applyBorder="1" applyAlignment="1">
      <alignment horizontal="center" vertical="center" wrapText="1" shrinkToFit="1"/>
    </xf>
    <xf numFmtId="0" fontId="0" fillId="0" borderId="1" xfId="0" applyBorder="1" applyAlignment="1">
      <alignment horizontal="center" vertical="center"/>
    </xf>
    <xf numFmtId="0" fontId="22" fillId="0" borderId="1" xfId="0" applyFont="1" applyBorder="1" applyAlignment="1">
      <alignment horizontal="center" vertical="center"/>
    </xf>
    <xf numFmtId="1" fontId="23" fillId="0" borderId="1" xfId="0" applyNumberFormat="1" applyFont="1" applyBorder="1" applyAlignment="1">
      <alignment horizontal="center" vertical="center" wrapText="1" shrinkToFit="1"/>
    </xf>
    <xf numFmtId="0" fontId="21" fillId="0" borderId="3" xfId="0" applyFont="1" applyBorder="1" applyAlignment="1">
      <alignment horizontal="center" vertical="center" wrapText="1"/>
    </xf>
    <xf numFmtId="0" fontId="21" fillId="0" borderId="1" xfId="0" applyFont="1" applyBorder="1" applyAlignment="1">
      <alignment horizontal="center" vertical="center"/>
    </xf>
    <xf numFmtId="0" fontId="21" fillId="9" borderId="1" xfId="0" applyFont="1" applyFill="1" applyBorder="1" applyAlignment="1">
      <alignment horizontal="center" vertical="center" wrapText="1"/>
    </xf>
    <xf numFmtId="0" fontId="22" fillId="9" borderId="1" xfId="0" applyFont="1" applyFill="1" applyBorder="1" applyAlignment="1">
      <alignment horizontal="center" vertical="center" wrapText="1"/>
    </xf>
    <xf numFmtId="1" fontId="23" fillId="9" borderId="1" xfId="0" applyNumberFormat="1" applyFont="1" applyFill="1" applyBorder="1" applyAlignment="1">
      <alignment horizontal="center" vertical="center" wrapText="1" shrinkToFit="1"/>
    </xf>
    <xf numFmtId="0" fontId="21"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1" fontId="23" fillId="2" borderId="1" xfId="0" applyNumberFormat="1" applyFont="1" applyFill="1" applyBorder="1" applyAlignment="1">
      <alignment horizontal="center" vertical="center" wrapText="1" shrinkToFit="1"/>
    </xf>
    <xf numFmtId="0" fontId="21" fillId="2" borderId="1" xfId="0" applyFont="1" applyFill="1" applyBorder="1" applyAlignment="1">
      <alignment horizontal="center" vertical="center"/>
    </xf>
    <xf numFmtId="0" fontId="21" fillId="9" borderId="1" xfId="0" applyFont="1" applyFill="1" applyBorder="1" applyAlignment="1">
      <alignment horizontal="center" vertical="center"/>
    </xf>
    <xf numFmtId="0" fontId="21" fillId="0" borderId="1" xfId="0" applyFont="1" applyBorder="1" applyAlignment="1">
      <alignment vertical="center"/>
    </xf>
    <xf numFmtId="0" fontId="2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22" fillId="9" borderId="1" xfId="0" applyFont="1" applyFill="1" applyBorder="1" applyAlignment="1">
      <alignment horizontal="center" vertical="center"/>
    </xf>
    <xf numFmtId="0" fontId="0" fillId="0" borderId="1" xfId="0" applyBorder="1"/>
    <xf numFmtId="0" fontId="18" fillId="10" borderId="1" xfId="0" applyFont="1" applyFill="1" applyBorder="1" applyAlignment="1">
      <alignment horizontal="center" vertical="center"/>
    </xf>
    <xf numFmtId="0" fontId="18" fillId="10" borderId="1" xfId="0" applyFont="1" applyFill="1" applyBorder="1" applyAlignment="1">
      <alignment horizontal="center" vertical="center" wrapText="1"/>
    </xf>
    <xf numFmtId="0" fontId="23" fillId="0" borderId="1" xfId="0" applyFont="1" applyBorder="1" applyAlignment="1">
      <alignment horizontal="center" vertical="center" wrapText="1" shrinkToFit="1"/>
    </xf>
    <xf numFmtId="14" fontId="22" fillId="0" borderId="1" xfId="0" applyNumberFormat="1" applyFont="1" applyBorder="1" applyAlignment="1">
      <alignment horizontal="center" vertical="center"/>
    </xf>
    <xf numFmtId="0" fontId="22" fillId="11" borderId="1" xfId="0" applyFont="1" applyFill="1" applyBorder="1" applyAlignment="1">
      <alignment horizontal="center" vertical="center" wrapText="1"/>
    </xf>
    <xf numFmtId="0" fontId="23" fillId="11" borderId="1" xfId="0" applyFont="1" applyFill="1" applyBorder="1" applyAlignment="1">
      <alignment horizontal="center" vertical="center" wrapText="1" shrinkToFit="1"/>
    </xf>
    <xf numFmtId="14" fontId="22" fillId="11" borderId="1" xfId="0" applyNumberFormat="1" applyFont="1" applyFill="1" applyBorder="1" applyAlignment="1">
      <alignment horizontal="center" vertical="center"/>
    </xf>
    <xf numFmtId="0" fontId="23" fillId="2" borderId="1" xfId="0" applyFont="1" applyFill="1" applyBorder="1" applyAlignment="1">
      <alignment horizontal="center" vertical="center" wrapText="1" shrinkToFit="1"/>
    </xf>
    <xf numFmtId="14" fontId="22" fillId="2" borderId="1" xfId="0" applyNumberFormat="1" applyFont="1" applyFill="1" applyBorder="1" applyAlignment="1">
      <alignment horizontal="center" vertical="center"/>
    </xf>
    <xf numFmtId="0" fontId="21" fillId="11" borderId="1" xfId="0" applyFont="1" applyFill="1" applyBorder="1" applyAlignment="1">
      <alignment horizontal="center" vertical="center"/>
    </xf>
    <xf numFmtId="0" fontId="23" fillId="11" borderId="1" xfId="0" applyFont="1" applyFill="1" applyBorder="1" applyAlignment="1">
      <alignment horizontal="center" vertical="center" shrinkToFi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xf>
    <xf numFmtId="0" fontId="23" fillId="2" borderId="1" xfId="0" applyFont="1" applyFill="1" applyBorder="1" applyAlignment="1">
      <alignment horizontal="center" vertical="center" shrinkToFit="1"/>
    </xf>
    <xf numFmtId="0" fontId="23" fillId="0" borderId="1" xfId="0" applyFont="1" applyBorder="1" applyAlignment="1">
      <alignment horizontal="center" vertical="center" shrinkToFit="1"/>
    </xf>
    <xf numFmtId="0" fontId="22" fillId="11" borderId="3" xfId="0" applyFont="1" applyFill="1" applyBorder="1" applyAlignment="1">
      <alignment horizontal="center" vertical="center"/>
    </xf>
    <xf numFmtId="0" fontId="23" fillId="9" borderId="1" xfId="0" applyFont="1" applyFill="1" applyBorder="1" applyAlignment="1">
      <alignment horizontal="center" vertical="center" shrinkToFit="1"/>
    </xf>
    <xf numFmtId="0" fontId="22" fillId="9" borderId="3" xfId="0" applyFont="1" applyFill="1" applyBorder="1" applyAlignment="1">
      <alignment horizontal="center" vertical="center"/>
    </xf>
    <xf numFmtId="14" fontId="22" fillId="9" borderId="1" xfId="0" applyNumberFormat="1" applyFont="1" applyFill="1" applyBorder="1" applyAlignment="1">
      <alignment horizontal="center" vertical="center"/>
    </xf>
    <xf numFmtId="0" fontId="23" fillId="9" borderId="1" xfId="0" applyFont="1" applyFill="1" applyBorder="1" applyAlignment="1">
      <alignment horizontal="center" vertical="center" wrapText="1" shrinkToFi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22" fillId="0" borderId="1" xfId="0" applyFont="1" applyBorder="1" applyAlignment="1">
      <alignment vertical="center"/>
    </xf>
    <xf numFmtId="14" fontId="21" fillId="2" borderId="1" xfId="0" applyNumberFormat="1" applyFont="1" applyFill="1" applyBorder="1" applyAlignment="1">
      <alignment horizontal="center" vertical="center" wrapText="1"/>
    </xf>
    <xf numFmtId="0" fontId="5" fillId="0" borderId="1" xfId="0" applyFont="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8" fillId="12" borderId="1" xfId="0" applyFont="1" applyFill="1" applyBorder="1" applyAlignment="1">
      <alignment horizontal="center" vertical="center"/>
    </xf>
    <xf numFmtId="0" fontId="15" fillId="12" borderId="1" xfId="0" applyFont="1" applyFill="1" applyBorder="1" applyAlignment="1">
      <alignment horizontal="center" vertical="center"/>
    </xf>
    <xf numFmtId="0" fontId="26" fillId="12" borderId="1" xfId="0" applyFont="1" applyFill="1" applyBorder="1" applyAlignment="1">
      <alignment horizontal="center" vertical="center"/>
    </xf>
    <xf numFmtId="164"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4" fillId="6"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shrinkToFit="1"/>
    </xf>
    <xf numFmtId="1" fontId="12" fillId="2" borderId="1" xfId="0" applyNumberFormat="1" applyFont="1" applyFill="1" applyBorder="1" applyAlignment="1">
      <alignment horizontal="center" vertical="center" wrapText="1" shrinkToFit="1"/>
    </xf>
    <xf numFmtId="0" fontId="0" fillId="0" borderId="1" xfId="0" applyBorder="1" applyAlignment="1">
      <alignment horizontal="center" vertical="top"/>
    </xf>
    <xf numFmtId="0" fontId="5"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shrinkToFit="1"/>
    </xf>
    <xf numFmtId="0" fontId="0" fillId="0" borderId="1" xfId="0" applyBorder="1" applyAlignment="1">
      <alignment vertical="center"/>
    </xf>
    <xf numFmtId="0" fontId="0" fillId="0" borderId="0" xfId="0" applyAlignment="1">
      <alignment wrapText="1"/>
    </xf>
    <xf numFmtId="0" fontId="5" fillId="16" borderId="1" xfId="0" applyFont="1" applyFill="1" applyBorder="1" applyAlignment="1">
      <alignment horizontal="center" vertical="center"/>
    </xf>
    <xf numFmtId="0" fontId="7" fillId="2" borderId="1" xfId="0" applyFont="1" applyFill="1" applyBorder="1" applyAlignment="1">
      <alignment horizontal="center" vertical="center" wrapText="1" shrinkToFit="1"/>
    </xf>
    <xf numFmtId="49" fontId="3" fillId="2" borderId="1" xfId="0" applyNumberFormat="1" applyFont="1" applyFill="1" applyBorder="1" applyAlignment="1">
      <alignment horizontal="center" vertical="center"/>
    </xf>
    <xf numFmtId="0" fontId="12" fillId="2" borderId="1" xfId="0" applyFont="1" applyFill="1" applyBorder="1" applyAlignment="1">
      <alignment horizontal="center" vertical="center" wrapText="1"/>
    </xf>
    <xf numFmtId="0" fontId="5" fillId="17" borderId="1" xfId="0" applyFont="1" applyFill="1" applyBorder="1" applyAlignment="1">
      <alignment horizontal="center" vertical="center"/>
    </xf>
    <xf numFmtId="0" fontId="6"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shrinkToFit="1"/>
    </xf>
    <xf numFmtId="0" fontId="5" fillId="18"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0" borderId="1" xfId="0" applyBorder="1" applyAlignment="1">
      <alignment vertical="top"/>
    </xf>
    <xf numFmtId="0" fontId="5" fillId="2" borderId="1" xfId="0" applyFont="1" applyFill="1" applyBorder="1" applyAlignment="1">
      <alignment horizontal="center" vertical="center"/>
    </xf>
    <xf numFmtId="0" fontId="26" fillId="0" borderId="1" xfId="0" applyFont="1" applyBorder="1" applyAlignment="1">
      <alignment horizontal="center" vertical="center" wrapText="1"/>
    </xf>
    <xf numFmtId="0" fontId="5" fillId="0" borderId="1" xfId="0" applyFont="1" applyBorder="1" applyAlignment="1">
      <alignment horizontal="center" wrapText="1"/>
    </xf>
    <xf numFmtId="0" fontId="5" fillId="3" borderId="1" xfId="0" applyFont="1" applyFill="1" applyBorder="1" applyAlignment="1">
      <alignment horizontal="center" vertical="top"/>
    </xf>
    <xf numFmtId="0" fontId="4" fillId="0" borderId="1" xfId="0" applyFont="1" applyBorder="1" applyAlignment="1">
      <alignment horizontal="center" vertical="top" wrapText="1"/>
    </xf>
    <xf numFmtId="0" fontId="0" fillId="0" borderId="0" xfId="0"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textRotation="180"/>
    </xf>
    <xf numFmtId="0" fontId="0" fillId="0" borderId="0" xfId="0" applyAlignment="1">
      <alignment horizontal="right" vertical="top"/>
    </xf>
    <xf numFmtId="0" fontId="27" fillId="12" borderId="3" xfId="1" applyFont="1" applyFill="1" applyBorder="1" applyAlignment="1">
      <alignment horizontal="center" vertical="center"/>
    </xf>
    <xf numFmtId="0" fontId="15" fillId="12" borderId="3" xfId="0" applyFont="1" applyFill="1" applyBorder="1" applyAlignment="1">
      <alignment horizontal="center"/>
    </xf>
    <xf numFmtId="0" fontId="28" fillId="2" borderId="12" xfId="1" applyFont="1" applyFill="1" applyBorder="1" applyAlignment="1">
      <alignment horizontal="center" vertical="center" wrapText="1"/>
    </xf>
    <xf numFmtId="0" fontId="28" fillId="2" borderId="1" xfId="1" applyFont="1" applyFill="1" applyBorder="1" applyAlignment="1">
      <alignment horizontal="center" vertical="center"/>
    </xf>
    <xf numFmtId="0" fontId="28" fillId="2" borderId="6" xfId="1" applyFont="1" applyFill="1" applyBorder="1" applyAlignment="1">
      <alignment horizontal="center" vertical="center" wrapText="1"/>
    </xf>
    <xf numFmtId="0" fontId="28" fillId="19"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9" fillId="0" borderId="3" xfId="0" applyFont="1" applyBorder="1" applyAlignment="1">
      <alignment horizontal="center" vertical="center"/>
    </xf>
    <xf numFmtId="0" fontId="29" fillId="0" borderId="1" xfId="0" applyFont="1" applyBorder="1" applyAlignment="1">
      <alignment horizontal="center" vertical="center"/>
    </xf>
    <xf numFmtId="0" fontId="28" fillId="20"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17"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28" fillId="21"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8" fillId="22" borderId="1" xfId="0" applyFont="1" applyFill="1" applyBorder="1" applyAlignment="1">
      <alignment horizontal="center" vertical="center" wrapText="1"/>
    </xf>
    <xf numFmtId="0" fontId="28" fillId="23"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29" fillId="20"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6"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5" fillId="6" borderId="2" xfId="0" applyFont="1" applyFill="1" applyBorder="1" applyAlignment="1">
      <alignment horizontal="center" vertical="center"/>
    </xf>
    <xf numFmtId="0" fontId="3" fillId="2" borderId="1" xfId="1" applyFont="1" applyFill="1" applyBorder="1" applyAlignment="1">
      <alignment horizontal="center" vertical="center" wrapText="1"/>
    </xf>
    <xf numFmtId="0" fontId="7" fillId="0" borderId="1" xfId="1" applyFont="1" applyBorder="1" applyAlignment="1">
      <alignment horizontal="center" vertical="center" wrapText="1"/>
    </xf>
    <xf numFmtId="0" fontId="3" fillId="2" borderId="1" xfId="1" applyFont="1" applyFill="1" applyBorder="1" applyAlignment="1">
      <alignment horizontal="center" vertical="center"/>
    </xf>
    <xf numFmtId="0" fontId="3" fillId="2" borderId="3" xfId="1" applyFont="1" applyFill="1" applyBorder="1" applyAlignment="1">
      <alignment horizontal="center" vertical="center"/>
    </xf>
    <xf numFmtId="0" fontId="4" fillId="0" borderId="0" xfId="1" applyFont="1" applyAlignment="1">
      <alignment horizontal="center" vertical="center"/>
    </xf>
    <xf numFmtId="0" fontId="12" fillId="0" borderId="1" xfId="0" applyFont="1" applyBorder="1" applyAlignment="1">
      <alignment horizontal="center" vertical="center"/>
    </xf>
    <xf numFmtId="0" fontId="3" fillId="2" borderId="1"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3" fillId="9" borderId="2" xfId="0" applyFont="1" applyFill="1" applyBorder="1" applyAlignment="1">
      <alignment horizontal="center" vertical="center" wrapText="1" shrinkToFit="1"/>
    </xf>
    <xf numFmtId="0" fontId="23" fillId="9" borderId="3" xfId="0" applyFont="1" applyFill="1" applyBorder="1" applyAlignment="1">
      <alignment horizontal="center" vertical="center" wrapText="1" shrinkToFit="1"/>
    </xf>
    <xf numFmtId="0" fontId="22" fillId="9" borderId="2"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25" fillId="0" borderId="11" xfId="0" applyFont="1" applyBorder="1" applyAlignment="1">
      <alignment horizontal="center" vertical="center"/>
    </xf>
    <xf numFmtId="0" fontId="5" fillId="9" borderId="6" xfId="0" applyFont="1" applyFill="1" applyBorder="1" applyAlignment="1">
      <alignment horizontal="center" vertical="center"/>
    </xf>
    <xf numFmtId="0" fontId="4" fillId="9" borderId="9" xfId="0" applyFont="1" applyFill="1" applyBorder="1" applyAlignment="1">
      <alignment horizontal="center" vertical="center"/>
    </xf>
    <xf numFmtId="0" fontId="14" fillId="11"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14" fillId="9" borderId="9" xfId="0" applyFont="1" applyFill="1" applyBorder="1" applyAlignment="1">
      <alignment horizontal="center" vertical="center" wrapText="1"/>
    </xf>
    <xf numFmtId="0" fontId="17" fillId="0" borderId="1" xfId="0" applyFont="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xf>
    <xf numFmtId="1" fontId="23" fillId="9" borderId="2" xfId="0" applyNumberFormat="1" applyFont="1" applyFill="1" applyBorder="1" applyAlignment="1">
      <alignment horizontal="center" vertical="center" wrapText="1" shrinkToFit="1"/>
    </xf>
    <xf numFmtId="1" fontId="23" fillId="9" borderId="3" xfId="0" applyNumberFormat="1" applyFont="1" applyFill="1" applyBorder="1" applyAlignment="1">
      <alignment horizontal="center" vertical="center" wrapText="1" shrinkToFit="1"/>
    </xf>
    <xf numFmtId="1" fontId="24" fillId="9" borderId="2" xfId="0" applyNumberFormat="1" applyFont="1" applyFill="1" applyBorder="1" applyAlignment="1">
      <alignment horizontal="center" vertical="center" wrapText="1" shrinkToFit="1"/>
    </xf>
    <xf numFmtId="1" fontId="24" fillId="9" borderId="3" xfId="0" applyNumberFormat="1" applyFont="1" applyFill="1" applyBorder="1" applyAlignment="1">
      <alignment horizontal="center" vertical="center" wrapText="1" shrinkToFit="1"/>
    </xf>
    <xf numFmtId="0" fontId="21" fillId="9" borderId="2"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1" fillId="9" borderId="10" xfId="0" applyFont="1" applyFill="1" applyBorder="1" applyAlignment="1">
      <alignment horizontal="center" vertical="center" wrapText="1"/>
    </xf>
    <xf numFmtId="0" fontId="22" fillId="9" borderId="5" xfId="0" applyFont="1" applyFill="1" applyBorder="1" applyAlignment="1">
      <alignment horizontal="center" vertical="center" wrapText="1"/>
    </xf>
    <xf numFmtId="0" fontId="28" fillId="23" borderId="6" xfId="1" applyFont="1" applyFill="1" applyBorder="1" applyAlignment="1">
      <alignment horizontal="center" vertical="center"/>
    </xf>
    <xf numFmtId="0" fontId="28" fillId="23" borderId="9" xfId="1" applyFont="1" applyFill="1" applyBorder="1" applyAlignment="1">
      <alignment horizontal="center" vertical="center"/>
    </xf>
    <xf numFmtId="0" fontId="4" fillId="16" borderId="1" xfId="0" applyFont="1" applyFill="1"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0"/>
  <tableStyles count="0" defaultTableStyle="TableStyleMedium2" defaultPivotStyle="PivotStyleLight16"/>
  <colors>
    <mruColors>
      <color rgb="FFFFFF66"/>
      <color rgb="FFFFCC66"/>
      <color rgb="FFCCFF66"/>
      <color rgb="FFFF33CC"/>
      <color rgb="FF8C428E"/>
      <color rgb="FFFF00FF"/>
      <color rgb="FF0585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M205"/>
  <sheetViews>
    <sheetView topLeftCell="A190" zoomScale="90" zoomScaleNormal="90" workbookViewId="0">
      <selection activeCell="F195" sqref="F195"/>
    </sheetView>
  </sheetViews>
  <sheetFormatPr defaultColWidth="9.109375" defaultRowHeight="12" x14ac:dyDescent="0.3"/>
  <cols>
    <col min="1" max="1" width="7.109375" style="26" customWidth="1"/>
    <col min="2" max="2" width="32.33203125" style="26" bestFit="1" customWidth="1"/>
    <col min="3" max="3" width="66.6640625" style="26" customWidth="1"/>
    <col min="4" max="4" width="14.33203125" style="26" bestFit="1" customWidth="1"/>
    <col min="5" max="5" width="14" style="26" customWidth="1"/>
    <col min="6" max="6" width="50.109375" style="27" bestFit="1" customWidth="1"/>
    <col min="7" max="7" width="10.6640625" style="21" bestFit="1" customWidth="1"/>
    <col min="8" max="8" width="60.5546875" style="26" bestFit="1" customWidth="1"/>
    <col min="9" max="9" width="17.88671875" style="13" bestFit="1" customWidth="1"/>
    <col min="10" max="16384" width="9.109375" style="13"/>
  </cols>
  <sheetData>
    <row r="1" spans="1:9" ht="22.5" customHeight="1" x14ac:dyDescent="0.3">
      <c r="A1" s="205" t="s">
        <v>477</v>
      </c>
      <c r="B1" s="205"/>
      <c r="C1" s="205"/>
      <c r="D1" s="205"/>
      <c r="E1" s="205"/>
      <c r="F1" s="205"/>
      <c r="G1" s="205"/>
      <c r="H1" s="205"/>
    </row>
    <row r="2" spans="1:9" s="45" customFormat="1" ht="23.4" customHeight="1" x14ac:dyDescent="0.3">
      <c r="A2" s="28" t="s">
        <v>109</v>
      </c>
      <c r="B2" s="28" t="s">
        <v>110</v>
      </c>
      <c r="C2" s="28" t="s">
        <v>111</v>
      </c>
      <c r="D2" s="28" t="s">
        <v>114</v>
      </c>
      <c r="E2" s="28" t="s">
        <v>315</v>
      </c>
      <c r="F2" s="28" t="s">
        <v>112</v>
      </c>
      <c r="G2" s="28" t="s">
        <v>113</v>
      </c>
      <c r="H2" s="28" t="s">
        <v>474</v>
      </c>
    </row>
    <row r="3" spans="1:9" ht="33" customHeight="1" x14ac:dyDescent="0.3">
      <c r="A3" s="36">
        <v>1</v>
      </c>
      <c r="B3" s="37" t="s">
        <v>0</v>
      </c>
      <c r="C3" s="38" t="s">
        <v>378</v>
      </c>
      <c r="D3" s="39" t="s">
        <v>123</v>
      </c>
      <c r="E3" s="39">
        <v>90</v>
      </c>
      <c r="F3" s="35" t="s">
        <v>243</v>
      </c>
      <c r="G3" s="80" t="s">
        <v>187</v>
      </c>
      <c r="H3" s="34" t="s">
        <v>482</v>
      </c>
    </row>
    <row r="4" spans="1:9" ht="16.95" customHeight="1" x14ac:dyDescent="0.3">
      <c r="A4" s="26">
        <v>2</v>
      </c>
      <c r="B4" s="217" t="s">
        <v>1</v>
      </c>
      <c r="C4" s="31" t="s">
        <v>2</v>
      </c>
      <c r="D4" s="31" t="s">
        <v>316</v>
      </c>
      <c r="E4" s="31">
        <v>43</v>
      </c>
      <c r="F4" s="206" t="s">
        <v>232</v>
      </c>
      <c r="G4" s="208" t="s">
        <v>153</v>
      </c>
    </row>
    <row r="5" spans="1:9" ht="17.399999999999999" customHeight="1" x14ac:dyDescent="0.3">
      <c r="A5" s="40">
        <v>3</v>
      </c>
      <c r="B5" s="218"/>
      <c r="C5" s="41" t="s">
        <v>2</v>
      </c>
      <c r="D5" s="42" t="s">
        <v>118</v>
      </c>
      <c r="E5" s="42">
        <v>43</v>
      </c>
      <c r="F5" s="224"/>
      <c r="G5" s="204"/>
      <c r="H5" s="40"/>
    </row>
    <row r="6" spans="1:9" ht="16.2" customHeight="1" x14ac:dyDescent="0.3">
      <c r="A6" s="26">
        <v>4</v>
      </c>
      <c r="B6" s="217"/>
      <c r="C6" s="31" t="s">
        <v>3</v>
      </c>
      <c r="D6" s="31" t="s">
        <v>316</v>
      </c>
      <c r="E6" s="31">
        <f>101+54</f>
        <v>155</v>
      </c>
      <c r="F6" s="27" t="s">
        <v>235</v>
      </c>
      <c r="G6" s="21" t="s">
        <v>480</v>
      </c>
    </row>
    <row r="7" spans="1:9" ht="24" customHeight="1" x14ac:dyDescent="0.3">
      <c r="A7" s="26">
        <v>5</v>
      </c>
      <c r="B7" s="217"/>
      <c r="C7" s="31" t="s">
        <v>4</v>
      </c>
      <c r="D7" s="31" t="s">
        <v>316</v>
      </c>
      <c r="E7" s="31">
        <v>65</v>
      </c>
      <c r="F7" s="27" t="s">
        <v>126</v>
      </c>
      <c r="G7" s="21" t="s">
        <v>150</v>
      </c>
    </row>
    <row r="8" spans="1:9" ht="48" x14ac:dyDescent="0.3">
      <c r="A8" s="26">
        <v>6</v>
      </c>
      <c r="B8" s="217"/>
      <c r="C8" s="15" t="s">
        <v>403</v>
      </c>
      <c r="D8" s="31" t="s">
        <v>316</v>
      </c>
      <c r="E8" s="30">
        <v>75</v>
      </c>
      <c r="F8" s="26" t="s">
        <v>288</v>
      </c>
      <c r="G8" s="21" t="s">
        <v>479</v>
      </c>
    </row>
    <row r="9" spans="1:9" ht="23.4" customHeight="1" x14ac:dyDescent="0.3">
      <c r="A9" s="26">
        <v>7</v>
      </c>
      <c r="B9" s="217"/>
      <c r="C9" s="31" t="s">
        <v>5</v>
      </c>
      <c r="D9" s="31" t="s">
        <v>316</v>
      </c>
      <c r="E9" s="31">
        <v>53</v>
      </c>
      <c r="F9" s="27" t="s">
        <v>175</v>
      </c>
      <c r="G9" s="21" t="s">
        <v>478</v>
      </c>
    </row>
    <row r="10" spans="1:9" ht="24" x14ac:dyDescent="0.3">
      <c r="A10" s="26">
        <v>8</v>
      </c>
      <c r="B10" s="217"/>
      <c r="C10" s="25" t="s">
        <v>427</v>
      </c>
      <c r="D10" s="30" t="s">
        <v>316</v>
      </c>
      <c r="E10" s="30"/>
      <c r="F10" s="26" t="s">
        <v>297</v>
      </c>
      <c r="G10" s="77" t="s">
        <v>516</v>
      </c>
      <c r="H10" s="62" t="s">
        <v>518</v>
      </c>
    </row>
    <row r="11" spans="1:9" ht="19.2" customHeight="1" x14ac:dyDescent="0.3">
      <c r="A11" s="26">
        <v>9</v>
      </c>
      <c r="B11" s="217"/>
      <c r="C11" s="2" t="s">
        <v>6</v>
      </c>
      <c r="D11" s="2" t="s">
        <v>316</v>
      </c>
      <c r="E11" s="2">
        <v>46</v>
      </c>
      <c r="F11" s="2" t="s">
        <v>142</v>
      </c>
      <c r="G11" s="79" t="s">
        <v>148</v>
      </c>
    </row>
    <row r="12" spans="1:9" ht="15.6" customHeight="1" x14ac:dyDescent="0.3">
      <c r="B12" s="217"/>
      <c r="C12" s="2"/>
      <c r="D12" s="2" t="s">
        <v>316</v>
      </c>
      <c r="E12" s="2"/>
      <c r="F12" s="44" t="s">
        <v>472</v>
      </c>
      <c r="G12" s="77" t="s">
        <v>511</v>
      </c>
      <c r="H12" s="63" t="s">
        <v>473</v>
      </c>
      <c r="I12" s="43" t="s">
        <v>512</v>
      </c>
    </row>
    <row r="13" spans="1:9" ht="22.95" customHeight="1" x14ac:dyDescent="0.3">
      <c r="A13" s="26">
        <v>10</v>
      </c>
      <c r="B13" s="217"/>
      <c r="C13" s="20" t="s">
        <v>427</v>
      </c>
      <c r="D13" s="30" t="s">
        <v>118</v>
      </c>
      <c r="E13" s="30"/>
      <c r="F13" s="26" t="s">
        <v>297</v>
      </c>
      <c r="G13" s="77" t="s">
        <v>516</v>
      </c>
      <c r="H13" s="62" t="s">
        <v>515</v>
      </c>
    </row>
    <row r="14" spans="1:9" ht="20.399999999999999" customHeight="1" x14ac:dyDescent="0.3">
      <c r="A14" s="26">
        <v>11</v>
      </c>
      <c r="B14" s="217"/>
      <c r="C14" s="2" t="s">
        <v>6</v>
      </c>
      <c r="D14" s="2" t="s">
        <v>118</v>
      </c>
      <c r="E14" s="2">
        <v>37</v>
      </c>
      <c r="F14" s="2" t="s">
        <v>142</v>
      </c>
      <c r="G14" s="77" t="s">
        <v>148</v>
      </c>
    </row>
    <row r="15" spans="1:9" ht="24" x14ac:dyDescent="0.3">
      <c r="A15" s="26">
        <v>12</v>
      </c>
      <c r="B15" s="217" t="s">
        <v>7</v>
      </c>
      <c r="C15" s="32" t="s">
        <v>317</v>
      </c>
      <c r="D15" s="225" t="s">
        <v>123</v>
      </c>
      <c r="E15" s="225">
        <v>100</v>
      </c>
      <c r="F15" s="26" t="s">
        <v>226</v>
      </c>
      <c r="G15" s="21" t="s">
        <v>169</v>
      </c>
    </row>
    <row r="16" spans="1:9" ht="24" x14ac:dyDescent="0.3">
      <c r="A16" s="26">
        <v>13</v>
      </c>
      <c r="B16" s="217"/>
      <c r="C16" s="32" t="s">
        <v>317</v>
      </c>
      <c r="D16" s="225"/>
      <c r="E16" s="225"/>
      <c r="F16" s="26" t="s">
        <v>131</v>
      </c>
      <c r="G16" s="21" t="s">
        <v>154</v>
      </c>
    </row>
    <row r="17" spans="1:9" ht="21.75" customHeight="1" x14ac:dyDescent="0.3">
      <c r="A17" s="26">
        <v>14</v>
      </c>
      <c r="B17" s="217"/>
      <c r="C17" s="32" t="s">
        <v>8</v>
      </c>
      <c r="D17" s="225"/>
      <c r="E17" s="32">
        <v>95</v>
      </c>
      <c r="F17" s="26" t="s">
        <v>229</v>
      </c>
      <c r="G17" s="21" t="s">
        <v>415</v>
      </c>
    </row>
    <row r="18" spans="1:9" ht="21" customHeight="1" x14ac:dyDescent="0.3">
      <c r="A18" s="26">
        <v>15</v>
      </c>
      <c r="B18" s="217"/>
      <c r="C18" s="32" t="s">
        <v>9</v>
      </c>
      <c r="D18" s="225"/>
      <c r="E18" s="32">
        <v>110</v>
      </c>
      <c r="F18" s="18" t="s">
        <v>233</v>
      </c>
      <c r="G18" s="60" t="s">
        <v>406</v>
      </c>
    </row>
    <row r="19" spans="1:9" ht="41.25" customHeight="1" x14ac:dyDescent="0.3">
      <c r="A19" s="26">
        <v>17</v>
      </c>
      <c r="B19" s="210" t="s">
        <v>10</v>
      </c>
      <c r="C19" s="17" t="s">
        <v>318</v>
      </c>
      <c r="D19" s="3" t="s">
        <v>117</v>
      </c>
      <c r="E19" s="3">
        <v>90</v>
      </c>
      <c r="F19" s="26" t="s">
        <v>294</v>
      </c>
      <c r="G19" s="21" t="s">
        <v>144</v>
      </c>
    </row>
    <row r="20" spans="1:9" ht="36" x14ac:dyDescent="0.3">
      <c r="A20" s="26">
        <v>18</v>
      </c>
      <c r="B20" s="210"/>
      <c r="C20" s="7" t="s">
        <v>318</v>
      </c>
      <c r="D20" s="3" t="s">
        <v>117</v>
      </c>
      <c r="E20" s="3">
        <v>120</v>
      </c>
      <c r="F20" s="26" t="s">
        <v>405</v>
      </c>
      <c r="G20" s="60" t="s">
        <v>280</v>
      </c>
    </row>
    <row r="21" spans="1:9" ht="28.5" customHeight="1" x14ac:dyDescent="0.3">
      <c r="A21" s="26">
        <v>19</v>
      </c>
      <c r="B21" s="210" t="s">
        <v>11</v>
      </c>
      <c r="C21" s="16" t="s">
        <v>319</v>
      </c>
      <c r="D21" s="32" t="s">
        <v>117</v>
      </c>
      <c r="E21" s="32">
        <f>57+36</f>
        <v>93</v>
      </c>
      <c r="F21" s="26" t="s">
        <v>405</v>
      </c>
      <c r="G21" s="60" t="s">
        <v>280</v>
      </c>
    </row>
    <row r="22" spans="1:9" ht="24" x14ac:dyDescent="0.3">
      <c r="A22" s="26">
        <v>20</v>
      </c>
      <c r="B22" s="210"/>
      <c r="C22" s="7" t="s">
        <v>319</v>
      </c>
      <c r="D22" s="7" t="s">
        <v>117</v>
      </c>
      <c r="E22" s="7">
        <v>60</v>
      </c>
      <c r="F22" s="26" t="s">
        <v>228</v>
      </c>
      <c r="G22" s="21" t="s">
        <v>155</v>
      </c>
    </row>
    <row r="23" spans="1:9" ht="24" x14ac:dyDescent="0.3">
      <c r="A23" s="26">
        <v>21</v>
      </c>
      <c r="B23" s="29" t="s">
        <v>120</v>
      </c>
      <c r="C23" s="25" t="s">
        <v>12</v>
      </c>
      <c r="D23" s="25" t="s">
        <v>119</v>
      </c>
      <c r="E23" s="25">
        <v>71</v>
      </c>
      <c r="F23" s="27" t="s">
        <v>175</v>
      </c>
      <c r="G23" s="21" t="s">
        <v>478</v>
      </c>
    </row>
    <row r="24" spans="1:9" ht="24" x14ac:dyDescent="0.3">
      <c r="A24" s="26">
        <v>22</v>
      </c>
      <c r="B24" s="30" t="s">
        <v>13</v>
      </c>
      <c r="C24" s="25" t="s">
        <v>14</v>
      </c>
      <c r="D24" s="25" t="s">
        <v>115</v>
      </c>
      <c r="E24" s="25">
        <v>66</v>
      </c>
      <c r="F24" s="27" t="s">
        <v>230</v>
      </c>
      <c r="G24" s="21" t="s">
        <v>197</v>
      </c>
    </row>
    <row r="25" spans="1:9" ht="24" x14ac:dyDescent="0.3">
      <c r="A25" s="26">
        <v>23</v>
      </c>
      <c r="B25" s="210" t="s">
        <v>15</v>
      </c>
      <c r="C25" s="25" t="s">
        <v>320</v>
      </c>
      <c r="D25" s="25" t="s">
        <v>117</v>
      </c>
      <c r="E25" s="25">
        <f>75+50</f>
        <v>125</v>
      </c>
      <c r="F25" s="27" t="s">
        <v>271</v>
      </c>
      <c r="G25" s="22" t="s">
        <v>521</v>
      </c>
      <c r="H25" s="26" t="s">
        <v>503</v>
      </c>
    </row>
    <row r="26" spans="1:9" ht="24" x14ac:dyDescent="0.3">
      <c r="A26" s="26">
        <v>24</v>
      </c>
      <c r="B26" s="210"/>
      <c r="C26" s="25" t="s">
        <v>320</v>
      </c>
      <c r="D26" s="25" t="s">
        <v>117</v>
      </c>
      <c r="E26" s="25">
        <v>125</v>
      </c>
      <c r="F26" s="27" t="s">
        <v>286</v>
      </c>
      <c r="G26" s="21" t="s">
        <v>287</v>
      </c>
      <c r="H26" s="30" t="s">
        <v>508</v>
      </c>
      <c r="I26" s="58"/>
    </row>
    <row r="27" spans="1:9" ht="24" x14ac:dyDescent="0.3">
      <c r="A27" s="26">
        <v>25</v>
      </c>
      <c r="B27" s="210"/>
      <c r="C27" s="8" t="s">
        <v>379</v>
      </c>
      <c r="D27" s="7" t="s">
        <v>119</v>
      </c>
      <c r="E27" s="7">
        <v>80</v>
      </c>
      <c r="F27" s="26" t="s">
        <v>271</v>
      </c>
      <c r="G27" s="22" t="s">
        <v>521</v>
      </c>
      <c r="H27" s="26" t="s">
        <v>503</v>
      </c>
    </row>
    <row r="28" spans="1:9" ht="36" x14ac:dyDescent="0.3">
      <c r="A28" s="207">
        <v>26</v>
      </c>
      <c r="B28" s="210" t="s">
        <v>380</v>
      </c>
      <c r="C28" s="25" t="s">
        <v>16</v>
      </c>
      <c r="D28" s="25" t="s">
        <v>117</v>
      </c>
      <c r="E28" s="25">
        <v>70</v>
      </c>
      <c r="F28" s="26" t="s">
        <v>452</v>
      </c>
      <c r="G28" s="59" t="s">
        <v>519</v>
      </c>
      <c r="H28" s="22" t="s">
        <v>492</v>
      </c>
    </row>
    <row r="29" spans="1:9" ht="30.6" customHeight="1" x14ac:dyDescent="0.3">
      <c r="A29" s="207"/>
      <c r="B29" s="210"/>
      <c r="C29" s="25" t="s">
        <v>16</v>
      </c>
      <c r="D29" s="25" t="s">
        <v>143</v>
      </c>
      <c r="E29" s="25">
        <f>80+50</f>
        <v>130</v>
      </c>
      <c r="F29" s="40" t="s">
        <v>460</v>
      </c>
      <c r="G29" s="61" t="s">
        <v>461</v>
      </c>
      <c r="H29" s="40"/>
    </row>
    <row r="30" spans="1:9" ht="24" x14ac:dyDescent="0.3">
      <c r="A30" s="26">
        <v>27</v>
      </c>
      <c r="B30" s="30" t="s">
        <v>17</v>
      </c>
      <c r="C30" s="25" t="s">
        <v>321</v>
      </c>
      <c r="D30" s="46" t="s">
        <v>520</v>
      </c>
      <c r="E30" s="46"/>
      <c r="F30" s="46"/>
    </row>
    <row r="31" spans="1:9" ht="28.2" customHeight="1" x14ac:dyDescent="0.3">
      <c r="B31" s="30" t="s">
        <v>17</v>
      </c>
      <c r="C31" s="25" t="s">
        <v>321</v>
      </c>
      <c r="D31" s="46" t="s">
        <v>118</v>
      </c>
      <c r="E31" s="46"/>
      <c r="F31" s="46"/>
    </row>
    <row r="32" spans="1:9" ht="24" x14ac:dyDescent="0.3">
      <c r="A32" s="26">
        <v>28</v>
      </c>
      <c r="B32" s="210" t="s">
        <v>18</v>
      </c>
      <c r="C32" s="25" t="s">
        <v>322</v>
      </c>
      <c r="D32" s="25" t="s">
        <v>123</v>
      </c>
      <c r="E32" s="25">
        <v>159</v>
      </c>
      <c r="F32" s="1" t="s">
        <v>382</v>
      </c>
      <c r="G32" s="77" t="s">
        <v>383</v>
      </c>
    </row>
    <row r="33" spans="1:13" ht="24" x14ac:dyDescent="0.3">
      <c r="A33" s="26">
        <v>29</v>
      </c>
      <c r="B33" s="210"/>
      <c r="C33" s="25" t="s">
        <v>322</v>
      </c>
      <c r="D33" s="25" t="s">
        <v>123</v>
      </c>
      <c r="E33" s="25">
        <v>159</v>
      </c>
      <c r="F33" s="27" t="s">
        <v>381</v>
      </c>
      <c r="G33" s="73" t="s">
        <v>384</v>
      </c>
    </row>
    <row r="34" spans="1:13" ht="18.600000000000001" customHeight="1" x14ac:dyDescent="0.3">
      <c r="A34" s="205" t="s">
        <v>19</v>
      </c>
      <c r="B34" s="205"/>
      <c r="C34" s="205"/>
      <c r="D34" s="205"/>
      <c r="E34" s="205"/>
      <c r="F34" s="205"/>
      <c r="G34" s="205"/>
    </row>
    <row r="35" spans="1:13" ht="21" customHeight="1" x14ac:dyDescent="0.3">
      <c r="A35" s="26">
        <v>30</v>
      </c>
      <c r="B35" s="210" t="s">
        <v>307</v>
      </c>
      <c r="C35" s="25" t="s">
        <v>444</v>
      </c>
      <c r="D35" s="25" t="s">
        <v>115</v>
      </c>
      <c r="E35" s="25">
        <v>9</v>
      </c>
      <c r="F35" s="27" t="s">
        <v>411</v>
      </c>
      <c r="G35" s="21" t="s">
        <v>493</v>
      </c>
    </row>
    <row r="36" spans="1:13" ht="18.75" customHeight="1" x14ac:dyDescent="0.3">
      <c r="A36" s="26">
        <v>31</v>
      </c>
      <c r="B36" s="210"/>
      <c r="C36" s="25" t="s">
        <v>443</v>
      </c>
      <c r="D36" s="25" t="s">
        <v>115</v>
      </c>
      <c r="E36" s="25">
        <v>11</v>
      </c>
      <c r="F36" s="24" t="s">
        <v>412</v>
      </c>
      <c r="G36" s="60" t="s">
        <v>303</v>
      </c>
    </row>
    <row r="37" spans="1:13" ht="24" x14ac:dyDescent="0.3">
      <c r="A37" s="26">
        <v>34</v>
      </c>
      <c r="B37" s="209" t="s">
        <v>20</v>
      </c>
      <c r="C37" s="23" t="s">
        <v>445</v>
      </c>
      <c r="D37" s="25" t="s">
        <v>115</v>
      </c>
      <c r="E37" s="25">
        <v>20</v>
      </c>
      <c r="F37" s="27" t="s">
        <v>242</v>
      </c>
      <c r="G37" s="21" t="s">
        <v>163</v>
      </c>
      <c r="I37" s="47"/>
      <c r="J37" s="47"/>
      <c r="K37" s="48"/>
      <c r="L37" s="49"/>
    </row>
    <row r="38" spans="1:13" ht="36" x14ac:dyDescent="0.3">
      <c r="A38" s="26">
        <v>35</v>
      </c>
      <c r="B38" s="209"/>
      <c r="C38" s="1" t="s">
        <v>446</v>
      </c>
      <c r="D38" s="25" t="s">
        <v>115</v>
      </c>
      <c r="E38" s="25">
        <v>43</v>
      </c>
      <c r="F38" s="18" t="s">
        <v>410</v>
      </c>
      <c r="G38" s="60" t="s">
        <v>156</v>
      </c>
      <c r="H38" s="64"/>
      <c r="I38" s="47"/>
      <c r="J38" s="47"/>
      <c r="K38" s="50"/>
      <c r="L38" s="51"/>
      <c r="M38" s="52"/>
    </row>
    <row r="39" spans="1:13" ht="26.25" customHeight="1" x14ac:dyDescent="0.3">
      <c r="A39" s="26">
        <v>36</v>
      </c>
      <c r="B39" s="209"/>
      <c r="C39" s="25" t="s">
        <v>447</v>
      </c>
      <c r="D39" s="25" t="s">
        <v>316</v>
      </c>
      <c r="E39" s="25">
        <v>26</v>
      </c>
      <c r="F39" s="27" t="s">
        <v>522</v>
      </c>
      <c r="G39" s="79" t="s">
        <v>220</v>
      </c>
    </row>
    <row r="40" spans="1:13" ht="27" customHeight="1" x14ac:dyDescent="0.3">
      <c r="A40" s="26">
        <v>41</v>
      </c>
      <c r="B40" s="209"/>
      <c r="C40" s="25" t="s">
        <v>22</v>
      </c>
      <c r="D40" s="25" t="s">
        <v>119</v>
      </c>
      <c r="E40" s="25">
        <v>20</v>
      </c>
      <c r="F40" s="27" t="s">
        <v>195</v>
      </c>
      <c r="G40" s="21" t="s">
        <v>196</v>
      </c>
    </row>
    <row r="41" spans="1:13" ht="26.25" customHeight="1" x14ac:dyDescent="0.3">
      <c r="A41" s="26">
        <v>44</v>
      </c>
      <c r="B41" s="209" t="s">
        <v>139</v>
      </c>
      <c r="C41" s="23" t="s">
        <v>446</v>
      </c>
      <c r="D41" s="25" t="s">
        <v>316</v>
      </c>
      <c r="E41" s="25">
        <v>12</v>
      </c>
      <c r="F41" s="18" t="s">
        <v>410</v>
      </c>
      <c r="G41" s="60" t="s">
        <v>156</v>
      </c>
    </row>
    <row r="42" spans="1:13" ht="25.5" customHeight="1" x14ac:dyDescent="0.3">
      <c r="A42" s="26">
        <v>45</v>
      </c>
      <c r="B42" s="209"/>
      <c r="C42" s="23" t="s">
        <v>445</v>
      </c>
      <c r="D42" s="25" t="s">
        <v>316</v>
      </c>
      <c r="E42" s="25">
        <v>10</v>
      </c>
      <c r="F42" s="27" t="s">
        <v>242</v>
      </c>
      <c r="G42" s="21" t="s">
        <v>163</v>
      </c>
    </row>
    <row r="43" spans="1:13" ht="24" x14ac:dyDescent="0.3">
      <c r="A43" s="26">
        <v>46</v>
      </c>
      <c r="B43" s="209"/>
      <c r="C43" s="25" t="s">
        <v>447</v>
      </c>
      <c r="D43" s="25" t="s">
        <v>316</v>
      </c>
      <c r="E43" s="25">
        <v>15</v>
      </c>
      <c r="F43" s="27" t="s">
        <v>522</v>
      </c>
      <c r="G43" s="79" t="s">
        <v>220</v>
      </c>
    </row>
    <row r="44" spans="1:13" ht="21" customHeight="1" x14ac:dyDescent="0.3">
      <c r="A44" s="26">
        <v>48</v>
      </c>
      <c r="B44" s="209" t="s">
        <v>23</v>
      </c>
      <c r="C44" s="6" t="s">
        <v>21</v>
      </c>
      <c r="D44" s="6" t="s">
        <v>115</v>
      </c>
      <c r="E44" s="6">
        <v>84</v>
      </c>
      <c r="F44" s="26"/>
      <c r="H44" s="26" t="s">
        <v>407</v>
      </c>
    </row>
    <row r="45" spans="1:13" ht="22.5" customHeight="1" x14ac:dyDescent="0.3">
      <c r="A45" s="26">
        <v>49</v>
      </c>
      <c r="B45" s="209"/>
      <c r="C45" s="6" t="s">
        <v>24</v>
      </c>
      <c r="D45" s="6" t="s">
        <v>115</v>
      </c>
      <c r="E45" s="6">
        <v>60</v>
      </c>
      <c r="F45" s="26"/>
      <c r="H45" s="26" t="s">
        <v>407</v>
      </c>
    </row>
    <row r="46" spans="1:13" ht="22.5" customHeight="1" x14ac:dyDescent="0.3">
      <c r="A46" s="26">
        <v>50</v>
      </c>
      <c r="B46" s="209"/>
      <c r="C46" s="6" t="s">
        <v>25</v>
      </c>
      <c r="D46" s="6" t="s">
        <v>115</v>
      </c>
      <c r="E46" s="6">
        <v>66</v>
      </c>
      <c r="F46" s="26"/>
      <c r="H46" s="26" t="s">
        <v>407</v>
      </c>
    </row>
    <row r="47" spans="1:13" ht="24" x14ac:dyDescent="0.3">
      <c r="A47" s="26">
        <v>51</v>
      </c>
      <c r="B47" s="209"/>
      <c r="C47" s="6" t="s">
        <v>324</v>
      </c>
      <c r="D47" s="6" t="s">
        <v>115</v>
      </c>
      <c r="E47" s="6">
        <v>60</v>
      </c>
      <c r="F47" s="26"/>
      <c r="H47" s="26" t="s">
        <v>407</v>
      </c>
    </row>
    <row r="48" spans="1:13" ht="24" x14ac:dyDescent="0.3">
      <c r="A48" s="26">
        <v>52</v>
      </c>
      <c r="B48" s="209"/>
      <c r="C48" s="25" t="s">
        <v>325</v>
      </c>
      <c r="D48" s="25" t="s">
        <v>115</v>
      </c>
      <c r="E48" s="25">
        <v>83</v>
      </c>
      <c r="F48" s="26" t="s">
        <v>489</v>
      </c>
      <c r="G48" s="21" t="s">
        <v>298</v>
      </c>
    </row>
    <row r="49" spans="1:8" ht="24" x14ac:dyDescent="0.3">
      <c r="A49" s="26">
        <v>53</v>
      </c>
      <c r="B49" s="209"/>
      <c r="C49" s="25" t="s">
        <v>323</v>
      </c>
      <c r="D49" s="25" t="s">
        <v>115</v>
      </c>
      <c r="E49" s="25">
        <v>45</v>
      </c>
      <c r="F49" s="26" t="s">
        <v>453</v>
      </c>
      <c r="G49" s="21" t="s">
        <v>454</v>
      </c>
    </row>
    <row r="50" spans="1:8" ht="24" x14ac:dyDescent="0.3">
      <c r="A50" s="26">
        <v>54</v>
      </c>
      <c r="B50" s="210" t="s">
        <v>26</v>
      </c>
      <c r="C50" s="25" t="s">
        <v>27</v>
      </c>
      <c r="D50" s="25" t="s">
        <v>115</v>
      </c>
      <c r="E50" s="25">
        <v>89</v>
      </c>
      <c r="F50" s="206" t="s">
        <v>436</v>
      </c>
      <c r="G50" s="208" t="s">
        <v>300</v>
      </c>
    </row>
    <row r="51" spans="1:8" ht="36" x14ac:dyDescent="0.3">
      <c r="A51" s="26">
        <v>55</v>
      </c>
      <c r="B51" s="210"/>
      <c r="C51" s="25" t="s">
        <v>327</v>
      </c>
      <c r="D51" s="25" t="s">
        <v>118</v>
      </c>
      <c r="E51" s="25">
        <v>99</v>
      </c>
      <c r="F51" s="206"/>
      <c r="G51" s="208"/>
    </row>
    <row r="52" spans="1:8" ht="21" customHeight="1" x14ac:dyDescent="0.3">
      <c r="A52" s="26">
        <v>56</v>
      </c>
      <c r="B52" s="210"/>
      <c r="C52" s="25" t="s">
        <v>24</v>
      </c>
      <c r="D52" s="25" t="s">
        <v>316</v>
      </c>
      <c r="E52" s="25">
        <v>55</v>
      </c>
      <c r="F52" s="206" t="s">
        <v>488</v>
      </c>
      <c r="G52" s="208" t="s">
        <v>265</v>
      </c>
    </row>
    <row r="53" spans="1:8" ht="24" customHeight="1" x14ac:dyDescent="0.3">
      <c r="A53" s="26">
        <v>57</v>
      </c>
      <c r="B53" s="210"/>
      <c r="C53" s="25" t="s">
        <v>24</v>
      </c>
      <c r="D53" s="25" t="s">
        <v>118</v>
      </c>
      <c r="E53" s="25">
        <v>56</v>
      </c>
      <c r="F53" s="206"/>
      <c r="G53" s="208"/>
    </row>
    <row r="54" spans="1:8" ht="24.75" customHeight="1" x14ac:dyDescent="0.3">
      <c r="A54" s="26">
        <v>58</v>
      </c>
      <c r="B54" s="210"/>
      <c r="C54" s="25" t="s">
        <v>29</v>
      </c>
      <c r="D54" s="25" t="s">
        <v>118</v>
      </c>
      <c r="E54" s="25">
        <v>66</v>
      </c>
      <c r="F54" s="206" t="s">
        <v>290</v>
      </c>
      <c r="G54" s="208" t="s">
        <v>274</v>
      </c>
    </row>
    <row r="55" spans="1:8" ht="19.5" customHeight="1" x14ac:dyDescent="0.3">
      <c r="A55" s="26">
        <v>59</v>
      </c>
      <c r="B55" s="210"/>
      <c r="C55" s="25" t="s">
        <v>32</v>
      </c>
      <c r="D55" s="25" t="s">
        <v>118</v>
      </c>
      <c r="E55" s="25">
        <v>8</v>
      </c>
      <c r="F55" s="206"/>
      <c r="G55" s="208"/>
    </row>
    <row r="56" spans="1:8" ht="24.75" customHeight="1" x14ac:dyDescent="0.3">
      <c r="A56" s="26">
        <v>60</v>
      </c>
      <c r="B56" s="210"/>
      <c r="C56" s="25" t="s">
        <v>28</v>
      </c>
      <c r="D56" s="25" t="s">
        <v>316</v>
      </c>
      <c r="E56" s="25">
        <v>13</v>
      </c>
      <c r="F56" s="206" t="s">
        <v>270</v>
      </c>
      <c r="G56" s="208" t="s">
        <v>302</v>
      </c>
    </row>
    <row r="57" spans="1:8" ht="30" customHeight="1" x14ac:dyDescent="0.3">
      <c r="A57" s="26">
        <v>61</v>
      </c>
      <c r="B57" s="210"/>
      <c r="C57" s="25" t="s">
        <v>30</v>
      </c>
      <c r="D57" s="25" t="s">
        <v>118</v>
      </c>
      <c r="E57" s="25">
        <v>51</v>
      </c>
      <c r="F57" s="206"/>
      <c r="G57" s="208"/>
    </row>
    <row r="58" spans="1:8" ht="24" x14ac:dyDescent="0.3">
      <c r="A58" s="26">
        <v>62</v>
      </c>
      <c r="B58" s="210"/>
      <c r="C58" s="25" t="s">
        <v>326</v>
      </c>
      <c r="D58" s="25" t="s">
        <v>316</v>
      </c>
      <c r="E58" s="25">
        <v>41</v>
      </c>
      <c r="F58" s="221" t="s">
        <v>289</v>
      </c>
      <c r="G58" s="220" t="s">
        <v>486</v>
      </c>
      <c r="H58" s="222" t="s">
        <v>513</v>
      </c>
    </row>
    <row r="59" spans="1:8" ht="20.25" customHeight="1" x14ac:dyDescent="0.3">
      <c r="A59" s="26">
        <v>63</v>
      </c>
      <c r="B59" s="210"/>
      <c r="C59" s="25" t="s">
        <v>31</v>
      </c>
      <c r="D59" s="25" t="s">
        <v>118</v>
      </c>
      <c r="E59" s="25">
        <v>93</v>
      </c>
      <c r="F59" s="221"/>
      <c r="G59" s="220"/>
      <c r="H59" s="223"/>
    </row>
    <row r="60" spans="1:8" ht="24" x14ac:dyDescent="0.3">
      <c r="A60" s="26">
        <v>64</v>
      </c>
      <c r="B60" s="210" t="s">
        <v>33</v>
      </c>
      <c r="C60" s="25" t="s">
        <v>328</v>
      </c>
      <c r="D60" s="25" t="s">
        <v>115</v>
      </c>
      <c r="E60" s="25">
        <v>88</v>
      </c>
      <c r="F60" s="27" t="s">
        <v>263</v>
      </c>
      <c r="G60" s="21" t="s">
        <v>476</v>
      </c>
    </row>
    <row r="61" spans="1:8" ht="20.399999999999999" customHeight="1" x14ac:dyDescent="0.3">
      <c r="A61" s="26">
        <v>65</v>
      </c>
      <c r="B61" s="210"/>
      <c r="C61" s="25" t="s">
        <v>34</v>
      </c>
      <c r="D61" s="25" t="s">
        <v>115</v>
      </c>
      <c r="E61" s="25">
        <v>110</v>
      </c>
      <c r="F61" s="27" t="s">
        <v>261</v>
      </c>
      <c r="G61" s="21" t="s">
        <v>262</v>
      </c>
    </row>
    <row r="62" spans="1:8" ht="16.95" customHeight="1" x14ac:dyDescent="0.3">
      <c r="A62" s="26">
        <v>66</v>
      </c>
      <c r="B62" s="210"/>
      <c r="C62" s="1" t="s">
        <v>385</v>
      </c>
      <c r="D62" s="25" t="s">
        <v>115</v>
      </c>
      <c r="E62" s="25">
        <v>89</v>
      </c>
      <c r="F62" s="18" t="s">
        <v>419</v>
      </c>
      <c r="G62" s="83" t="s">
        <v>523</v>
      </c>
      <c r="H62" s="21" t="s">
        <v>524</v>
      </c>
    </row>
    <row r="63" spans="1:8" ht="24" x14ac:dyDescent="0.3">
      <c r="A63" s="26">
        <v>67</v>
      </c>
      <c r="B63" s="210"/>
      <c r="C63" s="25" t="s">
        <v>329</v>
      </c>
      <c r="D63" s="25" t="s">
        <v>115</v>
      </c>
      <c r="E63" s="25">
        <v>96</v>
      </c>
      <c r="F63" s="27" t="s">
        <v>264</v>
      </c>
      <c r="G63" s="73" t="s">
        <v>494</v>
      </c>
      <c r="H63" s="65" t="s">
        <v>502</v>
      </c>
    </row>
    <row r="64" spans="1:8" ht="19.2" customHeight="1" x14ac:dyDescent="0.3">
      <c r="B64" s="210"/>
      <c r="C64" s="9" t="s">
        <v>451</v>
      </c>
      <c r="D64" s="9" t="s">
        <v>115</v>
      </c>
      <c r="E64" s="9">
        <v>45</v>
      </c>
      <c r="F64" s="26" t="s">
        <v>275</v>
      </c>
      <c r="G64" s="21" t="s">
        <v>276</v>
      </c>
      <c r="H64" s="66"/>
    </row>
    <row r="65" spans="1:10" ht="21" customHeight="1" x14ac:dyDescent="0.3">
      <c r="A65" s="26">
        <v>68</v>
      </c>
      <c r="B65" s="209" t="s">
        <v>255</v>
      </c>
      <c r="C65" s="25" t="s">
        <v>35</v>
      </c>
      <c r="D65" s="25" t="s">
        <v>117</v>
      </c>
      <c r="E65" s="25">
        <f>55+48</f>
        <v>103</v>
      </c>
      <c r="F65" s="27" t="s">
        <v>248</v>
      </c>
      <c r="G65" s="21" t="s">
        <v>219</v>
      </c>
      <c r="H65" s="67"/>
    </row>
    <row r="66" spans="1:10" ht="17.25" customHeight="1" x14ac:dyDescent="0.3">
      <c r="A66" s="26">
        <v>69</v>
      </c>
      <c r="B66" s="209"/>
      <c r="C66" s="25" t="s">
        <v>36</v>
      </c>
      <c r="D66" s="25" t="s">
        <v>117</v>
      </c>
      <c r="E66" s="25">
        <f>50+42</f>
        <v>92</v>
      </c>
      <c r="F66" s="27" t="s">
        <v>266</v>
      </c>
      <c r="G66" s="21" t="s">
        <v>267</v>
      </c>
      <c r="H66" s="68" t="s">
        <v>506</v>
      </c>
    </row>
    <row r="67" spans="1:10" ht="16.5" customHeight="1" x14ac:dyDescent="0.3">
      <c r="A67" s="26">
        <v>70</v>
      </c>
      <c r="B67" s="209"/>
      <c r="C67" s="25" t="s">
        <v>37</v>
      </c>
      <c r="D67" s="25" t="s">
        <v>117</v>
      </c>
      <c r="E67" s="25">
        <f>80+78</f>
        <v>158</v>
      </c>
      <c r="F67" s="10" t="s">
        <v>475</v>
      </c>
      <c r="G67" s="21" t="s">
        <v>273</v>
      </c>
      <c r="H67" s="25" t="s">
        <v>513</v>
      </c>
      <c r="I67" s="26"/>
    </row>
    <row r="68" spans="1:10" ht="19.5" customHeight="1" x14ac:dyDescent="0.3">
      <c r="A68" s="26">
        <v>71</v>
      </c>
      <c r="B68" s="209"/>
      <c r="C68" s="25" t="s">
        <v>35</v>
      </c>
      <c r="D68" s="25" t="s">
        <v>119</v>
      </c>
      <c r="E68" s="25">
        <v>48</v>
      </c>
      <c r="F68" s="26" t="s">
        <v>235</v>
      </c>
      <c r="G68" s="21" t="s">
        <v>480</v>
      </c>
    </row>
    <row r="69" spans="1:10" ht="21.75" customHeight="1" x14ac:dyDescent="0.3">
      <c r="A69" s="26">
        <v>72</v>
      </c>
      <c r="B69" s="209"/>
      <c r="C69" s="25" t="s">
        <v>36</v>
      </c>
      <c r="D69" s="25" t="s">
        <v>119</v>
      </c>
      <c r="E69" s="25">
        <v>45</v>
      </c>
      <c r="F69" s="26" t="s">
        <v>419</v>
      </c>
      <c r="G69" s="83" t="s">
        <v>523</v>
      </c>
      <c r="H69" s="21" t="s">
        <v>184</v>
      </c>
    </row>
    <row r="70" spans="1:10" ht="17.25" customHeight="1" x14ac:dyDescent="0.3">
      <c r="A70" s="26">
        <v>73</v>
      </c>
      <c r="B70" s="209"/>
      <c r="C70" s="25" t="s">
        <v>37</v>
      </c>
      <c r="D70" s="25" t="s">
        <v>119</v>
      </c>
      <c r="E70" s="25">
        <v>75</v>
      </c>
      <c r="F70" s="26" t="s">
        <v>411</v>
      </c>
      <c r="G70" s="21" t="s">
        <v>493</v>
      </c>
      <c r="H70" s="21" t="s">
        <v>277</v>
      </c>
    </row>
    <row r="71" spans="1:10" ht="24" customHeight="1" x14ac:dyDescent="0.3">
      <c r="A71" s="26">
        <v>74</v>
      </c>
      <c r="B71" s="215" t="s">
        <v>38</v>
      </c>
      <c r="C71" s="9" t="s">
        <v>386</v>
      </c>
      <c r="D71" s="9" t="s">
        <v>123</v>
      </c>
      <c r="E71" s="9">
        <v>79</v>
      </c>
      <c r="F71" s="9" t="s">
        <v>124</v>
      </c>
      <c r="G71" s="21" t="s">
        <v>164</v>
      </c>
    </row>
    <row r="72" spans="1:10" ht="24" x14ac:dyDescent="0.3">
      <c r="A72" s="26">
        <v>75</v>
      </c>
      <c r="B72" s="215"/>
      <c r="C72" s="25" t="s">
        <v>330</v>
      </c>
      <c r="D72" s="32" t="s">
        <v>123</v>
      </c>
      <c r="E72" s="25">
        <v>49</v>
      </c>
      <c r="F72" s="26" t="s">
        <v>291</v>
      </c>
      <c r="G72" s="21" t="s">
        <v>254</v>
      </c>
    </row>
    <row r="73" spans="1:10" ht="24.75" customHeight="1" x14ac:dyDescent="0.3">
      <c r="A73" s="26">
        <v>76</v>
      </c>
      <c r="B73" s="215"/>
      <c r="C73" s="6" t="s">
        <v>39</v>
      </c>
      <c r="D73" s="6" t="s">
        <v>123</v>
      </c>
      <c r="E73" s="6">
        <v>62</v>
      </c>
      <c r="F73" s="26"/>
      <c r="H73" s="26" t="s">
        <v>407</v>
      </c>
    </row>
    <row r="74" spans="1:10" ht="24" x14ac:dyDescent="0.3">
      <c r="A74" s="26">
        <v>77</v>
      </c>
      <c r="B74" s="215"/>
      <c r="C74" s="6" t="s">
        <v>331</v>
      </c>
      <c r="D74" s="6" t="s">
        <v>123</v>
      </c>
      <c r="E74" s="6">
        <v>49</v>
      </c>
      <c r="F74" s="19"/>
      <c r="H74" s="26" t="s">
        <v>407</v>
      </c>
    </row>
    <row r="75" spans="1:10" ht="20.399999999999999" customHeight="1" x14ac:dyDescent="0.3">
      <c r="A75" s="26">
        <v>78</v>
      </c>
      <c r="B75" s="30" t="s">
        <v>40</v>
      </c>
      <c r="C75" s="25" t="s">
        <v>41</v>
      </c>
      <c r="D75" s="25" t="s">
        <v>119</v>
      </c>
      <c r="E75" s="25">
        <v>60</v>
      </c>
      <c r="F75" s="18" t="s">
        <v>412</v>
      </c>
      <c r="G75" s="60" t="s">
        <v>303</v>
      </c>
    </row>
    <row r="76" spans="1:10" ht="19.2" customHeight="1" x14ac:dyDescent="0.3">
      <c r="A76" s="26">
        <v>79</v>
      </c>
      <c r="B76" s="210" t="s">
        <v>42</v>
      </c>
      <c r="C76" s="25" t="s">
        <v>425</v>
      </c>
      <c r="D76" s="32" t="s">
        <v>123</v>
      </c>
      <c r="E76" s="32">
        <v>61</v>
      </c>
      <c r="F76" s="26" t="s">
        <v>310</v>
      </c>
      <c r="G76" s="21" t="s">
        <v>525</v>
      </c>
      <c r="H76" s="21" t="s">
        <v>483</v>
      </c>
    </row>
    <row r="77" spans="1:10" ht="19.2" customHeight="1" x14ac:dyDescent="0.3">
      <c r="A77" s="26">
        <v>80</v>
      </c>
      <c r="B77" s="210"/>
      <c r="C77" s="25" t="s">
        <v>448</v>
      </c>
      <c r="D77" s="32" t="s">
        <v>123</v>
      </c>
      <c r="E77" s="32">
        <v>46</v>
      </c>
      <c r="F77" s="27" t="s">
        <v>309</v>
      </c>
      <c r="G77" s="21" t="s">
        <v>308</v>
      </c>
    </row>
    <row r="78" spans="1:10" ht="24" x14ac:dyDescent="0.3">
      <c r="A78" s="26">
        <v>81</v>
      </c>
      <c r="B78" s="210"/>
      <c r="C78" s="1" t="s">
        <v>426</v>
      </c>
      <c r="D78" s="32" t="s">
        <v>123</v>
      </c>
      <c r="E78" s="32">
        <v>65</v>
      </c>
      <c r="F78" s="27" t="s">
        <v>311</v>
      </c>
      <c r="G78" s="21" t="s">
        <v>312</v>
      </c>
    </row>
    <row r="79" spans="1:10" ht="24" x14ac:dyDescent="0.3">
      <c r="A79" s="26">
        <v>86</v>
      </c>
      <c r="B79" s="30" t="s">
        <v>43</v>
      </c>
      <c r="C79" s="25" t="s">
        <v>332</v>
      </c>
      <c r="D79" s="25" t="s">
        <v>116</v>
      </c>
      <c r="E79" s="25">
        <f>20+46</f>
        <v>66</v>
      </c>
      <c r="F79" s="26" t="s">
        <v>137</v>
      </c>
      <c r="G79" s="77" t="s">
        <v>217</v>
      </c>
    </row>
    <row r="80" spans="1:10" ht="42.75" customHeight="1" x14ac:dyDescent="0.3">
      <c r="A80" s="26">
        <v>88</v>
      </c>
      <c r="B80" s="30" t="s">
        <v>44</v>
      </c>
      <c r="C80" s="25" t="s">
        <v>45</v>
      </c>
      <c r="D80" s="25" t="s">
        <v>115</v>
      </c>
      <c r="E80" s="25">
        <v>108</v>
      </c>
      <c r="F80" s="18" t="s">
        <v>421</v>
      </c>
      <c r="G80" s="60" t="s">
        <v>420</v>
      </c>
      <c r="H80" s="18"/>
      <c r="I80" s="53"/>
      <c r="J80" s="53"/>
    </row>
    <row r="81" spans="1:8" ht="36" x14ac:dyDescent="0.3">
      <c r="A81" s="26">
        <v>89</v>
      </c>
      <c r="B81" s="29" t="s">
        <v>46</v>
      </c>
      <c r="C81" s="25" t="s">
        <v>333</v>
      </c>
      <c r="D81" s="25" t="s">
        <v>115</v>
      </c>
      <c r="E81" s="25">
        <v>50</v>
      </c>
      <c r="F81" s="26" t="s">
        <v>278</v>
      </c>
      <c r="G81" s="21" t="s">
        <v>279</v>
      </c>
    </row>
    <row r="82" spans="1:8" ht="24" x14ac:dyDescent="0.3">
      <c r="A82" s="26">
        <v>90</v>
      </c>
      <c r="B82" s="210" t="s">
        <v>47</v>
      </c>
      <c r="C82" s="11" t="s">
        <v>387</v>
      </c>
      <c r="D82" s="9" t="s">
        <v>117</v>
      </c>
      <c r="E82" s="9">
        <v>137</v>
      </c>
      <c r="F82" s="26" t="s">
        <v>437</v>
      </c>
      <c r="G82" s="62" t="s">
        <v>487</v>
      </c>
    </row>
    <row r="83" spans="1:8" ht="72" x14ac:dyDescent="0.3">
      <c r="A83" s="26">
        <v>91</v>
      </c>
      <c r="B83" s="210"/>
      <c r="C83" s="25" t="s">
        <v>334</v>
      </c>
      <c r="D83" s="25" t="s">
        <v>117</v>
      </c>
      <c r="E83" s="25">
        <v>137</v>
      </c>
      <c r="F83" s="27" t="s">
        <v>244</v>
      </c>
      <c r="G83" s="77" t="s">
        <v>245</v>
      </c>
    </row>
    <row r="84" spans="1:8" ht="24" x14ac:dyDescent="0.3">
      <c r="A84" s="26">
        <v>92</v>
      </c>
      <c r="B84" s="210"/>
      <c r="C84" s="25" t="s">
        <v>335</v>
      </c>
      <c r="D84" s="25" t="s">
        <v>117</v>
      </c>
      <c r="E84" s="25">
        <v>137</v>
      </c>
      <c r="F84" s="27" t="s">
        <v>313</v>
      </c>
      <c r="G84" s="21" t="s">
        <v>239</v>
      </c>
      <c r="H84" s="30"/>
    </row>
    <row r="85" spans="1:8" ht="19.5" customHeight="1" x14ac:dyDescent="0.3">
      <c r="A85" s="26">
        <v>93</v>
      </c>
      <c r="B85" s="210"/>
      <c r="C85" s="25" t="s">
        <v>48</v>
      </c>
      <c r="D85" s="25" t="s">
        <v>117</v>
      </c>
      <c r="E85" s="25">
        <v>137</v>
      </c>
      <c r="F85" s="27" t="s">
        <v>281</v>
      </c>
      <c r="G85" s="21" t="s">
        <v>199</v>
      </c>
    </row>
    <row r="86" spans="1:8" ht="15" customHeight="1" x14ac:dyDescent="0.3">
      <c r="A86" s="26">
        <v>94</v>
      </c>
      <c r="B86" s="215" t="s">
        <v>210</v>
      </c>
      <c r="C86" s="207" t="s">
        <v>49</v>
      </c>
      <c r="D86" s="25" t="s">
        <v>118</v>
      </c>
      <c r="E86" s="25">
        <v>8</v>
      </c>
      <c r="F86" s="27" t="s">
        <v>522</v>
      </c>
      <c r="G86" s="79" t="s">
        <v>220</v>
      </c>
    </row>
    <row r="87" spans="1:8" ht="18" customHeight="1" x14ac:dyDescent="0.3">
      <c r="B87" s="215"/>
      <c r="C87" s="207"/>
      <c r="D87" s="25" t="s">
        <v>118</v>
      </c>
      <c r="E87" s="25"/>
      <c r="F87" s="26" t="s">
        <v>409</v>
      </c>
      <c r="G87" s="21" t="s">
        <v>198</v>
      </c>
    </row>
    <row r="88" spans="1:8" ht="22.5" customHeight="1" x14ac:dyDescent="0.3">
      <c r="A88" s="26">
        <v>95</v>
      </c>
      <c r="B88" s="215"/>
      <c r="C88" s="207"/>
      <c r="D88" s="25" t="s">
        <v>119</v>
      </c>
      <c r="E88" s="25">
        <v>4</v>
      </c>
      <c r="F88" s="18" t="s">
        <v>410</v>
      </c>
      <c r="G88" s="21" t="s">
        <v>156</v>
      </c>
      <c r="H88" s="69"/>
    </row>
    <row r="89" spans="1:8" ht="36" x14ac:dyDescent="0.3">
      <c r="A89" s="26">
        <v>96</v>
      </c>
      <c r="B89" s="209" t="s">
        <v>50</v>
      </c>
      <c r="C89" s="25" t="s">
        <v>336</v>
      </c>
      <c r="D89" s="25" t="s">
        <v>115</v>
      </c>
      <c r="E89" s="25">
        <v>26</v>
      </c>
      <c r="F89" s="206" t="s">
        <v>408</v>
      </c>
      <c r="G89" s="203" t="s">
        <v>481</v>
      </c>
      <c r="H89" s="207" t="s">
        <v>517</v>
      </c>
    </row>
    <row r="90" spans="1:8" ht="36" x14ac:dyDescent="0.3">
      <c r="A90" s="26">
        <v>97</v>
      </c>
      <c r="B90" s="209"/>
      <c r="C90" s="1" t="s">
        <v>393</v>
      </c>
      <c r="D90" s="25" t="s">
        <v>118</v>
      </c>
      <c r="E90" s="25">
        <f>12+10</f>
        <v>22</v>
      </c>
      <c r="F90" s="206"/>
      <c r="G90" s="204"/>
      <c r="H90" s="207"/>
    </row>
    <row r="91" spans="1:8" ht="24.75" customHeight="1" x14ac:dyDescent="0.3">
      <c r="A91" s="26">
        <v>99</v>
      </c>
      <c r="B91" s="209" t="s">
        <v>121</v>
      </c>
      <c r="C91" s="25" t="s">
        <v>51</v>
      </c>
      <c r="D91" s="25" t="s">
        <v>115</v>
      </c>
      <c r="E91" s="25">
        <v>24</v>
      </c>
      <c r="F91" s="207" t="s">
        <v>283</v>
      </c>
      <c r="G91" s="208" t="s">
        <v>490</v>
      </c>
    </row>
    <row r="92" spans="1:8" ht="24" x14ac:dyDescent="0.3">
      <c r="A92" s="26">
        <v>100</v>
      </c>
      <c r="B92" s="216"/>
      <c r="C92" s="25" t="s">
        <v>337</v>
      </c>
      <c r="D92" s="25" t="s">
        <v>118</v>
      </c>
      <c r="E92" s="25">
        <v>14</v>
      </c>
      <c r="F92" s="207"/>
      <c r="G92" s="208"/>
    </row>
    <row r="93" spans="1:8" ht="24" x14ac:dyDescent="0.3">
      <c r="A93" s="26">
        <v>101</v>
      </c>
      <c r="B93" s="209" t="s">
        <v>52</v>
      </c>
      <c r="C93" s="25" t="s">
        <v>53</v>
      </c>
      <c r="D93" s="25" t="s">
        <v>316</v>
      </c>
      <c r="E93" s="25">
        <v>24</v>
      </c>
      <c r="F93" s="206" t="s">
        <v>211</v>
      </c>
      <c r="G93" s="208" t="s">
        <v>438</v>
      </c>
    </row>
    <row r="94" spans="1:8" ht="24" x14ac:dyDescent="0.3">
      <c r="A94" s="26">
        <v>102</v>
      </c>
      <c r="B94" s="209"/>
      <c r="C94" s="25" t="s">
        <v>340</v>
      </c>
      <c r="D94" s="25" t="s">
        <v>118</v>
      </c>
      <c r="E94" s="25">
        <v>14</v>
      </c>
      <c r="F94" s="206"/>
      <c r="G94" s="208"/>
    </row>
    <row r="95" spans="1:8" ht="24" x14ac:dyDescent="0.3">
      <c r="A95" s="26">
        <v>103</v>
      </c>
      <c r="B95" s="209"/>
      <c r="C95" s="25" t="s">
        <v>341</v>
      </c>
      <c r="D95" s="25" t="s">
        <v>316</v>
      </c>
      <c r="E95" s="25">
        <v>14</v>
      </c>
      <c r="F95" s="206"/>
      <c r="G95" s="208"/>
    </row>
    <row r="96" spans="1:8" ht="24" x14ac:dyDescent="0.3">
      <c r="A96" s="26">
        <v>104</v>
      </c>
      <c r="B96" s="209"/>
      <c r="C96" s="25" t="s">
        <v>343</v>
      </c>
      <c r="D96" s="25" t="s">
        <v>118</v>
      </c>
      <c r="E96" s="25">
        <v>14</v>
      </c>
      <c r="F96" s="206"/>
      <c r="G96" s="208"/>
    </row>
    <row r="97" spans="1:8" ht="24" x14ac:dyDescent="0.3">
      <c r="A97" s="26">
        <v>105</v>
      </c>
      <c r="B97" s="209"/>
      <c r="C97" s="25" t="s">
        <v>338</v>
      </c>
      <c r="D97" s="25" t="s">
        <v>316</v>
      </c>
      <c r="E97" s="25">
        <v>14</v>
      </c>
      <c r="F97" s="206" t="s">
        <v>282</v>
      </c>
      <c r="G97" s="208" t="s">
        <v>214</v>
      </c>
    </row>
    <row r="98" spans="1:8" ht="24" x14ac:dyDescent="0.3">
      <c r="A98" s="26">
        <v>106</v>
      </c>
      <c r="B98" s="209"/>
      <c r="C98" s="25" t="s">
        <v>339</v>
      </c>
      <c r="D98" s="25" t="s">
        <v>118</v>
      </c>
      <c r="E98" s="25">
        <v>24</v>
      </c>
      <c r="F98" s="206"/>
      <c r="G98" s="208"/>
    </row>
    <row r="99" spans="1:8" ht="24" x14ac:dyDescent="0.3">
      <c r="A99" s="26">
        <v>107</v>
      </c>
      <c r="B99" s="209"/>
      <c r="C99" s="25" t="s">
        <v>54</v>
      </c>
      <c r="D99" s="25" t="s">
        <v>316</v>
      </c>
      <c r="E99" s="25">
        <v>24</v>
      </c>
      <c r="F99" s="206"/>
      <c r="G99" s="208"/>
    </row>
    <row r="100" spans="1:8" ht="24" x14ac:dyDescent="0.3">
      <c r="A100" s="26">
        <v>108</v>
      </c>
      <c r="B100" s="209"/>
      <c r="C100" s="25" t="s">
        <v>342</v>
      </c>
      <c r="D100" s="25" t="s">
        <v>118</v>
      </c>
      <c r="E100" s="25">
        <v>24</v>
      </c>
      <c r="F100" s="206"/>
      <c r="G100" s="208"/>
    </row>
    <row r="101" spans="1:8" ht="18.75" customHeight="1" x14ac:dyDescent="0.3">
      <c r="A101" s="26">
        <v>109</v>
      </c>
      <c r="B101" s="29" t="s">
        <v>268</v>
      </c>
      <c r="C101" s="9" t="s">
        <v>439</v>
      </c>
      <c r="D101" s="9" t="s">
        <v>316</v>
      </c>
      <c r="E101" s="9">
        <v>77</v>
      </c>
      <c r="F101" s="26" t="s">
        <v>433</v>
      </c>
      <c r="G101" s="21" t="s">
        <v>269</v>
      </c>
    </row>
    <row r="102" spans="1:8" ht="18.75" customHeight="1" x14ac:dyDescent="0.3">
      <c r="B102" s="29" t="s">
        <v>268</v>
      </c>
      <c r="C102" s="9" t="s">
        <v>439</v>
      </c>
      <c r="D102" s="9" t="s">
        <v>119</v>
      </c>
      <c r="E102" s="9">
        <v>50</v>
      </c>
      <c r="F102" s="26" t="s">
        <v>433</v>
      </c>
      <c r="G102" s="21" t="s">
        <v>269</v>
      </c>
    </row>
    <row r="103" spans="1:8" ht="24.75" customHeight="1" x14ac:dyDescent="0.3">
      <c r="A103" s="26">
        <v>110</v>
      </c>
      <c r="B103" s="29" t="s">
        <v>194</v>
      </c>
      <c r="C103" s="9" t="s">
        <v>435</v>
      </c>
      <c r="D103" s="9" t="s">
        <v>123</v>
      </c>
      <c r="E103" s="9">
        <v>70</v>
      </c>
      <c r="F103" s="26" t="s">
        <v>195</v>
      </c>
      <c r="G103" s="21" t="s">
        <v>196</v>
      </c>
    </row>
    <row r="104" spans="1:8" ht="20.25" customHeight="1" x14ac:dyDescent="0.3">
      <c r="A104" s="205" t="s">
        <v>55</v>
      </c>
      <c r="B104" s="205"/>
      <c r="C104" s="205"/>
      <c r="D104" s="205"/>
      <c r="E104" s="205"/>
      <c r="F104" s="205"/>
      <c r="G104" s="205"/>
    </row>
    <row r="105" spans="1:8" ht="20.25" customHeight="1" x14ac:dyDescent="0.3">
      <c r="A105" s="26">
        <v>111</v>
      </c>
      <c r="B105" s="29" t="s">
        <v>56</v>
      </c>
      <c r="C105" s="25" t="s">
        <v>57</v>
      </c>
      <c r="D105" s="25" t="s">
        <v>117</v>
      </c>
      <c r="E105" s="25">
        <f>71+79</f>
        <v>150</v>
      </c>
      <c r="F105" s="27" t="s">
        <v>135</v>
      </c>
      <c r="G105" s="21" t="s">
        <v>149</v>
      </c>
    </row>
    <row r="106" spans="1:8" ht="23.4" customHeight="1" x14ac:dyDescent="0.3">
      <c r="A106" s="26">
        <v>96</v>
      </c>
      <c r="B106" s="209" t="s">
        <v>122</v>
      </c>
      <c r="C106" s="11" t="s">
        <v>388</v>
      </c>
      <c r="D106" s="10" t="s">
        <v>123</v>
      </c>
      <c r="E106" s="10">
        <v>126</v>
      </c>
      <c r="F106" s="26" t="s">
        <v>127</v>
      </c>
      <c r="G106" s="21" t="s">
        <v>177</v>
      </c>
    </row>
    <row r="107" spans="1:8" ht="24" x14ac:dyDescent="0.3">
      <c r="A107" s="26">
        <v>97</v>
      </c>
      <c r="B107" s="209"/>
      <c r="C107" s="25" t="s">
        <v>344</v>
      </c>
      <c r="D107" s="26" t="s">
        <v>123</v>
      </c>
      <c r="E107" s="26">
        <v>67</v>
      </c>
      <c r="F107" s="27" t="s">
        <v>236</v>
      </c>
      <c r="G107" s="21" t="s">
        <v>147</v>
      </c>
    </row>
    <row r="108" spans="1:8" ht="24" x14ac:dyDescent="0.3">
      <c r="A108" s="26">
        <v>98</v>
      </c>
      <c r="B108" s="209"/>
      <c r="C108" s="25" t="s">
        <v>345</v>
      </c>
      <c r="D108" s="26" t="s">
        <v>123</v>
      </c>
      <c r="E108" s="26">
        <v>90</v>
      </c>
      <c r="F108" s="27" t="s">
        <v>134</v>
      </c>
      <c r="G108" s="21" t="s">
        <v>179</v>
      </c>
    </row>
    <row r="109" spans="1:8" ht="24" customHeight="1" x14ac:dyDescent="0.3">
      <c r="A109" s="26">
        <v>99</v>
      </c>
      <c r="B109" s="209" t="s">
        <v>58</v>
      </c>
      <c r="C109" s="25" t="s">
        <v>59</v>
      </c>
      <c r="D109" s="25" t="s">
        <v>123</v>
      </c>
      <c r="E109" s="25">
        <v>60</v>
      </c>
      <c r="F109" s="12" t="s">
        <v>258</v>
      </c>
      <c r="G109" s="73" t="s">
        <v>301</v>
      </c>
    </row>
    <row r="110" spans="1:8" ht="21.75" customHeight="1" x14ac:dyDescent="0.3">
      <c r="A110" s="26">
        <v>100</v>
      </c>
      <c r="B110" s="209"/>
      <c r="C110" s="25" t="s">
        <v>60</v>
      </c>
      <c r="D110" s="25" t="s">
        <v>123</v>
      </c>
      <c r="E110" s="25">
        <v>70</v>
      </c>
      <c r="F110" s="27" t="s">
        <v>259</v>
      </c>
      <c r="G110" s="21" t="s">
        <v>260</v>
      </c>
      <c r="H110" s="26" t="s">
        <v>505</v>
      </c>
    </row>
    <row r="111" spans="1:8" ht="21.75" customHeight="1" x14ac:dyDescent="0.3">
      <c r="A111" s="26">
        <v>101</v>
      </c>
      <c r="B111" s="209"/>
      <c r="C111" s="6" t="s">
        <v>61</v>
      </c>
      <c r="D111" s="6" t="s">
        <v>123</v>
      </c>
      <c r="E111" s="6">
        <v>90</v>
      </c>
      <c r="F111" s="26"/>
      <c r="G111" s="74"/>
      <c r="H111" s="26" t="s">
        <v>407</v>
      </c>
    </row>
    <row r="112" spans="1:8" ht="22.5" customHeight="1" x14ac:dyDescent="0.3">
      <c r="A112" s="26">
        <v>102</v>
      </c>
      <c r="B112" s="209"/>
      <c r="C112" s="6" t="s">
        <v>221</v>
      </c>
      <c r="D112" s="6" t="s">
        <v>123</v>
      </c>
      <c r="E112" s="6">
        <v>50</v>
      </c>
      <c r="F112" s="26"/>
      <c r="G112" s="74"/>
      <c r="H112" s="26" t="s">
        <v>407</v>
      </c>
    </row>
    <row r="113" spans="1:8" s="54" customFormat="1" ht="24" x14ac:dyDescent="0.3">
      <c r="A113" s="25">
        <v>103</v>
      </c>
      <c r="B113" s="210" t="s">
        <v>62</v>
      </c>
      <c r="C113" s="25" t="s">
        <v>63</v>
      </c>
      <c r="D113" s="25" t="s">
        <v>123</v>
      </c>
      <c r="E113" s="25">
        <v>37</v>
      </c>
      <c r="F113" s="56" t="s">
        <v>191</v>
      </c>
      <c r="G113" s="75" t="s">
        <v>192</v>
      </c>
      <c r="H113" s="70"/>
    </row>
    <row r="114" spans="1:8" ht="24" x14ac:dyDescent="0.3">
      <c r="A114" s="26">
        <v>104</v>
      </c>
      <c r="B114" s="210"/>
      <c r="C114" s="25" t="s">
        <v>64</v>
      </c>
      <c r="D114" s="25" t="s">
        <v>123</v>
      </c>
      <c r="E114" s="25">
        <v>48</v>
      </c>
      <c r="F114" s="30" t="s">
        <v>440</v>
      </c>
      <c r="G114" s="73" t="s">
        <v>495</v>
      </c>
      <c r="H114" s="22" t="s">
        <v>496</v>
      </c>
    </row>
    <row r="115" spans="1:8" ht="24" x14ac:dyDescent="0.3">
      <c r="A115" s="26">
        <v>105</v>
      </c>
      <c r="B115" s="210"/>
      <c r="C115" s="25" t="s">
        <v>346</v>
      </c>
      <c r="D115" s="25" t="s">
        <v>123</v>
      </c>
      <c r="E115" s="25">
        <v>35</v>
      </c>
      <c r="F115" s="27" t="s">
        <v>141</v>
      </c>
      <c r="G115" s="21" t="s">
        <v>299</v>
      </c>
      <c r="H115" s="50"/>
    </row>
    <row r="116" spans="1:8" ht="24" x14ac:dyDescent="0.3">
      <c r="A116" s="26">
        <v>106</v>
      </c>
      <c r="B116" s="210"/>
      <c r="C116" s="25" t="s">
        <v>65</v>
      </c>
      <c r="D116" s="25" t="s">
        <v>123</v>
      </c>
      <c r="E116" s="25">
        <v>32</v>
      </c>
      <c r="F116" s="27" t="s">
        <v>129</v>
      </c>
      <c r="G116" s="73" t="s">
        <v>497</v>
      </c>
      <c r="H116" s="63"/>
    </row>
    <row r="117" spans="1:8" ht="36" x14ac:dyDescent="0.3">
      <c r="A117" s="26">
        <v>107</v>
      </c>
      <c r="B117" s="210"/>
      <c r="C117" s="25" t="s">
        <v>66</v>
      </c>
      <c r="D117" s="25" t="s">
        <v>123</v>
      </c>
      <c r="E117" s="25">
        <v>58</v>
      </c>
      <c r="F117" s="31" t="s">
        <v>174</v>
      </c>
      <c r="G117" s="76" t="s">
        <v>212</v>
      </c>
      <c r="H117" s="63"/>
    </row>
    <row r="118" spans="1:8" ht="24" customHeight="1" x14ac:dyDescent="0.3">
      <c r="B118" s="209" t="s">
        <v>222</v>
      </c>
      <c r="C118" s="25" t="s">
        <v>389</v>
      </c>
      <c r="D118" s="25" t="s">
        <v>119</v>
      </c>
      <c r="E118" s="25">
        <v>67</v>
      </c>
      <c r="F118" s="31" t="s">
        <v>257</v>
      </c>
      <c r="G118" s="76" t="s">
        <v>256</v>
      </c>
    </row>
    <row r="119" spans="1:8" ht="24" x14ac:dyDescent="0.3">
      <c r="A119" s="26">
        <v>109</v>
      </c>
      <c r="B119" s="209"/>
      <c r="C119" s="25" t="s">
        <v>347</v>
      </c>
      <c r="D119" s="25" t="s">
        <v>119</v>
      </c>
      <c r="E119" s="25">
        <v>28</v>
      </c>
      <c r="F119" s="18" t="s">
        <v>440</v>
      </c>
      <c r="G119" s="73" t="s">
        <v>495</v>
      </c>
      <c r="H119" s="22" t="s">
        <v>496</v>
      </c>
    </row>
    <row r="120" spans="1:8" ht="24" x14ac:dyDescent="0.3">
      <c r="A120" s="26">
        <v>110</v>
      </c>
      <c r="B120" s="210" t="s">
        <v>67</v>
      </c>
      <c r="C120" s="25" t="s">
        <v>348</v>
      </c>
      <c r="D120" s="25" t="s">
        <v>119</v>
      </c>
      <c r="E120" s="25">
        <v>30</v>
      </c>
      <c r="F120" s="18" t="s">
        <v>404</v>
      </c>
      <c r="G120" s="60" t="s">
        <v>510</v>
      </c>
      <c r="H120" s="18"/>
    </row>
    <row r="121" spans="1:8" ht="24" x14ac:dyDescent="0.3">
      <c r="A121" s="26">
        <v>111</v>
      </c>
      <c r="B121" s="210"/>
      <c r="C121" s="25" t="s">
        <v>349</v>
      </c>
      <c r="D121" s="25" t="s">
        <v>119</v>
      </c>
      <c r="E121" s="25">
        <v>30</v>
      </c>
      <c r="F121" s="26" t="s">
        <v>295</v>
      </c>
      <c r="G121" s="21" t="s">
        <v>296</v>
      </c>
    </row>
    <row r="122" spans="1:8" ht="24" x14ac:dyDescent="0.3">
      <c r="A122" s="26">
        <v>112</v>
      </c>
      <c r="B122" s="210"/>
      <c r="C122" s="1" t="s">
        <v>390</v>
      </c>
      <c r="D122" s="25" t="s">
        <v>119</v>
      </c>
      <c r="E122" s="25">
        <v>35</v>
      </c>
      <c r="F122" s="27" t="s">
        <v>132</v>
      </c>
      <c r="G122" s="21" t="s">
        <v>152</v>
      </c>
    </row>
    <row r="123" spans="1:8" ht="24.75" customHeight="1" x14ac:dyDescent="0.3">
      <c r="A123" s="26">
        <v>113</v>
      </c>
      <c r="B123" s="210"/>
      <c r="C123" s="25" t="s">
        <v>391</v>
      </c>
      <c r="D123" s="25" t="s">
        <v>119</v>
      </c>
      <c r="E123" s="25">
        <v>35</v>
      </c>
      <c r="F123" s="27" t="s">
        <v>292</v>
      </c>
      <c r="G123" s="21" t="s">
        <v>484</v>
      </c>
    </row>
    <row r="124" spans="1:8" ht="36" x14ac:dyDescent="0.3">
      <c r="A124" s="26">
        <v>114</v>
      </c>
      <c r="B124" s="30" t="s">
        <v>68</v>
      </c>
      <c r="C124" s="25" t="s">
        <v>350</v>
      </c>
      <c r="D124" s="25" t="s">
        <v>119</v>
      </c>
      <c r="E124" s="25">
        <v>136</v>
      </c>
      <c r="F124" s="26" t="s">
        <v>180</v>
      </c>
      <c r="G124" s="21" t="s">
        <v>181</v>
      </c>
    </row>
    <row r="125" spans="1:8" ht="36" x14ac:dyDescent="0.3">
      <c r="A125" s="26">
        <v>115</v>
      </c>
      <c r="B125" s="210" t="s">
        <v>69</v>
      </c>
      <c r="C125" s="25" t="s">
        <v>351</v>
      </c>
      <c r="D125" s="25" t="s">
        <v>119</v>
      </c>
      <c r="E125" s="25">
        <v>72</v>
      </c>
      <c r="F125" s="27" t="s">
        <v>167</v>
      </c>
      <c r="G125" s="21" t="s">
        <v>168</v>
      </c>
      <c r="H125" s="64"/>
    </row>
    <row r="126" spans="1:8" ht="36" x14ac:dyDescent="0.3">
      <c r="A126" s="26">
        <v>116</v>
      </c>
      <c r="B126" s="210"/>
      <c r="C126" s="25" t="s">
        <v>352</v>
      </c>
      <c r="D126" s="25" t="s">
        <v>119</v>
      </c>
      <c r="E126" s="25">
        <v>78</v>
      </c>
      <c r="F126" s="27" t="s">
        <v>133</v>
      </c>
      <c r="G126" s="21" t="s">
        <v>178</v>
      </c>
    </row>
    <row r="127" spans="1:8" ht="36" x14ac:dyDescent="0.3">
      <c r="A127" s="26">
        <v>117</v>
      </c>
      <c r="B127" s="209" t="s">
        <v>70</v>
      </c>
      <c r="C127" s="25" t="s">
        <v>353</v>
      </c>
      <c r="D127" s="25" t="s">
        <v>123</v>
      </c>
      <c r="E127" s="25">
        <v>68</v>
      </c>
      <c r="F127" s="27" t="s">
        <v>167</v>
      </c>
      <c r="G127" s="21" t="s">
        <v>168</v>
      </c>
    </row>
    <row r="128" spans="1:8" ht="36" x14ac:dyDescent="0.3">
      <c r="A128" s="26">
        <v>118</v>
      </c>
      <c r="B128" s="209"/>
      <c r="C128" s="25" t="s">
        <v>354</v>
      </c>
      <c r="D128" s="25" t="s">
        <v>123</v>
      </c>
      <c r="E128" s="25">
        <v>68</v>
      </c>
      <c r="F128" s="26" t="s">
        <v>133</v>
      </c>
      <c r="G128" s="21" t="s">
        <v>178</v>
      </c>
    </row>
    <row r="129" spans="1:12" ht="28.5" customHeight="1" x14ac:dyDescent="0.3">
      <c r="A129" s="26">
        <v>119</v>
      </c>
      <c r="B129" s="29" t="s">
        <v>128</v>
      </c>
      <c r="C129" s="25" t="s">
        <v>355</v>
      </c>
      <c r="D129" s="25" t="s">
        <v>119</v>
      </c>
      <c r="E129" s="25">
        <v>60</v>
      </c>
      <c r="F129" s="26" t="s">
        <v>241</v>
      </c>
      <c r="G129" s="73" t="s">
        <v>498</v>
      </c>
    </row>
    <row r="130" spans="1:12" ht="34.5" customHeight="1" x14ac:dyDescent="0.3">
      <c r="A130" s="26">
        <v>120</v>
      </c>
      <c r="B130" s="209" t="s">
        <v>71</v>
      </c>
      <c r="C130" s="25" t="s">
        <v>72</v>
      </c>
      <c r="D130" s="25" t="s">
        <v>123</v>
      </c>
      <c r="E130" s="25">
        <v>27</v>
      </c>
      <c r="F130" s="26" t="s">
        <v>180</v>
      </c>
      <c r="G130" s="21" t="s">
        <v>181</v>
      </c>
      <c r="H130" s="26" t="s">
        <v>422</v>
      </c>
    </row>
    <row r="131" spans="1:12" ht="24" x14ac:dyDescent="0.3">
      <c r="A131" s="26">
        <v>121</v>
      </c>
      <c r="B131" s="209"/>
      <c r="C131" s="25" t="s">
        <v>356</v>
      </c>
      <c r="D131" s="25" t="s">
        <v>123</v>
      </c>
      <c r="E131" s="25">
        <v>36</v>
      </c>
      <c r="F131" s="27" t="s">
        <v>240</v>
      </c>
      <c r="G131" s="21" t="s">
        <v>159</v>
      </c>
    </row>
    <row r="132" spans="1:12" ht="28.5" customHeight="1" x14ac:dyDescent="0.3">
      <c r="A132" s="26">
        <v>122</v>
      </c>
      <c r="B132" s="209"/>
      <c r="C132" s="25" t="s">
        <v>73</v>
      </c>
      <c r="D132" s="25" t="s">
        <v>123</v>
      </c>
      <c r="E132" s="25">
        <v>28</v>
      </c>
      <c r="F132" s="27" t="s">
        <v>272</v>
      </c>
      <c r="G132" s="21" t="s">
        <v>185</v>
      </c>
      <c r="H132" s="26" t="s">
        <v>422</v>
      </c>
    </row>
    <row r="133" spans="1:12" ht="24" x14ac:dyDescent="0.3">
      <c r="A133" s="26">
        <v>123</v>
      </c>
      <c r="B133" s="209"/>
      <c r="C133" s="25" t="s">
        <v>357</v>
      </c>
      <c r="D133" s="25" t="s">
        <v>123</v>
      </c>
      <c r="E133" s="25">
        <v>35</v>
      </c>
      <c r="F133" s="12" t="s">
        <v>252</v>
      </c>
      <c r="G133" s="21" t="s">
        <v>160</v>
      </c>
      <c r="H133" s="26" t="s">
        <v>422</v>
      </c>
    </row>
    <row r="134" spans="1:12" ht="24" x14ac:dyDescent="0.3">
      <c r="A134" s="26">
        <v>124</v>
      </c>
      <c r="B134" s="209"/>
      <c r="C134" s="25" t="s">
        <v>358</v>
      </c>
      <c r="D134" s="25" t="s">
        <v>123</v>
      </c>
      <c r="E134" s="25">
        <v>24</v>
      </c>
      <c r="F134" s="27" t="s">
        <v>441</v>
      </c>
      <c r="G134" s="21" t="s">
        <v>198</v>
      </c>
    </row>
    <row r="135" spans="1:12" ht="24" x14ac:dyDescent="0.3">
      <c r="A135" s="26">
        <v>125</v>
      </c>
      <c r="B135" s="210" t="s">
        <v>74</v>
      </c>
      <c r="C135" s="11" t="s">
        <v>392</v>
      </c>
      <c r="D135" s="9" t="s">
        <v>123</v>
      </c>
      <c r="E135" s="9">
        <v>60</v>
      </c>
      <c r="F135" s="10" t="s">
        <v>170</v>
      </c>
      <c r="G135" s="21" t="s">
        <v>171</v>
      </c>
      <c r="H135" s="26" t="s">
        <v>424</v>
      </c>
    </row>
    <row r="136" spans="1:12" ht="24" x14ac:dyDescent="0.3">
      <c r="A136" s="26">
        <v>126</v>
      </c>
      <c r="B136" s="210"/>
      <c r="C136" s="25" t="s">
        <v>359</v>
      </c>
      <c r="D136" s="25" t="s">
        <v>123</v>
      </c>
      <c r="E136" s="25">
        <v>50</v>
      </c>
      <c r="F136" s="27" t="s">
        <v>423</v>
      </c>
      <c r="G136" s="21" t="s">
        <v>215</v>
      </c>
      <c r="H136" s="26" t="s">
        <v>424</v>
      </c>
    </row>
    <row r="137" spans="1:12" ht="24" x14ac:dyDescent="0.3">
      <c r="A137" s="26">
        <v>127</v>
      </c>
      <c r="B137" s="210"/>
      <c r="C137" s="25" t="s">
        <v>360</v>
      </c>
      <c r="D137" s="25" t="s">
        <v>123</v>
      </c>
      <c r="E137" s="25">
        <v>50</v>
      </c>
      <c r="F137" s="31" t="s">
        <v>203</v>
      </c>
      <c r="G137" s="21" t="s">
        <v>151</v>
      </c>
      <c r="H137" s="26" t="s">
        <v>424</v>
      </c>
    </row>
    <row r="138" spans="1:12" ht="24" x14ac:dyDescent="0.3">
      <c r="A138" s="26">
        <v>128</v>
      </c>
      <c r="B138" s="210"/>
      <c r="C138" s="25" t="s">
        <v>361</v>
      </c>
      <c r="D138" s="25" t="s">
        <v>123</v>
      </c>
      <c r="E138" s="25">
        <v>50</v>
      </c>
      <c r="F138" s="27" t="s">
        <v>246</v>
      </c>
      <c r="G138" s="21" t="s">
        <v>165</v>
      </c>
      <c r="H138" s="26" t="s">
        <v>424</v>
      </c>
    </row>
    <row r="139" spans="1:12" ht="25.5" customHeight="1" x14ac:dyDescent="0.3">
      <c r="A139" s="26">
        <v>129</v>
      </c>
      <c r="B139" s="210"/>
      <c r="C139" s="25" t="s">
        <v>75</v>
      </c>
      <c r="D139" s="25" t="s">
        <v>123</v>
      </c>
      <c r="E139" s="25">
        <v>45</v>
      </c>
      <c r="F139" s="26" t="s">
        <v>241</v>
      </c>
      <c r="G139" s="73" t="s">
        <v>498</v>
      </c>
      <c r="H139" s="26" t="s">
        <v>424</v>
      </c>
    </row>
    <row r="140" spans="1:12" ht="36" x14ac:dyDescent="0.3">
      <c r="A140" s="26">
        <v>131</v>
      </c>
      <c r="B140" s="210" t="s">
        <v>76</v>
      </c>
      <c r="C140" s="25" t="s">
        <v>362</v>
      </c>
      <c r="D140" s="25" t="s">
        <v>119</v>
      </c>
      <c r="E140" s="25">
        <v>43</v>
      </c>
      <c r="F140" s="44" t="s">
        <v>472</v>
      </c>
      <c r="G140" s="21" t="s">
        <v>511</v>
      </c>
      <c r="H140" s="22" t="s">
        <v>514</v>
      </c>
    </row>
    <row r="141" spans="1:12" ht="24" x14ac:dyDescent="0.3">
      <c r="A141" s="26">
        <v>132</v>
      </c>
      <c r="B141" s="210"/>
      <c r="C141" s="25" t="s">
        <v>363</v>
      </c>
      <c r="D141" s="25" t="s">
        <v>119</v>
      </c>
      <c r="E141" s="25">
        <v>45</v>
      </c>
      <c r="F141" s="27" t="s">
        <v>236</v>
      </c>
      <c r="G141" s="21" t="s">
        <v>147</v>
      </c>
      <c r="H141" s="26" t="s">
        <v>482</v>
      </c>
    </row>
    <row r="142" spans="1:12" ht="24" x14ac:dyDescent="0.3">
      <c r="A142" s="26">
        <v>133</v>
      </c>
      <c r="B142" s="210"/>
      <c r="C142" s="25" t="s">
        <v>364</v>
      </c>
      <c r="D142" s="25" t="s">
        <v>119</v>
      </c>
      <c r="E142" s="25">
        <v>39</v>
      </c>
      <c r="F142" s="27" t="s">
        <v>130</v>
      </c>
      <c r="G142" s="77" t="s">
        <v>145</v>
      </c>
    </row>
    <row r="143" spans="1:12" ht="24.75" customHeight="1" x14ac:dyDescent="0.3">
      <c r="A143" s="26">
        <v>134</v>
      </c>
      <c r="B143" s="210"/>
      <c r="C143" s="25" t="s">
        <v>77</v>
      </c>
      <c r="D143" s="25" t="s">
        <v>119</v>
      </c>
      <c r="E143" s="25">
        <v>46</v>
      </c>
      <c r="F143" s="26" t="s">
        <v>246</v>
      </c>
      <c r="G143" s="21" t="s">
        <v>165</v>
      </c>
      <c r="H143" s="71"/>
    </row>
    <row r="144" spans="1:12" ht="24" x14ac:dyDescent="0.3">
      <c r="A144" s="26">
        <v>135</v>
      </c>
      <c r="B144" s="210"/>
      <c r="C144" s="25" t="s">
        <v>365</v>
      </c>
      <c r="D144" s="25" t="s">
        <v>119</v>
      </c>
      <c r="E144" s="25">
        <v>44</v>
      </c>
      <c r="F144" s="18" t="s">
        <v>283</v>
      </c>
      <c r="G144" s="60" t="s">
        <v>490</v>
      </c>
      <c r="I144" s="47"/>
      <c r="J144" s="219"/>
      <c r="K144" s="219"/>
      <c r="L144" s="219"/>
    </row>
    <row r="145" spans="1:13" ht="22.5" customHeight="1" x14ac:dyDescent="0.3">
      <c r="A145" s="26">
        <v>136</v>
      </c>
      <c r="B145" s="210" t="s">
        <v>78</v>
      </c>
      <c r="C145" s="25" t="s">
        <v>79</v>
      </c>
      <c r="D145" s="25" t="s">
        <v>119</v>
      </c>
      <c r="E145" s="25">
        <f>46</f>
        <v>46</v>
      </c>
      <c r="F145" s="26" t="s">
        <v>288</v>
      </c>
      <c r="G145" s="21" t="s">
        <v>479</v>
      </c>
      <c r="H145" s="64"/>
      <c r="I145" s="47"/>
      <c r="J145" s="219"/>
      <c r="K145" s="219"/>
      <c r="L145" s="219"/>
      <c r="M145" s="47"/>
    </row>
    <row r="146" spans="1:13" ht="24" x14ac:dyDescent="0.3">
      <c r="A146" s="26">
        <v>137</v>
      </c>
      <c r="B146" s="210"/>
      <c r="C146" s="25" t="s">
        <v>394</v>
      </c>
      <c r="D146" s="25" t="s">
        <v>119</v>
      </c>
      <c r="E146" s="25">
        <f>33+30</f>
        <v>63</v>
      </c>
      <c r="F146" s="26" t="s">
        <v>126</v>
      </c>
      <c r="G146" s="21" t="s">
        <v>150</v>
      </c>
    </row>
    <row r="147" spans="1:13" ht="30" customHeight="1" x14ac:dyDescent="0.3">
      <c r="A147" s="26">
        <v>138</v>
      </c>
      <c r="B147" s="210"/>
      <c r="C147" s="25" t="s">
        <v>80</v>
      </c>
      <c r="D147" s="25" t="s">
        <v>119</v>
      </c>
      <c r="E147" s="25">
        <v>33</v>
      </c>
      <c r="F147" s="26" t="s">
        <v>138</v>
      </c>
      <c r="G147" s="21" t="s">
        <v>176</v>
      </c>
    </row>
    <row r="148" spans="1:13" ht="36" x14ac:dyDescent="0.3">
      <c r="A148" s="26">
        <v>140</v>
      </c>
      <c r="B148" s="210" t="s">
        <v>81</v>
      </c>
      <c r="C148" s="25" t="s">
        <v>366</v>
      </c>
      <c r="D148" s="25" t="s">
        <v>123</v>
      </c>
      <c r="E148" s="25">
        <v>38</v>
      </c>
      <c r="F148" s="26" t="s">
        <v>125</v>
      </c>
      <c r="G148" s="60" t="s">
        <v>162</v>
      </c>
    </row>
    <row r="149" spans="1:13" ht="24" x14ac:dyDescent="0.3">
      <c r="A149" s="26">
        <v>141</v>
      </c>
      <c r="B149" s="210"/>
      <c r="C149" s="25" t="s">
        <v>82</v>
      </c>
      <c r="D149" s="25" t="s">
        <v>123</v>
      </c>
      <c r="E149" s="25">
        <v>24</v>
      </c>
      <c r="F149" s="26" t="s">
        <v>138</v>
      </c>
      <c r="G149" s="21" t="s">
        <v>176</v>
      </c>
    </row>
    <row r="150" spans="1:13" ht="42" customHeight="1" x14ac:dyDescent="0.3">
      <c r="A150" s="26">
        <v>142</v>
      </c>
      <c r="B150" s="30" t="s">
        <v>396</v>
      </c>
      <c r="C150" s="1" t="s">
        <v>395</v>
      </c>
      <c r="D150" s="25" t="s">
        <v>117</v>
      </c>
      <c r="E150" s="25">
        <v>306</v>
      </c>
      <c r="F150" s="26" t="s">
        <v>136</v>
      </c>
      <c r="G150" s="21" t="s">
        <v>146</v>
      </c>
    </row>
    <row r="151" spans="1:13" ht="32.4" customHeight="1" x14ac:dyDescent="0.3">
      <c r="B151" s="210" t="s">
        <v>83</v>
      </c>
      <c r="C151" s="212" t="s">
        <v>84</v>
      </c>
      <c r="D151" s="211" t="s">
        <v>123</v>
      </c>
      <c r="E151" s="25">
        <v>128</v>
      </c>
      <c r="F151" s="26" t="s">
        <v>293</v>
      </c>
      <c r="G151" s="73" t="s">
        <v>285</v>
      </c>
      <c r="H151" s="72" t="s">
        <v>482</v>
      </c>
    </row>
    <row r="152" spans="1:13" ht="20.25" customHeight="1" x14ac:dyDescent="0.3">
      <c r="A152" s="26">
        <v>143</v>
      </c>
      <c r="B152" s="210"/>
      <c r="C152" s="213"/>
      <c r="D152" s="211"/>
      <c r="E152" s="25">
        <v>164</v>
      </c>
      <c r="F152" s="30" t="s">
        <v>257</v>
      </c>
      <c r="G152" s="76" t="s">
        <v>256</v>
      </c>
    </row>
    <row r="153" spans="1:13" ht="24" x14ac:dyDescent="0.3">
      <c r="A153" s="26">
        <v>145</v>
      </c>
      <c r="B153" s="210" t="s">
        <v>85</v>
      </c>
      <c r="C153" s="1" t="s">
        <v>397</v>
      </c>
      <c r="D153" s="211" t="s">
        <v>123</v>
      </c>
      <c r="E153" s="25">
        <v>51</v>
      </c>
      <c r="F153" s="26" t="s">
        <v>130</v>
      </c>
      <c r="G153" s="77" t="s">
        <v>145</v>
      </c>
    </row>
    <row r="154" spans="1:13" ht="24" x14ac:dyDescent="0.3">
      <c r="A154" s="26">
        <v>146</v>
      </c>
      <c r="B154" s="210"/>
      <c r="C154" s="1" t="s">
        <v>398</v>
      </c>
      <c r="D154" s="211"/>
      <c r="E154" s="25">
        <v>51</v>
      </c>
      <c r="F154" s="27" t="s">
        <v>231</v>
      </c>
      <c r="G154" s="21" t="s">
        <v>157</v>
      </c>
    </row>
    <row r="155" spans="1:13" ht="24" x14ac:dyDescent="0.3">
      <c r="A155" s="26">
        <v>147</v>
      </c>
      <c r="B155" s="29" t="s">
        <v>86</v>
      </c>
      <c r="C155" s="25" t="s">
        <v>87</v>
      </c>
      <c r="D155" s="25" t="s">
        <v>119</v>
      </c>
      <c r="E155" s="25">
        <v>48</v>
      </c>
      <c r="F155" s="12" t="s">
        <v>258</v>
      </c>
      <c r="G155" s="73" t="s">
        <v>301</v>
      </c>
    </row>
    <row r="156" spans="1:13" ht="36" x14ac:dyDescent="0.3">
      <c r="A156" s="26">
        <v>148</v>
      </c>
      <c r="B156" s="30" t="s">
        <v>88</v>
      </c>
      <c r="C156" s="25" t="s">
        <v>367</v>
      </c>
      <c r="D156" s="25" t="s">
        <v>123</v>
      </c>
      <c r="E156" s="25">
        <v>68</v>
      </c>
      <c r="F156" s="27" t="s">
        <v>186</v>
      </c>
      <c r="G156" s="21" t="s">
        <v>209</v>
      </c>
    </row>
    <row r="157" spans="1:13" ht="24" x14ac:dyDescent="0.3">
      <c r="A157" s="26">
        <v>149</v>
      </c>
      <c r="B157" s="30" t="s">
        <v>89</v>
      </c>
      <c r="C157" s="1" t="s">
        <v>450</v>
      </c>
      <c r="D157" s="25" t="s">
        <v>119</v>
      </c>
      <c r="E157" s="25">
        <v>27</v>
      </c>
      <c r="F157" s="25" t="s">
        <v>449</v>
      </c>
      <c r="G157" s="78" t="s">
        <v>449</v>
      </c>
      <c r="H157" s="25"/>
    </row>
    <row r="158" spans="1:13" ht="29.25" customHeight="1" x14ac:dyDescent="0.3">
      <c r="A158" s="26">
        <v>152</v>
      </c>
      <c r="B158" s="30" t="s">
        <v>90</v>
      </c>
      <c r="C158" s="25" t="s">
        <v>91</v>
      </c>
      <c r="D158" s="25" t="s">
        <v>123</v>
      </c>
      <c r="E158" s="25">
        <v>50</v>
      </c>
      <c r="F158" s="27" t="s">
        <v>247</v>
      </c>
      <c r="G158" s="21" t="s">
        <v>216</v>
      </c>
    </row>
    <row r="159" spans="1:13" ht="27" customHeight="1" x14ac:dyDescent="0.3">
      <c r="A159" s="205" t="s">
        <v>92</v>
      </c>
      <c r="B159" s="205"/>
      <c r="C159" s="205"/>
      <c r="D159" s="205"/>
      <c r="E159" s="205"/>
      <c r="F159" s="205"/>
      <c r="G159" s="214"/>
    </row>
    <row r="160" spans="1:13" ht="27" customHeight="1" x14ac:dyDescent="0.3">
      <c r="A160" s="21"/>
      <c r="B160" s="207" t="s">
        <v>442</v>
      </c>
      <c r="C160" s="25" t="s">
        <v>368</v>
      </c>
      <c r="D160" s="25" t="s">
        <v>316</v>
      </c>
      <c r="E160" s="25">
        <v>110</v>
      </c>
      <c r="F160" s="57" t="s">
        <v>200</v>
      </c>
      <c r="G160" s="73" t="s">
        <v>499</v>
      </c>
      <c r="H160" s="63"/>
    </row>
    <row r="161" spans="1:13" ht="49.5" customHeight="1" x14ac:dyDescent="0.3">
      <c r="A161" s="26">
        <v>154</v>
      </c>
      <c r="B161" s="207"/>
      <c r="C161" s="9" t="s">
        <v>368</v>
      </c>
      <c r="D161" s="9" t="s">
        <v>115</v>
      </c>
      <c r="E161" s="9">
        <v>95</v>
      </c>
      <c r="F161" s="26" t="s">
        <v>206</v>
      </c>
      <c r="G161" s="61" t="s">
        <v>213</v>
      </c>
    </row>
    <row r="162" spans="1:13" ht="32.25" customHeight="1" x14ac:dyDescent="0.3">
      <c r="A162" s="26">
        <v>155</v>
      </c>
      <c r="B162" s="207"/>
      <c r="C162" s="9" t="s">
        <v>368</v>
      </c>
      <c r="D162" s="9" t="s">
        <v>115</v>
      </c>
      <c r="E162" s="9">
        <v>90</v>
      </c>
      <c r="F162" s="26" t="s">
        <v>202</v>
      </c>
      <c r="G162" s="21" t="s">
        <v>526</v>
      </c>
    </row>
    <row r="163" spans="1:13" ht="39.75" customHeight="1" x14ac:dyDescent="0.3">
      <c r="A163" s="26">
        <v>156</v>
      </c>
      <c r="B163" s="207"/>
      <c r="C163" s="11" t="s">
        <v>223</v>
      </c>
      <c r="D163" s="9" t="s">
        <v>118</v>
      </c>
      <c r="E163" s="9">
        <v>70</v>
      </c>
      <c r="F163" s="26" t="s">
        <v>249</v>
      </c>
      <c r="G163" s="21" t="s">
        <v>166</v>
      </c>
    </row>
    <row r="164" spans="1:13" ht="72" x14ac:dyDescent="0.3">
      <c r="A164" s="26">
        <v>157</v>
      </c>
      <c r="B164" s="207"/>
      <c r="C164" s="32" t="s">
        <v>369</v>
      </c>
      <c r="D164" s="32" t="s">
        <v>118</v>
      </c>
      <c r="E164" s="32">
        <v>87</v>
      </c>
      <c r="F164" s="26" t="s">
        <v>207</v>
      </c>
      <c r="G164" s="21" t="s">
        <v>208</v>
      </c>
    </row>
    <row r="165" spans="1:13" ht="45" customHeight="1" x14ac:dyDescent="0.3">
      <c r="A165" s="26">
        <v>158</v>
      </c>
      <c r="B165" s="207"/>
      <c r="C165" s="32" t="s">
        <v>429</v>
      </c>
      <c r="D165" s="32" t="s">
        <v>118</v>
      </c>
      <c r="E165" s="32">
        <v>87</v>
      </c>
      <c r="F165" s="27" t="s">
        <v>204</v>
      </c>
      <c r="G165" s="21" t="s">
        <v>205</v>
      </c>
    </row>
    <row r="166" spans="1:13" ht="45" customHeight="1" x14ac:dyDescent="0.3">
      <c r="B166" s="207"/>
      <c r="C166" s="9" t="s">
        <v>368</v>
      </c>
      <c r="D166" s="9" t="s">
        <v>119</v>
      </c>
      <c r="E166" s="9">
        <v>20</v>
      </c>
      <c r="F166" s="26" t="s">
        <v>206</v>
      </c>
      <c r="G166" s="21" t="s">
        <v>213</v>
      </c>
    </row>
    <row r="167" spans="1:13" ht="34.5" customHeight="1" x14ac:dyDescent="0.3">
      <c r="A167" s="26">
        <v>159</v>
      </c>
      <c r="B167" s="207"/>
      <c r="C167" s="9" t="s">
        <v>368</v>
      </c>
      <c r="D167" s="9" t="s">
        <v>119</v>
      </c>
      <c r="E167" s="9">
        <v>191</v>
      </c>
      <c r="F167" s="26" t="s">
        <v>202</v>
      </c>
      <c r="G167" s="21" t="s">
        <v>526</v>
      </c>
    </row>
    <row r="168" spans="1:13" ht="29.25" customHeight="1" x14ac:dyDescent="0.3">
      <c r="A168" s="26">
        <v>160</v>
      </c>
      <c r="B168" s="209" t="s">
        <v>93</v>
      </c>
      <c r="C168" s="25" t="s">
        <v>94</v>
      </c>
      <c r="D168" s="211" t="s">
        <v>119</v>
      </c>
      <c r="E168" s="25">
        <v>45</v>
      </c>
      <c r="F168" s="27" t="s">
        <v>172</v>
      </c>
      <c r="G168" s="21" t="s">
        <v>173</v>
      </c>
    </row>
    <row r="169" spans="1:13" ht="29.25" customHeight="1" x14ac:dyDescent="0.3">
      <c r="A169" s="26">
        <v>161</v>
      </c>
      <c r="B169" s="209"/>
      <c r="C169" s="1" t="s">
        <v>399</v>
      </c>
      <c r="D169" s="211"/>
      <c r="E169" s="25">
        <v>63</v>
      </c>
      <c r="F169" s="27" t="s">
        <v>140</v>
      </c>
      <c r="G169" s="21" t="s">
        <v>158</v>
      </c>
    </row>
    <row r="170" spans="1:13" ht="24" customHeight="1" x14ac:dyDescent="0.3">
      <c r="A170" s="26">
        <v>162</v>
      </c>
      <c r="B170" s="209"/>
      <c r="C170" s="25" t="s">
        <v>95</v>
      </c>
      <c r="D170" s="211"/>
      <c r="E170" s="25">
        <v>20</v>
      </c>
      <c r="F170" s="27" t="s">
        <v>206</v>
      </c>
      <c r="G170" s="21" t="s">
        <v>213</v>
      </c>
    </row>
    <row r="171" spans="1:13" ht="25.5" customHeight="1" x14ac:dyDescent="0.3">
      <c r="A171" s="26">
        <v>163</v>
      </c>
      <c r="B171" s="14" t="s">
        <v>305</v>
      </c>
      <c r="C171" s="9" t="s">
        <v>306</v>
      </c>
      <c r="D171" s="9" t="s">
        <v>119</v>
      </c>
      <c r="E171" s="9"/>
      <c r="F171" s="26" t="s">
        <v>432</v>
      </c>
      <c r="G171" s="81" t="s">
        <v>432</v>
      </c>
      <c r="H171" s="26" t="s">
        <v>432</v>
      </c>
    </row>
    <row r="172" spans="1:13" ht="29.25" customHeight="1" x14ac:dyDescent="0.3">
      <c r="A172" s="26">
        <v>164</v>
      </c>
      <c r="B172" s="30" t="s">
        <v>96</v>
      </c>
      <c r="C172" s="25" t="s">
        <v>97</v>
      </c>
      <c r="D172" s="25" t="s">
        <v>123</v>
      </c>
      <c r="E172" s="25">
        <v>69</v>
      </c>
      <c r="F172" s="18" t="s">
        <v>414</v>
      </c>
      <c r="G172" s="60" t="s">
        <v>413</v>
      </c>
      <c r="H172" s="30" t="s">
        <v>504</v>
      </c>
    </row>
    <row r="173" spans="1:13" ht="24" x14ac:dyDescent="0.3">
      <c r="B173" s="29" t="s">
        <v>238</v>
      </c>
      <c r="C173" s="25" t="s">
        <v>370</v>
      </c>
      <c r="D173" s="25" t="s">
        <v>115</v>
      </c>
      <c r="E173" s="25">
        <v>55</v>
      </c>
      <c r="F173" s="26" t="s">
        <v>253</v>
      </c>
      <c r="G173" s="21" t="s">
        <v>161</v>
      </c>
    </row>
    <row r="174" spans="1:13" ht="21" customHeight="1" x14ac:dyDescent="0.3">
      <c r="B174" s="209" t="s">
        <v>98</v>
      </c>
      <c r="C174" s="25" t="s">
        <v>99</v>
      </c>
      <c r="D174" s="25" t="s">
        <v>118</v>
      </c>
      <c r="E174" s="25">
        <v>30</v>
      </c>
      <c r="F174" s="18" t="s">
        <v>414</v>
      </c>
      <c r="G174" s="60" t="s">
        <v>413</v>
      </c>
      <c r="K174" s="55"/>
      <c r="L174" s="55"/>
    </row>
    <row r="175" spans="1:13" ht="22.95" customHeight="1" x14ac:dyDescent="0.3">
      <c r="A175" s="26">
        <v>166</v>
      </c>
      <c r="B175" s="209"/>
      <c r="C175" s="25" t="s">
        <v>99</v>
      </c>
      <c r="D175" s="25" t="s">
        <v>119</v>
      </c>
      <c r="E175" s="25">
        <v>30</v>
      </c>
      <c r="F175" s="26" t="s">
        <v>247</v>
      </c>
      <c r="G175" s="21" t="s">
        <v>216</v>
      </c>
      <c r="H175" s="64"/>
      <c r="I175" s="47"/>
      <c r="J175" s="55"/>
      <c r="K175" s="55"/>
      <c r="L175" s="55"/>
      <c r="M175" s="55"/>
    </row>
    <row r="176" spans="1:13" ht="24" x14ac:dyDescent="0.3">
      <c r="A176" s="5">
        <v>167</v>
      </c>
      <c r="B176" s="29" t="s">
        <v>100</v>
      </c>
      <c r="C176" s="25" t="s">
        <v>371</v>
      </c>
      <c r="D176" s="25" t="s">
        <v>119</v>
      </c>
      <c r="E176" s="25">
        <v>45</v>
      </c>
      <c r="F176" s="27" t="s">
        <v>261</v>
      </c>
      <c r="G176" s="21" t="s">
        <v>262</v>
      </c>
      <c r="H176" s="64"/>
      <c r="I176" s="47"/>
      <c r="J176" s="55"/>
      <c r="K176" s="55"/>
      <c r="L176" s="55"/>
      <c r="M176" s="55"/>
    </row>
    <row r="177" spans="1:8" ht="24" x14ac:dyDescent="0.3">
      <c r="A177" s="26">
        <v>169</v>
      </c>
      <c r="B177" s="14" t="s">
        <v>237</v>
      </c>
      <c r="C177" s="11" t="s">
        <v>225</v>
      </c>
      <c r="D177" s="9" t="s">
        <v>115</v>
      </c>
      <c r="E177" s="9">
        <v>21</v>
      </c>
      <c r="F177" s="26" t="s">
        <v>193</v>
      </c>
      <c r="G177" s="21" t="s">
        <v>218</v>
      </c>
    </row>
    <row r="178" spans="1:8" ht="24" x14ac:dyDescent="0.3">
      <c r="B178" s="210" t="s">
        <v>224</v>
      </c>
      <c r="C178" s="1" t="s">
        <v>400</v>
      </c>
      <c r="D178" s="25" t="s">
        <v>119</v>
      </c>
      <c r="E178" s="25">
        <v>62</v>
      </c>
      <c r="F178" s="22" t="s">
        <v>193</v>
      </c>
      <c r="G178" s="21" t="s">
        <v>218</v>
      </c>
    </row>
    <row r="179" spans="1:8" ht="26.25" customHeight="1" x14ac:dyDescent="0.3">
      <c r="B179" s="210"/>
      <c r="C179" s="1" t="s">
        <v>401</v>
      </c>
      <c r="D179" s="25" t="s">
        <v>119</v>
      </c>
      <c r="E179" s="25">
        <v>35</v>
      </c>
      <c r="F179" s="18" t="s">
        <v>414</v>
      </c>
      <c r="G179" s="60" t="s">
        <v>413</v>
      </c>
    </row>
    <row r="180" spans="1:8" ht="24" x14ac:dyDescent="0.3">
      <c r="A180" s="26">
        <v>170</v>
      </c>
      <c r="B180" s="210"/>
      <c r="C180" s="25" t="s">
        <v>372</v>
      </c>
      <c r="D180" s="25" t="s">
        <v>119</v>
      </c>
      <c r="E180" s="25">
        <v>49</v>
      </c>
      <c r="F180" s="18" t="s">
        <v>414</v>
      </c>
      <c r="G180" s="60" t="s">
        <v>413</v>
      </c>
    </row>
    <row r="181" spans="1:8" ht="24" x14ac:dyDescent="0.3">
      <c r="A181" s="26">
        <v>171</v>
      </c>
      <c r="B181" s="210" t="s">
        <v>101</v>
      </c>
      <c r="C181" s="11" t="s">
        <v>227</v>
      </c>
      <c r="D181" s="9" t="s">
        <v>123</v>
      </c>
      <c r="E181" s="9">
        <v>80</v>
      </c>
      <c r="F181" s="26" t="s">
        <v>140</v>
      </c>
      <c r="G181" s="21" t="s">
        <v>158</v>
      </c>
    </row>
    <row r="182" spans="1:8" ht="24" x14ac:dyDescent="0.3">
      <c r="B182" s="210"/>
      <c r="C182" s="1" t="s">
        <v>402</v>
      </c>
      <c r="D182" s="25" t="s">
        <v>123</v>
      </c>
      <c r="E182" s="25">
        <v>69</v>
      </c>
      <c r="F182" s="26" t="s">
        <v>207</v>
      </c>
      <c r="G182" s="21" t="s">
        <v>208</v>
      </c>
    </row>
    <row r="183" spans="1:8" ht="24" x14ac:dyDescent="0.3">
      <c r="A183" s="26">
        <v>172</v>
      </c>
      <c r="B183" s="210"/>
      <c r="C183" s="25" t="s">
        <v>373</v>
      </c>
      <c r="D183" s="25" t="s">
        <v>123</v>
      </c>
      <c r="E183" s="25">
        <v>69</v>
      </c>
      <c r="F183" s="27" t="s">
        <v>172</v>
      </c>
      <c r="G183" s="21" t="s">
        <v>173</v>
      </c>
    </row>
    <row r="184" spans="1:8" ht="31.5" customHeight="1" x14ac:dyDescent="0.3">
      <c r="A184" s="26">
        <v>173</v>
      </c>
      <c r="B184" s="209" t="s">
        <v>102</v>
      </c>
      <c r="C184" s="9" t="s">
        <v>374</v>
      </c>
      <c r="D184" s="9" t="s">
        <v>115</v>
      </c>
      <c r="E184" s="9">
        <v>77</v>
      </c>
      <c r="F184" s="206" t="s">
        <v>190</v>
      </c>
      <c r="G184" s="208" t="s">
        <v>182</v>
      </c>
    </row>
    <row r="185" spans="1:8" ht="36" x14ac:dyDescent="0.3">
      <c r="B185" s="209"/>
      <c r="C185" s="1" t="s">
        <v>189</v>
      </c>
      <c r="D185" s="25" t="s">
        <v>118</v>
      </c>
      <c r="E185" s="25">
        <v>77</v>
      </c>
      <c r="F185" s="206"/>
      <c r="G185" s="208"/>
    </row>
    <row r="186" spans="1:8" ht="36" x14ac:dyDescent="0.3">
      <c r="B186" s="209"/>
      <c r="C186" s="1" t="s">
        <v>189</v>
      </c>
      <c r="D186" s="25" t="s">
        <v>316</v>
      </c>
      <c r="E186" s="25">
        <v>48</v>
      </c>
      <c r="F186" s="206" t="s">
        <v>251</v>
      </c>
      <c r="G186" s="208" t="s">
        <v>183</v>
      </c>
    </row>
    <row r="187" spans="1:8" ht="23.25" customHeight="1" x14ac:dyDescent="0.3">
      <c r="B187" s="209"/>
      <c r="C187" s="11" t="s">
        <v>189</v>
      </c>
      <c r="D187" s="9" t="s">
        <v>118</v>
      </c>
      <c r="E187" s="9">
        <v>45</v>
      </c>
      <c r="F187" s="206"/>
      <c r="G187" s="208"/>
    </row>
    <row r="188" spans="1:8" ht="60" x14ac:dyDescent="0.3">
      <c r="B188" s="210" t="s">
        <v>103</v>
      </c>
      <c r="C188" s="1" t="s">
        <v>188</v>
      </c>
      <c r="D188" s="25" t="s">
        <v>115</v>
      </c>
      <c r="E188" s="25">
        <v>45</v>
      </c>
      <c r="F188" s="27" t="s">
        <v>253</v>
      </c>
      <c r="G188" s="21" t="s">
        <v>161</v>
      </c>
    </row>
    <row r="189" spans="1:8" ht="60" x14ac:dyDescent="0.3">
      <c r="A189" s="26">
        <v>175</v>
      </c>
      <c r="B189" s="210"/>
      <c r="C189" s="11" t="s">
        <v>188</v>
      </c>
      <c r="D189" s="9" t="s">
        <v>115</v>
      </c>
      <c r="E189" s="9">
        <v>40</v>
      </c>
      <c r="F189" s="26" t="s">
        <v>284</v>
      </c>
      <c r="G189" s="21" t="s">
        <v>485</v>
      </c>
    </row>
    <row r="190" spans="1:8" ht="41.25" customHeight="1" x14ac:dyDescent="0.3">
      <c r="A190" s="26">
        <v>176</v>
      </c>
      <c r="B190" s="210" t="s">
        <v>201</v>
      </c>
      <c r="C190" s="25" t="s">
        <v>375</v>
      </c>
      <c r="D190" s="26" t="s">
        <v>119</v>
      </c>
      <c r="E190" s="26">
        <v>30</v>
      </c>
      <c r="F190" s="57" t="s">
        <v>200</v>
      </c>
      <c r="G190" s="73" t="s">
        <v>499</v>
      </c>
    </row>
    <row r="191" spans="1:8" ht="30" customHeight="1" x14ac:dyDescent="0.3">
      <c r="A191" s="26">
        <v>177</v>
      </c>
      <c r="B191" s="210"/>
      <c r="C191" s="25" t="s">
        <v>376</v>
      </c>
      <c r="D191" s="26" t="s">
        <v>119</v>
      </c>
      <c r="E191" s="26">
        <v>40</v>
      </c>
      <c r="F191" s="27" t="s">
        <v>284</v>
      </c>
      <c r="G191" s="21" t="s">
        <v>485</v>
      </c>
    </row>
    <row r="192" spans="1:8" ht="60" x14ac:dyDescent="0.3">
      <c r="A192" s="26">
        <v>178</v>
      </c>
      <c r="B192" s="29" t="s">
        <v>104</v>
      </c>
      <c r="C192" s="25" t="s">
        <v>105</v>
      </c>
      <c r="D192" s="25" t="s">
        <v>115</v>
      </c>
      <c r="E192" s="25">
        <v>21</v>
      </c>
      <c r="F192" s="33" t="s">
        <v>249</v>
      </c>
      <c r="G192" s="82" t="s">
        <v>166</v>
      </c>
      <c r="H192" s="67"/>
    </row>
    <row r="193" spans="1:10" ht="48" x14ac:dyDescent="0.3">
      <c r="A193" s="26">
        <v>179</v>
      </c>
      <c r="B193" s="30" t="s">
        <v>106</v>
      </c>
      <c r="C193" s="25" t="s">
        <v>107</v>
      </c>
      <c r="D193" s="25" t="s">
        <v>123</v>
      </c>
      <c r="E193" s="25">
        <v>116</v>
      </c>
      <c r="F193" s="31" t="s">
        <v>491</v>
      </c>
      <c r="G193" s="73" t="s">
        <v>500</v>
      </c>
      <c r="H193" s="68" t="s">
        <v>501</v>
      </c>
    </row>
    <row r="194" spans="1:10" ht="35.25" customHeight="1" x14ac:dyDescent="0.3">
      <c r="A194" s="26">
        <v>180</v>
      </c>
      <c r="B194" s="4" t="s">
        <v>377</v>
      </c>
      <c r="C194" s="25" t="s">
        <v>108</v>
      </c>
      <c r="D194" s="25" t="s">
        <v>123</v>
      </c>
      <c r="E194" s="25">
        <f>13+6</f>
        <v>19</v>
      </c>
      <c r="F194" s="27" t="s">
        <v>284</v>
      </c>
      <c r="G194" s="21" t="s">
        <v>485</v>
      </c>
      <c r="H194" s="40"/>
    </row>
    <row r="195" spans="1:10" ht="71.400000000000006" customHeight="1" x14ac:dyDescent="0.3">
      <c r="A195" s="26">
        <v>181</v>
      </c>
      <c r="B195" s="10" t="s">
        <v>234</v>
      </c>
      <c r="C195" s="9" t="s">
        <v>428</v>
      </c>
      <c r="D195" s="10" t="s">
        <v>123</v>
      </c>
      <c r="E195" s="10">
        <v>70</v>
      </c>
      <c r="F195" s="26" t="s">
        <v>204</v>
      </c>
      <c r="G195" s="21" t="s">
        <v>205</v>
      </c>
    </row>
    <row r="196" spans="1:10" ht="48" x14ac:dyDescent="0.3">
      <c r="A196" s="26">
        <v>182</v>
      </c>
      <c r="B196" s="10" t="s">
        <v>250</v>
      </c>
      <c r="C196" s="9" t="s">
        <v>431</v>
      </c>
      <c r="D196" s="10" t="s">
        <v>115</v>
      </c>
      <c r="E196" s="10">
        <v>70</v>
      </c>
      <c r="F196" s="207" t="s">
        <v>430</v>
      </c>
      <c r="G196" s="208" t="s">
        <v>314</v>
      </c>
      <c r="H196" s="26" t="s">
        <v>418</v>
      </c>
    </row>
    <row r="197" spans="1:10" ht="48" x14ac:dyDescent="0.3">
      <c r="A197" s="26">
        <v>183</v>
      </c>
      <c r="B197" s="10" t="s">
        <v>250</v>
      </c>
      <c r="C197" s="9" t="s">
        <v>431</v>
      </c>
      <c r="D197" s="10" t="s">
        <v>118</v>
      </c>
      <c r="E197" s="10">
        <v>61</v>
      </c>
      <c r="F197" s="207"/>
      <c r="G197" s="208"/>
      <c r="H197" s="26" t="s">
        <v>418</v>
      </c>
    </row>
    <row r="198" spans="1:10" ht="24" x14ac:dyDescent="0.3">
      <c r="A198" s="26">
        <v>184</v>
      </c>
      <c r="B198" s="9" t="s">
        <v>434</v>
      </c>
      <c r="C198" s="9" t="s">
        <v>417</v>
      </c>
      <c r="D198" s="9" t="s">
        <v>316</v>
      </c>
      <c r="E198" s="9">
        <v>60</v>
      </c>
      <c r="F198" s="26" t="s">
        <v>416</v>
      </c>
      <c r="G198" s="21" t="s">
        <v>507</v>
      </c>
      <c r="H198" s="26" t="s">
        <v>418</v>
      </c>
    </row>
    <row r="199" spans="1:10" ht="40.5" customHeight="1" x14ac:dyDescent="0.3">
      <c r="A199" s="26">
        <v>185</v>
      </c>
      <c r="B199" s="9" t="s">
        <v>434</v>
      </c>
      <c r="C199" s="9" t="s">
        <v>417</v>
      </c>
      <c r="D199" s="9" t="s">
        <v>118</v>
      </c>
      <c r="E199" s="9">
        <v>91</v>
      </c>
      <c r="F199" s="26" t="s">
        <v>416</v>
      </c>
      <c r="G199" s="21" t="s">
        <v>507</v>
      </c>
      <c r="H199" s="26" t="s">
        <v>418</v>
      </c>
    </row>
    <row r="200" spans="1:10" ht="21.75" customHeight="1" x14ac:dyDescent="0.3">
      <c r="A200" s="26">
        <v>186</v>
      </c>
      <c r="B200" s="9" t="s">
        <v>455</v>
      </c>
      <c r="C200" s="9" t="s">
        <v>456</v>
      </c>
      <c r="D200" s="9" t="s">
        <v>459</v>
      </c>
      <c r="E200" s="9">
        <v>36</v>
      </c>
      <c r="F200" s="27" t="s">
        <v>457</v>
      </c>
      <c r="G200" s="21" t="s">
        <v>458</v>
      </c>
      <c r="H200" s="26" t="s">
        <v>418</v>
      </c>
    </row>
    <row r="201" spans="1:10" ht="26.4" customHeight="1" x14ac:dyDescent="0.3">
      <c r="A201" s="26">
        <v>187</v>
      </c>
      <c r="B201" s="9" t="s">
        <v>462</v>
      </c>
      <c r="C201" s="9" t="s">
        <v>467</v>
      </c>
      <c r="D201" s="9" t="s">
        <v>118</v>
      </c>
      <c r="E201" s="9">
        <v>25</v>
      </c>
      <c r="F201" s="27" t="s">
        <v>381</v>
      </c>
      <c r="G201" s="60" t="s">
        <v>384</v>
      </c>
      <c r="H201" s="26" t="s">
        <v>418</v>
      </c>
    </row>
    <row r="202" spans="1:10" ht="26.4" customHeight="1" x14ac:dyDescent="0.3">
      <c r="A202" s="26">
        <v>188</v>
      </c>
      <c r="B202" s="9" t="s">
        <v>462</v>
      </c>
      <c r="C202" s="9" t="s">
        <v>468</v>
      </c>
      <c r="D202" s="9" t="s">
        <v>118</v>
      </c>
      <c r="E202" s="9">
        <v>22</v>
      </c>
      <c r="F202" s="1" t="s">
        <v>382</v>
      </c>
      <c r="G202" s="60" t="s">
        <v>509</v>
      </c>
      <c r="H202" s="26" t="s">
        <v>418</v>
      </c>
      <c r="I202" s="13">
        <v>4511</v>
      </c>
    </row>
    <row r="203" spans="1:10" ht="28.95" customHeight="1" x14ac:dyDescent="0.3">
      <c r="A203" s="26">
        <v>189</v>
      </c>
      <c r="B203" s="9" t="s">
        <v>464</v>
      </c>
      <c r="C203" s="9" t="s">
        <v>466</v>
      </c>
      <c r="D203" s="9" t="s">
        <v>459</v>
      </c>
      <c r="E203" s="9">
        <v>30</v>
      </c>
      <c r="F203" s="24" t="s">
        <v>465</v>
      </c>
      <c r="G203" s="60" t="s">
        <v>304</v>
      </c>
      <c r="H203" s="26" t="s">
        <v>418</v>
      </c>
      <c r="J203" s="53"/>
    </row>
    <row r="204" spans="1:10" ht="21" customHeight="1" x14ac:dyDescent="0.3">
      <c r="A204" s="26">
        <v>190</v>
      </c>
      <c r="B204" s="9" t="s">
        <v>463</v>
      </c>
      <c r="C204" s="9" t="s">
        <v>466</v>
      </c>
      <c r="D204" s="9" t="s">
        <v>123</v>
      </c>
      <c r="E204" s="9">
        <v>20</v>
      </c>
      <c r="F204" s="24" t="s">
        <v>465</v>
      </c>
      <c r="G204" s="60" t="s">
        <v>304</v>
      </c>
      <c r="H204" s="26" t="s">
        <v>418</v>
      </c>
    </row>
    <row r="205" spans="1:10" ht="28.95" customHeight="1" x14ac:dyDescent="0.3">
      <c r="A205" s="9">
        <v>192</v>
      </c>
      <c r="B205" s="9" t="s">
        <v>469</v>
      </c>
      <c r="C205" s="9"/>
      <c r="D205" s="9" t="s">
        <v>123</v>
      </c>
      <c r="E205" s="9"/>
      <c r="F205" s="9" t="s">
        <v>471</v>
      </c>
      <c r="G205" s="78" t="s">
        <v>470</v>
      </c>
      <c r="H205" s="25" t="s">
        <v>418</v>
      </c>
    </row>
  </sheetData>
  <autoFilter ref="A2:H205" xr:uid="{00000000-0001-0000-0000-000000000000}"/>
  <mergeCells count="86">
    <mergeCell ref="G50:G51"/>
    <mergeCell ref="G4:G5"/>
    <mergeCell ref="F4:F5"/>
    <mergeCell ref="B60:B64"/>
    <mergeCell ref="A34:G34"/>
    <mergeCell ref="A28:A29"/>
    <mergeCell ref="D15:D18"/>
    <mergeCell ref="E15:E16"/>
    <mergeCell ref="B21:B22"/>
    <mergeCell ref="B25:B27"/>
    <mergeCell ref="B32:B33"/>
    <mergeCell ref="B35:B36"/>
    <mergeCell ref="B37:B40"/>
    <mergeCell ref="B44:B49"/>
    <mergeCell ref="B50:B59"/>
    <mergeCell ref="B19:B20"/>
    <mergeCell ref="F93:F96"/>
    <mergeCell ref="L144:L145"/>
    <mergeCell ref="G58:G59"/>
    <mergeCell ref="G52:G53"/>
    <mergeCell ref="F52:F53"/>
    <mergeCell ref="G54:G55"/>
    <mergeCell ref="F54:F55"/>
    <mergeCell ref="F56:F57"/>
    <mergeCell ref="G56:G57"/>
    <mergeCell ref="J144:J145"/>
    <mergeCell ref="K144:K145"/>
    <mergeCell ref="H89:H90"/>
    <mergeCell ref="F91:F92"/>
    <mergeCell ref="G91:G92"/>
    <mergeCell ref="F58:F59"/>
    <mergeCell ref="H58:H59"/>
    <mergeCell ref="B135:B139"/>
    <mergeCell ref="B125:B126"/>
    <mergeCell ref="B118:B119"/>
    <mergeCell ref="C86:C88"/>
    <mergeCell ref="B86:B88"/>
    <mergeCell ref="B120:B123"/>
    <mergeCell ref="B130:B134"/>
    <mergeCell ref="B106:B108"/>
    <mergeCell ref="B109:B112"/>
    <mergeCell ref="B127:B128"/>
    <mergeCell ref="B113:B117"/>
    <mergeCell ref="B41:B43"/>
    <mergeCell ref="B28:B29"/>
    <mergeCell ref="F50:F51"/>
    <mergeCell ref="B15:B18"/>
    <mergeCell ref="B4:B14"/>
    <mergeCell ref="B71:B74"/>
    <mergeCell ref="B65:B70"/>
    <mergeCell ref="B76:B78"/>
    <mergeCell ref="B89:B90"/>
    <mergeCell ref="B91:B92"/>
    <mergeCell ref="B82:B85"/>
    <mergeCell ref="B188:B189"/>
    <mergeCell ref="B174:B175"/>
    <mergeCell ref="B178:B180"/>
    <mergeCell ref="B181:B183"/>
    <mergeCell ref="D153:D154"/>
    <mergeCell ref="B184:B187"/>
    <mergeCell ref="B168:B170"/>
    <mergeCell ref="B160:B167"/>
    <mergeCell ref="A159:G159"/>
    <mergeCell ref="B148:B149"/>
    <mergeCell ref="B140:B144"/>
    <mergeCell ref="B151:B152"/>
    <mergeCell ref="B153:B154"/>
    <mergeCell ref="D151:D152"/>
    <mergeCell ref="C151:C152"/>
    <mergeCell ref="B145:B147"/>
    <mergeCell ref="G89:G90"/>
    <mergeCell ref="A1:H1"/>
    <mergeCell ref="F89:F90"/>
    <mergeCell ref="F196:F197"/>
    <mergeCell ref="G196:G197"/>
    <mergeCell ref="F184:F185"/>
    <mergeCell ref="G184:G185"/>
    <mergeCell ref="F186:F187"/>
    <mergeCell ref="G186:G187"/>
    <mergeCell ref="G93:G96"/>
    <mergeCell ref="A104:G104"/>
    <mergeCell ref="G97:G100"/>
    <mergeCell ref="B93:B100"/>
    <mergeCell ref="F97:F100"/>
    <mergeCell ref="B190:B191"/>
    <mergeCell ref="D168:D170"/>
  </mergeCells>
  <phoneticPr fontId="8" type="noConversion"/>
  <pageMargins left="0.51181102362204722" right="0.51181102362204722" top="0.78740157480314965" bottom="0.78740157480314965" header="0.31496062992125984" footer="0.31496062992125984"/>
  <pageSetup paperSize="9" scale="80" orientation="landscape" horizontalDpi="300" verticalDpi="300" r:id="rId1"/>
  <rowBreaks count="1" manualBreakCount="1">
    <brk id="15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5776B-2668-402E-969A-8E0BA0F0F4BA}">
  <dimension ref="A1:H87"/>
  <sheetViews>
    <sheetView workbookViewId="0">
      <selection activeCell="I1" sqref="I1:I1048576"/>
    </sheetView>
  </sheetViews>
  <sheetFormatPr defaultRowHeight="14.4" x14ac:dyDescent="0.3"/>
  <cols>
    <col min="2" max="2" width="16.21875" customWidth="1"/>
    <col min="3" max="3" width="25.6640625" bestFit="1" customWidth="1"/>
    <col min="4" max="4" width="9.6640625" bestFit="1" customWidth="1"/>
    <col min="6" max="6" width="34.33203125" bestFit="1" customWidth="1"/>
    <col min="8" max="8" width="14.33203125" bestFit="1" customWidth="1"/>
  </cols>
  <sheetData>
    <row r="1" spans="1:8" x14ac:dyDescent="0.3">
      <c r="A1" s="231" t="s">
        <v>708</v>
      </c>
      <c r="B1" s="231"/>
      <c r="C1" s="231"/>
      <c r="D1" s="231"/>
      <c r="E1" s="231"/>
      <c r="F1" s="231"/>
      <c r="G1" s="231"/>
      <c r="H1" s="231"/>
    </row>
    <row r="2" spans="1:8" x14ac:dyDescent="0.3">
      <c r="A2" s="115" t="s">
        <v>109</v>
      </c>
      <c r="B2" s="115" t="s">
        <v>709</v>
      </c>
      <c r="C2" s="115" t="s">
        <v>710</v>
      </c>
      <c r="D2" s="116" t="s">
        <v>111</v>
      </c>
      <c r="E2" s="115" t="s">
        <v>114</v>
      </c>
      <c r="F2" s="115" t="s">
        <v>112</v>
      </c>
      <c r="G2" s="115" t="s">
        <v>113</v>
      </c>
      <c r="H2" s="115" t="s">
        <v>532</v>
      </c>
    </row>
    <row r="3" spans="1:8" ht="55.2" x14ac:dyDescent="0.3">
      <c r="A3" s="96">
        <v>1</v>
      </c>
      <c r="B3" s="226" t="s">
        <v>5</v>
      </c>
      <c r="C3" s="96" t="s">
        <v>711</v>
      </c>
      <c r="D3" s="117" t="s">
        <v>712</v>
      </c>
      <c r="E3" s="92" t="s">
        <v>115</v>
      </c>
      <c r="F3" s="92" t="s">
        <v>713</v>
      </c>
      <c r="G3" s="92" t="s">
        <v>714</v>
      </c>
      <c r="H3" s="118">
        <v>44627</v>
      </c>
    </row>
    <row r="4" spans="1:8" ht="69" x14ac:dyDescent="0.3">
      <c r="A4" s="96">
        <v>2</v>
      </c>
      <c r="B4" s="226"/>
      <c r="C4" s="119" t="s">
        <v>711</v>
      </c>
      <c r="D4" s="120" t="s">
        <v>715</v>
      </c>
      <c r="E4" s="119" t="s">
        <v>115</v>
      </c>
      <c r="F4" s="119" t="s">
        <v>716</v>
      </c>
      <c r="G4" s="119" t="s">
        <v>717</v>
      </c>
      <c r="H4" s="121">
        <v>44627</v>
      </c>
    </row>
    <row r="5" spans="1:8" ht="96.6" x14ac:dyDescent="0.3">
      <c r="A5" s="96">
        <v>3</v>
      </c>
      <c r="B5" s="226"/>
      <c r="C5" s="104" t="s">
        <v>711</v>
      </c>
      <c r="D5" s="122" t="s">
        <v>718</v>
      </c>
      <c r="E5" s="104" t="s">
        <v>719</v>
      </c>
      <c r="F5" s="104" t="s">
        <v>720</v>
      </c>
      <c r="G5" s="104" t="s">
        <v>721</v>
      </c>
      <c r="H5" s="123">
        <v>44980</v>
      </c>
    </row>
    <row r="6" spans="1:8" ht="41.4" x14ac:dyDescent="0.3">
      <c r="A6" s="96">
        <v>4</v>
      </c>
      <c r="B6" s="226"/>
      <c r="C6" s="124" t="s">
        <v>722</v>
      </c>
      <c r="D6" s="119" t="s">
        <v>723</v>
      </c>
      <c r="E6" s="125" t="s">
        <v>118</v>
      </c>
      <c r="F6" s="119" t="s">
        <v>716</v>
      </c>
      <c r="G6" s="119" t="s">
        <v>717</v>
      </c>
      <c r="H6" s="121">
        <v>44627</v>
      </c>
    </row>
    <row r="7" spans="1:8" ht="55.2" x14ac:dyDescent="0.3">
      <c r="A7" s="96">
        <v>5</v>
      </c>
      <c r="B7" s="226"/>
      <c r="C7" s="119" t="s">
        <v>711</v>
      </c>
      <c r="D7" s="120" t="s">
        <v>724</v>
      </c>
      <c r="E7" s="119" t="s">
        <v>115</v>
      </c>
      <c r="F7" s="119" t="s">
        <v>716</v>
      </c>
      <c r="G7" s="119" t="s">
        <v>717</v>
      </c>
      <c r="H7" s="121">
        <v>44627</v>
      </c>
    </row>
    <row r="8" spans="1:8" ht="82.8" x14ac:dyDescent="0.3">
      <c r="A8" s="96">
        <v>6</v>
      </c>
      <c r="B8" s="226"/>
      <c r="C8" s="91" t="s">
        <v>711</v>
      </c>
      <c r="D8" s="117" t="s">
        <v>725</v>
      </c>
      <c r="E8" s="92" t="s">
        <v>115</v>
      </c>
      <c r="F8" s="92" t="s">
        <v>726</v>
      </c>
      <c r="G8" s="92" t="s">
        <v>727</v>
      </c>
      <c r="H8" s="118">
        <v>44645</v>
      </c>
    </row>
    <row r="9" spans="1:8" ht="69" x14ac:dyDescent="0.3">
      <c r="A9" s="96">
        <v>7</v>
      </c>
      <c r="B9" s="226"/>
      <c r="C9" s="91" t="s">
        <v>711</v>
      </c>
      <c r="D9" s="117" t="s">
        <v>728</v>
      </c>
      <c r="E9" s="92" t="s">
        <v>115</v>
      </c>
      <c r="F9" s="92" t="s">
        <v>729</v>
      </c>
      <c r="G9" s="92" t="s">
        <v>730</v>
      </c>
      <c r="H9" s="118">
        <v>44627</v>
      </c>
    </row>
    <row r="10" spans="1:8" ht="69" x14ac:dyDescent="0.3">
      <c r="A10" s="96">
        <v>8</v>
      </c>
      <c r="B10" s="226"/>
      <c r="C10" s="126" t="s">
        <v>711</v>
      </c>
      <c r="D10" s="120" t="s">
        <v>731</v>
      </c>
      <c r="E10" s="119" t="s">
        <v>115</v>
      </c>
      <c r="F10" s="119" t="s">
        <v>732</v>
      </c>
      <c r="G10" s="119" t="s">
        <v>733</v>
      </c>
      <c r="H10" s="121">
        <v>44774</v>
      </c>
    </row>
    <row r="11" spans="1:8" ht="69" x14ac:dyDescent="0.3">
      <c r="A11" s="96">
        <v>9</v>
      </c>
      <c r="B11" s="226"/>
      <c r="C11" s="126" t="s">
        <v>711</v>
      </c>
      <c r="D11" s="120" t="s">
        <v>734</v>
      </c>
      <c r="E11" s="119" t="s">
        <v>115</v>
      </c>
      <c r="F11" s="119" t="s">
        <v>732</v>
      </c>
      <c r="G11" s="119" t="s">
        <v>733</v>
      </c>
      <c r="H11" s="121">
        <v>44774</v>
      </c>
    </row>
    <row r="12" spans="1:8" ht="124.2" x14ac:dyDescent="0.3">
      <c r="A12" s="96">
        <v>10</v>
      </c>
      <c r="B12" s="226"/>
      <c r="C12" s="91" t="s">
        <v>711</v>
      </c>
      <c r="D12" s="92" t="s">
        <v>735</v>
      </c>
      <c r="E12" s="92" t="s">
        <v>119</v>
      </c>
      <c r="F12" s="92" t="s">
        <v>729</v>
      </c>
      <c r="G12" s="92" t="s">
        <v>730</v>
      </c>
      <c r="H12" s="118">
        <v>44627</v>
      </c>
    </row>
    <row r="13" spans="1:8" ht="69" x14ac:dyDescent="0.3">
      <c r="A13" s="96">
        <v>11</v>
      </c>
      <c r="B13" s="226" t="s">
        <v>736</v>
      </c>
      <c r="C13" s="124" t="s">
        <v>722</v>
      </c>
      <c r="D13" s="119" t="s">
        <v>737</v>
      </c>
      <c r="E13" s="125" t="s">
        <v>118</v>
      </c>
      <c r="F13" s="119" t="s">
        <v>738</v>
      </c>
      <c r="G13" s="127" t="s">
        <v>739</v>
      </c>
      <c r="H13" s="121">
        <v>44623</v>
      </c>
    </row>
    <row r="14" spans="1:8" ht="41.4" x14ac:dyDescent="0.3">
      <c r="A14" s="96">
        <v>12</v>
      </c>
      <c r="B14" s="226"/>
      <c r="C14" s="124" t="s">
        <v>722</v>
      </c>
      <c r="D14" s="119" t="s">
        <v>740</v>
      </c>
      <c r="E14" s="125" t="s">
        <v>118</v>
      </c>
      <c r="F14" s="119" t="s">
        <v>738</v>
      </c>
      <c r="G14" s="127" t="s">
        <v>739</v>
      </c>
      <c r="H14" s="121">
        <v>44623</v>
      </c>
    </row>
    <row r="15" spans="1:8" ht="82.8" x14ac:dyDescent="0.3">
      <c r="A15" s="96">
        <v>13</v>
      </c>
      <c r="B15" s="226"/>
      <c r="C15" s="106" t="s">
        <v>722</v>
      </c>
      <c r="D15" s="104" t="s">
        <v>741</v>
      </c>
      <c r="E15" s="128" t="s">
        <v>118</v>
      </c>
      <c r="F15" s="104" t="s">
        <v>742</v>
      </c>
      <c r="G15" s="109" t="s">
        <v>743</v>
      </c>
      <c r="H15" s="123">
        <v>44753</v>
      </c>
    </row>
    <row r="16" spans="1:8" ht="82.8" x14ac:dyDescent="0.3">
      <c r="A16" s="96">
        <v>14</v>
      </c>
      <c r="B16" s="226"/>
      <c r="C16" s="124" t="s">
        <v>722</v>
      </c>
      <c r="D16" s="119" t="s">
        <v>744</v>
      </c>
      <c r="E16" s="119" t="s">
        <v>119</v>
      </c>
      <c r="F16" s="119" t="s">
        <v>738</v>
      </c>
      <c r="G16" s="127" t="s">
        <v>739</v>
      </c>
      <c r="H16" s="121">
        <v>44623</v>
      </c>
    </row>
    <row r="17" spans="1:8" ht="27.6" x14ac:dyDescent="0.3">
      <c r="A17" s="96">
        <v>15</v>
      </c>
      <c r="B17" s="226" t="s">
        <v>745</v>
      </c>
      <c r="C17" s="91" t="s">
        <v>746</v>
      </c>
      <c r="D17" s="92" t="s">
        <v>747</v>
      </c>
      <c r="E17" s="129" t="s">
        <v>118</v>
      </c>
      <c r="F17" s="92"/>
      <c r="G17" s="96"/>
      <c r="H17" s="96"/>
    </row>
    <row r="18" spans="1:8" ht="69" x14ac:dyDescent="0.3">
      <c r="A18" s="96">
        <v>16</v>
      </c>
      <c r="B18" s="226"/>
      <c r="C18" s="126" t="s">
        <v>746</v>
      </c>
      <c r="D18" s="119" t="s">
        <v>748</v>
      </c>
      <c r="E18" s="125" t="s">
        <v>118</v>
      </c>
      <c r="F18" s="130" t="s">
        <v>749</v>
      </c>
      <c r="G18" s="127" t="s">
        <v>750</v>
      </c>
      <c r="H18" s="121">
        <v>45000</v>
      </c>
    </row>
    <row r="19" spans="1:8" ht="27.6" x14ac:dyDescent="0.3">
      <c r="A19" s="96">
        <v>17</v>
      </c>
      <c r="B19" s="226"/>
      <c r="C19" s="91" t="s">
        <v>751</v>
      </c>
      <c r="D19" s="117" t="s">
        <v>752</v>
      </c>
      <c r="E19" s="92" t="s">
        <v>115</v>
      </c>
      <c r="F19" s="92"/>
      <c r="G19" s="96"/>
      <c r="H19" s="96"/>
    </row>
    <row r="20" spans="1:8" ht="41.4" x14ac:dyDescent="0.3">
      <c r="A20" s="96">
        <v>19</v>
      </c>
      <c r="B20" s="226"/>
      <c r="C20" s="100" t="s">
        <v>751</v>
      </c>
      <c r="D20" s="101" t="s">
        <v>753</v>
      </c>
      <c r="E20" s="131" t="s">
        <v>118</v>
      </c>
      <c r="F20" s="132" t="s">
        <v>749</v>
      </c>
      <c r="G20" s="113" t="s">
        <v>750</v>
      </c>
      <c r="H20" s="133">
        <v>45000</v>
      </c>
    </row>
    <row r="21" spans="1:8" ht="110.4" x14ac:dyDescent="0.3">
      <c r="A21" s="96">
        <v>20</v>
      </c>
      <c r="B21" s="226"/>
      <c r="C21" s="100" t="s">
        <v>754</v>
      </c>
      <c r="D21" s="134" t="s">
        <v>755</v>
      </c>
      <c r="E21" s="131" t="s">
        <v>118</v>
      </c>
      <c r="F21" s="131" t="s">
        <v>756</v>
      </c>
      <c r="G21" s="113" t="s">
        <v>757</v>
      </c>
      <c r="H21" s="113"/>
    </row>
    <row r="22" spans="1:8" ht="179.4" x14ac:dyDescent="0.3">
      <c r="A22" s="96">
        <v>21</v>
      </c>
      <c r="B22" s="226"/>
      <c r="C22" s="100" t="s">
        <v>758</v>
      </c>
      <c r="D22" s="134" t="s">
        <v>759</v>
      </c>
      <c r="E22" s="101" t="s">
        <v>117</v>
      </c>
      <c r="F22" s="101" t="s">
        <v>760</v>
      </c>
      <c r="G22" s="113" t="s">
        <v>761</v>
      </c>
      <c r="H22" s="133"/>
    </row>
    <row r="23" spans="1:8" ht="151.80000000000001" x14ac:dyDescent="0.3">
      <c r="A23" s="96">
        <v>22</v>
      </c>
      <c r="B23" s="226"/>
      <c r="C23" s="100" t="s">
        <v>762</v>
      </c>
      <c r="D23" s="134" t="s">
        <v>763</v>
      </c>
      <c r="E23" s="131" t="s">
        <v>117</v>
      </c>
      <c r="F23" s="101" t="s">
        <v>760</v>
      </c>
      <c r="G23" s="113" t="s">
        <v>761</v>
      </c>
      <c r="H23" s="113"/>
    </row>
    <row r="24" spans="1:8" ht="124.2" x14ac:dyDescent="0.3">
      <c r="A24" s="96">
        <v>23</v>
      </c>
      <c r="B24" s="226"/>
      <c r="C24" s="100" t="s">
        <v>764</v>
      </c>
      <c r="D24" s="134" t="s">
        <v>765</v>
      </c>
      <c r="E24" s="101" t="s">
        <v>117</v>
      </c>
      <c r="F24" s="101" t="s">
        <v>766</v>
      </c>
      <c r="G24" s="101" t="s">
        <v>767</v>
      </c>
      <c r="H24" s="133">
        <v>44883</v>
      </c>
    </row>
    <row r="25" spans="1:8" ht="193.2" x14ac:dyDescent="0.3">
      <c r="A25" s="96">
        <v>24</v>
      </c>
      <c r="B25" s="226"/>
      <c r="C25" s="100" t="s">
        <v>768</v>
      </c>
      <c r="D25" s="134" t="s">
        <v>769</v>
      </c>
      <c r="E25" s="101" t="s">
        <v>117</v>
      </c>
      <c r="F25" s="101" t="s">
        <v>770</v>
      </c>
      <c r="G25" s="113" t="s">
        <v>771</v>
      </c>
      <c r="H25" s="133">
        <v>44743</v>
      </c>
    </row>
    <row r="26" spans="1:8" ht="41.4" x14ac:dyDescent="0.3">
      <c r="A26" s="96">
        <v>25</v>
      </c>
      <c r="B26" s="226"/>
      <c r="C26" s="100" t="s">
        <v>772</v>
      </c>
      <c r="D26" s="134" t="s">
        <v>773</v>
      </c>
      <c r="E26" s="101" t="s">
        <v>117</v>
      </c>
      <c r="F26" s="101" t="s">
        <v>774</v>
      </c>
      <c r="G26" s="113" t="s">
        <v>775</v>
      </c>
      <c r="H26" s="113"/>
    </row>
    <row r="27" spans="1:8" ht="82.8" x14ac:dyDescent="0.3">
      <c r="A27" s="96">
        <v>26</v>
      </c>
      <c r="B27" s="226"/>
      <c r="C27" s="100" t="s">
        <v>768</v>
      </c>
      <c r="D27" s="134" t="s">
        <v>776</v>
      </c>
      <c r="E27" s="101" t="s">
        <v>117</v>
      </c>
      <c r="F27" s="101" t="s">
        <v>777</v>
      </c>
      <c r="G27" s="113" t="s">
        <v>778</v>
      </c>
      <c r="H27" s="113"/>
    </row>
    <row r="28" spans="1:8" ht="27.6" x14ac:dyDescent="0.3">
      <c r="A28" s="96">
        <v>27</v>
      </c>
      <c r="B28" s="226"/>
      <c r="C28" s="135" t="s">
        <v>779</v>
      </c>
      <c r="D28" s="134" t="s">
        <v>780</v>
      </c>
      <c r="E28" s="101" t="s">
        <v>117</v>
      </c>
      <c r="F28" s="101" t="s">
        <v>781</v>
      </c>
      <c r="G28" s="113" t="s">
        <v>782</v>
      </c>
      <c r="H28" s="113"/>
    </row>
    <row r="29" spans="1:8" x14ac:dyDescent="0.3">
      <c r="A29" s="96"/>
      <c r="B29" s="226"/>
      <c r="C29" s="232" t="s">
        <v>783</v>
      </c>
      <c r="D29" s="233"/>
      <c r="E29" s="233"/>
      <c r="F29" s="233"/>
      <c r="G29" s="233"/>
      <c r="H29" s="233"/>
    </row>
    <row r="30" spans="1:8" ht="82.8" x14ac:dyDescent="0.3">
      <c r="A30" s="96">
        <v>28</v>
      </c>
      <c r="B30" s="226"/>
      <c r="C30" s="100" t="s">
        <v>754</v>
      </c>
      <c r="D30" s="134" t="s">
        <v>784</v>
      </c>
      <c r="E30" s="101" t="s">
        <v>785</v>
      </c>
      <c r="F30" s="101" t="s">
        <v>786</v>
      </c>
      <c r="G30" s="113" t="s">
        <v>787</v>
      </c>
      <c r="H30" s="133"/>
    </row>
    <row r="31" spans="1:8" ht="193.2" x14ac:dyDescent="0.3">
      <c r="A31" s="96">
        <v>29</v>
      </c>
      <c r="B31" s="226"/>
      <c r="C31" s="100" t="s">
        <v>754</v>
      </c>
      <c r="D31" s="134" t="s">
        <v>788</v>
      </c>
      <c r="E31" s="101" t="s">
        <v>117</v>
      </c>
      <c r="F31" s="131" t="s">
        <v>756</v>
      </c>
      <c r="G31" s="113" t="s">
        <v>757</v>
      </c>
      <c r="H31" s="113"/>
    </row>
    <row r="32" spans="1:8" ht="55.2" x14ac:dyDescent="0.3">
      <c r="A32" s="96">
        <v>30</v>
      </c>
      <c r="B32" s="226"/>
      <c r="C32" s="100" t="s">
        <v>789</v>
      </c>
      <c r="D32" s="100" t="s">
        <v>790</v>
      </c>
      <c r="E32" s="101" t="s">
        <v>117</v>
      </c>
      <c r="F32" s="134" t="s">
        <v>791</v>
      </c>
      <c r="G32" s="113" t="s">
        <v>792</v>
      </c>
      <c r="H32" s="133">
        <v>44791</v>
      </c>
    </row>
    <row r="33" spans="1:8" ht="82.8" x14ac:dyDescent="0.3">
      <c r="A33" s="96">
        <v>31</v>
      </c>
      <c r="B33" s="226"/>
      <c r="C33" s="103" t="s">
        <v>793</v>
      </c>
      <c r="D33" s="117" t="s">
        <v>794</v>
      </c>
      <c r="E33" s="129" t="s">
        <v>117</v>
      </c>
      <c r="F33" s="92"/>
      <c r="G33" s="96"/>
      <c r="H33" s="96"/>
    </row>
    <row r="34" spans="1:8" ht="55.2" x14ac:dyDescent="0.3">
      <c r="A34" s="96">
        <v>32</v>
      </c>
      <c r="B34" s="226"/>
      <c r="C34" s="91" t="s">
        <v>795</v>
      </c>
      <c r="D34" s="117" t="s">
        <v>796</v>
      </c>
      <c r="E34" s="92" t="s">
        <v>115</v>
      </c>
      <c r="F34" s="92"/>
      <c r="G34" s="96"/>
      <c r="H34" s="96"/>
    </row>
    <row r="35" spans="1:8" ht="69" x14ac:dyDescent="0.3">
      <c r="A35" s="96">
        <v>33</v>
      </c>
      <c r="B35" s="226"/>
      <c r="C35" s="91" t="s">
        <v>797</v>
      </c>
      <c r="D35" s="117" t="s">
        <v>798</v>
      </c>
      <c r="E35" s="92" t="s">
        <v>115</v>
      </c>
      <c r="F35" s="92"/>
      <c r="G35" s="96"/>
      <c r="H35" s="96"/>
    </row>
    <row r="36" spans="1:8" ht="55.2" x14ac:dyDescent="0.3">
      <c r="A36" s="96">
        <v>34</v>
      </c>
      <c r="B36" s="226"/>
      <c r="C36" s="91" t="s">
        <v>797</v>
      </c>
      <c r="D36" s="117" t="s">
        <v>799</v>
      </c>
      <c r="E36" s="92" t="s">
        <v>115</v>
      </c>
      <c r="F36" s="92"/>
      <c r="G36" s="96"/>
      <c r="H36" s="96"/>
    </row>
    <row r="37" spans="1:8" ht="55.2" x14ac:dyDescent="0.3">
      <c r="A37" s="96">
        <v>35</v>
      </c>
      <c r="B37" s="226"/>
      <c r="C37" s="91" t="s">
        <v>800</v>
      </c>
      <c r="D37" s="117" t="s">
        <v>801</v>
      </c>
      <c r="E37" s="92" t="s">
        <v>115</v>
      </c>
      <c r="F37" s="92"/>
      <c r="G37" s="96"/>
      <c r="H37" s="96"/>
    </row>
    <row r="38" spans="1:8" ht="138" x14ac:dyDescent="0.3">
      <c r="A38" s="96">
        <v>36</v>
      </c>
      <c r="B38" s="226"/>
      <c r="C38" s="91" t="s">
        <v>800</v>
      </c>
      <c r="D38" s="117" t="s">
        <v>802</v>
      </c>
      <c r="E38" s="92" t="s">
        <v>115</v>
      </c>
      <c r="F38" s="92"/>
      <c r="G38" s="96"/>
      <c r="H38" s="96"/>
    </row>
    <row r="39" spans="1:8" ht="193.2" x14ac:dyDescent="0.3">
      <c r="A39" s="96">
        <v>37</v>
      </c>
      <c r="B39" s="226"/>
      <c r="C39" s="100" t="s">
        <v>803</v>
      </c>
      <c r="D39" s="134" t="s">
        <v>804</v>
      </c>
      <c r="E39" s="101" t="s">
        <v>115</v>
      </c>
      <c r="F39" s="101" t="s">
        <v>805</v>
      </c>
      <c r="G39" s="113" t="s">
        <v>806</v>
      </c>
      <c r="H39" s="133">
        <v>44991</v>
      </c>
    </row>
    <row r="40" spans="1:8" ht="41.4" x14ac:dyDescent="0.3">
      <c r="A40" s="96">
        <v>38</v>
      </c>
      <c r="B40" s="226"/>
      <c r="C40" s="100" t="s">
        <v>803</v>
      </c>
      <c r="D40" s="134" t="s">
        <v>807</v>
      </c>
      <c r="E40" s="131" t="s">
        <v>117</v>
      </c>
      <c r="F40" s="101" t="s">
        <v>760</v>
      </c>
      <c r="G40" s="113" t="s">
        <v>761</v>
      </c>
      <c r="H40" s="113"/>
    </row>
    <row r="41" spans="1:8" ht="41.4" x14ac:dyDescent="0.3">
      <c r="A41" s="96">
        <v>39</v>
      </c>
      <c r="B41" s="226"/>
      <c r="C41" s="103" t="s">
        <v>808</v>
      </c>
      <c r="D41" s="117" t="s">
        <v>809</v>
      </c>
      <c r="E41" s="92" t="s">
        <v>115</v>
      </c>
      <c r="F41" s="92"/>
      <c r="G41" s="96"/>
      <c r="H41" s="96"/>
    </row>
    <row r="42" spans="1:8" ht="55.2" x14ac:dyDescent="0.3">
      <c r="A42" s="96">
        <v>40</v>
      </c>
      <c r="B42" s="226"/>
      <c r="C42" s="91" t="s">
        <v>810</v>
      </c>
      <c r="D42" s="117" t="s">
        <v>811</v>
      </c>
      <c r="E42" s="92" t="s">
        <v>115</v>
      </c>
      <c r="F42" s="92"/>
      <c r="G42" s="96"/>
      <c r="H42" s="96"/>
    </row>
    <row r="43" spans="1:8" ht="55.2" x14ac:dyDescent="0.3">
      <c r="A43" s="96">
        <v>41</v>
      </c>
      <c r="B43" s="226" t="s">
        <v>812</v>
      </c>
      <c r="C43" s="100" t="s">
        <v>813</v>
      </c>
      <c r="D43" s="227" t="s">
        <v>814</v>
      </c>
      <c r="E43" s="229" t="s">
        <v>118</v>
      </c>
      <c r="F43" s="101" t="s">
        <v>815</v>
      </c>
      <c r="G43" s="113" t="s">
        <v>816</v>
      </c>
      <c r="H43" s="133">
        <v>44623</v>
      </c>
    </row>
    <row r="44" spans="1:8" ht="27.6" x14ac:dyDescent="0.3">
      <c r="A44" s="96">
        <v>42</v>
      </c>
      <c r="B44" s="226"/>
      <c r="C44" s="100" t="s">
        <v>817</v>
      </c>
      <c r="D44" s="228"/>
      <c r="E44" s="230"/>
      <c r="F44" s="101" t="s">
        <v>815</v>
      </c>
      <c r="G44" s="113" t="s">
        <v>816</v>
      </c>
      <c r="H44" s="133">
        <v>44624</v>
      </c>
    </row>
    <row r="45" spans="1:8" ht="151.80000000000001" x14ac:dyDescent="0.3">
      <c r="A45" s="96">
        <v>43</v>
      </c>
      <c r="B45" s="226"/>
      <c r="C45" s="100" t="s">
        <v>817</v>
      </c>
      <c r="D45" s="101" t="s">
        <v>818</v>
      </c>
      <c r="E45" s="131" t="s">
        <v>589</v>
      </c>
      <c r="F45" s="101" t="s">
        <v>819</v>
      </c>
      <c r="G45" s="113" t="s">
        <v>820</v>
      </c>
      <c r="H45" s="133">
        <v>44623</v>
      </c>
    </row>
    <row r="46" spans="1:8" ht="124.2" x14ac:dyDescent="0.3">
      <c r="A46" s="96">
        <v>44</v>
      </c>
      <c r="B46" s="226"/>
      <c r="C46" s="136" t="s">
        <v>821</v>
      </c>
      <c r="D46" s="101" t="s">
        <v>822</v>
      </c>
      <c r="E46" s="131" t="s">
        <v>785</v>
      </c>
      <c r="F46" s="101" t="s">
        <v>823</v>
      </c>
      <c r="G46" s="113" t="s">
        <v>824</v>
      </c>
      <c r="H46" s="133">
        <v>44697</v>
      </c>
    </row>
    <row r="47" spans="1:8" ht="151.80000000000001" x14ac:dyDescent="0.3">
      <c r="A47" s="96">
        <v>45</v>
      </c>
      <c r="B47" s="226"/>
      <c r="C47" s="100" t="s">
        <v>825</v>
      </c>
      <c r="D47" s="101" t="s">
        <v>818</v>
      </c>
      <c r="E47" s="131" t="s">
        <v>826</v>
      </c>
      <c r="F47" s="101" t="s">
        <v>819</v>
      </c>
      <c r="G47" s="113" t="s">
        <v>820</v>
      </c>
      <c r="H47" s="133">
        <v>44623</v>
      </c>
    </row>
    <row r="48" spans="1:8" ht="69" x14ac:dyDescent="0.3">
      <c r="A48" s="96">
        <v>46</v>
      </c>
      <c r="B48" s="226" t="s">
        <v>827</v>
      </c>
      <c r="C48" s="100" t="s">
        <v>817</v>
      </c>
      <c r="D48" s="134" t="s">
        <v>828</v>
      </c>
      <c r="E48" s="101" t="s">
        <v>115</v>
      </c>
      <c r="F48" s="101" t="s">
        <v>829</v>
      </c>
      <c r="G48" s="113" t="s">
        <v>830</v>
      </c>
      <c r="H48" s="133">
        <v>44627</v>
      </c>
    </row>
    <row r="49" spans="1:8" ht="82.8" x14ac:dyDescent="0.3">
      <c r="A49" s="96">
        <v>47</v>
      </c>
      <c r="B49" s="226"/>
      <c r="C49" s="100" t="s">
        <v>831</v>
      </c>
      <c r="D49" s="134" t="s">
        <v>832</v>
      </c>
      <c r="E49" s="131" t="s">
        <v>117</v>
      </c>
      <c r="F49" s="101" t="s">
        <v>829</v>
      </c>
      <c r="G49" s="113" t="s">
        <v>830</v>
      </c>
      <c r="H49" s="133">
        <v>44627</v>
      </c>
    </row>
    <row r="50" spans="1:8" ht="41.4" x14ac:dyDescent="0.3">
      <c r="A50" s="96">
        <v>48</v>
      </c>
      <c r="B50" s="226"/>
      <c r="C50" s="103" t="s">
        <v>833</v>
      </c>
      <c r="D50" s="92" t="s">
        <v>834</v>
      </c>
      <c r="E50" s="129" t="s">
        <v>123</v>
      </c>
      <c r="F50" s="92" t="s">
        <v>835</v>
      </c>
      <c r="G50" s="96" t="s">
        <v>836</v>
      </c>
      <c r="H50" s="118">
        <v>44650</v>
      </c>
    </row>
    <row r="51" spans="1:8" ht="55.2" x14ac:dyDescent="0.3">
      <c r="A51" s="96">
        <v>49</v>
      </c>
      <c r="B51" s="226"/>
      <c r="C51" s="91" t="s">
        <v>837</v>
      </c>
      <c r="D51" s="117" t="s">
        <v>838</v>
      </c>
      <c r="E51" s="92" t="s">
        <v>115</v>
      </c>
      <c r="F51" s="129" t="s">
        <v>839</v>
      </c>
      <c r="G51" s="96" t="s">
        <v>840</v>
      </c>
      <c r="H51" s="118">
        <v>44627</v>
      </c>
    </row>
    <row r="52" spans="1:8" ht="55.2" x14ac:dyDescent="0.3">
      <c r="A52" s="96">
        <v>50</v>
      </c>
      <c r="B52" s="226"/>
      <c r="C52" s="91" t="s">
        <v>841</v>
      </c>
      <c r="D52" s="117" t="s">
        <v>842</v>
      </c>
      <c r="E52" s="92" t="s">
        <v>115</v>
      </c>
      <c r="F52" s="92" t="s">
        <v>835</v>
      </c>
      <c r="G52" s="96" t="s">
        <v>836</v>
      </c>
      <c r="H52" s="118">
        <v>44627</v>
      </c>
    </row>
    <row r="53" spans="1:8" ht="55.2" x14ac:dyDescent="0.3">
      <c r="A53" s="96">
        <v>51</v>
      </c>
      <c r="B53" s="226"/>
      <c r="C53" s="91" t="s">
        <v>841</v>
      </c>
      <c r="D53" s="117" t="s">
        <v>843</v>
      </c>
      <c r="E53" s="92" t="s">
        <v>123</v>
      </c>
      <c r="F53" s="92" t="s">
        <v>835</v>
      </c>
      <c r="G53" s="96" t="s">
        <v>836</v>
      </c>
      <c r="H53" s="118">
        <v>44627</v>
      </c>
    </row>
    <row r="54" spans="1:8" ht="55.2" x14ac:dyDescent="0.3">
      <c r="A54" s="96">
        <v>52</v>
      </c>
      <c r="B54" s="226"/>
      <c r="C54" s="91" t="s">
        <v>841</v>
      </c>
      <c r="D54" s="117" t="s">
        <v>843</v>
      </c>
      <c r="E54" s="92" t="s">
        <v>115</v>
      </c>
      <c r="F54" s="92" t="s">
        <v>839</v>
      </c>
      <c r="G54" s="96" t="s">
        <v>844</v>
      </c>
      <c r="H54" s="118">
        <v>44627</v>
      </c>
    </row>
    <row r="55" spans="1:8" ht="41.4" x14ac:dyDescent="0.3">
      <c r="A55" s="96">
        <v>53</v>
      </c>
      <c r="B55" s="226"/>
      <c r="C55" s="91" t="s">
        <v>841</v>
      </c>
      <c r="D55" s="117" t="s">
        <v>845</v>
      </c>
      <c r="E55" s="92" t="s">
        <v>115</v>
      </c>
      <c r="F55" s="92" t="s">
        <v>835</v>
      </c>
      <c r="G55" s="96" t="s">
        <v>846</v>
      </c>
      <c r="H55" s="118">
        <v>45008</v>
      </c>
    </row>
    <row r="56" spans="1:8" ht="82.8" x14ac:dyDescent="0.3">
      <c r="A56" s="96">
        <v>54</v>
      </c>
      <c r="B56" s="226"/>
      <c r="C56" s="91" t="s">
        <v>841</v>
      </c>
      <c r="D56" s="117" t="s">
        <v>847</v>
      </c>
      <c r="E56" s="92" t="s">
        <v>115</v>
      </c>
      <c r="F56" s="92" t="s">
        <v>835</v>
      </c>
      <c r="G56" s="96" t="s">
        <v>848</v>
      </c>
      <c r="H56" s="118">
        <v>45008</v>
      </c>
    </row>
    <row r="57" spans="1:8" ht="69" x14ac:dyDescent="0.3">
      <c r="A57" s="96">
        <v>55</v>
      </c>
      <c r="B57" s="226"/>
      <c r="C57" s="91" t="s">
        <v>841</v>
      </c>
      <c r="D57" s="92" t="s">
        <v>849</v>
      </c>
      <c r="E57" s="92" t="s">
        <v>119</v>
      </c>
      <c r="F57" s="129" t="s">
        <v>839</v>
      </c>
      <c r="G57" s="96" t="s">
        <v>850</v>
      </c>
      <c r="H57" s="118">
        <v>44627</v>
      </c>
    </row>
    <row r="58" spans="1:8" ht="27.6" x14ac:dyDescent="0.3">
      <c r="A58" s="96">
        <v>56</v>
      </c>
      <c r="B58" s="226"/>
      <c r="C58" s="91" t="s">
        <v>851</v>
      </c>
      <c r="D58" s="92" t="s">
        <v>852</v>
      </c>
      <c r="E58" s="92" t="s">
        <v>316</v>
      </c>
      <c r="F58" s="129" t="s">
        <v>835</v>
      </c>
      <c r="G58" s="96" t="s">
        <v>848</v>
      </c>
      <c r="H58" s="118">
        <v>44627</v>
      </c>
    </row>
    <row r="59" spans="1:8" ht="41.4" x14ac:dyDescent="0.3">
      <c r="A59" s="96">
        <v>57</v>
      </c>
      <c r="B59" s="226"/>
      <c r="C59" s="91" t="s">
        <v>851</v>
      </c>
      <c r="D59" s="117" t="s">
        <v>853</v>
      </c>
      <c r="E59" s="92" t="s">
        <v>123</v>
      </c>
      <c r="F59" s="92" t="s">
        <v>835</v>
      </c>
      <c r="G59" s="96" t="s">
        <v>846</v>
      </c>
      <c r="H59" s="118">
        <v>44641</v>
      </c>
    </row>
    <row r="60" spans="1:8" ht="55.2" x14ac:dyDescent="0.3">
      <c r="A60" s="96">
        <v>58</v>
      </c>
      <c r="B60" s="226"/>
      <c r="C60" s="91" t="s">
        <v>854</v>
      </c>
      <c r="D60" s="92" t="s">
        <v>855</v>
      </c>
      <c r="E60" s="129" t="s">
        <v>785</v>
      </c>
      <c r="F60" s="92" t="s">
        <v>835</v>
      </c>
      <c r="G60" s="96" t="s">
        <v>836</v>
      </c>
      <c r="H60" s="118">
        <v>44650</v>
      </c>
    </row>
    <row r="61" spans="1:8" ht="69" x14ac:dyDescent="0.3">
      <c r="A61" s="96">
        <v>59</v>
      </c>
      <c r="B61" s="226"/>
      <c r="C61" s="91" t="s">
        <v>837</v>
      </c>
      <c r="D61" s="92" t="s">
        <v>856</v>
      </c>
      <c r="E61" s="92" t="s">
        <v>119</v>
      </c>
      <c r="F61" s="129" t="s">
        <v>839</v>
      </c>
      <c r="G61" s="96" t="s">
        <v>840</v>
      </c>
      <c r="H61" s="118">
        <v>44627</v>
      </c>
    </row>
    <row r="62" spans="1:8" ht="27.6" x14ac:dyDescent="0.3">
      <c r="A62" s="96"/>
      <c r="B62" s="226"/>
      <c r="C62" s="91"/>
      <c r="D62" s="92" t="s">
        <v>857</v>
      </c>
      <c r="E62" s="92" t="s">
        <v>316</v>
      </c>
      <c r="F62" s="129" t="s">
        <v>835</v>
      </c>
      <c r="G62" s="96" t="s">
        <v>858</v>
      </c>
      <c r="H62" s="118">
        <v>45008</v>
      </c>
    </row>
    <row r="63" spans="1:8" ht="55.2" x14ac:dyDescent="0.3">
      <c r="A63" s="96"/>
      <c r="B63" s="226"/>
      <c r="C63" s="91"/>
      <c r="D63" s="92" t="s">
        <v>859</v>
      </c>
      <c r="E63" s="92" t="s">
        <v>589</v>
      </c>
      <c r="F63" s="129" t="s">
        <v>860</v>
      </c>
      <c r="G63" s="96" t="s">
        <v>861</v>
      </c>
      <c r="H63" s="118">
        <v>45012</v>
      </c>
    </row>
    <row r="64" spans="1:8" ht="96.6" x14ac:dyDescent="0.3">
      <c r="A64" s="96"/>
      <c r="B64" s="226"/>
      <c r="C64" s="91"/>
      <c r="D64" s="92" t="s">
        <v>862</v>
      </c>
      <c r="E64" s="92" t="s">
        <v>118</v>
      </c>
      <c r="F64" s="129" t="s">
        <v>839</v>
      </c>
      <c r="G64" s="96" t="s">
        <v>863</v>
      </c>
      <c r="H64" s="118">
        <v>45008</v>
      </c>
    </row>
    <row r="65" spans="1:8" ht="41.4" x14ac:dyDescent="0.3">
      <c r="A65" s="96"/>
      <c r="B65" s="226"/>
      <c r="C65" s="91"/>
      <c r="D65" s="92" t="s">
        <v>864</v>
      </c>
      <c r="E65" s="92" t="s">
        <v>865</v>
      </c>
      <c r="F65" s="129" t="s">
        <v>835</v>
      </c>
      <c r="G65" s="96" t="s">
        <v>858</v>
      </c>
      <c r="H65" s="118">
        <v>45008</v>
      </c>
    </row>
    <row r="66" spans="1:8" ht="41.4" x14ac:dyDescent="0.3">
      <c r="A66" s="96"/>
      <c r="B66" s="226"/>
      <c r="C66" s="91"/>
      <c r="D66" s="92" t="s">
        <v>866</v>
      </c>
      <c r="E66" s="92" t="s">
        <v>826</v>
      </c>
      <c r="F66" s="129" t="s">
        <v>839</v>
      </c>
      <c r="G66" s="96" t="s">
        <v>867</v>
      </c>
      <c r="H66" s="118">
        <v>45008</v>
      </c>
    </row>
    <row r="67" spans="1:8" ht="96.6" x14ac:dyDescent="0.3">
      <c r="A67" s="96">
        <v>60</v>
      </c>
      <c r="B67" s="226"/>
      <c r="C67" s="91" t="s">
        <v>851</v>
      </c>
      <c r="D67" s="92" t="s">
        <v>868</v>
      </c>
      <c r="E67" s="92" t="s">
        <v>119</v>
      </c>
      <c r="F67" s="129" t="s">
        <v>839</v>
      </c>
      <c r="G67" s="96" t="s">
        <v>850</v>
      </c>
      <c r="H67" s="118">
        <v>44627</v>
      </c>
    </row>
    <row r="68" spans="1:8" ht="41.4" x14ac:dyDescent="0.3">
      <c r="A68" s="96"/>
      <c r="B68" s="226"/>
      <c r="C68" s="91" t="s">
        <v>851</v>
      </c>
      <c r="D68" s="92" t="s">
        <v>869</v>
      </c>
      <c r="E68" s="92" t="s">
        <v>119</v>
      </c>
      <c r="F68" s="129" t="s">
        <v>839</v>
      </c>
      <c r="G68" s="96" t="s">
        <v>844</v>
      </c>
      <c r="H68" s="118">
        <v>44627</v>
      </c>
    </row>
    <row r="69" spans="1:8" ht="96.6" x14ac:dyDescent="0.3">
      <c r="A69" s="96"/>
      <c r="B69" s="226" t="s">
        <v>870</v>
      </c>
      <c r="C69" s="103" t="s">
        <v>871</v>
      </c>
      <c r="D69" s="104" t="s">
        <v>872</v>
      </c>
      <c r="E69" s="104" t="s">
        <v>119</v>
      </c>
      <c r="F69" s="109" t="s">
        <v>873</v>
      </c>
      <c r="G69" s="109" t="s">
        <v>874</v>
      </c>
      <c r="H69" s="123">
        <v>44984</v>
      </c>
    </row>
    <row r="70" spans="1:8" ht="96.6" x14ac:dyDescent="0.3">
      <c r="A70" s="96"/>
      <c r="B70" s="226"/>
      <c r="C70" s="103" t="s">
        <v>871</v>
      </c>
      <c r="D70" s="104" t="s">
        <v>875</v>
      </c>
      <c r="E70" s="104" t="s">
        <v>119</v>
      </c>
      <c r="F70" s="109" t="s">
        <v>873</v>
      </c>
      <c r="G70" s="109" t="s">
        <v>876</v>
      </c>
      <c r="H70" s="123">
        <v>44984</v>
      </c>
    </row>
    <row r="71" spans="1:8" ht="69" x14ac:dyDescent="0.3">
      <c r="A71" s="96"/>
      <c r="B71" s="226"/>
      <c r="C71" s="103" t="s">
        <v>871</v>
      </c>
      <c r="D71" s="104" t="s">
        <v>877</v>
      </c>
      <c r="E71" s="104" t="s">
        <v>119</v>
      </c>
      <c r="F71" s="109" t="s">
        <v>873</v>
      </c>
      <c r="G71" s="109" t="s">
        <v>878</v>
      </c>
      <c r="H71" s="123">
        <v>44984</v>
      </c>
    </row>
    <row r="72" spans="1:8" ht="124.2" x14ac:dyDescent="0.3">
      <c r="A72" s="96"/>
      <c r="B72" s="226"/>
      <c r="C72" s="91" t="s">
        <v>871</v>
      </c>
      <c r="D72" s="92" t="s">
        <v>879</v>
      </c>
      <c r="E72" s="92" t="s">
        <v>119</v>
      </c>
      <c r="F72" s="96" t="s">
        <v>880</v>
      </c>
      <c r="G72" s="96" t="s">
        <v>881</v>
      </c>
      <c r="H72" s="118">
        <v>44634</v>
      </c>
    </row>
    <row r="73" spans="1:8" ht="138" x14ac:dyDescent="0.3">
      <c r="A73" s="96"/>
      <c r="B73" s="226"/>
      <c r="C73" s="91" t="s">
        <v>871</v>
      </c>
      <c r="D73" s="92" t="s">
        <v>882</v>
      </c>
      <c r="E73" s="92" t="s">
        <v>119</v>
      </c>
      <c r="F73" s="96" t="s">
        <v>873</v>
      </c>
      <c r="G73" s="137" t="s">
        <v>883</v>
      </c>
      <c r="H73" s="118">
        <v>44627</v>
      </c>
    </row>
    <row r="74" spans="1:8" ht="41.4" x14ac:dyDescent="0.3">
      <c r="A74" s="96"/>
      <c r="B74" s="226"/>
      <c r="C74" s="91" t="s">
        <v>871</v>
      </c>
      <c r="D74" s="92" t="s">
        <v>884</v>
      </c>
      <c r="E74" s="92" t="s">
        <v>119</v>
      </c>
      <c r="F74" s="96" t="s">
        <v>885</v>
      </c>
      <c r="G74" s="96" t="s">
        <v>886</v>
      </c>
      <c r="H74" s="118">
        <v>44788</v>
      </c>
    </row>
    <row r="75" spans="1:8" ht="151.80000000000001" x14ac:dyDescent="0.3">
      <c r="A75" s="96"/>
      <c r="B75" s="226"/>
      <c r="C75" s="91" t="s">
        <v>871</v>
      </c>
      <c r="D75" s="92" t="s">
        <v>887</v>
      </c>
      <c r="E75" s="92" t="s">
        <v>119</v>
      </c>
      <c r="F75" s="96" t="s">
        <v>873</v>
      </c>
      <c r="G75" s="137" t="s">
        <v>888</v>
      </c>
      <c r="H75" s="118">
        <v>44627</v>
      </c>
    </row>
    <row r="76" spans="1:8" ht="110.4" x14ac:dyDescent="0.3">
      <c r="A76" s="96"/>
      <c r="B76" s="226"/>
      <c r="C76" s="91" t="s">
        <v>871</v>
      </c>
      <c r="D76" s="92" t="s">
        <v>889</v>
      </c>
      <c r="E76" s="92" t="s">
        <v>119</v>
      </c>
      <c r="F76" s="96" t="s">
        <v>873</v>
      </c>
      <c r="G76" s="96" t="s">
        <v>890</v>
      </c>
      <c r="H76" s="118">
        <v>44627</v>
      </c>
    </row>
    <row r="77" spans="1:8" ht="124.2" x14ac:dyDescent="0.3">
      <c r="A77" s="96"/>
      <c r="B77" s="226" t="s">
        <v>891</v>
      </c>
      <c r="C77" s="126" t="s">
        <v>892</v>
      </c>
      <c r="D77" s="119" t="s">
        <v>893</v>
      </c>
      <c r="E77" s="119" t="s">
        <v>894</v>
      </c>
      <c r="F77" s="127" t="s">
        <v>895</v>
      </c>
      <c r="G77" s="127" t="s">
        <v>896</v>
      </c>
      <c r="H77" s="121">
        <v>44963</v>
      </c>
    </row>
    <row r="78" spans="1:8" x14ac:dyDescent="0.3">
      <c r="A78" s="96"/>
      <c r="B78" s="226"/>
      <c r="C78" s="234" t="s">
        <v>897</v>
      </c>
      <c r="D78" s="234"/>
      <c r="E78" s="234"/>
      <c r="F78" s="234"/>
      <c r="G78" s="234"/>
      <c r="H78" s="234"/>
    </row>
    <row r="79" spans="1:8" ht="27.6" x14ac:dyDescent="0.3">
      <c r="A79" s="96"/>
      <c r="B79" s="226"/>
      <c r="C79" s="103" t="s">
        <v>898</v>
      </c>
      <c r="D79" s="103" t="s">
        <v>899</v>
      </c>
      <c r="E79" s="103" t="s">
        <v>118</v>
      </c>
      <c r="F79" s="103" t="s">
        <v>900</v>
      </c>
      <c r="G79" s="103" t="s">
        <v>901</v>
      </c>
      <c r="H79" s="138">
        <v>45008</v>
      </c>
    </row>
    <row r="80" spans="1:8" ht="193.2" x14ac:dyDescent="0.3">
      <c r="A80" s="96"/>
      <c r="B80" s="226"/>
      <c r="C80" s="103" t="s">
        <v>898</v>
      </c>
      <c r="D80" s="104" t="s">
        <v>902</v>
      </c>
      <c r="E80" s="104" t="s">
        <v>118</v>
      </c>
      <c r="F80" s="109" t="s">
        <v>839</v>
      </c>
      <c r="G80" s="109" t="s">
        <v>903</v>
      </c>
      <c r="H80" s="123">
        <v>45033</v>
      </c>
    </row>
    <row r="81" spans="1:8" ht="248.4" x14ac:dyDescent="0.3">
      <c r="A81" s="96"/>
      <c r="B81" s="226"/>
      <c r="C81" s="126" t="s">
        <v>898</v>
      </c>
      <c r="D81" s="119" t="s">
        <v>904</v>
      </c>
      <c r="E81" s="119" t="s">
        <v>118</v>
      </c>
      <c r="F81" s="127" t="s">
        <v>905</v>
      </c>
      <c r="G81" s="127" t="s">
        <v>906</v>
      </c>
      <c r="H81" s="121">
        <v>45005</v>
      </c>
    </row>
    <row r="82" spans="1:8" ht="409.6" x14ac:dyDescent="0.3">
      <c r="A82" s="96"/>
      <c r="B82" s="226"/>
      <c r="C82" s="126" t="s">
        <v>898</v>
      </c>
      <c r="D82" s="119" t="s">
        <v>907</v>
      </c>
      <c r="E82" s="119" t="s">
        <v>589</v>
      </c>
      <c r="F82" s="127" t="s">
        <v>908</v>
      </c>
      <c r="G82" s="127" t="s">
        <v>909</v>
      </c>
      <c r="H82" s="121">
        <v>44984</v>
      </c>
    </row>
    <row r="83" spans="1:8" ht="69" x14ac:dyDescent="0.3">
      <c r="A83" s="96"/>
      <c r="B83" s="226"/>
      <c r="C83" s="126" t="s">
        <v>910</v>
      </c>
      <c r="D83" s="119" t="s">
        <v>911</v>
      </c>
      <c r="E83" s="119" t="s">
        <v>118</v>
      </c>
      <c r="F83" s="127" t="s">
        <v>912</v>
      </c>
      <c r="G83" s="127" t="s">
        <v>913</v>
      </c>
      <c r="H83" s="121">
        <v>44998</v>
      </c>
    </row>
    <row r="84" spans="1:8" ht="69" x14ac:dyDescent="0.3">
      <c r="A84" s="96"/>
      <c r="B84" s="226"/>
      <c r="C84" s="126" t="s">
        <v>914</v>
      </c>
      <c r="D84" s="119" t="s">
        <v>915</v>
      </c>
      <c r="E84" s="119" t="s">
        <v>589</v>
      </c>
      <c r="F84" s="127" t="s">
        <v>916</v>
      </c>
      <c r="G84" s="127" t="s">
        <v>917</v>
      </c>
      <c r="H84" s="121">
        <v>44963</v>
      </c>
    </row>
    <row r="85" spans="1:8" ht="151.80000000000001" x14ac:dyDescent="0.3">
      <c r="A85" s="96"/>
      <c r="B85" s="226"/>
      <c r="C85" s="235" t="s">
        <v>918</v>
      </c>
      <c r="D85" s="104" t="s">
        <v>919</v>
      </c>
      <c r="E85" s="92" t="s">
        <v>119</v>
      </c>
      <c r="F85" s="104" t="s">
        <v>920</v>
      </c>
      <c r="G85" s="96" t="s">
        <v>921</v>
      </c>
      <c r="H85" s="118">
        <v>44963</v>
      </c>
    </row>
    <row r="86" spans="1:8" ht="69" x14ac:dyDescent="0.3">
      <c r="A86" s="96"/>
      <c r="B86" s="226"/>
      <c r="C86" s="236"/>
      <c r="D86" s="104" t="s">
        <v>922</v>
      </c>
      <c r="E86" s="92" t="s">
        <v>118</v>
      </c>
      <c r="F86" s="103" t="s">
        <v>923</v>
      </c>
      <c r="G86" s="96" t="s">
        <v>924</v>
      </c>
      <c r="H86" s="118">
        <v>44963</v>
      </c>
    </row>
    <row r="87" spans="1:8" x14ac:dyDescent="0.3">
      <c r="A87" s="96"/>
      <c r="B87" s="226"/>
      <c r="C87" s="237"/>
      <c r="D87" s="104" t="s">
        <v>925</v>
      </c>
      <c r="E87" s="92" t="s">
        <v>118</v>
      </c>
      <c r="F87" s="104" t="s">
        <v>926</v>
      </c>
      <c r="G87" s="96" t="s">
        <v>927</v>
      </c>
      <c r="H87" s="118">
        <v>44963</v>
      </c>
    </row>
  </sheetData>
  <mergeCells count="13">
    <mergeCell ref="B48:B68"/>
    <mergeCell ref="B69:B76"/>
    <mergeCell ref="B77:B87"/>
    <mergeCell ref="C78:H78"/>
    <mergeCell ref="C85:C87"/>
    <mergeCell ref="B43:B47"/>
    <mergeCell ref="D43:D44"/>
    <mergeCell ref="E43:E44"/>
    <mergeCell ref="A1:H1"/>
    <mergeCell ref="B3:B12"/>
    <mergeCell ref="B13:B16"/>
    <mergeCell ref="B17:B42"/>
    <mergeCell ref="C29:H29"/>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10D2-9013-44C0-98FC-2A47C9700B30}">
  <dimension ref="A1:F70"/>
  <sheetViews>
    <sheetView topLeftCell="B1" workbookViewId="0">
      <selection activeCell="G2" sqref="G1:H1048576"/>
    </sheetView>
  </sheetViews>
  <sheetFormatPr defaultRowHeight="14.4" x14ac:dyDescent="0.3"/>
  <cols>
    <col min="1" max="1" width="14.44140625" bestFit="1" customWidth="1"/>
    <col min="2" max="2" width="55.88671875" bestFit="1" customWidth="1"/>
    <col min="3" max="3" width="73.6640625" bestFit="1" customWidth="1"/>
    <col min="4" max="4" width="18.6640625" bestFit="1" customWidth="1"/>
  </cols>
  <sheetData>
    <row r="1" spans="1:6" x14ac:dyDescent="0.3">
      <c r="A1" s="240" t="s">
        <v>527</v>
      </c>
      <c r="B1" s="240"/>
      <c r="C1" s="240"/>
      <c r="D1" s="240"/>
      <c r="E1" s="240"/>
      <c r="F1" s="240"/>
    </row>
    <row r="2" spans="1:6" x14ac:dyDescent="0.3">
      <c r="A2" s="84" t="s">
        <v>528</v>
      </c>
      <c r="B2" s="84" t="s">
        <v>529</v>
      </c>
      <c r="C2" s="85" t="s">
        <v>530</v>
      </c>
      <c r="D2" s="85" t="s">
        <v>114</v>
      </c>
      <c r="E2" s="86" t="s">
        <v>531</v>
      </c>
      <c r="F2" s="86" t="s">
        <v>113</v>
      </c>
    </row>
    <row r="3" spans="1:6" ht="27.6" x14ac:dyDescent="0.3">
      <c r="A3" s="241" t="s">
        <v>534</v>
      </c>
      <c r="B3" s="88" t="s">
        <v>535</v>
      </c>
      <c r="C3" s="88" t="s">
        <v>536</v>
      </c>
      <c r="D3" s="89" t="s">
        <v>118</v>
      </c>
      <c r="E3" s="242" t="s">
        <v>537</v>
      </c>
      <c r="F3" s="242"/>
    </row>
    <row r="4" spans="1:6" ht="27.6" x14ac:dyDescent="0.3">
      <c r="A4" s="241"/>
      <c r="B4" s="88" t="s">
        <v>535</v>
      </c>
      <c r="C4" s="88" t="s">
        <v>538</v>
      </c>
      <c r="D4" s="89" t="s">
        <v>118</v>
      </c>
      <c r="E4" s="242"/>
      <c r="F4" s="242"/>
    </row>
    <row r="5" spans="1:6" ht="27.6" x14ac:dyDescent="0.3">
      <c r="A5" s="241"/>
      <c r="B5" s="88" t="s">
        <v>535</v>
      </c>
      <c r="C5" s="88" t="s">
        <v>539</v>
      </c>
      <c r="D5" s="89" t="s">
        <v>118</v>
      </c>
      <c r="E5" s="242"/>
      <c r="F5" s="242"/>
    </row>
    <row r="6" spans="1:6" x14ac:dyDescent="0.3">
      <c r="A6" s="241"/>
      <c r="B6" s="87" t="s">
        <v>540</v>
      </c>
      <c r="C6" s="88" t="s">
        <v>541</v>
      </c>
      <c r="D6" s="90" t="s">
        <v>115</v>
      </c>
      <c r="E6" s="242"/>
      <c r="F6" s="242"/>
    </row>
    <row r="7" spans="1:6" x14ac:dyDescent="0.3">
      <c r="A7" s="241"/>
      <c r="B7" s="87" t="s">
        <v>540</v>
      </c>
      <c r="C7" s="88" t="s">
        <v>542</v>
      </c>
      <c r="D7" s="90" t="s">
        <v>115</v>
      </c>
      <c r="E7" s="242"/>
      <c r="F7" s="242"/>
    </row>
    <row r="8" spans="1:6" x14ac:dyDescent="0.3">
      <c r="A8" s="241"/>
      <c r="B8" s="87" t="s">
        <v>540</v>
      </c>
      <c r="C8" s="88" t="s">
        <v>543</v>
      </c>
      <c r="D8" s="90" t="s">
        <v>115</v>
      </c>
      <c r="E8" s="242"/>
      <c r="F8" s="242"/>
    </row>
    <row r="9" spans="1:6" ht="55.2" x14ac:dyDescent="0.3">
      <c r="A9" s="243" t="s">
        <v>544</v>
      </c>
      <c r="B9" s="91" t="s">
        <v>545</v>
      </c>
      <c r="C9" s="91" t="s">
        <v>546</v>
      </c>
      <c r="D9" s="92" t="s">
        <v>119</v>
      </c>
      <c r="E9" s="93" t="s">
        <v>547</v>
      </c>
      <c r="F9" s="94" t="s">
        <v>548</v>
      </c>
    </row>
    <row r="10" spans="1:6" ht="69" x14ac:dyDescent="0.3">
      <c r="A10" s="244"/>
      <c r="B10" s="91" t="s">
        <v>545</v>
      </c>
      <c r="C10" s="91" t="s">
        <v>550</v>
      </c>
      <c r="D10" s="96" t="s">
        <v>551</v>
      </c>
      <c r="E10" s="97" t="s">
        <v>552</v>
      </c>
      <c r="F10" s="97" t="s">
        <v>553</v>
      </c>
    </row>
    <row r="11" spans="1:6" ht="55.2" x14ac:dyDescent="0.3">
      <c r="A11" s="244"/>
      <c r="B11" s="91" t="s">
        <v>545</v>
      </c>
      <c r="C11" s="92" t="s">
        <v>554</v>
      </c>
      <c r="D11" s="96" t="s">
        <v>551</v>
      </c>
      <c r="E11" s="97" t="s">
        <v>555</v>
      </c>
      <c r="F11" s="97" t="s">
        <v>556</v>
      </c>
    </row>
    <row r="12" spans="1:6" ht="55.2" x14ac:dyDescent="0.3">
      <c r="A12" s="244"/>
      <c r="B12" s="91" t="s">
        <v>545</v>
      </c>
      <c r="C12" s="92" t="s">
        <v>557</v>
      </c>
      <c r="D12" s="92" t="s">
        <v>119</v>
      </c>
      <c r="E12" s="92" t="s">
        <v>555</v>
      </c>
      <c r="F12" s="97" t="s">
        <v>556</v>
      </c>
    </row>
    <row r="13" spans="1:6" ht="69" x14ac:dyDescent="0.3">
      <c r="A13" s="244"/>
      <c r="B13" s="91" t="s">
        <v>545</v>
      </c>
      <c r="C13" s="92" t="s">
        <v>558</v>
      </c>
      <c r="D13" s="92" t="s">
        <v>520</v>
      </c>
      <c r="E13" s="92" t="s">
        <v>559</v>
      </c>
      <c r="F13" s="97" t="s">
        <v>560</v>
      </c>
    </row>
    <row r="14" spans="1:6" ht="55.2" x14ac:dyDescent="0.3">
      <c r="A14" s="244"/>
      <c r="B14" s="91" t="s">
        <v>545</v>
      </c>
      <c r="C14" s="92" t="s">
        <v>562</v>
      </c>
      <c r="D14" s="92" t="s">
        <v>316</v>
      </c>
      <c r="E14" s="92" t="s">
        <v>563</v>
      </c>
      <c r="F14" s="97" t="s">
        <v>564</v>
      </c>
    </row>
    <row r="15" spans="1:6" ht="41.4" x14ac:dyDescent="0.3">
      <c r="A15" s="244"/>
      <c r="B15" s="91" t="s">
        <v>545</v>
      </c>
      <c r="C15" s="92" t="s">
        <v>565</v>
      </c>
      <c r="D15" s="96" t="s">
        <v>115</v>
      </c>
      <c r="E15" s="97" t="s">
        <v>566</v>
      </c>
      <c r="F15" s="97" t="s">
        <v>567</v>
      </c>
    </row>
    <row r="16" spans="1:6" ht="82.8" x14ac:dyDescent="0.3">
      <c r="A16" s="244"/>
      <c r="B16" s="91" t="s">
        <v>545</v>
      </c>
      <c r="C16" s="91" t="s">
        <v>568</v>
      </c>
      <c r="D16" s="92" t="s">
        <v>119</v>
      </c>
      <c r="E16" s="92" t="s">
        <v>569</v>
      </c>
      <c r="F16" s="97" t="s">
        <v>570</v>
      </c>
    </row>
    <row r="17" spans="1:6" ht="96.6" x14ac:dyDescent="0.3">
      <c r="A17" s="245"/>
      <c r="B17" s="91" t="s">
        <v>545</v>
      </c>
      <c r="C17" s="92" t="s">
        <v>571</v>
      </c>
      <c r="D17" s="92" t="s">
        <v>119</v>
      </c>
      <c r="E17" s="92" t="s">
        <v>572</v>
      </c>
      <c r="F17" s="97" t="s">
        <v>573</v>
      </c>
    </row>
    <row r="18" spans="1:6" ht="55.2" x14ac:dyDescent="0.3">
      <c r="A18" s="246" t="s">
        <v>574</v>
      </c>
      <c r="B18" s="100" t="s">
        <v>575</v>
      </c>
      <c r="C18" s="100" t="s">
        <v>576</v>
      </c>
      <c r="D18" s="101" t="s">
        <v>117</v>
      </c>
      <c r="E18" s="102" t="s">
        <v>577</v>
      </c>
      <c r="F18" s="101" t="s">
        <v>578</v>
      </c>
    </row>
    <row r="19" spans="1:6" ht="69" x14ac:dyDescent="0.3">
      <c r="A19" s="246"/>
      <c r="B19" s="100" t="s">
        <v>575</v>
      </c>
      <c r="C19" s="100" t="s">
        <v>579</v>
      </c>
      <c r="D19" s="101" t="s">
        <v>117</v>
      </c>
      <c r="E19" s="102" t="s">
        <v>580</v>
      </c>
      <c r="F19" s="101" t="s">
        <v>581</v>
      </c>
    </row>
    <row r="20" spans="1:6" ht="55.2" x14ac:dyDescent="0.3">
      <c r="A20" s="246"/>
      <c r="B20" s="91" t="s">
        <v>575</v>
      </c>
      <c r="C20" s="91" t="s">
        <v>582</v>
      </c>
      <c r="D20" s="92" t="s">
        <v>118</v>
      </c>
      <c r="E20" s="92" t="s">
        <v>583</v>
      </c>
      <c r="F20" s="92" t="s">
        <v>584</v>
      </c>
    </row>
    <row r="21" spans="1:6" ht="82.8" x14ac:dyDescent="0.3">
      <c r="A21" s="246"/>
      <c r="B21" s="91" t="s">
        <v>575</v>
      </c>
      <c r="C21" s="91" t="s">
        <v>585</v>
      </c>
      <c r="D21" s="92" t="s">
        <v>118</v>
      </c>
      <c r="E21" s="92" t="s">
        <v>586</v>
      </c>
      <c r="F21" s="92" t="s">
        <v>587</v>
      </c>
    </row>
    <row r="22" spans="1:6" ht="55.2" x14ac:dyDescent="0.3">
      <c r="A22" s="246"/>
      <c r="B22" s="100" t="s">
        <v>575</v>
      </c>
      <c r="C22" s="101" t="s">
        <v>588</v>
      </c>
      <c r="D22" s="101" t="s">
        <v>589</v>
      </c>
      <c r="E22" s="101" t="s">
        <v>590</v>
      </c>
      <c r="F22" s="101" t="s">
        <v>591</v>
      </c>
    </row>
    <row r="23" spans="1:6" ht="96.6" x14ac:dyDescent="0.3">
      <c r="A23" s="246"/>
      <c r="B23" s="103" t="s">
        <v>575</v>
      </c>
      <c r="C23" s="104" t="s">
        <v>588</v>
      </c>
      <c r="D23" s="104" t="s">
        <v>118</v>
      </c>
      <c r="E23" s="104" t="s">
        <v>592</v>
      </c>
      <c r="F23" s="104" t="s">
        <v>593</v>
      </c>
    </row>
    <row r="24" spans="1:6" ht="55.2" x14ac:dyDescent="0.3">
      <c r="A24" s="246"/>
      <c r="B24" s="106" t="s">
        <v>594</v>
      </c>
      <c r="C24" s="104" t="s">
        <v>595</v>
      </c>
      <c r="D24" s="104" t="s">
        <v>589</v>
      </c>
      <c r="E24" s="104" t="s">
        <v>596</v>
      </c>
      <c r="F24" s="104" t="s">
        <v>597</v>
      </c>
    </row>
    <row r="25" spans="1:6" ht="55.2" x14ac:dyDescent="0.3">
      <c r="A25" s="246"/>
      <c r="B25" s="107" t="s">
        <v>594</v>
      </c>
      <c r="C25" s="101" t="s">
        <v>598</v>
      </c>
      <c r="D25" s="101" t="s">
        <v>589</v>
      </c>
      <c r="E25" s="101" t="s">
        <v>590</v>
      </c>
      <c r="F25" s="101" t="s">
        <v>591</v>
      </c>
    </row>
    <row r="26" spans="1:6" ht="82.8" x14ac:dyDescent="0.3">
      <c r="A26" s="246"/>
      <c r="B26" s="106" t="s">
        <v>599</v>
      </c>
      <c r="C26" s="104" t="s">
        <v>600</v>
      </c>
      <c r="D26" s="104" t="s">
        <v>118</v>
      </c>
      <c r="E26" s="104" t="s">
        <v>601</v>
      </c>
      <c r="F26" s="104" t="s">
        <v>602</v>
      </c>
    </row>
    <row r="27" spans="1:6" ht="41.4" x14ac:dyDescent="0.3">
      <c r="A27" s="246"/>
      <c r="B27" s="99" t="s">
        <v>594</v>
      </c>
      <c r="C27" s="92" t="s">
        <v>603</v>
      </c>
      <c r="D27" s="92" t="s">
        <v>118</v>
      </c>
      <c r="E27" s="92" t="s">
        <v>604</v>
      </c>
      <c r="F27" s="92" t="s">
        <v>605</v>
      </c>
    </row>
    <row r="28" spans="1:6" ht="55.2" x14ac:dyDescent="0.3">
      <c r="A28" s="246"/>
      <c r="B28" s="107" t="s">
        <v>599</v>
      </c>
      <c r="C28" s="100" t="s">
        <v>606</v>
      </c>
      <c r="D28" s="101" t="s">
        <v>589</v>
      </c>
      <c r="E28" s="101" t="s">
        <v>590</v>
      </c>
      <c r="F28" s="101" t="s">
        <v>591</v>
      </c>
    </row>
    <row r="29" spans="1:6" ht="55.2" x14ac:dyDescent="0.3">
      <c r="A29" s="246"/>
      <c r="B29" s="107" t="s">
        <v>599</v>
      </c>
      <c r="C29" s="101" t="s">
        <v>607</v>
      </c>
      <c r="D29" s="101" t="s">
        <v>118</v>
      </c>
      <c r="E29" s="101" t="s">
        <v>608</v>
      </c>
      <c r="F29" s="101" t="s">
        <v>609</v>
      </c>
    </row>
    <row r="30" spans="1:6" x14ac:dyDescent="0.3">
      <c r="A30" s="246"/>
      <c r="B30" s="106" t="s">
        <v>610</v>
      </c>
      <c r="C30" s="104" t="s">
        <v>611</v>
      </c>
      <c r="D30" s="104" t="s">
        <v>118</v>
      </c>
      <c r="E30" s="104" t="s">
        <v>612</v>
      </c>
      <c r="F30" s="104"/>
    </row>
    <row r="31" spans="1:6" ht="69" x14ac:dyDescent="0.3">
      <c r="A31" s="246"/>
      <c r="B31" s="107" t="s">
        <v>610</v>
      </c>
      <c r="C31" s="101" t="s">
        <v>613</v>
      </c>
      <c r="D31" s="101" t="s">
        <v>118</v>
      </c>
      <c r="E31" s="101" t="s">
        <v>580</v>
      </c>
      <c r="F31" s="101" t="s">
        <v>581</v>
      </c>
    </row>
    <row r="32" spans="1:6" ht="82.8" x14ac:dyDescent="0.3">
      <c r="A32" s="246"/>
      <c r="B32" s="108" t="s">
        <v>610</v>
      </c>
      <c r="C32" s="92" t="s">
        <v>613</v>
      </c>
      <c r="D32" s="92" t="s">
        <v>118</v>
      </c>
      <c r="E32" s="104" t="s">
        <v>614</v>
      </c>
      <c r="F32" s="104" t="s">
        <v>615</v>
      </c>
    </row>
    <row r="33" spans="1:6" ht="69" x14ac:dyDescent="0.3">
      <c r="A33" s="226" t="s">
        <v>616</v>
      </c>
      <c r="B33" s="103" t="s">
        <v>617</v>
      </c>
      <c r="C33" s="103" t="s">
        <v>618</v>
      </c>
      <c r="D33" s="104" t="s">
        <v>118</v>
      </c>
      <c r="E33" s="104" t="s">
        <v>619</v>
      </c>
      <c r="F33" s="105" t="s">
        <v>620</v>
      </c>
    </row>
    <row r="34" spans="1:6" ht="82.8" x14ac:dyDescent="0.3">
      <c r="A34" s="226"/>
      <c r="B34" s="100" t="s">
        <v>617</v>
      </c>
      <c r="C34" s="101" t="s">
        <v>621</v>
      </c>
      <c r="D34" s="101" t="s">
        <v>118</v>
      </c>
      <c r="E34" s="101" t="s">
        <v>622</v>
      </c>
      <c r="F34" s="101" t="s">
        <v>623</v>
      </c>
    </row>
    <row r="35" spans="1:6" x14ac:dyDescent="0.3">
      <c r="A35" s="226"/>
      <c r="B35" s="238" t="s">
        <v>624</v>
      </c>
      <c r="C35" s="239"/>
      <c r="D35" s="239"/>
      <c r="E35" s="239"/>
      <c r="F35" s="239"/>
    </row>
    <row r="36" spans="1:6" ht="96.6" x14ac:dyDescent="0.3">
      <c r="A36" s="226"/>
      <c r="B36" s="100" t="s">
        <v>617</v>
      </c>
      <c r="C36" s="101" t="s">
        <v>625</v>
      </c>
      <c r="D36" s="101" t="s">
        <v>118</v>
      </c>
      <c r="E36" s="101" t="s">
        <v>626</v>
      </c>
      <c r="F36" s="101" t="s">
        <v>627</v>
      </c>
    </row>
    <row r="37" spans="1:6" ht="41.4" x14ac:dyDescent="0.3">
      <c r="A37" s="226"/>
      <c r="B37" s="100" t="s">
        <v>617</v>
      </c>
      <c r="C37" s="101" t="s">
        <v>628</v>
      </c>
      <c r="D37" s="101" t="s">
        <v>119</v>
      </c>
      <c r="E37" s="101" t="s">
        <v>629</v>
      </c>
      <c r="F37" s="102" t="s">
        <v>630</v>
      </c>
    </row>
    <row r="38" spans="1:6" ht="55.2" x14ac:dyDescent="0.3">
      <c r="A38" s="226"/>
      <c r="B38" s="103" t="s">
        <v>617</v>
      </c>
      <c r="C38" s="104" t="s">
        <v>631</v>
      </c>
      <c r="D38" s="104" t="s">
        <v>119</v>
      </c>
      <c r="E38" s="104" t="s">
        <v>632</v>
      </c>
      <c r="F38" s="105" t="s">
        <v>620</v>
      </c>
    </row>
    <row r="39" spans="1:6" ht="55.2" x14ac:dyDescent="0.3">
      <c r="A39" s="226"/>
      <c r="B39" s="103" t="s">
        <v>617</v>
      </c>
      <c r="C39" s="103" t="s">
        <v>633</v>
      </c>
      <c r="D39" s="104" t="s">
        <v>119</v>
      </c>
      <c r="E39" s="104" t="s">
        <v>632</v>
      </c>
      <c r="F39" s="105" t="s">
        <v>620</v>
      </c>
    </row>
    <row r="40" spans="1:6" ht="82.8" x14ac:dyDescent="0.3">
      <c r="A40" s="226"/>
      <c r="B40" s="100" t="s">
        <v>617</v>
      </c>
      <c r="C40" s="101" t="s">
        <v>634</v>
      </c>
      <c r="D40" s="101" t="s">
        <v>118</v>
      </c>
      <c r="E40" s="101" t="s">
        <v>622</v>
      </c>
      <c r="F40" s="101" t="s">
        <v>623</v>
      </c>
    </row>
    <row r="41" spans="1:6" ht="55.2" x14ac:dyDescent="0.3">
      <c r="A41" s="226"/>
      <c r="B41" s="103" t="s">
        <v>617</v>
      </c>
      <c r="C41" s="104" t="s">
        <v>635</v>
      </c>
      <c r="D41" s="109" t="s">
        <v>119</v>
      </c>
      <c r="E41" s="105" t="s">
        <v>632</v>
      </c>
      <c r="F41" s="105" t="s">
        <v>620</v>
      </c>
    </row>
    <row r="42" spans="1:6" ht="96.6" x14ac:dyDescent="0.3">
      <c r="A42" s="226"/>
      <c r="B42" s="100" t="s">
        <v>617</v>
      </c>
      <c r="C42" s="101" t="s">
        <v>636</v>
      </c>
      <c r="D42" s="101" t="s">
        <v>119</v>
      </c>
      <c r="E42" s="101" t="s">
        <v>626</v>
      </c>
      <c r="F42" s="111" t="s">
        <v>627</v>
      </c>
    </row>
    <row r="43" spans="1:6" ht="55.2" x14ac:dyDescent="0.3">
      <c r="A43" s="246" t="s">
        <v>637</v>
      </c>
      <c r="B43" s="106" t="s">
        <v>638</v>
      </c>
      <c r="C43" s="104" t="s">
        <v>639</v>
      </c>
      <c r="D43" s="109" t="s">
        <v>115</v>
      </c>
      <c r="E43" s="104" t="s">
        <v>640</v>
      </c>
      <c r="F43" s="110" t="s">
        <v>641</v>
      </c>
    </row>
    <row r="44" spans="1:6" ht="41.4" x14ac:dyDescent="0.3">
      <c r="A44" s="246"/>
      <c r="B44" s="103" t="s">
        <v>642</v>
      </c>
      <c r="C44" s="104" t="s">
        <v>643</v>
      </c>
      <c r="D44" s="109" t="s">
        <v>589</v>
      </c>
      <c r="E44" s="104" t="s">
        <v>644</v>
      </c>
      <c r="F44" s="110" t="s">
        <v>645</v>
      </c>
    </row>
    <row r="45" spans="1:6" ht="96.6" x14ac:dyDescent="0.3">
      <c r="A45" s="246"/>
      <c r="B45" s="103" t="s">
        <v>642</v>
      </c>
      <c r="C45" s="104" t="s">
        <v>646</v>
      </c>
      <c r="D45" s="109" t="s">
        <v>118</v>
      </c>
      <c r="E45" s="104" t="s">
        <v>647</v>
      </c>
      <c r="F45" s="110" t="s">
        <v>648</v>
      </c>
    </row>
    <row r="46" spans="1:6" ht="55.2" x14ac:dyDescent="0.3">
      <c r="A46" s="246"/>
      <c r="B46" s="103" t="s">
        <v>642</v>
      </c>
      <c r="C46" s="103" t="s">
        <v>649</v>
      </c>
      <c r="D46" s="104" t="s">
        <v>650</v>
      </c>
      <c r="E46" s="104" t="s">
        <v>640</v>
      </c>
      <c r="F46" s="110" t="s">
        <v>651</v>
      </c>
    </row>
    <row r="47" spans="1:6" ht="69" x14ac:dyDescent="0.3">
      <c r="A47" s="246"/>
      <c r="B47" s="91" t="s">
        <v>642</v>
      </c>
      <c r="C47" s="91" t="s">
        <v>652</v>
      </c>
      <c r="D47" s="92" t="s">
        <v>119</v>
      </c>
      <c r="E47" s="104" t="s">
        <v>653</v>
      </c>
      <c r="F47" s="110" t="s">
        <v>654</v>
      </c>
    </row>
    <row r="48" spans="1:6" ht="55.2" x14ac:dyDescent="0.3">
      <c r="A48" s="246"/>
      <c r="B48" s="91" t="s">
        <v>642</v>
      </c>
      <c r="C48" s="92" t="s">
        <v>655</v>
      </c>
      <c r="D48" s="92" t="s">
        <v>119</v>
      </c>
      <c r="E48" s="92" t="s">
        <v>656</v>
      </c>
      <c r="F48" s="112" t="s">
        <v>657</v>
      </c>
    </row>
    <row r="49" spans="1:6" ht="55.2" x14ac:dyDescent="0.3">
      <c r="A49" s="246"/>
      <c r="B49" s="91" t="s">
        <v>642</v>
      </c>
      <c r="C49" s="91" t="s">
        <v>658</v>
      </c>
      <c r="D49" s="92" t="s">
        <v>119</v>
      </c>
      <c r="E49" s="104" t="s">
        <v>640</v>
      </c>
      <c r="F49" s="110" t="s">
        <v>659</v>
      </c>
    </row>
    <row r="50" spans="1:6" ht="55.2" x14ac:dyDescent="0.3">
      <c r="A50" s="246"/>
      <c r="B50" s="103" t="s">
        <v>642</v>
      </c>
      <c r="C50" s="103" t="s">
        <v>660</v>
      </c>
      <c r="D50" s="104" t="s">
        <v>119</v>
      </c>
      <c r="E50" s="104" t="s">
        <v>640</v>
      </c>
      <c r="F50" s="110" t="s">
        <v>661</v>
      </c>
    </row>
    <row r="51" spans="1:6" ht="110.4" x14ac:dyDescent="0.3">
      <c r="A51" s="246" t="s">
        <v>662</v>
      </c>
      <c r="B51" s="99" t="s">
        <v>663</v>
      </c>
      <c r="C51" s="91" t="s">
        <v>664</v>
      </c>
      <c r="D51" s="96" t="s">
        <v>551</v>
      </c>
      <c r="E51" s="97" t="s">
        <v>665</v>
      </c>
      <c r="F51" s="112" t="s">
        <v>666</v>
      </c>
    </row>
    <row r="52" spans="1:6" ht="41.4" x14ac:dyDescent="0.3">
      <c r="A52" s="246"/>
      <c r="B52" s="100" t="s">
        <v>667</v>
      </c>
      <c r="C52" s="101" t="s">
        <v>668</v>
      </c>
      <c r="D52" s="113" t="s">
        <v>551</v>
      </c>
      <c r="E52" s="102" t="s">
        <v>669</v>
      </c>
      <c r="F52" s="111" t="s">
        <v>670</v>
      </c>
    </row>
    <row r="53" spans="1:6" x14ac:dyDescent="0.3">
      <c r="A53" s="246"/>
      <c r="B53" s="238" t="s">
        <v>671</v>
      </c>
      <c r="C53" s="239"/>
      <c r="D53" s="239"/>
      <c r="E53" s="239"/>
      <c r="F53" s="239"/>
    </row>
    <row r="54" spans="1:6" x14ac:dyDescent="0.3">
      <c r="A54" s="246"/>
      <c r="B54" s="238" t="s">
        <v>672</v>
      </c>
      <c r="C54" s="239"/>
      <c r="D54" s="239"/>
      <c r="E54" s="239"/>
      <c r="F54" s="239"/>
    </row>
    <row r="55" spans="1:6" x14ac:dyDescent="0.3">
      <c r="A55" s="246"/>
      <c r="B55" s="238" t="s">
        <v>673</v>
      </c>
      <c r="C55" s="239"/>
      <c r="D55" s="239"/>
      <c r="E55" s="239"/>
      <c r="F55" s="239"/>
    </row>
    <row r="56" spans="1:6" ht="82.8" x14ac:dyDescent="0.3">
      <c r="A56" s="246"/>
      <c r="B56" s="99" t="s">
        <v>663</v>
      </c>
      <c r="C56" s="92" t="s">
        <v>674</v>
      </c>
      <c r="D56" s="96" t="s">
        <v>115</v>
      </c>
      <c r="E56" s="97" t="s">
        <v>675</v>
      </c>
      <c r="F56" s="92" t="s">
        <v>676</v>
      </c>
    </row>
    <row r="57" spans="1:6" ht="41.4" x14ac:dyDescent="0.3">
      <c r="A57" s="246"/>
      <c r="B57" s="100" t="s">
        <v>667</v>
      </c>
      <c r="C57" s="101" t="s">
        <v>677</v>
      </c>
      <c r="D57" s="113" t="s">
        <v>551</v>
      </c>
      <c r="E57" s="102" t="s">
        <v>678</v>
      </c>
      <c r="F57" s="101" t="s">
        <v>679</v>
      </c>
    </row>
    <row r="58" spans="1:6" ht="69" x14ac:dyDescent="0.3">
      <c r="A58" s="246"/>
      <c r="B58" s="100" t="s">
        <v>667</v>
      </c>
      <c r="C58" s="100" t="s">
        <v>680</v>
      </c>
      <c r="D58" s="113" t="s">
        <v>551</v>
      </c>
      <c r="E58" s="102" t="s">
        <v>681</v>
      </c>
      <c r="F58" s="101" t="s">
        <v>682</v>
      </c>
    </row>
    <row r="59" spans="1:6" ht="41.4" x14ac:dyDescent="0.3">
      <c r="A59" s="246"/>
      <c r="B59" s="100" t="s">
        <v>683</v>
      </c>
      <c r="C59" s="100" t="s">
        <v>684</v>
      </c>
      <c r="D59" s="113" t="s">
        <v>551</v>
      </c>
      <c r="E59" s="102" t="s">
        <v>685</v>
      </c>
      <c r="F59" s="101" t="s">
        <v>686</v>
      </c>
    </row>
    <row r="60" spans="1:6" ht="69" x14ac:dyDescent="0.3">
      <c r="A60" s="246"/>
      <c r="B60" s="100" t="s">
        <v>667</v>
      </c>
      <c r="C60" s="100" t="s">
        <v>687</v>
      </c>
      <c r="D60" s="113" t="s">
        <v>551</v>
      </c>
      <c r="E60" s="102" t="s">
        <v>688</v>
      </c>
      <c r="F60" s="101" t="s">
        <v>689</v>
      </c>
    </row>
    <row r="61" spans="1:6" ht="41.4" x14ac:dyDescent="0.3">
      <c r="A61" s="246"/>
      <c r="B61" s="251" t="s">
        <v>667</v>
      </c>
      <c r="C61" s="229" t="s">
        <v>690</v>
      </c>
      <c r="D61" s="113" t="s">
        <v>551</v>
      </c>
      <c r="E61" s="102" t="s">
        <v>691</v>
      </c>
      <c r="F61" s="111" t="s">
        <v>670</v>
      </c>
    </row>
    <row r="62" spans="1:6" ht="69" x14ac:dyDescent="0.3">
      <c r="A62" s="246"/>
      <c r="B62" s="252"/>
      <c r="C62" s="230"/>
      <c r="D62" s="101" t="s">
        <v>692</v>
      </c>
      <c r="E62" s="102" t="s">
        <v>693</v>
      </c>
      <c r="F62" s="102" t="s">
        <v>694</v>
      </c>
    </row>
    <row r="63" spans="1:6" x14ac:dyDescent="0.3">
      <c r="A63" s="246"/>
      <c r="B63" s="251" t="s">
        <v>667</v>
      </c>
      <c r="C63" s="229" t="s">
        <v>695</v>
      </c>
      <c r="D63" s="229" t="s">
        <v>650</v>
      </c>
      <c r="E63" s="247" t="s">
        <v>696</v>
      </c>
      <c r="F63" s="249" t="s">
        <v>697</v>
      </c>
    </row>
    <row r="64" spans="1:6" x14ac:dyDescent="0.3">
      <c r="A64" s="246"/>
      <c r="B64" s="253"/>
      <c r="C64" s="230"/>
      <c r="D64" s="254"/>
      <c r="E64" s="248"/>
      <c r="F64" s="250"/>
    </row>
    <row r="65" spans="1:6" ht="27.6" x14ac:dyDescent="0.3">
      <c r="A65" s="246"/>
      <c r="B65" s="99" t="s">
        <v>663</v>
      </c>
      <c r="C65" s="98" t="s">
        <v>698</v>
      </c>
      <c r="D65" s="96" t="s">
        <v>115</v>
      </c>
      <c r="E65" s="97" t="s">
        <v>699</v>
      </c>
      <c r="F65" s="92" t="s">
        <v>699</v>
      </c>
    </row>
    <row r="66" spans="1:6" ht="27.6" x14ac:dyDescent="0.3">
      <c r="A66" s="246"/>
      <c r="B66" s="99" t="s">
        <v>663</v>
      </c>
      <c r="C66" s="92" t="s">
        <v>700</v>
      </c>
      <c r="D66" s="96" t="s">
        <v>551</v>
      </c>
      <c r="E66" s="97" t="s">
        <v>699</v>
      </c>
      <c r="F66" s="92" t="s">
        <v>699</v>
      </c>
    </row>
    <row r="67" spans="1:6" ht="27.6" x14ac:dyDescent="0.3">
      <c r="A67" s="246"/>
      <c r="B67" s="91" t="s">
        <v>667</v>
      </c>
      <c r="C67" s="92" t="s">
        <v>701</v>
      </c>
      <c r="D67" s="96" t="s">
        <v>551</v>
      </c>
      <c r="E67" s="97" t="s">
        <v>702</v>
      </c>
      <c r="F67" s="92"/>
    </row>
    <row r="68" spans="1:6" ht="41.4" x14ac:dyDescent="0.3">
      <c r="A68" s="246"/>
      <c r="B68" s="107" t="s">
        <v>703</v>
      </c>
      <c r="C68" s="100" t="s">
        <v>704</v>
      </c>
      <c r="D68" s="101" t="s">
        <v>119</v>
      </c>
      <c r="E68" s="101" t="s">
        <v>685</v>
      </c>
      <c r="F68" s="101" t="s">
        <v>686</v>
      </c>
    </row>
    <row r="69" spans="1:6" ht="55.2" x14ac:dyDescent="0.3">
      <c r="A69" s="246"/>
      <c r="B69" s="91" t="s">
        <v>667</v>
      </c>
      <c r="C69" s="92" t="s">
        <v>705</v>
      </c>
      <c r="D69" s="96" t="s">
        <v>551</v>
      </c>
      <c r="E69" s="97" t="s">
        <v>706</v>
      </c>
      <c r="F69" s="92"/>
    </row>
    <row r="70" spans="1:6" x14ac:dyDescent="0.3">
      <c r="A70" s="246"/>
      <c r="B70" s="99" t="s">
        <v>703</v>
      </c>
      <c r="C70" s="91" t="s">
        <v>707</v>
      </c>
      <c r="D70" s="92" t="s">
        <v>119</v>
      </c>
      <c r="E70" s="92"/>
      <c r="F70" s="92"/>
    </row>
  </sheetData>
  <mergeCells count="19">
    <mergeCell ref="E63:E64"/>
    <mergeCell ref="F63:F64"/>
    <mergeCell ref="A43:A50"/>
    <mergeCell ref="A51:A70"/>
    <mergeCell ref="B53:F53"/>
    <mergeCell ref="B54:F54"/>
    <mergeCell ref="B55:F55"/>
    <mergeCell ref="B61:B62"/>
    <mergeCell ref="C61:C62"/>
    <mergeCell ref="B63:B64"/>
    <mergeCell ref="C63:C64"/>
    <mergeCell ref="D63:D64"/>
    <mergeCell ref="A33:A42"/>
    <mergeCell ref="B35:F35"/>
    <mergeCell ref="A1:F1"/>
    <mergeCell ref="A3:A8"/>
    <mergeCell ref="E3:F8"/>
    <mergeCell ref="A9:A17"/>
    <mergeCell ref="A18:A3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3404-E2EF-4F7C-9DEC-227FFB7CC6FC}">
  <dimension ref="A1:M21"/>
  <sheetViews>
    <sheetView workbookViewId="0">
      <selection activeCell="M1" sqref="M1:M1048576"/>
    </sheetView>
  </sheetViews>
  <sheetFormatPr defaultRowHeight="14.4" x14ac:dyDescent="0.3"/>
  <cols>
    <col min="2" max="2" width="23.88671875" bestFit="1" customWidth="1"/>
    <col min="7" max="7" width="4.5546875" bestFit="1" customWidth="1"/>
    <col min="10" max="10" width="16.5546875" bestFit="1" customWidth="1"/>
    <col min="11" max="11" width="17.88671875" customWidth="1"/>
    <col min="13" max="13" width="13.88671875" customWidth="1"/>
  </cols>
  <sheetData>
    <row r="1" spans="1:13" x14ac:dyDescent="0.3">
      <c r="A1" s="184" t="s">
        <v>109</v>
      </c>
      <c r="B1" s="184" t="s">
        <v>1149</v>
      </c>
      <c r="C1" s="184" t="s">
        <v>1150</v>
      </c>
      <c r="D1" s="184" t="s">
        <v>1151</v>
      </c>
      <c r="E1" s="184" t="s">
        <v>1152</v>
      </c>
      <c r="F1" s="184" t="s">
        <v>1153</v>
      </c>
      <c r="G1" s="184" t="s">
        <v>533</v>
      </c>
      <c r="H1" s="184" t="s">
        <v>1154</v>
      </c>
      <c r="I1" s="184" t="s">
        <v>931</v>
      </c>
      <c r="J1" s="184" t="s">
        <v>1155</v>
      </c>
      <c r="K1" s="184" t="s">
        <v>1156</v>
      </c>
      <c r="L1" s="184" t="s">
        <v>1157</v>
      </c>
      <c r="M1" s="185" t="s">
        <v>1158</v>
      </c>
    </row>
    <row r="2" spans="1:13" ht="45.6" x14ac:dyDescent="0.3">
      <c r="A2" s="186">
        <v>1</v>
      </c>
      <c r="B2" s="187" t="s">
        <v>1159</v>
      </c>
      <c r="C2" s="187" t="s">
        <v>1160</v>
      </c>
      <c r="D2" s="187" t="s">
        <v>1161</v>
      </c>
      <c r="E2" s="187">
        <v>2009</v>
      </c>
      <c r="F2" s="187">
        <v>2009</v>
      </c>
      <c r="G2" s="188" t="s">
        <v>561</v>
      </c>
      <c r="H2" s="188"/>
      <c r="I2" s="188" t="s">
        <v>1162</v>
      </c>
      <c r="J2" s="189" t="s">
        <v>1163</v>
      </c>
      <c r="K2" s="190" t="s">
        <v>1164</v>
      </c>
      <c r="L2" s="190" t="s">
        <v>1165</v>
      </c>
      <c r="M2" s="191" t="s">
        <v>692</v>
      </c>
    </row>
    <row r="3" spans="1:13" ht="57" x14ac:dyDescent="0.3">
      <c r="A3" s="186">
        <v>2</v>
      </c>
      <c r="B3" s="187" t="s">
        <v>1166</v>
      </c>
      <c r="C3" s="187" t="s">
        <v>1167</v>
      </c>
      <c r="D3" s="187" t="s">
        <v>1168</v>
      </c>
      <c r="E3" s="187">
        <v>2007</v>
      </c>
      <c r="F3" s="187">
        <v>2007</v>
      </c>
      <c r="G3" s="188" t="s">
        <v>549</v>
      </c>
      <c r="H3" s="188" t="s">
        <v>1169</v>
      </c>
      <c r="I3" s="188" t="s">
        <v>1162</v>
      </c>
      <c r="J3" s="189" t="s">
        <v>1163</v>
      </c>
      <c r="K3" s="190" t="s">
        <v>1164</v>
      </c>
      <c r="L3" s="190" t="s">
        <v>1170</v>
      </c>
      <c r="M3" s="192" t="s">
        <v>692</v>
      </c>
    </row>
    <row r="4" spans="1:13" ht="34.200000000000003" x14ac:dyDescent="0.3">
      <c r="A4" s="186">
        <v>3</v>
      </c>
      <c r="B4" s="187" t="s">
        <v>1171</v>
      </c>
      <c r="C4" s="187" t="s">
        <v>1172</v>
      </c>
      <c r="D4" s="187" t="s">
        <v>1168</v>
      </c>
      <c r="E4" s="187">
        <v>2007</v>
      </c>
      <c r="F4" s="187">
        <v>2007</v>
      </c>
      <c r="G4" s="188" t="s">
        <v>549</v>
      </c>
      <c r="H4" s="188" t="s">
        <v>1169</v>
      </c>
      <c r="I4" s="188" t="s">
        <v>1162</v>
      </c>
      <c r="J4" s="193" t="s">
        <v>1173</v>
      </c>
      <c r="K4" s="190" t="s">
        <v>1174</v>
      </c>
      <c r="L4" s="190" t="s">
        <v>1175</v>
      </c>
      <c r="M4" s="192" t="s">
        <v>692</v>
      </c>
    </row>
    <row r="5" spans="1:13" ht="45.6" x14ac:dyDescent="0.3">
      <c r="A5" s="186">
        <v>4</v>
      </c>
      <c r="B5" s="187" t="s">
        <v>1176</v>
      </c>
      <c r="C5" s="187" t="s">
        <v>1177</v>
      </c>
      <c r="D5" s="187" t="s">
        <v>1178</v>
      </c>
      <c r="E5" s="187">
        <v>2015</v>
      </c>
      <c r="F5" s="187">
        <v>2016</v>
      </c>
      <c r="G5" s="188" t="s">
        <v>549</v>
      </c>
      <c r="H5" s="188" t="s">
        <v>1179</v>
      </c>
      <c r="I5" s="188" t="s">
        <v>1162</v>
      </c>
      <c r="J5" s="193" t="s">
        <v>1173</v>
      </c>
      <c r="K5" s="194" t="s">
        <v>1180</v>
      </c>
      <c r="L5" s="194" t="s">
        <v>1181</v>
      </c>
      <c r="M5" s="192" t="s">
        <v>692</v>
      </c>
    </row>
    <row r="6" spans="1:13" ht="68.400000000000006" x14ac:dyDescent="0.3">
      <c r="A6" s="186">
        <v>5</v>
      </c>
      <c r="B6" s="187" t="s">
        <v>1182</v>
      </c>
      <c r="C6" s="187" t="s">
        <v>1183</v>
      </c>
      <c r="D6" s="187" t="s">
        <v>1168</v>
      </c>
      <c r="E6" s="187">
        <v>2009</v>
      </c>
      <c r="F6" s="187">
        <v>2010</v>
      </c>
      <c r="G6" s="188" t="s">
        <v>549</v>
      </c>
      <c r="H6" s="188" t="s">
        <v>1179</v>
      </c>
      <c r="I6" s="188" t="s">
        <v>1162</v>
      </c>
      <c r="J6" s="195" t="s">
        <v>1184</v>
      </c>
      <c r="K6" s="190" t="s">
        <v>1185</v>
      </c>
      <c r="L6" s="190" t="s">
        <v>1186</v>
      </c>
      <c r="M6" s="196" t="s">
        <v>1187</v>
      </c>
    </row>
    <row r="7" spans="1:13" ht="68.400000000000006" x14ac:dyDescent="0.3">
      <c r="A7" s="186">
        <v>6</v>
      </c>
      <c r="B7" s="187" t="s">
        <v>1188</v>
      </c>
      <c r="C7" s="187" t="s">
        <v>1189</v>
      </c>
      <c r="D7" s="187" t="s">
        <v>1168</v>
      </c>
      <c r="E7" s="187">
        <v>2007</v>
      </c>
      <c r="F7" s="187">
        <v>2008</v>
      </c>
      <c r="G7" s="188" t="s">
        <v>549</v>
      </c>
      <c r="H7" s="188" t="s">
        <v>1179</v>
      </c>
      <c r="I7" s="188" t="s">
        <v>1162</v>
      </c>
      <c r="J7" s="195" t="s">
        <v>1184</v>
      </c>
      <c r="K7" s="190" t="s">
        <v>1185</v>
      </c>
      <c r="L7" s="190" t="s">
        <v>1190</v>
      </c>
      <c r="M7" s="196" t="s">
        <v>1187</v>
      </c>
    </row>
    <row r="8" spans="1:13" ht="68.400000000000006" x14ac:dyDescent="0.3">
      <c r="A8" s="186">
        <v>7</v>
      </c>
      <c r="B8" s="187" t="s">
        <v>1191</v>
      </c>
      <c r="C8" s="187" t="s">
        <v>1192</v>
      </c>
      <c r="D8" s="187" t="s">
        <v>1168</v>
      </c>
      <c r="E8" s="187">
        <v>2008</v>
      </c>
      <c r="F8" s="187">
        <v>2009</v>
      </c>
      <c r="G8" s="188" t="s">
        <v>549</v>
      </c>
      <c r="H8" s="188" t="s">
        <v>1179</v>
      </c>
      <c r="I8" s="188" t="s">
        <v>1162</v>
      </c>
      <c r="J8" s="195" t="s">
        <v>1184</v>
      </c>
      <c r="K8" s="190" t="s">
        <v>1185</v>
      </c>
      <c r="L8" s="190" t="s">
        <v>1193</v>
      </c>
      <c r="M8" s="196" t="s">
        <v>1187</v>
      </c>
    </row>
    <row r="9" spans="1:13" ht="57" x14ac:dyDescent="0.3">
      <c r="A9" s="186">
        <v>8</v>
      </c>
      <c r="B9" s="187" t="s">
        <v>1188</v>
      </c>
      <c r="C9" s="187" t="s">
        <v>1194</v>
      </c>
      <c r="D9" s="187" t="s">
        <v>1168</v>
      </c>
      <c r="E9" s="187">
        <v>2007</v>
      </c>
      <c r="F9" s="187">
        <v>2008</v>
      </c>
      <c r="G9" s="188" t="s">
        <v>549</v>
      </c>
      <c r="H9" s="188" t="s">
        <v>1169</v>
      </c>
      <c r="I9" s="188" t="s">
        <v>1162</v>
      </c>
      <c r="J9" s="197" t="s">
        <v>1195</v>
      </c>
      <c r="K9" s="190" t="s">
        <v>1196</v>
      </c>
      <c r="L9" s="190" t="s">
        <v>1197</v>
      </c>
      <c r="M9" s="196" t="s">
        <v>1187</v>
      </c>
    </row>
    <row r="10" spans="1:13" ht="45.6" x14ac:dyDescent="0.3">
      <c r="A10" s="186">
        <v>9</v>
      </c>
      <c r="B10" s="187" t="s">
        <v>1198</v>
      </c>
      <c r="C10" s="187" t="s">
        <v>1199</v>
      </c>
      <c r="D10" s="187" t="s">
        <v>1168</v>
      </c>
      <c r="E10" s="187">
        <v>2008</v>
      </c>
      <c r="F10" s="187">
        <v>2008</v>
      </c>
      <c r="G10" s="188" t="s">
        <v>549</v>
      </c>
      <c r="H10" s="188" t="s">
        <v>1169</v>
      </c>
      <c r="I10" s="188" t="s">
        <v>1162</v>
      </c>
      <c r="J10" s="197" t="s">
        <v>1195</v>
      </c>
      <c r="K10" s="190" t="s">
        <v>1196</v>
      </c>
      <c r="L10" s="190" t="s">
        <v>1200</v>
      </c>
      <c r="M10" s="192" t="s">
        <v>692</v>
      </c>
    </row>
    <row r="11" spans="1:13" ht="34.200000000000003" x14ac:dyDescent="0.3">
      <c r="A11" s="186">
        <v>10</v>
      </c>
      <c r="B11" s="187" t="s">
        <v>1191</v>
      </c>
      <c r="C11" s="187" t="s">
        <v>1201</v>
      </c>
      <c r="D11" s="187" t="s">
        <v>1168</v>
      </c>
      <c r="E11" s="187">
        <v>2008</v>
      </c>
      <c r="F11" s="187">
        <v>2008</v>
      </c>
      <c r="G11" s="188" t="s">
        <v>549</v>
      </c>
      <c r="H11" s="188" t="s">
        <v>1169</v>
      </c>
      <c r="I11" s="188" t="s">
        <v>1162</v>
      </c>
      <c r="J11" s="197" t="s">
        <v>1195</v>
      </c>
      <c r="K11" s="190" t="s">
        <v>1196</v>
      </c>
      <c r="L11" s="190" t="s">
        <v>1202</v>
      </c>
      <c r="M11" s="192" t="s">
        <v>692</v>
      </c>
    </row>
    <row r="12" spans="1:13" ht="45.6" x14ac:dyDescent="0.3">
      <c r="A12" s="186">
        <v>11</v>
      </c>
      <c r="B12" s="187" t="s">
        <v>1188</v>
      </c>
      <c r="C12" s="187" t="s">
        <v>1203</v>
      </c>
      <c r="D12" s="187" t="s">
        <v>1168</v>
      </c>
      <c r="E12" s="187">
        <v>2010</v>
      </c>
      <c r="F12" s="187">
        <v>2010</v>
      </c>
      <c r="G12" s="188" t="s">
        <v>549</v>
      </c>
      <c r="H12" s="188" t="s">
        <v>1169</v>
      </c>
      <c r="I12" s="188" t="s">
        <v>1162</v>
      </c>
      <c r="J12" s="197" t="s">
        <v>1195</v>
      </c>
      <c r="K12" s="190" t="s">
        <v>1196</v>
      </c>
      <c r="L12" s="190" t="s">
        <v>1204</v>
      </c>
      <c r="M12" s="192" t="s">
        <v>692</v>
      </c>
    </row>
    <row r="13" spans="1:13" ht="57" x14ac:dyDescent="0.3">
      <c r="A13" s="186">
        <v>12</v>
      </c>
      <c r="B13" s="187" t="s">
        <v>1188</v>
      </c>
      <c r="C13" s="187" t="s">
        <v>1205</v>
      </c>
      <c r="D13" s="187" t="s">
        <v>1168</v>
      </c>
      <c r="E13" s="187">
        <v>2007</v>
      </c>
      <c r="F13" s="187">
        <v>2008</v>
      </c>
      <c r="G13" s="188" t="s">
        <v>549</v>
      </c>
      <c r="H13" s="188" t="s">
        <v>1179</v>
      </c>
      <c r="I13" s="188" t="s">
        <v>1162</v>
      </c>
      <c r="J13" s="197" t="s">
        <v>1195</v>
      </c>
      <c r="K13" s="190" t="s">
        <v>1196</v>
      </c>
      <c r="L13" s="190" t="s">
        <v>1206</v>
      </c>
      <c r="M13" s="192" t="s">
        <v>692</v>
      </c>
    </row>
    <row r="14" spans="1:13" ht="57" x14ac:dyDescent="0.3">
      <c r="A14" s="186">
        <v>13</v>
      </c>
      <c r="B14" s="187" t="s">
        <v>1207</v>
      </c>
      <c r="C14" s="187" t="s">
        <v>1208</v>
      </c>
      <c r="D14" s="187" t="s">
        <v>1161</v>
      </c>
      <c r="E14" s="187">
        <v>2009</v>
      </c>
      <c r="F14" s="187">
        <v>2009</v>
      </c>
      <c r="G14" s="188" t="s">
        <v>549</v>
      </c>
      <c r="H14" s="188" t="s">
        <v>1169</v>
      </c>
      <c r="I14" s="188" t="s">
        <v>1162</v>
      </c>
      <c r="J14" s="198" t="s">
        <v>1209</v>
      </c>
      <c r="K14" s="190" t="s">
        <v>1210</v>
      </c>
      <c r="L14" s="190" t="s">
        <v>1211</v>
      </c>
      <c r="M14" s="192" t="s">
        <v>1212</v>
      </c>
    </row>
    <row r="15" spans="1:13" ht="45.6" x14ac:dyDescent="0.3">
      <c r="A15" s="186">
        <v>14</v>
      </c>
      <c r="B15" s="187" t="s">
        <v>1176</v>
      </c>
      <c r="C15" s="187" t="s">
        <v>1213</v>
      </c>
      <c r="D15" s="187" t="s">
        <v>1178</v>
      </c>
      <c r="E15" s="187">
        <v>2015</v>
      </c>
      <c r="F15" s="187">
        <v>2015</v>
      </c>
      <c r="G15" s="188" t="s">
        <v>549</v>
      </c>
      <c r="H15" s="188" t="s">
        <v>1169</v>
      </c>
      <c r="I15" s="188" t="s">
        <v>1162</v>
      </c>
      <c r="J15" s="199" t="s">
        <v>1214</v>
      </c>
      <c r="K15" s="194" t="s">
        <v>1215</v>
      </c>
      <c r="L15" s="194" t="s">
        <v>1216</v>
      </c>
      <c r="M15" s="95" t="s">
        <v>1212</v>
      </c>
    </row>
    <row r="16" spans="1:13" ht="57" x14ac:dyDescent="0.3">
      <c r="A16" s="186">
        <v>15</v>
      </c>
      <c r="B16" s="187"/>
      <c r="C16" s="187" t="s">
        <v>1217</v>
      </c>
      <c r="D16" s="187" t="s">
        <v>1168</v>
      </c>
      <c r="E16" s="187"/>
      <c r="F16" s="187"/>
      <c r="G16" s="188"/>
      <c r="H16" s="188"/>
      <c r="I16" s="188"/>
      <c r="J16" s="200" t="s">
        <v>1218</v>
      </c>
      <c r="K16" s="190" t="s">
        <v>1219</v>
      </c>
      <c r="L16" s="194" t="s">
        <v>1220</v>
      </c>
      <c r="M16" s="95" t="s">
        <v>1212</v>
      </c>
    </row>
    <row r="17" spans="1:13" ht="45.6" x14ac:dyDescent="0.3">
      <c r="A17" s="186">
        <v>16</v>
      </c>
      <c r="B17" s="187" t="s">
        <v>1198</v>
      </c>
      <c r="C17" s="187" t="s">
        <v>1221</v>
      </c>
      <c r="D17" s="187" t="s">
        <v>1168</v>
      </c>
      <c r="E17" s="187">
        <v>2008</v>
      </c>
      <c r="F17" s="187">
        <v>2008</v>
      </c>
      <c r="G17" s="188" t="s">
        <v>549</v>
      </c>
      <c r="H17" s="188" t="s">
        <v>1169</v>
      </c>
      <c r="I17" s="188" t="s">
        <v>1162</v>
      </c>
      <c r="J17" s="200" t="s">
        <v>1218</v>
      </c>
      <c r="K17" s="190" t="s">
        <v>1222</v>
      </c>
      <c r="L17" s="190" t="s">
        <v>1223</v>
      </c>
      <c r="M17" s="196" t="s">
        <v>1224</v>
      </c>
    </row>
    <row r="18" spans="1:13" ht="34.200000000000003" x14ac:dyDescent="0.3">
      <c r="A18" s="186">
        <v>17</v>
      </c>
      <c r="B18" s="187" t="s">
        <v>1225</v>
      </c>
      <c r="C18" s="187" t="s">
        <v>1226</v>
      </c>
      <c r="D18" s="187" t="s">
        <v>1168</v>
      </c>
      <c r="E18" s="187">
        <v>2007</v>
      </c>
      <c r="F18" s="187">
        <v>2007</v>
      </c>
      <c r="G18" s="188" t="s">
        <v>549</v>
      </c>
      <c r="H18" s="188" t="s">
        <v>1169</v>
      </c>
      <c r="I18" s="188" t="s">
        <v>1162</v>
      </c>
      <c r="J18" s="201" t="s">
        <v>1227</v>
      </c>
      <c r="K18" s="194" t="s">
        <v>1228</v>
      </c>
      <c r="L18" s="194" t="s">
        <v>1229</v>
      </c>
      <c r="M18" s="95" t="s">
        <v>1212</v>
      </c>
    </row>
    <row r="19" spans="1:13" x14ac:dyDescent="0.3">
      <c r="A19" s="255" t="s">
        <v>1230</v>
      </c>
      <c r="B19" s="256"/>
      <c r="C19" s="256"/>
      <c r="D19" s="256"/>
      <c r="E19" s="256"/>
      <c r="F19" s="256"/>
      <c r="G19" s="256"/>
      <c r="H19" s="256"/>
      <c r="I19" s="256"/>
      <c r="J19" s="256"/>
      <c r="K19" s="256"/>
      <c r="L19" s="256"/>
      <c r="M19" s="256"/>
    </row>
    <row r="20" spans="1:13" ht="68.400000000000006" x14ac:dyDescent="0.3">
      <c r="A20" s="192">
        <v>18</v>
      </c>
      <c r="B20" s="192" t="s">
        <v>1231</v>
      </c>
      <c r="C20" s="192" t="s">
        <v>1232</v>
      </c>
      <c r="D20" s="192" t="s">
        <v>1233</v>
      </c>
      <c r="E20" s="192">
        <v>2011</v>
      </c>
      <c r="F20" s="192">
        <v>2012</v>
      </c>
      <c r="G20" s="192" t="s">
        <v>561</v>
      </c>
      <c r="H20" s="192"/>
      <c r="I20" s="192" t="s">
        <v>1162</v>
      </c>
      <c r="J20" s="202" t="s">
        <v>1184</v>
      </c>
      <c r="K20" s="190" t="s">
        <v>1185</v>
      </c>
      <c r="L20" s="192" t="s">
        <v>1234</v>
      </c>
      <c r="M20" s="196" t="s">
        <v>1187</v>
      </c>
    </row>
    <row r="21" spans="1:13" ht="68.400000000000006" x14ac:dyDescent="0.3">
      <c r="A21" s="192">
        <v>19</v>
      </c>
      <c r="B21" s="187" t="s">
        <v>1207</v>
      </c>
      <c r="C21" s="192" t="s">
        <v>1235</v>
      </c>
      <c r="D21" s="192" t="s">
        <v>1161</v>
      </c>
      <c r="E21" s="192">
        <v>2011</v>
      </c>
      <c r="F21" s="192">
        <v>2012</v>
      </c>
      <c r="G21" s="192" t="s">
        <v>561</v>
      </c>
      <c r="H21" s="192"/>
      <c r="I21" s="192" t="s">
        <v>1162</v>
      </c>
      <c r="J21" s="202" t="s">
        <v>1184</v>
      </c>
      <c r="K21" s="190" t="s">
        <v>1185</v>
      </c>
      <c r="L21" s="190" t="s">
        <v>1236</v>
      </c>
      <c r="M21" s="196" t="s">
        <v>1187</v>
      </c>
    </row>
  </sheetData>
  <mergeCells count="1">
    <mergeCell ref="A19:M19"/>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D03B0-8622-43FB-B8FF-18C31E561DB8}">
  <dimension ref="A1:I33"/>
  <sheetViews>
    <sheetView workbookViewId="0">
      <selection activeCell="A25" sqref="A25:XFD57"/>
    </sheetView>
  </sheetViews>
  <sheetFormatPr defaultRowHeight="14.4" x14ac:dyDescent="0.3"/>
  <cols>
    <col min="2" max="2" width="11.33203125" customWidth="1"/>
    <col min="3" max="4" width="20.88671875" customWidth="1"/>
    <col min="5" max="5" width="15.88671875" customWidth="1"/>
    <col min="6" max="6" width="14.6640625" customWidth="1"/>
    <col min="7" max="7" width="25.6640625" customWidth="1"/>
    <col min="8" max="8" width="14.6640625" customWidth="1"/>
    <col min="9" max="9" width="11.44140625" customWidth="1"/>
  </cols>
  <sheetData>
    <row r="1" spans="1:9" x14ac:dyDescent="0.3">
      <c r="A1" s="144" t="s">
        <v>109</v>
      </c>
      <c r="B1" s="145" t="s">
        <v>113</v>
      </c>
      <c r="C1" s="145" t="s">
        <v>112</v>
      </c>
      <c r="D1" s="145" t="s">
        <v>928</v>
      </c>
      <c r="E1" s="145" t="s">
        <v>929</v>
      </c>
      <c r="F1" s="145" t="s">
        <v>930</v>
      </c>
      <c r="G1" s="145" t="s">
        <v>110</v>
      </c>
      <c r="H1" s="145" t="s">
        <v>114</v>
      </c>
      <c r="I1" s="146" t="s">
        <v>931</v>
      </c>
    </row>
    <row r="2" spans="1:9" x14ac:dyDescent="0.3">
      <c r="A2" s="22">
        <v>1</v>
      </c>
      <c r="B2" s="78" t="s">
        <v>932</v>
      </c>
      <c r="C2" s="78" t="s">
        <v>933</v>
      </c>
      <c r="D2" s="147">
        <v>2</v>
      </c>
      <c r="E2" s="148" t="s">
        <v>934</v>
      </c>
      <c r="F2" s="149" t="s">
        <v>935</v>
      </c>
      <c r="G2" s="25" t="s">
        <v>936</v>
      </c>
      <c r="H2" s="25" t="s">
        <v>119</v>
      </c>
      <c r="I2" s="25" t="s">
        <v>937</v>
      </c>
    </row>
    <row r="3" spans="1:9" ht="22.5" customHeight="1" x14ac:dyDescent="0.3">
      <c r="A3" s="22">
        <v>2</v>
      </c>
      <c r="B3" s="78" t="s">
        <v>938</v>
      </c>
      <c r="C3" s="78" t="s">
        <v>939</v>
      </c>
      <c r="D3" s="147">
        <v>3</v>
      </c>
      <c r="E3" s="148" t="s">
        <v>940</v>
      </c>
      <c r="F3" s="149" t="s">
        <v>935</v>
      </c>
      <c r="G3" s="25" t="s">
        <v>936</v>
      </c>
      <c r="H3" s="25" t="s">
        <v>119</v>
      </c>
      <c r="I3" s="25" t="s">
        <v>937</v>
      </c>
    </row>
    <row r="4" spans="1:9" ht="23.25" customHeight="1" x14ac:dyDescent="0.3">
      <c r="A4" s="22">
        <v>3</v>
      </c>
      <c r="B4" s="78" t="s">
        <v>941</v>
      </c>
      <c r="C4" s="78" t="s">
        <v>942</v>
      </c>
      <c r="D4" s="147">
        <v>4</v>
      </c>
      <c r="E4" s="148" t="s">
        <v>943</v>
      </c>
      <c r="F4" s="149" t="s">
        <v>935</v>
      </c>
      <c r="G4" s="25" t="s">
        <v>936</v>
      </c>
      <c r="H4" s="25" t="s">
        <v>119</v>
      </c>
      <c r="I4" s="25" t="s">
        <v>937</v>
      </c>
    </row>
    <row r="5" spans="1:9" x14ac:dyDescent="0.3">
      <c r="A5" s="22">
        <v>4</v>
      </c>
      <c r="B5" s="78" t="s">
        <v>944</v>
      </c>
      <c r="C5" s="78" t="s">
        <v>945</v>
      </c>
      <c r="D5" s="147">
        <v>5</v>
      </c>
      <c r="E5" s="148" t="s">
        <v>946</v>
      </c>
      <c r="F5" s="149" t="s">
        <v>935</v>
      </c>
      <c r="G5" s="25" t="s">
        <v>936</v>
      </c>
      <c r="H5" s="25" t="s">
        <v>116</v>
      </c>
      <c r="I5" s="25" t="s">
        <v>937</v>
      </c>
    </row>
    <row r="6" spans="1:9" ht="27.75" customHeight="1" x14ac:dyDescent="0.3">
      <c r="A6" s="22">
        <v>5</v>
      </c>
      <c r="B6" s="78" t="s">
        <v>947</v>
      </c>
      <c r="C6" s="78" t="s">
        <v>948</v>
      </c>
      <c r="D6" s="147">
        <v>6</v>
      </c>
      <c r="E6" s="148" t="s">
        <v>949</v>
      </c>
      <c r="F6" s="150" t="s">
        <v>950</v>
      </c>
      <c r="G6" s="25" t="s">
        <v>951</v>
      </c>
      <c r="H6" s="25" t="s">
        <v>650</v>
      </c>
      <c r="I6" s="25" t="s">
        <v>937</v>
      </c>
    </row>
    <row r="7" spans="1:9" ht="36" x14ac:dyDescent="0.3">
      <c r="A7" s="22">
        <v>6</v>
      </c>
      <c r="B7" s="78" t="s">
        <v>952</v>
      </c>
      <c r="C7" s="78" t="s">
        <v>953</v>
      </c>
      <c r="D7" s="147">
        <v>7</v>
      </c>
      <c r="E7" s="148" t="s">
        <v>954</v>
      </c>
      <c r="F7" s="150" t="s">
        <v>950</v>
      </c>
      <c r="G7" s="25" t="s">
        <v>951</v>
      </c>
      <c r="H7" s="25" t="s">
        <v>117</v>
      </c>
      <c r="I7" s="25" t="s">
        <v>937</v>
      </c>
    </row>
    <row r="8" spans="1:9" ht="36" x14ac:dyDescent="0.3">
      <c r="A8" s="22">
        <v>7</v>
      </c>
      <c r="B8" s="78" t="s">
        <v>955</v>
      </c>
      <c r="C8" s="78" t="s">
        <v>956</v>
      </c>
      <c r="D8" s="147">
        <v>8</v>
      </c>
      <c r="E8" s="148" t="s">
        <v>957</v>
      </c>
      <c r="F8" s="150" t="s">
        <v>950</v>
      </c>
      <c r="G8" s="25" t="s">
        <v>951</v>
      </c>
      <c r="H8" s="25" t="s">
        <v>117</v>
      </c>
      <c r="I8" s="25" t="s">
        <v>937</v>
      </c>
    </row>
    <row r="9" spans="1:9" ht="36" x14ac:dyDescent="0.3">
      <c r="A9" s="22">
        <v>8</v>
      </c>
      <c r="B9" s="78" t="s">
        <v>958</v>
      </c>
      <c r="C9" s="78" t="s">
        <v>959</v>
      </c>
      <c r="D9" s="147">
        <v>9</v>
      </c>
      <c r="E9" s="148" t="s">
        <v>960</v>
      </c>
      <c r="F9" s="150" t="s">
        <v>950</v>
      </c>
      <c r="G9" s="25" t="s">
        <v>951</v>
      </c>
      <c r="H9" s="25" t="s">
        <v>551</v>
      </c>
      <c r="I9" s="25" t="s">
        <v>961</v>
      </c>
    </row>
    <row r="10" spans="1:9" ht="36" x14ac:dyDescent="0.3">
      <c r="A10" s="22">
        <v>9</v>
      </c>
      <c r="B10" s="78" t="s">
        <v>962</v>
      </c>
      <c r="C10" s="78" t="s">
        <v>963</v>
      </c>
      <c r="D10" s="147">
        <v>10</v>
      </c>
      <c r="E10" s="148" t="s">
        <v>964</v>
      </c>
      <c r="F10" s="150" t="s">
        <v>950</v>
      </c>
      <c r="G10" s="25" t="s">
        <v>951</v>
      </c>
      <c r="H10" s="25" t="s">
        <v>117</v>
      </c>
      <c r="I10" s="25" t="s">
        <v>937</v>
      </c>
    </row>
    <row r="11" spans="1:9" ht="24" x14ac:dyDescent="0.3">
      <c r="A11" s="22">
        <v>10</v>
      </c>
      <c r="B11" s="78" t="s">
        <v>965</v>
      </c>
      <c r="C11" s="78" t="s">
        <v>966</v>
      </c>
      <c r="D11" s="147">
        <v>11</v>
      </c>
      <c r="E11" s="148" t="s">
        <v>967</v>
      </c>
      <c r="F11" s="151" t="s">
        <v>968</v>
      </c>
      <c r="G11" s="25" t="s">
        <v>969</v>
      </c>
      <c r="H11" s="25" t="s">
        <v>650</v>
      </c>
      <c r="I11" s="25" t="s">
        <v>937</v>
      </c>
    </row>
    <row r="12" spans="1:9" ht="24" x14ac:dyDescent="0.3">
      <c r="A12" s="22">
        <v>11</v>
      </c>
      <c r="B12" s="78" t="s">
        <v>970</v>
      </c>
      <c r="C12" s="78" t="s">
        <v>971</v>
      </c>
      <c r="D12" s="147">
        <v>12</v>
      </c>
      <c r="E12" s="148" t="s">
        <v>972</v>
      </c>
      <c r="F12" s="151" t="s">
        <v>968</v>
      </c>
      <c r="G12" s="25" t="s">
        <v>969</v>
      </c>
      <c r="H12" s="25" t="s">
        <v>117</v>
      </c>
      <c r="I12" s="1" t="s">
        <v>937</v>
      </c>
    </row>
    <row r="13" spans="1:9" ht="24" x14ac:dyDescent="0.3">
      <c r="A13" s="22">
        <v>12</v>
      </c>
      <c r="B13" s="78" t="s">
        <v>973</v>
      </c>
      <c r="C13" s="78" t="s">
        <v>974</v>
      </c>
      <c r="D13" s="147">
        <v>13</v>
      </c>
      <c r="E13" s="148" t="s">
        <v>975</v>
      </c>
      <c r="F13" s="151" t="s">
        <v>968</v>
      </c>
      <c r="G13" s="25"/>
      <c r="H13" s="25" t="s">
        <v>976</v>
      </c>
      <c r="I13" s="1" t="s">
        <v>961</v>
      </c>
    </row>
    <row r="14" spans="1:9" ht="24" x14ac:dyDescent="0.3">
      <c r="A14" s="22">
        <v>13</v>
      </c>
      <c r="B14" s="78" t="s">
        <v>977</v>
      </c>
      <c r="C14" s="78" t="s">
        <v>978</v>
      </c>
      <c r="D14" s="147">
        <v>263</v>
      </c>
      <c r="E14" s="148" t="s">
        <v>979</v>
      </c>
      <c r="F14" s="151" t="s">
        <v>968</v>
      </c>
      <c r="G14" s="25" t="s">
        <v>980</v>
      </c>
      <c r="H14" s="25" t="s">
        <v>118</v>
      </c>
      <c r="I14" s="1" t="s">
        <v>961</v>
      </c>
    </row>
    <row r="15" spans="1:9" ht="24" x14ac:dyDescent="0.3">
      <c r="A15" s="22">
        <v>13</v>
      </c>
      <c r="B15" s="78" t="s">
        <v>981</v>
      </c>
      <c r="C15" s="78" t="s">
        <v>982</v>
      </c>
      <c r="D15" s="147">
        <v>14</v>
      </c>
      <c r="E15" s="148" t="s">
        <v>983</v>
      </c>
      <c r="F15" s="151" t="s">
        <v>968</v>
      </c>
      <c r="G15" s="25" t="s">
        <v>969</v>
      </c>
      <c r="H15" s="25" t="s">
        <v>117</v>
      </c>
      <c r="I15" s="25"/>
    </row>
    <row r="16" spans="1:9" ht="24" x14ac:dyDescent="0.3">
      <c r="A16" s="22">
        <v>14</v>
      </c>
      <c r="B16" s="152" t="s">
        <v>984</v>
      </c>
      <c r="C16" s="78" t="s">
        <v>985</v>
      </c>
      <c r="D16" s="147">
        <v>299</v>
      </c>
      <c r="E16" s="148" t="s">
        <v>986</v>
      </c>
      <c r="F16" s="153" t="s">
        <v>987</v>
      </c>
      <c r="G16" s="25" t="s">
        <v>988</v>
      </c>
      <c r="H16" s="25" t="s">
        <v>119</v>
      </c>
      <c r="I16" s="25" t="s">
        <v>937</v>
      </c>
    </row>
    <row r="17" spans="1:9" ht="24" x14ac:dyDescent="0.3">
      <c r="A17" s="22">
        <v>15</v>
      </c>
      <c r="B17" s="78" t="s">
        <v>989</v>
      </c>
      <c r="C17" s="78" t="s">
        <v>990</v>
      </c>
      <c r="D17" s="147">
        <v>16</v>
      </c>
      <c r="E17" s="148" t="s">
        <v>991</v>
      </c>
      <c r="F17" s="153" t="s">
        <v>987</v>
      </c>
      <c r="G17" s="25" t="s">
        <v>988</v>
      </c>
      <c r="H17" s="25" t="s">
        <v>119</v>
      </c>
      <c r="I17" s="25" t="s">
        <v>937</v>
      </c>
    </row>
    <row r="18" spans="1:9" ht="31.5" customHeight="1" x14ac:dyDescent="0.3">
      <c r="A18" s="22">
        <v>16</v>
      </c>
      <c r="B18" s="78" t="s">
        <v>992</v>
      </c>
      <c r="C18" s="78" t="s">
        <v>993</v>
      </c>
      <c r="D18" s="147">
        <v>17</v>
      </c>
      <c r="E18" s="148" t="s">
        <v>994</v>
      </c>
      <c r="F18" s="154" t="s">
        <v>995</v>
      </c>
      <c r="G18" s="25" t="s">
        <v>996</v>
      </c>
      <c r="H18" s="25" t="s">
        <v>116</v>
      </c>
      <c r="I18" s="25" t="s">
        <v>937</v>
      </c>
    </row>
    <row r="19" spans="1:9" ht="28.5" customHeight="1" x14ac:dyDescent="0.3">
      <c r="A19" s="22">
        <v>17</v>
      </c>
      <c r="B19" s="78" t="s">
        <v>997</v>
      </c>
      <c r="C19" s="78" t="s">
        <v>998</v>
      </c>
      <c r="D19" s="147">
        <v>18</v>
      </c>
      <c r="E19" s="148" t="s">
        <v>999</v>
      </c>
      <c r="F19" s="154" t="s">
        <v>995</v>
      </c>
      <c r="G19" s="25" t="s">
        <v>996</v>
      </c>
      <c r="H19" s="25" t="s">
        <v>118</v>
      </c>
      <c r="I19" s="25" t="s">
        <v>937</v>
      </c>
    </row>
    <row r="20" spans="1:9" x14ac:dyDescent="0.3">
      <c r="A20" s="22">
        <v>18</v>
      </c>
      <c r="B20" s="78" t="s">
        <v>1000</v>
      </c>
      <c r="C20" s="78" t="s">
        <v>1001</v>
      </c>
      <c r="D20" s="147">
        <v>19</v>
      </c>
      <c r="E20" s="148" t="s">
        <v>1002</v>
      </c>
      <c r="F20" s="154" t="s">
        <v>995</v>
      </c>
      <c r="G20" s="25" t="s">
        <v>996</v>
      </c>
      <c r="H20" s="25" t="s">
        <v>119</v>
      </c>
      <c r="I20" s="25" t="s">
        <v>1003</v>
      </c>
    </row>
    <row r="21" spans="1:9" ht="24" x14ac:dyDescent="0.3">
      <c r="A21" s="22">
        <v>19</v>
      </c>
      <c r="B21" s="78" t="s">
        <v>1004</v>
      </c>
      <c r="C21" s="78" t="s">
        <v>1005</v>
      </c>
      <c r="D21" s="147">
        <v>20</v>
      </c>
      <c r="E21" s="148" t="s">
        <v>1006</v>
      </c>
      <c r="F21" s="154" t="s">
        <v>995</v>
      </c>
      <c r="G21" s="25" t="s">
        <v>996</v>
      </c>
      <c r="H21" s="25" t="s">
        <v>119</v>
      </c>
      <c r="I21" s="25" t="s">
        <v>937</v>
      </c>
    </row>
    <row r="22" spans="1:9" ht="24" x14ac:dyDescent="0.3">
      <c r="A22" s="22">
        <v>20</v>
      </c>
      <c r="B22" s="78" t="s">
        <v>1007</v>
      </c>
      <c r="C22" s="78" t="s">
        <v>1008</v>
      </c>
      <c r="D22" s="147">
        <v>21</v>
      </c>
      <c r="E22" s="148" t="s">
        <v>1009</v>
      </c>
      <c r="F22" s="154" t="s">
        <v>995</v>
      </c>
      <c r="G22" s="25" t="s">
        <v>996</v>
      </c>
      <c r="H22" s="25" t="s">
        <v>119</v>
      </c>
      <c r="I22" s="25" t="s">
        <v>961</v>
      </c>
    </row>
    <row r="23" spans="1:9" ht="24" x14ac:dyDescent="0.3">
      <c r="A23" s="22">
        <v>21</v>
      </c>
      <c r="B23" s="78" t="s">
        <v>1010</v>
      </c>
      <c r="C23" s="78" t="s">
        <v>1011</v>
      </c>
      <c r="D23" s="147">
        <v>22</v>
      </c>
      <c r="E23" s="148" t="s">
        <v>1012</v>
      </c>
      <c r="F23" s="154" t="s">
        <v>995</v>
      </c>
      <c r="G23" s="25" t="s">
        <v>996</v>
      </c>
      <c r="H23" s="25" t="s">
        <v>650</v>
      </c>
      <c r="I23" s="25" t="s">
        <v>961</v>
      </c>
    </row>
    <row r="24" spans="1:9" ht="38.25" customHeight="1" x14ac:dyDescent="0.3">
      <c r="A24" s="22">
        <v>22</v>
      </c>
      <c r="B24" s="78" t="s">
        <v>1013</v>
      </c>
      <c r="C24" s="78" t="s">
        <v>1014</v>
      </c>
      <c r="D24" s="147">
        <v>23</v>
      </c>
      <c r="E24" s="148" t="s">
        <v>1015</v>
      </c>
      <c r="F24" s="154" t="s">
        <v>995</v>
      </c>
      <c r="G24" s="25" t="s">
        <v>996</v>
      </c>
      <c r="H24" s="25" t="s">
        <v>118</v>
      </c>
      <c r="I24" s="25" t="s">
        <v>937</v>
      </c>
    </row>
    <row r="26" spans="1:9" x14ac:dyDescent="0.3">
      <c r="E26" s="178"/>
      <c r="G26" s="179"/>
    </row>
    <row r="28" spans="1:9" x14ac:dyDescent="0.3">
      <c r="F28" s="180"/>
    </row>
    <row r="29" spans="1:9" x14ac:dyDescent="0.3">
      <c r="G29" s="162"/>
    </row>
    <row r="30" spans="1:9" x14ac:dyDescent="0.3">
      <c r="E30" s="181"/>
    </row>
    <row r="31" spans="1:9" x14ac:dyDescent="0.3">
      <c r="E31" s="181"/>
    </row>
    <row r="32" spans="1:9" x14ac:dyDescent="0.3">
      <c r="F32" s="182"/>
    </row>
    <row r="33" spans="5:5" x14ac:dyDescent="0.3">
      <c r="E33" s="183"/>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7270-56E3-4D7B-9DB7-2813464FC0B1}">
  <dimension ref="A1:I33"/>
  <sheetViews>
    <sheetView tabSelected="1" workbookViewId="0">
      <selection activeCell="A2" sqref="A2:I33"/>
    </sheetView>
  </sheetViews>
  <sheetFormatPr defaultRowHeight="14.4" x14ac:dyDescent="0.3"/>
  <cols>
    <col min="1" max="1" width="10.44140625" customWidth="1"/>
    <col min="2" max="2" width="9" bestFit="1" customWidth="1"/>
    <col min="3" max="3" width="11.6640625" bestFit="1" customWidth="1"/>
    <col min="4" max="4" width="8.33203125" bestFit="1" customWidth="1"/>
    <col min="5" max="5" width="13.33203125" bestFit="1" customWidth="1"/>
    <col min="6" max="6" width="29.109375" customWidth="1"/>
    <col min="7" max="7" width="12.88671875" bestFit="1" customWidth="1"/>
    <col min="8" max="8" width="12" bestFit="1" customWidth="1"/>
    <col min="9" max="9" width="14" customWidth="1"/>
  </cols>
  <sheetData>
    <row r="1" spans="1:9" x14ac:dyDescent="0.3">
      <c r="A1" s="144" t="s">
        <v>109</v>
      </c>
      <c r="B1" s="145" t="s">
        <v>113</v>
      </c>
      <c r="C1" s="145" t="s">
        <v>112</v>
      </c>
      <c r="D1" s="145" t="s">
        <v>928</v>
      </c>
      <c r="E1" s="145" t="s">
        <v>929</v>
      </c>
      <c r="F1" s="145" t="s">
        <v>930</v>
      </c>
      <c r="G1" s="145" t="s">
        <v>110</v>
      </c>
      <c r="H1" s="145" t="s">
        <v>114</v>
      </c>
      <c r="I1" s="146" t="s">
        <v>931</v>
      </c>
    </row>
    <row r="2" spans="1:9" ht="36" x14ac:dyDescent="0.3">
      <c r="A2" s="22">
        <v>1</v>
      </c>
      <c r="B2" s="78" t="s">
        <v>1016</v>
      </c>
      <c r="C2" s="78" t="s">
        <v>1017</v>
      </c>
      <c r="D2" s="147">
        <v>24</v>
      </c>
      <c r="E2" s="148" t="s">
        <v>1018</v>
      </c>
      <c r="F2" s="257" t="s">
        <v>1019</v>
      </c>
      <c r="G2" s="143" t="s">
        <v>1020</v>
      </c>
      <c r="H2" s="143" t="s">
        <v>117</v>
      </c>
      <c r="I2" s="143" t="s">
        <v>1021</v>
      </c>
    </row>
    <row r="3" spans="1:9" ht="36" x14ac:dyDescent="0.3">
      <c r="A3" s="22">
        <v>2</v>
      </c>
      <c r="B3" s="78" t="s">
        <v>1022</v>
      </c>
      <c r="C3" s="78" t="s">
        <v>1023</v>
      </c>
      <c r="D3" s="147">
        <v>25</v>
      </c>
      <c r="E3" s="148" t="s">
        <v>1024</v>
      </c>
      <c r="F3" s="257" t="s">
        <v>1019</v>
      </c>
      <c r="G3" s="143" t="s">
        <v>1020</v>
      </c>
      <c r="H3" s="143" t="s">
        <v>117</v>
      </c>
      <c r="I3" s="143" t="s">
        <v>1021</v>
      </c>
    </row>
    <row r="4" spans="1:9" ht="24" x14ac:dyDescent="0.3">
      <c r="A4" s="22">
        <v>3</v>
      </c>
      <c r="B4" s="155" t="s">
        <v>1025</v>
      </c>
      <c r="C4" s="156" t="s">
        <v>1026</v>
      </c>
      <c r="D4" s="147">
        <v>26</v>
      </c>
      <c r="E4" s="157" t="s">
        <v>1027</v>
      </c>
      <c r="F4" s="158" t="s">
        <v>1028</v>
      </c>
      <c r="G4" s="159" t="s">
        <v>1029</v>
      </c>
      <c r="H4" s="142" t="s">
        <v>117</v>
      </c>
      <c r="I4" s="143" t="s">
        <v>1030</v>
      </c>
    </row>
    <row r="5" spans="1:9" ht="48" x14ac:dyDescent="0.3">
      <c r="A5" s="22">
        <v>4</v>
      </c>
      <c r="B5" s="155" t="s">
        <v>1031</v>
      </c>
      <c r="C5" s="160" t="s">
        <v>1032</v>
      </c>
      <c r="D5" s="147">
        <v>27</v>
      </c>
      <c r="E5" s="161" t="s">
        <v>1033</v>
      </c>
      <c r="F5" s="158" t="s">
        <v>1028</v>
      </c>
      <c r="G5" s="159" t="s">
        <v>1034</v>
      </c>
      <c r="H5" s="142" t="s">
        <v>117</v>
      </c>
      <c r="I5" s="143" t="s">
        <v>1030</v>
      </c>
    </row>
    <row r="6" spans="1:9" ht="24" x14ac:dyDescent="0.3">
      <c r="A6" s="22">
        <v>5</v>
      </c>
      <c r="B6" s="155" t="s">
        <v>1035</v>
      </c>
      <c r="C6" s="160" t="s">
        <v>1036</v>
      </c>
      <c r="D6" s="147">
        <v>28</v>
      </c>
      <c r="E6" s="114" t="s">
        <v>1037</v>
      </c>
      <c r="F6" s="158" t="s">
        <v>1028</v>
      </c>
      <c r="G6" s="159" t="s">
        <v>1029</v>
      </c>
      <c r="H6" s="142" t="s">
        <v>118</v>
      </c>
      <c r="I6" s="143" t="s">
        <v>1030</v>
      </c>
    </row>
    <row r="7" spans="1:9" ht="36" x14ac:dyDescent="0.3">
      <c r="A7" s="22">
        <v>6</v>
      </c>
      <c r="B7" s="155" t="s">
        <v>1038</v>
      </c>
      <c r="C7" s="160" t="s">
        <v>1039</v>
      </c>
      <c r="D7" s="147">
        <v>29</v>
      </c>
      <c r="E7" s="114" t="s">
        <v>1040</v>
      </c>
      <c r="F7" s="158" t="s">
        <v>1028</v>
      </c>
      <c r="G7" s="159" t="s">
        <v>1041</v>
      </c>
      <c r="H7" s="142" t="s">
        <v>118</v>
      </c>
      <c r="I7" s="143" t="s">
        <v>1030</v>
      </c>
    </row>
    <row r="8" spans="1:9" ht="36" x14ac:dyDescent="0.3">
      <c r="A8" s="22">
        <v>7</v>
      </c>
      <c r="B8" s="155" t="s">
        <v>1042</v>
      </c>
      <c r="C8" s="160" t="s">
        <v>1043</v>
      </c>
      <c r="D8" s="147">
        <v>30</v>
      </c>
      <c r="E8" s="114" t="s">
        <v>1044</v>
      </c>
      <c r="F8" s="158" t="s">
        <v>1028</v>
      </c>
      <c r="G8" s="159" t="s">
        <v>1029</v>
      </c>
      <c r="H8" s="142" t="s">
        <v>117</v>
      </c>
      <c r="I8" s="143" t="s">
        <v>1030</v>
      </c>
    </row>
    <row r="9" spans="1:9" ht="60" x14ac:dyDescent="0.3">
      <c r="A9" s="22">
        <v>8</v>
      </c>
      <c r="B9" s="155" t="s">
        <v>1045</v>
      </c>
      <c r="C9" s="160" t="s">
        <v>1046</v>
      </c>
      <c r="D9" s="147">
        <v>31</v>
      </c>
      <c r="E9" s="161" t="s">
        <v>1047</v>
      </c>
      <c r="F9" s="163" t="s">
        <v>1048</v>
      </c>
      <c r="G9" s="164" t="s">
        <v>1049</v>
      </c>
      <c r="H9" s="142" t="s">
        <v>459</v>
      </c>
      <c r="I9" s="143" t="s">
        <v>1030</v>
      </c>
    </row>
    <row r="10" spans="1:9" ht="72" x14ac:dyDescent="0.3">
      <c r="A10" s="22">
        <v>9</v>
      </c>
      <c r="B10" s="155" t="s">
        <v>1050</v>
      </c>
      <c r="C10" s="160" t="s">
        <v>1051</v>
      </c>
      <c r="D10" s="147">
        <v>32</v>
      </c>
      <c r="E10" s="161" t="s">
        <v>1052</v>
      </c>
      <c r="F10" s="163" t="s">
        <v>1048</v>
      </c>
      <c r="G10" s="164" t="s">
        <v>1053</v>
      </c>
      <c r="H10" s="142" t="s">
        <v>459</v>
      </c>
      <c r="I10" s="143" t="s">
        <v>1030</v>
      </c>
    </row>
    <row r="11" spans="1:9" ht="72" x14ac:dyDescent="0.3">
      <c r="A11" s="22">
        <v>10</v>
      </c>
      <c r="B11" s="155" t="s">
        <v>1054</v>
      </c>
      <c r="C11" s="160" t="s">
        <v>1055</v>
      </c>
      <c r="D11" s="147">
        <v>33</v>
      </c>
      <c r="E11" s="161"/>
      <c r="F11" s="163" t="s">
        <v>1048</v>
      </c>
      <c r="G11" s="164" t="s">
        <v>1056</v>
      </c>
      <c r="H11" s="142" t="s">
        <v>459</v>
      </c>
      <c r="I11" s="143" t="s">
        <v>1030</v>
      </c>
    </row>
    <row r="12" spans="1:9" ht="48" x14ac:dyDescent="0.3">
      <c r="A12" s="22">
        <v>11</v>
      </c>
      <c r="B12" s="155" t="s">
        <v>1057</v>
      </c>
      <c r="C12" s="160" t="s">
        <v>1058</v>
      </c>
      <c r="D12" s="147">
        <v>34</v>
      </c>
      <c r="E12" s="161" t="s">
        <v>1059</v>
      </c>
      <c r="F12" s="163" t="s">
        <v>1048</v>
      </c>
      <c r="G12" s="164" t="s">
        <v>1060</v>
      </c>
      <c r="H12" s="142" t="s">
        <v>459</v>
      </c>
      <c r="I12" s="143" t="s">
        <v>1030</v>
      </c>
    </row>
    <row r="13" spans="1:9" ht="72" x14ac:dyDescent="0.3">
      <c r="A13" s="22">
        <v>12</v>
      </c>
      <c r="B13" s="155" t="s">
        <v>1061</v>
      </c>
      <c r="C13" s="160" t="s">
        <v>1062</v>
      </c>
      <c r="D13" s="147">
        <v>347</v>
      </c>
      <c r="E13" s="161"/>
      <c r="F13" s="163" t="s">
        <v>1048</v>
      </c>
      <c r="G13" s="164" t="s">
        <v>1063</v>
      </c>
      <c r="H13" s="142" t="s">
        <v>459</v>
      </c>
      <c r="I13" s="143" t="s">
        <v>1030</v>
      </c>
    </row>
    <row r="14" spans="1:9" ht="84" x14ac:dyDescent="0.3">
      <c r="A14" s="22">
        <v>13</v>
      </c>
      <c r="B14" s="155" t="s">
        <v>1064</v>
      </c>
      <c r="C14" s="160" t="s">
        <v>1065</v>
      </c>
      <c r="D14" s="147">
        <v>36</v>
      </c>
      <c r="E14" s="95" t="s">
        <v>1066</v>
      </c>
      <c r="F14" s="163" t="s">
        <v>1048</v>
      </c>
      <c r="G14" s="159" t="s">
        <v>1067</v>
      </c>
      <c r="H14" s="142" t="s">
        <v>459</v>
      </c>
      <c r="I14" s="143" t="s">
        <v>1030</v>
      </c>
    </row>
    <row r="15" spans="1:9" ht="36" x14ac:dyDescent="0.3">
      <c r="A15" s="22">
        <v>14</v>
      </c>
      <c r="B15" s="155" t="s">
        <v>1050</v>
      </c>
      <c r="C15" s="160" t="s">
        <v>1068</v>
      </c>
      <c r="D15" s="147">
        <v>37</v>
      </c>
      <c r="E15" s="161" t="s">
        <v>1069</v>
      </c>
      <c r="F15" s="163" t="s">
        <v>1048</v>
      </c>
      <c r="G15" s="164" t="s">
        <v>1070</v>
      </c>
      <c r="H15" s="142" t="s">
        <v>650</v>
      </c>
      <c r="I15" s="143" t="s">
        <v>1021</v>
      </c>
    </row>
    <row r="16" spans="1:9" ht="24" x14ac:dyDescent="0.3">
      <c r="A16" s="22">
        <v>15</v>
      </c>
      <c r="B16" s="165" t="s">
        <v>1071</v>
      </c>
      <c r="C16" s="166" t="s">
        <v>1072</v>
      </c>
      <c r="D16" s="147">
        <v>325</v>
      </c>
      <c r="E16" s="161" t="s">
        <v>1073</v>
      </c>
      <c r="F16" s="167" t="s">
        <v>1074</v>
      </c>
      <c r="G16" s="140" t="s">
        <v>1075</v>
      </c>
      <c r="H16" s="142" t="s">
        <v>119</v>
      </c>
      <c r="I16" s="143" t="s">
        <v>1021</v>
      </c>
    </row>
    <row r="17" spans="1:9" ht="48" x14ac:dyDescent="0.3">
      <c r="A17" s="22">
        <v>16</v>
      </c>
      <c r="B17" s="165" t="s">
        <v>1076</v>
      </c>
      <c r="C17" s="156" t="s">
        <v>1077</v>
      </c>
      <c r="D17" s="147">
        <v>39</v>
      </c>
      <c r="E17" s="161" t="s">
        <v>1078</v>
      </c>
      <c r="F17" s="167" t="s">
        <v>1074</v>
      </c>
      <c r="G17" s="159" t="s">
        <v>1079</v>
      </c>
      <c r="H17" s="142" t="s">
        <v>1080</v>
      </c>
      <c r="I17" s="143" t="s">
        <v>1030</v>
      </c>
    </row>
    <row r="18" spans="1:9" ht="36" x14ac:dyDescent="0.3">
      <c r="A18" s="22">
        <v>17</v>
      </c>
      <c r="B18" s="165" t="s">
        <v>1081</v>
      </c>
      <c r="C18" s="156" t="s">
        <v>1082</v>
      </c>
      <c r="D18" s="147">
        <v>40</v>
      </c>
      <c r="E18" s="161" t="s">
        <v>1083</v>
      </c>
      <c r="F18" s="167" t="s">
        <v>1074</v>
      </c>
      <c r="G18" s="159" t="s">
        <v>1084</v>
      </c>
      <c r="H18" s="142" t="s">
        <v>1085</v>
      </c>
      <c r="I18" s="143" t="s">
        <v>1030</v>
      </c>
    </row>
    <row r="19" spans="1:9" ht="24" x14ac:dyDescent="0.3">
      <c r="A19" s="22">
        <v>18</v>
      </c>
      <c r="B19" s="165" t="s">
        <v>1086</v>
      </c>
      <c r="C19" s="156" t="s">
        <v>1087</v>
      </c>
      <c r="D19" s="147">
        <v>41</v>
      </c>
      <c r="E19" s="114" t="s">
        <v>1088</v>
      </c>
      <c r="F19" s="167" t="s">
        <v>1074</v>
      </c>
      <c r="G19" s="168" t="s">
        <v>1089</v>
      </c>
      <c r="H19" s="142" t="s">
        <v>1080</v>
      </c>
      <c r="I19" s="143" t="s">
        <v>1030</v>
      </c>
    </row>
    <row r="20" spans="1:9" ht="60" x14ac:dyDescent="0.3">
      <c r="A20" s="22">
        <v>19</v>
      </c>
      <c r="B20" s="165" t="s">
        <v>1090</v>
      </c>
      <c r="C20" s="166" t="s">
        <v>1091</v>
      </c>
      <c r="D20" s="147">
        <v>42</v>
      </c>
      <c r="E20" s="161" t="s">
        <v>1092</v>
      </c>
      <c r="F20" s="167" t="s">
        <v>1074</v>
      </c>
      <c r="G20" s="159" t="s">
        <v>1093</v>
      </c>
      <c r="H20" s="169" t="s">
        <v>1080</v>
      </c>
      <c r="I20" s="143" t="s">
        <v>1030</v>
      </c>
    </row>
    <row r="21" spans="1:9" ht="48" x14ac:dyDescent="0.3">
      <c r="A21" s="22">
        <v>20</v>
      </c>
      <c r="B21" s="165" t="s">
        <v>1094</v>
      </c>
      <c r="C21" s="156" t="s">
        <v>1095</v>
      </c>
      <c r="D21" s="147">
        <v>43</v>
      </c>
      <c r="E21" s="161" t="s">
        <v>1096</v>
      </c>
      <c r="F21" s="167" t="s">
        <v>1074</v>
      </c>
      <c r="G21" s="159" t="s">
        <v>1079</v>
      </c>
      <c r="H21" s="142" t="s">
        <v>1097</v>
      </c>
      <c r="I21" s="143" t="s">
        <v>1030</v>
      </c>
    </row>
    <row r="22" spans="1:9" ht="24" x14ac:dyDescent="0.3">
      <c r="A22" s="22">
        <v>21</v>
      </c>
      <c r="B22" s="165" t="s">
        <v>1098</v>
      </c>
      <c r="C22" s="156" t="s">
        <v>1099</v>
      </c>
      <c r="D22" s="147">
        <v>44</v>
      </c>
      <c r="E22" s="114" t="s">
        <v>1100</v>
      </c>
      <c r="F22" s="170" t="s">
        <v>1101</v>
      </c>
      <c r="G22" s="159" t="s">
        <v>1102</v>
      </c>
      <c r="H22" s="169" t="s">
        <v>118</v>
      </c>
      <c r="I22" s="143" t="s">
        <v>1030</v>
      </c>
    </row>
    <row r="23" spans="1:9" ht="24" x14ac:dyDescent="0.3">
      <c r="A23" s="22">
        <v>22</v>
      </c>
      <c r="B23" s="165" t="s">
        <v>1103</v>
      </c>
      <c r="C23" s="156" t="s">
        <v>1104</v>
      </c>
      <c r="D23" s="147">
        <v>326</v>
      </c>
      <c r="E23" s="161" t="s">
        <v>1105</v>
      </c>
      <c r="F23" s="170" t="s">
        <v>1101</v>
      </c>
      <c r="G23" s="159" t="s">
        <v>1102</v>
      </c>
      <c r="H23" s="169" t="s">
        <v>118</v>
      </c>
      <c r="I23" s="143" t="s">
        <v>1030</v>
      </c>
    </row>
    <row r="24" spans="1:9" ht="48" x14ac:dyDescent="0.3">
      <c r="A24" s="22">
        <v>23</v>
      </c>
      <c r="B24" s="165" t="s">
        <v>1106</v>
      </c>
      <c r="C24" s="156" t="s">
        <v>1107</v>
      </c>
      <c r="D24" s="147">
        <v>260</v>
      </c>
      <c r="E24" s="161" t="s">
        <v>1108</v>
      </c>
      <c r="F24" s="170" t="s">
        <v>1101</v>
      </c>
      <c r="G24" s="159" t="s">
        <v>1102</v>
      </c>
      <c r="H24" s="169" t="s">
        <v>118</v>
      </c>
      <c r="I24" s="143" t="s">
        <v>1030</v>
      </c>
    </row>
    <row r="25" spans="1:9" ht="72" x14ac:dyDescent="0.3">
      <c r="A25" s="22">
        <v>24</v>
      </c>
      <c r="B25" s="165" t="s">
        <v>1109</v>
      </c>
      <c r="C25" s="166" t="s">
        <v>1110</v>
      </c>
      <c r="D25" s="147">
        <v>47</v>
      </c>
      <c r="E25" s="161" t="s">
        <v>1111</v>
      </c>
      <c r="F25" s="171" t="s">
        <v>1112</v>
      </c>
      <c r="G25" s="159" t="s">
        <v>1113</v>
      </c>
      <c r="H25" s="142" t="s">
        <v>1114</v>
      </c>
      <c r="I25" s="143" t="s">
        <v>1030</v>
      </c>
    </row>
    <row r="26" spans="1:9" ht="72" x14ac:dyDescent="0.3">
      <c r="A26" s="22">
        <v>25</v>
      </c>
      <c r="B26" s="165" t="s">
        <v>1115</v>
      </c>
      <c r="C26" s="166" t="s">
        <v>1116</v>
      </c>
      <c r="D26" s="147">
        <v>48</v>
      </c>
      <c r="E26" s="161" t="s">
        <v>1117</v>
      </c>
      <c r="F26" s="171" t="s">
        <v>1112</v>
      </c>
      <c r="G26" s="159" t="s">
        <v>1118</v>
      </c>
      <c r="H26" s="142" t="s">
        <v>118</v>
      </c>
      <c r="I26" s="143" t="s">
        <v>1030</v>
      </c>
    </row>
    <row r="27" spans="1:9" ht="36" x14ac:dyDescent="0.3">
      <c r="A27" s="22">
        <v>26</v>
      </c>
      <c r="B27" s="165" t="s">
        <v>1119</v>
      </c>
      <c r="C27" s="166" t="s">
        <v>1120</v>
      </c>
      <c r="D27" s="147">
        <v>49</v>
      </c>
      <c r="E27" s="172" t="s">
        <v>1121</v>
      </c>
      <c r="F27" s="171" t="s">
        <v>1112</v>
      </c>
      <c r="G27" s="159" t="s">
        <v>1122</v>
      </c>
      <c r="H27" s="142" t="s">
        <v>1123</v>
      </c>
      <c r="I27" s="143" t="s">
        <v>1030</v>
      </c>
    </row>
    <row r="28" spans="1:9" ht="48" x14ac:dyDescent="0.3">
      <c r="A28" s="22">
        <v>27</v>
      </c>
      <c r="B28" s="165" t="s">
        <v>1124</v>
      </c>
      <c r="C28" s="166" t="s">
        <v>1125</v>
      </c>
      <c r="D28" s="147">
        <v>50</v>
      </c>
      <c r="E28" s="161" t="s">
        <v>1126</v>
      </c>
      <c r="F28" s="171" t="s">
        <v>1112</v>
      </c>
      <c r="G28" s="159" t="s">
        <v>1127</v>
      </c>
      <c r="H28" s="142" t="s">
        <v>118</v>
      </c>
      <c r="I28" s="143" t="s">
        <v>1030</v>
      </c>
    </row>
    <row r="29" spans="1:9" ht="72" x14ac:dyDescent="0.3">
      <c r="A29" s="22">
        <v>28</v>
      </c>
      <c r="B29" s="165" t="s">
        <v>1128</v>
      </c>
      <c r="C29" s="166" t="s">
        <v>1129</v>
      </c>
      <c r="D29" s="147">
        <v>51</v>
      </c>
      <c r="E29" s="161" t="s">
        <v>1130</v>
      </c>
      <c r="F29" s="171" t="s">
        <v>1112</v>
      </c>
      <c r="G29" s="159" t="s">
        <v>1131</v>
      </c>
      <c r="H29" s="142" t="s">
        <v>118</v>
      </c>
      <c r="I29" s="143" t="s">
        <v>1030</v>
      </c>
    </row>
    <row r="30" spans="1:9" ht="24" x14ac:dyDescent="0.3">
      <c r="A30" s="22">
        <v>29</v>
      </c>
      <c r="B30" s="165" t="s">
        <v>1132</v>
      </c>
      <c r="C30" s="166" t="s">
        <v>1133</v>
      </c>
      <c r="D30" s="147">
        <v>52</v>
      </c>
      <c r="E30" s="161" t="s">
        <v>1134</v>
      </c>
      <c r="F30" s="158" t="s">
        <v>1135</v>
      </c>
      <c r="G30" s="142" t="s">
        <v>1136</v>
      </c>
      <c r="H30" s="142" t="s">
        <v>118</v>
      </c>
      <c r="I30" s="143" t="s">
        <v>1030</v>
      </c>
    </row>
    <row r="31" spans="1:9" ht="48" x14ac:dyDescent="0.3">
      <c r="A31" s="22">
        <v>30</v>
      </c>
      <c r="B31" s="165" t="s">
        <v>1137</v>
      </c>
      <c r="C31" s="166" t="s">
        <v>1138</v>
      </c>
      <c r="D31" s="147">
        <v>269</v>
      </c>
      <c r="E31" s="161" t="s">
        <v>1139</v>
      </c>
      <c r="F31" s="158" t="s">
        <v>1135</v>
      </c>
      <c r="G31" s="159" t="s">
        <v>1140</v>
      </c>
      <c r="H31" s="142" t="s">
        <v>118</v>
      </c>
      <c r="I31" s="143" t="s">
        <v>1030</v>
      </c>
    </row>
    <row r="32" spans="1:9" ht="41.4" x14ac:dyDescent="0.3">
      <c r="A32" s="22">
        <v>32</v>
      </c>
      <c r="B32" s="173" t="s">
        <v>1141</v>
      </c>
      <c r="C32" s="174" t="s">
        <v>1142</v>
      </c>
      <c r="D32" s="147">
        <v>277</v>
      </c>
      <c r="E32" s="161" t="s">
        <v>1143</v>
      </c>
      <c r="F32" s="158" t="s">
        <v>1135</v>
      </c>
      <c r="G32" s="143" t="s">
        <v>1144</v>
      </c>
      <c r="H32" s="96" t="s">
        <v>118</v>
      </c>
      <c r="I32" s="141" t="s">
        <v>1030</v>
      </c>
    </row>
    <row r="33" spans="1:9" ht="36.6" x14ac:dyDescent="0.3">
      <c r="A33" s="22">
        <v>33</v>
      </c>
      <c r="B33" s="139" t="s">
        <v>1145</v>
      </c>
      <c r="C33" s="175" t="s">
        <v>1146</v>
      </c>
      <c r="D33" s="147">
        <v>268</v>
      </c>
      <c r="E33" s="137" t="s">
        <v>1147</v>
      </c>
      <c r="F33" s="176" t="s">
        <v>1135</v>
      </c>
      <c r="G33" s="177" t="s">
        <v>1148</v>
      </c>
      <c r="H33" s="96" t="s">
        <v>118</v>
      </c>
      <c r="I33" s="141" t="s">
        <v>1030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4º GRE </vt:lpstr>
      <vt:lpstr>05º GRE </vt:lpstr>
      <vt:lpstr>07 º GRE </vt:lpstr>
      <vt:lpstr>12º GRE</vt:lpstr>
      <vt:lpstr>16º GRE</vt:lpstr>
      <vt:lpstr>18º GRE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PC-03</dc:creator>
  <cp:lastModifiedBy>Usuario</cp:lastModifiedBy>
  <cp:lastPrinted>2023-05-02T14:11:02Z</cp:lastPrinted>
  <dcterms:created xsi:type="dcterms:W3CDTF">2021-12-29T11:46:04Z</dcterms:created>
  <dcterms:modified xsi:type="dcterms:W3CDTF">2023-05-10T16:44:55Z</dcterms:modified>
</cp:coreProperties>
</file>