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/>
  </bookViews>
  <sheets>
    <sheet name="agosto" sheetId="1" r:id="rId1"/>
    <sheet name="agostInv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9" i="2" s="1"/>
  <c r="D28" i="2"/>
  <c r="G7" i="2" l="1"/>
  <c r="F3" i="2"/>
  <c r="G3" i="2" s="1"/>
  <c r="F6" i="2"/>
  <c r="G6" i="2" s="1"/>
  <c r="G5" i="2"/>
  <c r="F2" i="2"/>
  <c r="G2" i="2" s="1"/>
  <c r="F4" i="2"/>
  <c r="G4" i="2" s="1"/>
  <c r="D33" i="2"/>
  <c r="D32" i="2" s="1"/>
  <c r="D29" i="2" l="1"/>
  <c r="D30" i="2" s="1"/>
  <c r="D31" i="2" s="1"/>
  <c r="D34" i="2" s="1"/>
  <c r="D35" i="2" s="1"/>
  <c r="D40" i="2"/>
  <c r="D41" i="2" s="1"/>
</calcChain>
</file>

<file path=xl/sharedStrings.xml><?xml version="1.0" encoding="utf-8"?>
<sst xmlns="http://schemas.openxmlformats.org/spreadsheetml/2006/main" count="143" uniqueCount="77">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</sst>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textRotation="45"/>
    </xf>
    <xf numFmtId="0" fontId="5" fillId="0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3" zoomScale="80" zoomScaleNormal="80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3" max="3" width="8.140625" style="6" customWidth="1"/>
    <col min="4" max="8" width="9.140625" style="6"/>
    <col min="9" max="9" width="12.28515625" style="6" bestFit="1" customWidth="1"/>
    <col min="10" max="12" width="9.140625" style="6"/>
    <col min="13" max="13" width="27" style="6" bestFit="1" customWidth="1"/>
    <col min="14" max="14" width="11" bestFit="1" customWidth="1"/>
    <col min="15" max="15" width="11.7109375" bestFit="1" customWidth="1"/>
  </cols>
  <sheetData>
    <row r="1" spans="1:15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5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I2" s="6" t="s">
        <v>11</v>
      </c>
      <c r="J2" s="6">
        <v>2.41</v>
      </c>
      <c r="K2" s="33">
        <v>1.59</v>
      </c>
      <c r="L2" s="6" t="s">
        <v>40</v>
      </c>
      <c r="M2" s="7" t="s">
        <v>14</v>
      </c>
      <c r="N2" s="9"/>
      <c r="O2" s="9"/>
    </row>
    <row r="3" spans="1:15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I3" s="6" t="s">
        <v>11</v>
      </c>
      <c r="J3" s="33">
        <v>1.69</v>
      </c>
      <c r="K3" s="6">
        <v>2.17</v>
      </c>
      <c r="L3" s="6" t="s">
        <v>44</v>
      </c>
      <c r="M3" s="6" t="s">
        <v>16</v>
      </c>
      <c r="N3" s="9"/>
      <c r="O3" s="9"/>
    </row>
    <row r="4" spans="1:15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I4" s="6" t="s">
        <v>11</v>
      </c>
      <c r="J4" s="33">
        <v>1.65</v>
      </c>
      <c r="K4" s="6">
        <v>2.2799999999999998</v>
      </c>
      <c r="L4" s="6" t="s">
        <v>44</v>
      </c>
      <c r="M4" s="6" t="s">
        <v>18</v>
      </c>
      <c r="N4" s="9"/>
      <c r="O4" s="9"/>
    </row>
    <row r="5" spans="1:15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I5" s="6" t="s">
        <v>11</v>
      </c>
      <c r="J5" s="6">
        <v>1.75</v>
      </c>
      <c r="K5" s="6">
        <v>2.13</v>
      </c>
      <c r="L5" s="6" t="s">
        <v>44</v>
      </c>
      <c r="M5" s="6" t="s">
        <v>20</v>
      </c>
      <c r="N5" s="9"/>
      <c r="O5" s="9"/>
    </row>
    <row r="6" spans="1:15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I6" s="6" t="s">
        <v>11</v>
      </c>
      <c r="J6" s="6">
        <v>1.76</v>
      </c>
      <c r="K6" s="6">
        <v>2.12</v>
      </c>
      <c r="L6" s="6" t="s">
        <v>43</v>
      </c>
      <c r="M6" s="6" t="s">
        <v>22</v>
      </c>
      <c r="N6" s="9"/>
      <c r="O6" s="9"/>
    </row>
    <row r="7" spans="1:15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I7" s="6" t="s">
        <v>11</v>
      </c>
      <c r="J7" s="6">
        <v>1.95</v>
      </c>
      <c r="K7" s="34">
        <v>1.9</v>
      </c>
      <c r="L7" s="6" t="s">
        <v>42</v>
      </c>
      <c r="M7" s="6" t="s">
        <v>22</v>
      </c>
      <c r="N7" s="9"/>
      <c r="O7" s="9"/>
    </row>
    <row r="8" spans="1:15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I8" s="6" t="s">
        <v>11</v>
      </c>
      <c r="J8" s="33">
        <v>1.74</v>
      </c>
      <c r="K8" s="6">
        <v>2.14</v>
      </c>
      <c r="L8" s="6" t="s">
        <v>45</v>
      </c>
      <c r="M8" s="6" t="s">
        <v>18</v>
      </c>
      <c r="N8" s="9"/>
      <c r="O8" s="9"/>
    </row>
    <row r="9" spans="1:15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I9" s="6" t="s">
        <v>11</v>
      </c>
      <c r="J9" s="33">
        <v>1.74</v>
      </c>
      <c r="K9" s="6">
        <v>2.13</v>
      </c>
      <c r="L9" s="6" t="s">
        <v>46</v>
      </c>
      <c r="M9" s="6" t="s">
        <v>26</v>
      </c>
      <c r="N9" s="9"/>
      <c r="O9" s="9"/>
    </row>
    <row r="10" spans="1:15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I10" s="6" t="s">
        <v>11</v>
      </c>
      <c r="J10" s="6">
        <v>2.14</v>
      </c>
      <c r="K10" s="34">
        <v>1.74</v>
      </c>
      <c r="L10" s="6" t="s">
        <v>44</v>
      </c>
      <c r="M10" s="6" t="s">
        <v>26</v>
      </c>
      <c r="N10" s="9"/>
      <c r="O10" s="9"/>
    </row>
    <row r="11" spans="1:15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I11" s="6" t="s">
        <v>11</v>
      </c>
      <c r="J11" s="6">
        <v>1.94</v>
      </c>
      <c r="K11" s="35">
        <v>1.91</v>
      </c>
      <c r="L11" s="6" t="s">
        <v>47</v>
      </c>
      <c r="M11" s="6" t="s">
        <v>20</v>
      </c>
      <c r="N11" s="9"/>
      <c r="O11" s="9"/>
    </row>
    <row r="12" spans="1:15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I12" s="6" t="s">
        <v>11</v>
      </c>
      <c r="J12" s="6">
        <v>1.87</v>
      </c>
      <c r="K12" s="35">
        <v>1.99</v>
      </c>
      <c r="L12" s="6" t="s">
        <v>41</v>
      </c>
      <c r="M12" s="6" t="s">
        <v>20</v>
      </c>
      <c r="N12" s="9"/>
      <c r="O12" s="9"/>
    </row>
    <row r="13" spans="1:15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I13" s="6" t="s">
        <v>11</v>
      </c>
      <c r="J13" s="6">
        <v>1.79</v>
      </c>
      <c r="K13" s="34">
        <v>2.0299999999999998</v>
      </c>
      <c r="L13" s="6" t="s">
        <v>48</v>
      </c>
      <c r="M13" s="6" t="s">
        <v>31</v>
      </c>
      <c r="N13" s="9"/>
      <c r="O13" s="9"/>
    </row>
    <row r="14" spans="1:15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I14" s="6" t="s">
        <v>11</v>
      </c>
      <c r="J14" s="33">
        <v>1.63</v>
      </c>
      <c r="K14" s="6">
        <v>2.3199999999999998</v>
      </c>
      <c r="L14" s="6" t="s">
        <v>44</v>
      </c>
      <c r="M14" s="6" t="s">
        <v>26</v>
      </c>
      <c r="N14" s="9"/>
      <c r="O14" s="9"/>
    </row>
    <row r="15" spans="1:15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I15" s="6" t="s">
        <v>11</v>
      </c>
      <c r="J15" s="6">
        <v>1.85</v>
      </c>
      <c r="K15" s="35">
        <v>1.94</v>
      </c>
      <c r="L15" s="6" t="s">
        <v>41</v>
      </c>
      <c r="M15" s="6" t="s">
        <v>31</v>
      </c>
      <c r="N15" s="9"/>
      <c r="O15" s="9"/>
    </row>
    <row r="16" spans="1:15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I16" s="6" t="s">
        <v>11</v>
      </c>
      <c r="J16" s="6">
        <v>1.99</v>
      </c>
      <c r="K16" s="35">
        <v>1.87</v>
      </c>
      <c r="L16" s="6" t="s">
        <v>41</v>
      </c>
      <c r="M16" s="6" t="s">
        <v>35</v>
      </c>
      <c r="N16" s="9"/>
      <c r="O16" s="9"/>
    </row>
    <row r="17" spans="1:15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I17" s="6" t="s">
        <v>11</v>
      </c>
      <c r="J17" s="6">
        <v>1.75</v>
      </c>
      <c r="K17" s="6">
        <v>2.13</v>
      </c>
      <c r="L17" s="6" t="s">
        <v>49</v>
      </c>
      <c r="M17" s="6" t="s">
        <v>26</v>
      </c>
      <c r="N17" s="9"/>
      <c r="O17" s="9"/>
    </row>
    <row r="18" spans="1:15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I18" s="6" t="s">
        <v>11</v>
      </c>
      <c r="J18" s="6">
        <v>2.11</v>
      </c>
      <c r="K18" s="34">
        <v>1.77</v>
      </c>
      <c r="L18" s="6" t="s">
        <v>44</v>
      </c>
      <c r="M18" s="6" t="s">
        <v>22</v>
      </c>
      <c r="N18" s="9"/>
      <c r="O18" s="9"/>
    </row>
    <row r="19" spans="1:15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71</v>
      </c>
      <c r="J19" s="6">
        <v>0</v>
      </c>
      <c r="K19" s="6">
        <v>0</v>
      </c>
      <c r="L19" s="6" t="s">
        <v>40</v>
      </c>
      <c r="M19" s="6" t="s">
        <v>39</v>
      </c>
    </row>
    <row r="20" spans="1:15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I20" s="6" t="s">
        <v>11</v>
      </c>
      <c r="J20" s="6">
        <v>1.806</v>
      </c>
      <c r="K20" s="6">
        <v>1.99</v>
      </c>
      <c r="M20" s="6" t="s">
        <v>16</v>
      </c>
    </row>
    <row r="21" spans="1:15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I21" s="6" t="s">
        <v>11</v>
      </c>
      <c r="J21" s="6">
        <v>404</v>
      </c>
      <c r="K21" s="6">
        <v>404</v>
      </c>
      <c r="L21" s="6">
        <v>404</v>
      </c>
      <c r="M21" s="6" t="s">
        <v>73</v>
      </c>
    </row>
    <row r="22" spans="1:15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I22" s="6" t="s">
        <v>11</v>
      </c>
      <c r="J22" s="6">
        <v>1.8919999999999999</v>
      </c>
      <c r="K22" s="6">
        <v>1.9430000000000001</v>
      </c>
      <c r="M22" s="6" t="s">
        <v>26</v>
      </c>
    </row>
    <row r="23" spans="1:15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I23" s="6" t="s">
        <v>71</v>
      </c>
      <c r="J23" s="6">
        <v>1.7869999999999999</v>
      </c>
      <c r="K23" s="6">
        <v>2.0699999999999998</v>
      </c>
      <c r="M23" s="6" t="s">
        <v>76</v>
      </c>
    </row>
  </sheetData>
  <conditionalFormatting sqref="O2:O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0" zoomScaleNormal="80" workbookViewId="0">
      <selection activeCell="A22" sqref="A22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8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x14ac:dyDescent="0.25">
      <c r="A2" s="5">
        <v>45144</v>
      </c>
      <c r="B2" s="6" t="s">
        <v>23</v>
      </c>
      <c r="C2" s="15">
        <v>1.93</v>
      </c>
      <c r="D2" s="12" t="s">
        <v>67</v>
      </c>
      <c r="E2" s="13"/>
      <c r="F2" s="14">
        <f>C2*D$39</f>
        <v>1158</v>
      </c>
      <c r="G2" s="14">
        <f t="shared" ref="G2:G7" si="0">F2-D$39</f>
        <v>558</v>
      </c>
      <c r="H2" s="6" t="s">
        <v>42</v>
      </c>
      <c r="I2" s="6" t="s">
        <v>22</v>
      </c>
    </row>
    <row r="3" spans="1:9" x14ac:dyDescent="0.25">
      <c r="A3" s="5">
        <v>45144</v>
      </c>
      <c r="B3" s="6" t="s">
        <v>25</v>
      </c>
      <c r="C3" s="15">
        <v>1.74</v>
      </c>
      <c r="D3" s="12" t="s">
        <v>66</v>
      </c>
      <c r="E3" s="13"/>
      <c r="F3" s="14">
        <f>C3*D$39</f>
        <v>1044</v>
      </c>
      <c r="G3" s="14">
        <f t="shared" si="0"/>
        <v>444</v>
      </c>
      <c r="H3" s="6" t="s">
        <v>46</v>
      </c>
      <c r="I3" s="6" t="s">
        <v>26</v>
      </c>
    </row>
    <row r="4" spans="1:9" x14ac:dyDescent="0.25">
      <c r="A4" s="5">
        <v>45144</v>
      </c>
      <c r="B4" s="6" t="s">
        <v>27</v>
      </c>
      <c r="C4" s="15">
        <v>1.74</v>
      </c>
      <c r="D4" s="12" t="s">
        <v>67</v>
      </c>
      <c r="E4" s="13"/>
      <c r="F4" s="14">
        <f>C4*D$39</f>
        <v>1044</v>
      </c>
      <c r="G4" s="14">
        <f t="shared" si="0"/>
        <v>444</v>
      </c>
      <c r="H4" s="6" t="s">
        <v>44</v>
      </c>
      <c r="I4" s="6" t="s">
        <v>26</v>
      </c>
    </row>
    <row r="5" spans="1:9" x14ac:dyDescent="0.25">
      <c r="A5" s="5">
        <v>45150</v>
      </c>
      <c r="B5" s="6" t="s">
        <v>32</v>
      </c>
      <c r="C5" s="15">
        <v>1.63</v>
      </c>
      <c r="D5" s="16" t="s">
        <v>66</v>
      </c>
      <c r="E5" s="13"/>
      <c r="F5" s="14">
        <v>0</v>
      </c>
      <c r="G5" s="14">
        <f t="shared" si="0"/>
        <v>-600</v>
      </c>
      <c r="H5" s="6" t="s">
        <v>44</v>
      </c>
      <c r="I5" s="6" t="s">
        <v>26</v>
      </c>
    </row>
    <row r="6" spans="1:9" x14ac:dyDescent="0.25">
      <c r="A6" s="5">
        <v>45152</v>
      </c>
      <c r="B6" s="6" t="s">
        <v>37</v>
      </c>
      <c r="C6" s="15">
        <v>1.77</v>
      </c>
      <c r="D6" s="12" t="s">
        <v>67</v>
      </c>
      <c r="E6" s="13"/>
      <c r="F6" s="14">
        <f>C6*D$39</f>
        <v>1062</v>
      </c>
      <c r="G6" s="14">
        <f t="shared" si="0"/>
        <v>462</v>
      </c>
      <c r="H6" s="6" t="s">
        <v>44</v>
      </c>
      <c r="I6" s="6" t="s">
        <v>22</v>
      </c>
    </row>
    <row r="7" spans="1:9" x14ac:dyDescent="0.25">
      <c r="A7" s="5">
        <v>45153</v>
      </c>
      <c r="B7" s="6" t="s">
        <v>38</v>
      </c>
      <c r="C7" s="15">
        <v>1.72</v>
      </c>
      <c r="D7" s="16" t="s">
        <v>71</v>
      </c>
      <c r="E7" s="13"/>
      <c r="F7" s="14">
        <v>0</v>
      </c>
      <c r="G7" s="14">
        <f t="shared" si="0"/>
        <v>-600</v>
      </c>
      <c r="H7" s="6" t="s">
        <v>40</v>
      </c>
      <c r="I7" s="6" t="s">
        <v>39</v>
      </c>
    </row>
    <row r="8" spans="1:9" x14ac:dyDescent="0.25">
      <c r="A8" s="5"/>
      <c r="B8" s="6"/>
      <c r="C8" s="15"/>
      <c r="D8" s="20"/>
      <c r="E8" s="13"/>
      <c r="F8" s="14"/>
      <c r="G8" s="14"/>
      <c r="I8" s="6"/>
    </row>
    <row r="9" spans="1:9" x14ac:dyDescent="0.25">
      <c r="A9" s="5"/>
      <c r="B9" s="6"/>
      <c r="C9" s="15"/>
      <c r="D9" s="20"/>
      <c r="E9" s="13"/>
      <c r="F9" s="14"/>
      <c r="G9" s="14"/>
      <c r="I9" s="6"/>
    </row>
    <row r="10" spans="1:9" x14ac:dyDescent="0.25">
      <c r="A10" s="5"/>
      <c r="B10" s="6"/>
      <c r="C10" s="15"/>
      <c r="D10" s="20"/>
      <c r="E10" s="13"/>
      <c r="F10" s="14"/>
      <c r="G10" s="14"/>
      <c r="I10" s="6"/>
    </row>
    <row r="11" spans="1:9" x14ac:dyDescent="0.25">
      <c r="A11" s="5"/>
      <c r="B11" s="6"/>
      <c r="C11" s="15"/>
      <c r="D11" s="20"/>
      <c r="E11" s="13"/>
      <c r="F11" s="14"/>
      <c r="G11" s="14"/>
      <c r="I11" s="6"/>
    </row>
    <row r="12" spans="1:9" x14ac:dyDescent="0.25">
      <c r="A12" s="5"/>
      <c r="B12" s="6"/>
      <c r="C12" s="15"/>
      <c r="D12" s="20"/>
      <c r="E12" s="13"/>
      <c r="F12" s="14"/>
      <c r="G12" s="14"/>
      <c r="I12" s="6"/>
    </row>
    <row r="13" spans="1:9" x14ac:dyDescent="0.25">
      <c r="A13" s="5"/>
      <c r="B13" s="6"/>
      <c r="C13" s="15"/>
      <c r="D13" s="20"/>
      <c r="E13" s="13"/>
      <c r="F13" s="14"/>
      <c r="G13" s="14"/>
      <c r="I13" s="6"/>
    </row>
    <row r="14" spans="1:9" x14ac:dyDescent="0.25">
      <c r="A14" s="5"/>
      <c r="B14" s="6"/>
      <c r="C14" s="15"/>
      <c r="D14" s="20"/>
      <c r="E14" s="13"/>
      <c r="F14" s="14"/>
      <c r="G14" s="14"/>
      <c r="H14" s="14"/>
      <c r="I14" s="6"/>
    </row>
    <row r="15" spans="1:9" x14ac:dyDescent="0.25">
      <c r="A15" s="5"/>
      <c r="B15" s="6"/>
      <c r="C15" s="15"/>
      <c r="D15" s="20"/>
      <c r="E15" s="13"/>
      <c r="F15" s="14"/>
      <c r="G15" s="14"/>
      <c r="I15" s="6"/>
    </row>
    <row r="16" spans="1:9" x14ac:dyDescent="0.25">
      <c r="A16" s="5"/>
      <c r="B16" s="6"/>
      <c r="C16" s="15"/>
      <c r="D16" s="20"/>
      <c r="E16" s="13"/>
      <c r="F16" s="14"/>
      <c r="G16" s="14"/>
      <c r="I16" s="6"/>
    </row>
    <row r="17" spans="1:9" x14ac:dyDescent="0.25">
      <c r="A17" s="5"/>
      <c r="B17" s="6"/>
      <c r="C17" s="15"/>
      <c r="D17" s="20"/>
      <c r="E17" s="13"/>
      <c r="F17" s="14"/>
      <c r="G17" s="14"/>
      <c r="I17" s="6"/>
    </row>
    <row r="18" spans="1:9" x14ac:dyDescent="0.25">
      <c r="A18" s="5"/>
      <c r="B18" s="6"/>
      <c r="C18" s="15"/>
      <c r="D18" s="20"/>
      <c r="E18" s="13"/>
      <c r="F18" s="14"/>
      <c r="G18" s="14"/>
      <c r="I18" s="6"/>
    </row>
    <row r="19" spans="1:9" x14ac:dyDescent="0.25">
      <c r="A19" s="5"/>
      <c r="B19" s="6"/>
      <c r="C19" s="15"/>
      <c r="D19" s="20"/>
      <c r="E19" s="13"/>
      <c r="F19" s="14"/>
      <c r="G19" s="14"/>
      <c r="I19" s="6"/>
    </row>
    <row r="20" spans="1:9" x14ac:dyDescent="0.25">
      <c r="A20" s="5"/>
      <c r="B20" s="6"/>
      <c r="C20" s="15"/>
      <c r="D20" s="20"/>
      <c r="E20" s="13"/>
      <c r="F20" s="14"/>
      <c r="G20" s="14"/>
      <c r="I20" s="6"/>
    </row>
    <row r="21" spans="1:9" x14ac:dyDescent="0.25">
      <c r="A21" s="5"/>
      <c r="C21" s="15"/>
      <c r="D21" s="20"/>
      <c r="E21" s="13"/>
      <c r="F21" s="14"/>
      <c r="G21" s="14"/>
      <c r="H21" s="14"/>
      <c r="I21" s="6"/>
    </row>
    <row r="22" spans="1:9" x14ac:dyDescent="0.25">
      <c r="A22" s="17"/>
      <c r="B22" s="18"/>
      <c r="C22" s="15"/>
      <c r="D22" s="20"/>
      <c r="E22" s="13"/>
      <c r="F22" s="14"/>
      <c r="G22" s="14"/>
      <c r="H22" s="14"/>
      <c r="I22" s="15"/>
    </row>
    <row r="23" spans="1:9" x14ac:dyDescent="0.25">
      <c r="A23" s="5"/>
      <c r="B23" s="6"/>
      <c r="C23" s="15"/>
      <c r="D23" s="20"/>
      <c r="E23" s="13"/>
      <c r="F23" s="14"/>
      <c r="G23" s="14"/>
      <c r="H23" s="14"/>
      <c r="I23" s="6"/>
    </row>
    <row r="24" spans="1:9" x14ac:dyDescent="0.25">
      <c r="A24" s="5"/>
      <c r="B24" s="6"/>
      <c r="C24" s="15"/>
      <c r="D24" s="20"/>
      <c r="E24" s="13"/>
      <c r="F24" s="14"/>
      <c r="G24" s="14"/>
      <c r="H24" s="14"/>
      <c r="I24" s="6"/>
    </row>
    <row r="25" spans="1:9" x14ac:dyDescent="0.25">
      <c r="A25" s="5"/>
      <c r="B25" s="6"/>
      <c r="C25" s="15"/>
      <c r="D25" s="20"/>
      <c r="E25" s="13"/>
      <c r="F25" s="14"/>
      <c r="G25" s="14"/>
      <c r="H25" s="14"/>
      <c r="I25" s="6"/>
    </row>
    <row r="26" spans="1:9" x14ac:dyDescent="0.25">
      <c r="A26" s="5"/>
      <c r="B26" s="6"/>
      <c r="C26" s="19"/>
      <c r="D26" s="20"/>
      <c r="E26" s="13"/>
      <c r="F26" s="8"/>
      <c r="G26" s="8"/>
      <c r="H26" s="8"/>
      <c r="I26" s="6"/>
    </row>
    <row r="27" spans="1:9" x14ac:dyDescent="0.25">
      <c r="A27" s="5"/>
      <c r="B27" s="6"/>
      <c r="C27" s="19"/>
      <c r="D27" s="20"/>
      <c r="E27" s="13"/>
      <c r="F27" s="8"/>
      <c r="G27" s="8"/>
      <c r="H27" s="8"/>
      <c r="I27" s="6"/>
    </row>
    <row r="28" spans="1:9" ht="15.75" x14ac:dyDescent="0.25">
      <c r="A28" s="6"/>
      <c r="B28" s="6" t="s">
        <v>53</v>
      </c>
      <c r="D28" s="30">
        <f>COUNT(C2:C22)</f>
        <v>6</v>
      </c>
      <c r="E28" s="20"/>
      <c r="F28" s="21"/>
      <c r="G28" s="15"/>
      <c r="H28" s="15"/>
    </row>
    <row r="29" spans="1:9" x14ac:dyDescent="0.25">
      <c r="A29" s="6"/>
      <c r="B29" s="6" t="s">
        <v>54</v>
      </c>
      <c r="D29" s="20">
        <f>COUNTIF(G2:G8,"&lt;0")</f>
        <v>2</v>
      </c>
      <c r="E29" s="22"/>
      <c r="F29" s="23"/>
      <c r="G29" s="24"/>
      <c r="H29" s="24"/>
    </row>
    <row r="30" spans="1:9" x14ac:dyDescent="0.25">
      <c r="A30" s="6"/>
      <c r="B30" s="6" t="s">
        <v>55</v>
      </c>
      <c r="D30" s="20">
        <f>D28-D29</f>
        <v>4</v>
      </c>
      <c r="E30" s="22"/>
      <c r="F30" s="23"/>
      <c r="G30" s="24"/>
      <c r="H30" s="24"/>
    </row>
    <row r="31" spans="1:9" x14ac:dyDescent="0.25">
      <c r="A31" s="6"/>
      <c r="B31" s="6" t="s">
        <v>56</v>
      </c>
      <c r="D31" s="20">
        <f>D30/D28*100</f>
        <v>66.666666666666657</v>
      </c>
      <c r="E31" s="22"/>
      <c r="F31" s="23"/>
      <c r="G31" s="24"/>
      <c r="H31" s="24"/>
    </row>
    <row r="32" spans="1:9" x14ac:dyDescent="0.25">
      <c r="A32" s="6"/>
      <c r="B32" s="6" t="s">
        <v>57</v>
      </c>
      <c r="D32" s="20">
        <f>1/D33*100</f>
        <v>56.980056980056979</v>
      </c>
      <c r="E32" s="22"/>
      <c r="F32" s="23"/>
      <c r="G32" s="24"/>
      <c r="H32" s="24"/>
    </row>
    <row r="33" spans="1:8" x14ac:dyDescent="0.25">
      <c r="A33" s="6"/>
      <c r="B33" s="6" t="s">
        <v>58</v>
      </c>
      <c r="D33" s="20">
        <f>SUM(C2:C22)/D28</f>
        <v>1.7550000000000001</v>
      </c>
      <c r="E33" s="22"/>
      <c r="F33" s="23"/>
      <c r="G33" s="24"/>
      <c r="H33" s="24"/>
    </row>
    <row r="34" spans="1:8" x14ac:dyDescent="0.25">
      <c r="A34" s="6"/>
      <c r="B34" s="6" t="s">
        <v>59</v>
      </c>
      <c r="D34" s="20">
        <f>D31-D32</f>
        <v>9.6866096866096782</v>
      </c>
      <c r="E34" s="22"/>
      <c r="F34" s="23"/>
      <c r="G34" s="24"/>
      <c r="H34" s="24"/>
    </row>
    <row r="35" spans="1:8" x14ac:dyDescent="0.25">
      <c r="A35" s="6"/>
      <c r="B35" s="6" t="s">
        <v>60</v>
      </c>
      <c r="D35" s="20">
        <f>D34/1</f>
        <v>9.6866096866096782</v>
      </c>
      <c r="E35" s="22"/>
      <c r="F35" s="23"/>
      <c r="G35" s="24"/>
      <c r="H35" s="24"/>
    </row>
    <row r="36" spans="1:8" ht="18.75" x14ac:dyDescent="0.3">
      <c r="A36" s="6"/>
      <c r="B36" s="25" t="s">
        <v>68</v>
      </c>
      <c r="D36" s="31">
        <v>30000</v>
      </c>
      <c r="E36" s="22"/>
      <c r="F36" s="23"/>
      <c r="G36" s="24"/>
      <c r="H36" s="24"/>
    </row>
    <row r="37" spans="1:8" ht="18.75" x14ac:dyDescent="0.3">
      <c r="A37" s="6"/>
      <c r="B37" s="6" t="s">
        <v>69</v>
      </c>
      <c r="D37" s="32">
        <v>30000</v>
      </c>
      <c r="E37" s="22"/>
      <c r="F37" s="23"/>
      <c r="G37" s="24"/>
      <c r="H37" s="24"/>
    </row>
    <row r="38" spans="1:8" x14ac:dyDescent="0.25">
      <c r="A38" s="6"/>
      <c r="B38" s="6" t="s">
        <v>61</v>
      </c>
      <c r="D38" s="29">
        <f>D37/100</f>
        <v>300</v>
      </c>
      <c r="E38" s="22"/>
      <c r="F38" s="23"/>
      <c r="G38" s="24"/>
      <c r="H38" s="24"/>
    </row>
    <row r="39" spans="1:8" x14ac:dyDescent="0.25">
      <c r="A39" s="6"/>
      <c r="B39" s="26" t="s">
        <v>70</v>
      </c>
      <c r="D39" s="29">
        <f>D38*2</f>
        <v>600</v>
      </c>
      <c r="E39" s="22"/>
      <c r="F39" s="23"/>
      <c r="G39" s="24"/>
      <c r="H39" s="24"/>
    </row>
    <row r="40" spans="1:8" x14ac:dyDescent="0.25">
      <c r="A40" s="6"/>
      <c r="B40" s="6" t="s">
        <v>62</v>
      </c>
      <c r="D40" s="29">
        <f>SUM(G2:G22)</f>
        <v>708</v>
      </c>
      <c r="E40" s="22"/>
      <c r="F40" s="23"/>
      <c r="G40" s="24"/>
      <c r="H40" s="24"/>
    </row>
    <row r="41" spans="1:8" x14ac:dyDescent="0.25">
      <c r="A41" s="6"/>
      <c r="B41" s="27" t="s">
        <v>63</v>
      </c>
      <c r="D41" s="20">
        <f>D40/D36*100</f>
        <v>2.36</v>
      </c>
      <c r="E41" s="22"/>
      <c r="F41" s="23"/>
      <c r="G41" s="24"/>
      <c r="H41" s="24"/>
    </row>
    <row r="42" spans="1:8" x14ac:dyDescent="0.25">
      <c r="E42" s="28"/>
    </row>
  </sheetData>
  <conditionalFormatting sqref="E29:E41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22:H27 H21 G2:G20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agosto</vt:lpstr>
      <vt:lpstr>agostInvest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2023-08-18T00:05:51Z</dcterms:modified>
</cp:coreProperties>
</file>