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Area de Trabalho\PYTHON\software\"/>
    </mc:Choice>
  </mc:AlternateContent>
  <xr:revisionPtr revIDLastSave="0" documentId="13_ncr:1_{E29165D0-A811-45A1-9477-022EC1B8D1D2}" xr6:coauthVersionLast="43" xr6:coauthVersionMax="47" xr10:uidLastSave="{00000000-0000-0000-0000-000000000000}"/>
  <bookViews>
    <workbookView xWindow="-120" yWindow="-120" windowWidth="20730" windowHeight="11040" xr2:uid="{9B8E6705-BAD9-4625-8625-5E0C7045A5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C55" i="1"/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A2" i="1"/>
  <c r="C34" i="1" l="1"/>
  <c r="B34" i="1"/>
  <c r="D33" i="1"/>
  <c r="D34" i="1" s="1"/>
  <c r="C33" i="1"/>
  <c r="B27" i="1"/>
  <c r="D26" i="1"/>
  <c r="D27" i="1" s="1"/>
  <c r="C26" i="1"/>
  <c r="C27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B5" i="1"/>
  <c r="E33" i="1" l="1"/>
  <c r="E26" i="1"/>
  <c r="W4" i="1"/>
  <c r="V5" i="1"/>
  <c r="U5" i="1"/>
  <c r="D5" i="1"/>
  <c r="C5" i="1"/>
  <c r="E34" i="1" l="1"/>
  <c r="F33" i="1"/>
  <c r="E27" i="1"/>
  <c r="F26" i="1"/>
  <c r="X4" i="1"/>
  <c r="W5" i="1"/>
  <c r="E5" i="1"/>
  <c r="F34" i="1" l="1"/>
  <c r="G33" i="1"/>
  <c r="F27" i="1"/>
  <c r="G26" i="1"/>
  <c r="Y4" i="1"/>
  <c r="X5" i="1"/>
  <c r="F5" i="1"/>
  <c r="H33" i="1" l="1"/>
  <c r="G34" i="1"/>
  <c r="H26" i="1"/>
  <c r="G27" i="1"/>
  <c r="Z4" i="1"/>
  <c r="Y5" i="1"/>
  <c r="G5" i="1"/>
  <c r="H34" i="1" l="1"/>
  <c r="I33" i="1"/>
  <c r="H27" i="1"/>
  <c r="I26" i="1"/>
  <c r="Z5" i="1"/>
  <c r="H5" i="1"/>
  <c r="I34" i="1" l="1"/>
  <c r="J33" i="1"/>
  <c r="I27" i="1"/>
  <c r="J26" i="1"/>
  <c r="I5" i="1"/>
  <c r="J34" i="1" l="1"/>
  <c r="K33" i="1"/>
  <c r="J27" i="1"/>
  <c r="K26" i="1"/>
  <c r="J5" i="1"/>
  <c r="K34" i="1" l="1"/>
  <c r="L33" i="1"/>
  <c r="K27" i="1"/>
  <c r="L26" i="1"/>
  <c r="K5" i="1"/>
  <c r="L34" i="1" l="1"/>
  <c r="M33" i="1"/>
  <c r="L27" i="1"/>
  <c r="M26" i="1"/>
  <c r="L5" i="1"/>
  <c r="M34" i="1" l="1"/>
  <c r="N33" i="1"/>
  <c r="M27" i="1"/>
  <c r="N26" i="1"/>
  <c r="M5" i="1"/>
  <c r="N34" i="1" l="1"/>
  <c r="O33" i="1"/>
  <c r="N27" i="1"/>
  <c r="O26" i="1"/>
  <c r="N5" i="1"/>
  <c r="P33" i="1" l="1"/>
  <c r="O34" i="1"/>
  <c r="O27" i="1"/>
  <c r="P26" i="1"/>
  <c r="O5" i="1"/>
  <c r="P34" i="1" l="1"/>
  <c r="Q33" i="1"/>
  <c r="P27" i="1"/>
  <c r="Q26" i="1"/>
  <c r="P5" i="1"/>
  <c r="Q34" i="1" l="1"/>
  <c r="R33" i="1"/>
  <c r="Q27" i="1"/>
  <c r="R26" i="1"/>
  <c r="Q5" i="1"/>
  <c r="R34" i="1" l="1"/>
  <c r="S33" i="1"/>
  <c r="R27" i="1"/>
  <c r="S26" i="1"/>
  <c r="R5" i="1"/>
  <c r="S34" i="1" l="1"/>
  <c r="T33" i="1"/>
  <c r="S27" i="1"/>
  <c r="T26" i="1"/>
  <c r="T5" i="1"/>
  <c r="S5" i="1"/>
  <c r="T34" i="1" l="1"/>
  <c r="U33" i="1"/>
  <c r="T27" i="1"/>
  <c r="U26" i="1"/>
  <c r="U34" i="1" l="1"/>
  <c r="V33" i="1"/>
  <c r="U27" i="1"/>
  <c r="V26" i="1"/>
  <c r="V34" i="1" l="1"/>
  <c r="W33" i="1"/>
  <c r="V27" i="1"/>
  <c r="W26" i="1"/>
  <c r="W34" i="1" l="1"/>
  <c r="X33" i="1"/>
  <c r="W27" i="1"/>
  <c r="X26" i="1"/>
  <c r="X34" i="1" l="1"/>
  <c r="Y33" i="1"/>
  <c r="X27" i="1"/>
  <c r="Y26" i="1"/>
  <c r="Y34" i="1" l="1"/>
  <c r="Z33" i="1"/>
  <c r="Z34" i="1" s="1"/>
  <c r="Y27" i="1"/>
  <c r="Z26" i="1"/>
  <c r="Z27" i="1" s="1"/>
</calcChain>
</file>

<file path=xl/sharedStrings.xml><?xml version="1.0" encoding="utf-8"?>
<sst xmlns="http://schemas.openxmlformats.org/spreadsheetml/2006/main" count="15" uniqueCount="7">
  <si>
    <t>x (cm)</t>
  </si>
  <si>
    <t>x (m)</t>
  </si>
  <si>
    <t>sig,sup (MPa)</t>
  </si>
  <si>
    <t>sig,inf (MPa)</t>
  </si>
  <si>
    <t>ELS-D</t>
  </si>
  <si>
    <t>ELU-ATO</t>
  </si>
  <si>
    <t>ELS-F = ELS-D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</si>
</sst>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Planilha1!$A$6</c:f>
              <c:strCache>
                <c:ptCount val="1"/>
                <c:pt idx="0">
                  <c:v>sig,sup (MPa)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Planilha1!$B$4:$Z$4</c:f>
              <c:numCache>
                <c:formatCode>General</c:formatCode>
                <c:ptCount val="25"/>
                <c:pt idx="0">
                  <c:v>10</c:v>
                </c:pt>
                <c:pt idx="1">
                  <c:v>76.666666666666671</c:v>
                </c:pt>
                <c:pt idx="2">
                  <c:v>143.33333333333334</c:v>
                </c:pt>
                <c:pt idx="3">
                  <c:v>210</c:v>
                </c:pt>
                <c:pt idx="4">
                  <c:v>276.66666666666669</c:v>
                </c:pt>
                <c:pt idx="5">
                  <c:v>343.33333333333337</c:v>
                </c:pt>
                <c:pt idx="6">
                  <c:v>410.00000000000006</c:v>
                </c:pt>
                <c:pt idx="7">
                  <c:v>476.66666666666674</c:v>
                </c:pt>
                <c:pt idx="8">
                  <c:v>543.33333333333337</c:v>
                </c:pt>
                <c:pt idx="9">
                  <c:v>610</c:v>
                </c:pt>
                <c:pt idx="10">
                  <c:v>676.66666666666663</c:v>
                </c:pt>
                <c:pt idx="11">
                  <c:v>743.33333333333326</c:v>
                </c:pt>
                <c:pt idx="12">
                  <c:v>809.99999999999989</c:v>
                </c:pt>
                <c:pt idx="13">
                  <c:v>876.66666666666652</c:v>
                </c:pt>
                <c:pt idx="14">
                  <c:v>943.33333333333314</c:v>
                </c:pt>
                <c:pt idx="15">
                  <c:v>1009.9999999999998</c:v>
                </c:pt>
                <c:pt idx="16">
                  <c:v>1076.6666666666665</c:v>
                </c:pt>
                <c:pt idx="17">
                  <c:v>1143.3333333333333</c:v>
                </c:pt>
                <c:pt idx="18">
                  <c:v>1210</c:v>
                </c:pt>
                <c:pt idx="19">
                  <c:v>1276.6666666666667</c:v>
                </c:pt>
                <c:pt idx="20">
                  <c:v>1343.3333333333335</c:v>
                </c:pt>
                <c:pt idx="21">
                  <c:v>1410.0000000000002</c:v>
                </c:pt>
                <c:pt idx="22">
                  <c:v>1476.666666666667</c:v>
                </c:pt>
                <c:pt idx="23">
                  <c:v>1543.3333333333337</c:v>
                </c:pt>
                <c:pt idx="24">
                  <c:v>1610.0000000000005</c:v>
                </c:pt>
              </c:numCache>
            </c:numRef>
          </c:xVal>
          <c:yVal>
            <c:numRef>
              <c:f>Planilha1!$B$6:$Z$6</c:f>
              <c:numCache>
                <c:formatCode>General</c:formatCode>
                <c:ptCount val="25"/>
                <c:pt idx="0">
                  <c:v>-1.49</c:v>
                </c:pt>
                <c:pt idx="1">
                  <c:v>-0.81</c:v>
                </c:pt>
                <c:pt idx="2">
                  <c:v>-0.3</c:v>
                </c:pt>
                <c:pt idx="3">
                  <c:v>0.04</c:v>
                </c:pt>
                <c:pt idx="4">
                  <c:v>0.21</c:v>
                </c:pt>
                <c:pt idx="5">
                  <c:v>0.21</c:v>
                </c:pt>
                <c:pt idx="6">
                  <c:v>0.03</c:v>
                </c:pt>
                <c:pt idx="7">
                  <c:v>-0.32</c:v>
                </c:pt>
                <c:pt idx="8">
                  <c:v>-0.83</c:v>
                </c:pt>
                <c:pt idx="9">
                  <c:v>-1.5</c:v>
                </c:pt>
                <c:pt idx="10">
                  <c:v>-2.34</c:v>
                </c:pt>
                <c:pt idx="11">
                  <c:v>-3.35</c:v>
                </c:pt>
                <c:pt idx="12">
                  <c:v>-4.53</c:v>
                </c:pt>
                <c:pt idx="13">
                  <c:v>-3.35</c:v>
                </c:pt>
                <c:pt idx="14">
                  <c:v>-2.34</c:v>
                </c:pt>
                <c:pt idx="15">
                  <c:v>-1.5</c:v>
                </c:pt>
                <c:pt idx="16">
                  <c:v>-0.83</c:v>
                </c:pt>
                <c:pt idx="17">
                  <c:v>-0.32</c:v>
                </c:pt>
                <c:pt idx="18">
                  <c:v>0.03</c:v>
                </c:pt>
                <c:pt idx="19">
                  <c:v>0.21</c:v>
                </c:pt>
                <c:pt idx="20">
                  <c:v>0.21</c:v>
                </c:pt>
                <c:pt idx="21">
                  <c:v>0.04</c:v>
                </c:pt>
                <c:pt idx="22">
                  <c:v>-0.3</c:v>
                </c:pt>
                <c:pt idx="23">
                  <c:v>-0.81</c:v>
                </c:pt>
                <c:pt idx="24">
                  <c:v>-1.49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6-451C-A8EC-EF863E228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728576"/>
        <c:axId val="293724616"/>
      </c:scatterChart>
      <c:valAx>
        <c:axId val="29372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724616"/>
        <c:crosses val="autoZero"/>
        <c:crossBetween val="midCat"/>
      </c:valAx>
      <c:valAx>
        <c:axId val="2937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72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Planilha1!$A$7</c:f>
              <c:strCache>
                <c:ptCount val="1"/>
                <c:pt idx="0">
                  <c:v>sig,inf (MPa)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Planilha1!$B$4:$Z$4</c:f>
              <c:numCache>
                <c:formatCode>General</c:formatCode>
                <c:ptCount val="25"/>
                <c:pt idx="0">
                  <c:v>10</c:v>
                </c:pt>
                <c:pt idx="1">
                  <c:v>76.666666666666671</c:v>
                </c:pt>
                <c:pt idx="2">
                  <c:v>143.33333333333334</c:v>
                </c:pt>
                <c:pt idx="3">
                  <c:v>210</c:v>
                </c:pt>
                <c:pt idx="4">
                  <c:v>276.66666666666669</c:v>
                </c:pt>
                <c:pt idx="5">
                  <c:v>343.33333333333337</c:v>
                </c:pt>
                <c:pt idx="6">
                  <c:v>410.00000000000006</c:v>
                </c:pt>
                <c:pt idx="7">
                  <c:v>476.66666666666674</c:v>
                </c:pt>
                <c:pt idx="8">
                  <c:v>543.33333333333337</c:v>
                </c:pt>
                <c:pt idx="9">
                  <c:v>610</c:v>
                </c:pt>
                <c:pt idx="10">
                  <c:v>676.66666666666663</c:v>
                </c:pt>
                <c:pt idx="11">
                  <c:v>743.33333333333326</c:v>
                </c:pt>
                <c:pt idx="12">
                  <c:v>809.99999999999989</c:v>
                </c:pt>
                <c:pt idx="13">
                  <c:v>876.66666666666652</c:v>
                </c:pt>
                <c:pt idx="14">
                  <c:v>943.33333333333314</c:v>
                </c:pt>
                <c:pt idx="15">
                  <c:v>1009.9999999999998</c:v>
                </c:pt>
                <c:pt idx="16">
                  <c:v>1076.6666666666665</c:v>
                </c:pt>
                <c:pt idx="17">
                  <c:v>1143.3333333333333</c:v>
                </c:pt>
                <c:pt idx="18">
                  <c:v>1210</c:v>
                </c:pt>
                <c:pt idx="19">
                  <c:v>1276.6666666666667</c:v>
                </c:pt>
                <c:pt idx="20">
                  <c:v>1343.3333333333335</c:v>
                </c:pt>
                <c:pt idx="21">
                  <c:v>1410.0000000000002</c:v>
                </c:pt>
                <c:pt idx="22">
                  <c:v>1476.666666666667</c:v>
                </c:pt>
                <c:pt idx="23">
                  <c:v>1543.3333333333337</c:v>
                </c:pt>
                <c:pt idx="24">
                  <c:v>1610.0000000000005</c:v>
                </c:pt>
              </c:numCache>
            </c:numRef>
          </c:xVal>
          <c:yVal>
            <c:numRef>
              <c:f>Planilha1!$B$7:$Z$7</c:f>
              <c:numCache>
                <c:formatCode>General</c:formatCode>
                <c:ptCount val="25"/>
                <c:pt idx="0">
                  <c:v>-1.49</c:v>
                </c:pt>
                <c:pt idx="1">
                  <c:v>-2.17</c:v>
                </c:pt>
                <c:pt idx="2">
                  <c:v>-2.68</c:v>
                </c:pt>
                <c:pt idx="3">
                  <c:v>-3.02</c:v>
                </c:pt>
                <c:pt idx="4">
                  <c:v>-3.19</c:v>
                </c:pt>
                <c:pt idx="5">
                  <c:v>-3.19</c:v>
                </c:pt>
                <c:pt idx="6">
                  <c:v>-3.01</c:v>
                </c:pt>
                <c:pt idx="7">
                  <c:v>-2.66</c:v>
                </c:pt>
                <c:pt idx="8">
                  <c:v>-2.15</c:v>
                </c:pt>
                <c:pt idx="9">
                  <c:v>-1.48</c:v>
                </c:pt>
                <c:pt idx="10">
                  <c:v>-0.64</c:v>
                </c:pt>
                <c:pt idx="11">
                  <c:v>0.37</c:v>
                </c:pt>
                <c:pt idx="12">
                  <c:v>1.55</c:v>
                </c:pt>
                <c:pt idx="13">
                  <c:v>0.37</c:v>
                </c:pt>
                <c:pt idx="14">
                  <c:v>-0.64</c:v>
                </c:pt>
                <c:pt idx="15">
                  <c:v>-1.48</c:v>
                </c:pt>
                <c:pt idx="16">
                  <c:v>-2.15</c:v>
                </c:pt>
                <c:pt idx="17">
                  <c:v>-2.66</c:v>
                </c:pt>
                <c:pt idx="18">
                  <c:v>-3.01</c:v>
                </c:pt>
                <c:pt idx="19">
                  <c:v>-3.19</c:v>
                </c:pt>
                <c:pt idx="20">
                  <c:v>-3.19</c:v>
                </c:pt>
                <c:pt idx="21">
                  <c:v>-3.02</c:v>
                </c:pt>
                <c:pt idx="22">
                  <c:v>-2.68</c:v>
                </c:pt>
                <c:pt idx="23">
                  <c:v>-2.17</c:v>
                </c:pt>
                <c:pt idx="24">
                  <c:v>-1.49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7-45EA-B3BB-B1F69BC7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735056"/>
        <c:axId val="293731456"/>
      </c:scatterChart>
      <c:valAx>
        <c:axId val="2937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731456"/>
        <c:crosses val="autoZero"/>
        <c:crossBetween val="midCat"/>
      </c:valAx>
      <c:valAx>
        <c:axId val="2937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7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Planilha1!$A$35</c:f>
              <c:strCache>
                <c:ptCount val="1"/>
                <c:pt idx="0">
                  <c:v>sig,sup (MPa)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Planilha1!$B$33:$Z$33</c:f>
              <c:numCache>
                <c:formatCode>General</c:formatCode>
                <c:ptCount val="25"/>
                <c:pt idx="0">
                  <c:v>10</c:v>
                </c:pt>
                <c:pt idx="1">
                  <c:v>76.666666666666671</c:v>
                </c:pt>
                <c:pt idx="2">
                  <c:v>143.33333333333334</c:v>
                </c:pt>
                <c:pt idx="3">
                  <c:v>210</c:v>
                </c:pt>
                <c:pt idx="4">
                  <c:v>276.66666666666669</c:v>
                </c:pt>
                <c:pt idx="5">
                  <c:v>343.33333333333337</c:v>
                </c:pt>
                <c:pt idx="6">
                  <c:v>410.00000000000006</c:v>
                </c:pt>
                <c:pt idx="7">
                  <c:v>476.66666666666674</c:v>
                </c:pt>
                <c:pt idx="8">
                  <c:v>543.33333333333337</c:v>
                </c:pt>
                <c:pt idx="9">
                  <c:v>610</c:v>
                </c:pt>
                <c:pt idx="10">
                  <c:v>676.66666666666663</c:v>
                </c:pt>
                <c:pt idx="11">
                  <c:v>743.33333333333326</c:v>
                </c:pt>
                <c:pt idx="12">
                  <c:v>809.99999999999989</c:v>
                </c:pt>
                <c:pt idx="13">
                  <c:v>876.66666666666652</c:v>
                </c:pt>
                <c:pt idx="14">
                  <c:v>943.33333333333314</c:v>
                </c:pt>
                <c:pt idx="15">
                  <c:v>1009.9999999999998</c:v>
                </c:pt>
                <c:pt idx="16">
                  <c:v>1076.6666666666665</c:v>
                </c:pt>
                <c:pt idx="17">
                  <c:v>1143.3333333333333</c:v>
                </c:pt>
                <c:pt idx="18">
                  <c:v>1210</c:v>
                </c:pt>
                <c:pt idx="19">
                  <c:v>1276.6666666666667</c:v>
                </c:pt>
                <c:pt idx="20">
                  <c:v>1343.3333333333335</c:v>
                </c:pt>
                <c:pt idx="21">
                  <c:v>1410.0000000000002</c:v>
                </c:pt>
                <c:pt idx="22">
                  <c:v>1476.666666666667</c:v>
                </c:pt>
                <c:pt idx="23">
                  <c:v>1543.3333333333337</c:v>
                </c:pt>
                <c:pt idx="24">
                  <c:v>1610.0000000000005</c:v>
                </c:pt>
              </c:numCache>
            </c:numRef>
          </c:xVal>
          <c:yVal>
            <c:numRef>
              <c:f>Planilha1!$B$35:$Z$35</c:f>
              <c:numCache>
                <c:formatCode>General</c:formatCode>
                <c:ptCount val="25"/>
                <c:pt idx="0">
                  <c:v>-1.64</c:v>
                </c:pt>
                <c:pt idx="1">
                  <c:v>-0.89</c:v>
                </c:pt>
                <c:pt idx="2">
                  <c:v>-0.33</c:v>
                </c:pt>
                <c:pt idx="3">
                  <c:v>0.04</c:v>
                </c:pt>
                <c:pt idx="4">
                  <c:v>0.23</c:v>
                </c:pt>
                <c:pt idx="5">
                  <c:v>0.23</c:v>
                </c:pt>
                <c:pt idx="6">
                  <c:v>0.03</c:v>
                </c:pt>
                <c:pt idx="7">
                  <c:v>-0.35</c:v>
                </c:pt>
                <c:pt idx="8">
                  <c:v>-0.91</c:v>
                </c:pt>
                <c:pt idx="9">
                  <c:v>-1.65</c:v>
                </c:pt>
                <c:pt idx="10">
                  <c:v>-2.57</c:v>
                </c:pt>
                <c:pt idx="11">
                  <c:v>-3.69</c:v>
                </c:pt>
                <c:pt idx="12">
                  <c:v>-4.9800000000000004</c:v>
                </c:pt>
                <c:pt idx="13">
                  <c:v>-3.69</c:v>
                </c:pt>
                <c:pt idx="14">
                  <c:v>-2.57</c:v>
                </c:pt>
                <c:pt idx="15">
                  <c:v>-1.65</c:v>
                </c:pt>
                <c:pt idx="16">
                  <c:v>-0.91</c:v>
                </c:pt>
                <c:pt idx="17">
                  <c:v>-0.35</c:v>
                </c:pt>
                <c:pt idx="18">
                  <c:v>0.03</c:v>
                </c:pt>
                <c:pt idx="19">
                  <c:v>0.23</c:v>
                </c:pt>
                <c:pt idx="20">
                  <c:v>0.23</c:v>
                </c:pt>
                <c:pt idx="21">
                  <c:v>0.04</c:v>
                </c:pt>
                <c:pt idx="22">
                  <c:v>-0.33</c:v>
                </c:pt>
                <c:pt idx="23">
                  <c:v>-0.89</c:v>
                </c:pt>
                <c:pt idx="24">
                  <c:v>-1.64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2-4FC2-B4DF-0A1C4615C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05136"/>
        <c:axId val="175907656"/>
      </c:scatterChart>
      <c:valAx>
        <c:axId val="1759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07656"/>
        <c:crosses val="autoZero"/>
        <c:crossBetween val="midCat"/>
      </c:valAx>
      <c:valAx>
        <c:axId val="17590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0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Planilha1!$A$36</c:f>
              <c:strCache>
                <c:ptCount val="1"/>
                <c:pt idx="0">
                  <c:v>sig,inf (MPa)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Planilha1!$B$33:$Z$33</c:f>
              <c:numCache>
                <c:formatCode>General</c:formatCode>
                <c:ptCount val="25"/>
                <c:pt idx="0">
                  <c:v>10</c:v>
                </c:pt>
                <c:pt idx="1">
                  <c:v>76.666666666666671</c:v>
                </c:pt>
                <c:pt idx="2">
                  <c:v>143.33333333333334</c:v>
                </c:pt>
                <c:pt idx="3">
                  <c:v>210</c:v>
                </c:pt>
                <c:pt idx="4">
                  <c:v>276.66666666666669</c:v>
                </c:pt>
                <c:pt idx="5">
                  <c:v>343.33333333333337</c:v>
                </c:pt>
                <c:pt idx="6">
                  <c:v>410.00000000000006</c:v>
                </c:pt>
                <c:pt idx="7">
                  <c:v>476.66666666666674</c:v>
                </c:pt>
                <c:pt idx="8">
                  <c:v>543.33333333333337</c:v>
                </c:pt>
                <c:pt idx="9">
                  <c:v>610</c:v>
                </c:pt>
                <c:pt idx="10">
                  <c:v>676.66666666666663</c:v>
                </c:pt>
                <c:pt idx="11">
                  <c:v>743.33333333333326</c:v>
                </c:pt>
                <c:pt idx="12">
                  <c:v>809.99999999999989</c:v>
                </c:pt>
                <c:pt idx="13">
                  <c:v>876.66666666666652</c:v>
                </c:pt>
                <c:pt idx="14">
                  <c:v>943.33333333333314</c:v>
                </c:pt>
                <c:pt idx="15">
                  <c:v>1009.9999999999998</c:v>
                </c:pt>
                <c:pt idx="16">
                  <c:v>1076.6666666666665</c:v>
                </c:pt>
                <c:pt idx="17">
                  <c:v>1143.3333333333333</c:v>
                </c:pt>
                <c:pt idx="18">
                  <c:v>1210</c:v>
                </c:pt>
                <c:pt idx="19">
                  <c:v>1276.6666666666667</c:v>
                </c:pt>
                <c:pt idx="20">
                  <c:v>1343.3333333333335</c:v>
                </c:pt>
                <c:pt idx="21">
                  <c:v>1410.0000000000002</c:v>
                </c:pt>
                <c:pt idx="22">
                  <c:v>1476.666666666667</c:v>
                </c:pt>
                <c:pt idx="23">
                  <c:v>1543.3333333333337</c:v>
                </c:pt>
                <c:pt idx="24">
                  <c:v>1610.0000000000005</c:v>
                </c:pt>
              </c:numCache>
            </c:numRef>
          </c:xVal>
          <c:yVal>
            <c:numRef>
              <c:f>Planilha1!$B$36:$Z$36</c:f>
              <c:numCache>
                <c:formatCode>General</c:formatCode>
                <c:ptCount val="25"/>
                <c:pt idx="0">
                  <c:v>-1.64</c:v>
                </c:pt>
                <c:pt idx="1">
                  <c:v>-2.39</c:v>
                </c:pt>
                <c:pt idx="2">
                  <c:v>-2.95</c:v>
                </c:pt>
                <c:pt idx="3">
                  <c:v>-3.32</c:v>
                </c:pt>
                <c:pt idx="4">
                  <c:v>-3.51</c:v>
                </c:pt>
                <c:pt idx="5">
                  <c:v>-3.51</c:v>
                </c:pt>
                <c:pt idx="6">
                  <c:v>-3.31</c:v>
                </c:pt>
                <c:pt idx="7">
                  <c:v>-2.93</c:v>
                </c:pt>
                <c:pt idx="8">
                  <c:v>-2.37</c:v>
                </c:pt>
                <c:pt idx="9">
                  <c:v>-1.63</c:v>
                </c:pt>
                <c:pt idx="10">
                  <c:v>-0.7</c:v>
                </c:pt>
                <c:pt idx="11">
                  <c:v>0.41</c:v>
                </c:pt>
                <c:pt idx="12">
                  <c:v>1.71</c:v>
                </c:pt>
                <c:pt idx="13">
                  <c:v>0.41</c:v>
                </c:pt>
                <c:pt idx="14">
                  <c:v>-0.7</c:v>
                </c:pt>
                <c:pt idx="15">
                  <c:v>-1.63</c:v>
                </c:pt>
                <c:pt idx="16">
                  <c:v>-2.37</c:v>
                </c:pt>
                <c:pt idx="17">
                  <c:v>-2.93</c:v>
                </c:pt>
                <c:pt idx="18">
                  <c:v>-3.31</c:v>
                </c:pt>
                <c:pt idx="19">
                  <c:v>-3.51</c:v>
                </c:pt>
                <c:pt idx="20">
                  <c:v>-3.51</c:v>
                </c:pt>
                <c:pt idx="21">
                  <c:v>-3.32</c:v>
                </c:pt>
                <c:pt idx="22">
                  <c:v>-2.95</c:v>
                </c:pt>
                <c:pt idx="23">
                  <c:v>-2.39</c:v>
                </c:pt>
                <c:pt idx="24">
                  <c:v>-1.64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4-402D-B238-EAC13775E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04056"/>
        <c:axId val="175910176"/>
      </c:scatterChart>
      <c:valAx>
        <c:axId val="17590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10176"/>
        <c:crosses val="autoZero"/>
        <c:crossBetween val="midCat"/>
      </c:valAx>
      <c:valAx>
        <c:axId val="1759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0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589818</xdr:colOff>
      <xdr:row>8</xdr:row>
      <xdr:rowOff>108438</xdr:rowOff>
    </xdr:from>
    <xdr:to>
      <xdr:col>14</xdr:col>
      <xdr:colOff>296741</xdr:colOff>
      <xdr:row>22</xdr:row>
      <xdr:rowOff>184638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2E6C28-A3ED-06AD-2AB7-9F4CF5D01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91586</xdr:colOff>
      <xdr:row>8</xdr:row>
      <xdr:rowOff>108438</xdr:rowOff>
    </xdr:from>
    <xdr:to>
      <xdr:col>22</xdr:col>
      <xdr:colOff>406644</xdr:colOff>
      <xdr:row>22</xdr:row>
      <xdr:rowOff>184638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E43D6A-F4AC-8F5F-B5CE-ABCEF085D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516548</xdr:colOff>
      <xdr:row>37</xdr:row>
      <xdr:rowOff>27842</xdr:rowOff>
    </xdr:from>
    <xdr:to>
      <xdr:col>14</xdr:col>
      <xdr:colOff>223471</xdr:colOff>
      <xdr:row>51</xdr:row>
      <xdr:rowOff>104042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5CFA32-C9A3-6CBF-6826-604027186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597144</xdr:colOff>
      <xdr:row>38</xdr:row>
      <xdr:rowOff>64477</xdr:rowOff>
    </xdr:from>
    <xdr:to>
      <xdr:col>22</xdr:col>
      <xdr:colOff>304067</xdr:colOff>
      <xdr:row>52</xdr:row>
      <xdr:rowOff>140677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B3A4B1-B4C0-94E6-EBE3-1B5D58D9D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91138-A2CD-425C-9DF1-7E5FC5C5E1C9}">
  <dimension ref="A2:Z55"/>
  <sheetViews>
    <sheetView tabSelected="1" topLeftCell="A42" zoomScale="130" zoomScaleNormal="130" workbookViewId="0">
      <selection activeCell="A55" sqref="A55:D55"/>
    </sheetView>
  </sheetViews>
  <sheetFormatPr defaultRowHeight="15" x14ac:dyDescent="0.25"/>
  <cols>
    <col min="1" max="1" width="12.85546875" bestFit="1" customWidth="1"/>
  </cols>
  <sheetData>
    <row r="2" spans="1:26" x14ac:dyDescent="0.25">
      <c r="A2">
        <f>0</f>
        <v>0</v>
      </c>
      <c r="B2">
        <f>((800/12)+A2)/100</f>
        <v>0.66666666666666674</v>
      </c>
      <c r="C2">
        <f>((800/12)/100)+B2</f>
        <v>1.3333333333333335</v>
      </c>
      <c r="D2">
        <f t="shared" ref="D2:Y2" si="0">((800/12)/100)+C2</f>
        <v>2</v>
      </c>
      <c r="E2">
        <f t="shared" si="0"/>
        <v>2.666666666666667</v>
      </c>
      <c r="F2">
        <f t="shared" si="0"/>
        <v>3.3333333333333339</v>
      </c>
      <c r="G2">
        <f t="shared" si="0"/>
        <v>4.0000000000000009</v>
      </c>
      <c r="H2">
        <f t="shared" si="0"/>
        <v>4.6666666666666679</v>
      </c>
      <c r="I2">
        <f t="shared" si="0"/>
        <v>5.3333333333333348</v>
      </c>
      <c r="J2">
        <f t="shared" si="0"/>
        <v>6.0000000000000018</v>
      </c>
      <c r="K2">
        <f t="shared" si="0"/>
        <v>6.6666666666666687</v>
      </c>
      <c r="L2">
        <f t="shared" si="0"/>
        <v>7.3333333333333357</v>
      </c>
      <c r="M2">
        <f t="shared" si="0"/>
        <v>8.0000000000000018</v>
      </c>
      <c r="N2">
        <f t="shared" si="0"/>
        <v>8.6666666666666679</v>
      </c>
      <c r="O2">
        <f t="shared" si="0"/>
        <v>9.3333333333333339</v>
      </c>
      <c r="P2">
        <f t="shared" si="0"/>
        <v>10</v>
      </c>
      <c r="Q2">
        <f t="shared" si="0"/>
        <v>10.666666666666666</v>
      </c>
      <c r="R2">
        <f t="shared" si="0"/>
        <v>11.333333333333332</v>
      </c>
      <c r="S2">
        <f t="shared" si="0"/>
        <v>11.999999999999998</v>
      </c>
      <c r="T2">
        <f t="shared" si="0"/>
        <v>12.666666666666664</v>
      </c>
      <c r="U2">
        <f t="shared" si="0"/>
        <v>13.33333333333333</v>
      </c>
      <c r="V2">
        <f t="shared" si="0"/>
        <v>13.999999999999996</v>
      </c>
      <c r="W2">
        <f t="shared" si="0"/>
        <v>14.666666666666663</v>
      </c>
      <c r="X2">
        <f t="shared" si="0"/>
        <v>15.333333333333329</v>
      </c>
      <c r="Y2">
        <f t="shared" si="0"/>
        <v>15.999999999999995</v>
      </c>
    </row>
    <row r="3" spans="1:26" x14ac:dyDescent="0.25">
      <c r="A3" t="s">
        <v>4</v>
      </c>
    </row>
    <row r="4" spans="1:26" x14ac:dyDescent="0.25">
      <c r="A4" t="s">
        <v>0</v>
      </c>
      <c r="B4">
        <v>10</v>
      </c>
      <c r="C4">
        <f>800/12+B4</f>
        <v>76.666666666666671</v>
      </c>
      <c r="D4">
        <f t="shared" ref="D4:T4" si="1">800/12+C4</f>
        <v>143.33333333333334</v>
      </c>
      <c r="E4">
        <f t="shared" si="1"/>
        <v>210</v>
      </c>
      <c r="F4">
        <f t="shared" si="1"/>
        <v>276.66666666666669</v>
      </c>
      <c r="G4">
        <f t="shared" si="1"/>
        <v>343.33333333333337</v>
      </c>
      <c r="H4">
        <f t="shared" si="1"/>
        <v>410.00000000000006</v>
      </c>
      <c r="I4">
        <f t="shared" si="1"/>
        <v>476.66666666666674</v>
      </c>
      <c r="J4">
        <f t="shared" si="1"/>
        <v>543.33333333333337</v>
      </c>
      <c r="K4">
        <f t="shared" si="1"/>
        <v>610</v>
      </c>
      <c r="L4">
        <f t="shared" si="1"/>
        <v>676.66666666666663</v>
      </c>
      <c r="M4">
        <f t="shared" si="1"/>
        <v>743.33333333333326</v>
      </c>
      <c r="N4">
        <f t="shared" si="1"/>
        <v>809.99999999999989</v>
      </c>
      <c r="O4">
        <f t="shared" si="1"/>
        <v>876.66666666666652</v>
      </c>
      <c r="P4">
        <f t="shared" si="1"/>
        <v>943.33333333333314</v>
      </c>
      <c r="Q4">
        <f t="shared" si="1"/>
        <v>1009.9999999999998</v>
      </c>
      <c r="R4">
        <f t="shared" si="1"/>
        <v>1076.6666666666665</v>
      </c>
      <c r="S4">
        <f t="shared" si="1"/>
        <v>1143.3333333333333</v>
      </c>
      <c r="T4">
        <f t="shared" si="1"/>
        <v>1210</v>
      </c>
      <c r="U4">
        <f t="shared" ref="U4:Z4" si="2">800/12+T4</f>
        <v>1276.6666666666667</v>
      </c>
      <c r="V4">
        <f t="shared" si="2"/>
        <v>1343.3333333333335</v>
      </c>
      <c r="W4">
        <f t="shared" si="2"/>
        <v>1410.0000000000002</v>
      </c>
      <c r="X4">
        <f t="shared" si="2"/>
        <v>1476.666666666667</v>
      </c>
      <c r="Y4">
        <f t="shared" si="2"/>
        <v>1543.3333333333337</v>
      </c>
      <c r="Z4">
        <f t="shared" si="2"/>
        <v>1610.0000000000005</v>
      </c>
    </row>
    <row r="5" spans="1:26" x14ac:dyDescent="0.25">
      <c r="A5" t="s">
        <v>1</v>
      </c>
      <c r="B5">
        <f>B4/100</f>
        <v>0.1</v>
      </c>
      <c r="C5">
        <f t="shared" ref="C5:T5" si="3">C4/100</f>
        <v>0.76666666666666672</v>
      </c>
      <c r="D5">
        <f t="shared" si="3"/>
        <v>1.4333333333333333</v>
      </c>
      <c r="E5">
        <f t="shared" si="3"/>
        <v>2.1</v>
      </c>
      <c r="F5">
        <f t="shared" si="3"/>
        <v>2.7666666666666671</v>
      </c>
      <c r="G5">
        <f t="shared" si="3"/>
        <v>3.4333333333333336</v>
      </c>
      <c r="H5">
        <f t="shared" si="3"/>
        <v>4.1000000000000005</v>
      </c>
      <c r="I5">
        <f t="shared" si="3"/>
        <v>4.7666666666666675</v>
      </c>
      <c r="J5">
        <f t="shared" si="3"/>
        <v>5.4333333333333336</v>
      </c>
      <c r="K5">
        <f t="shared" si="3"/>
        <v>6.1</v>
      </c>
      <c r="L5">
        <f t="shared" si="3"/>
        <v>6.7666666666666666</v>
      </c>
      <c r="M5">
        <f t="shared" si="3"/>
        <v>7.4333333333333327</v>
      </c>
      <c r="N5">
        <f t="shared" si="3"/>
        <v>8.1</v>
      </c>
      <c r="O5">
        <f t="shared" si="3"/>
        <v>8.7666666666666657</v>
      </c>
      <c r="P5">
        <f t="shared" si="3"/>
        <v>9.4333333333333318</v>
      </c>
      <c r="Q5">
        <f t="shared" si="3"/>
        <v>10.099999999999998</v>
      </c>
      <c r="R5">
        <f t="shared" si="3"/>
        <v>10.766666666666666</v>
      </c>
      <c r="S5">
        <f t="shared" si="3"/>
        <v>11.433333333333332</v>
      </c>
      <c r="T5">
        <f t="shared" si="3"/>
        <v>12.1</v>
      </c>
      <c r="U5">
        <f t="shared" ref="U5:Z5" si="4">U4/100</f>
        <v>12.766666666666667</v>
      </c>
      <c r="V5">
        <f t="shared" si="4"/>
        <v>13.433333333333335</v>
      </c>
      <c r="W5">
        <f t="shared" si="4"/>
        <v>14.100000000000001</v>
      </c>
      <c r="X5">
        <f t="shared" si="4"/>
        <v>14.766666666666669</v>
      </c>
      <c r="Y5">
        <f t="shared" si="4"/>
        <v>15.433333333333337</v>
      </c>
      <c r="Z5">
        <f t="shared" si="4"/>
        <v>16.100000000000005</v>
      </c>
    </row>
    <row r="6" spans="1:26" x14ac:dyDescent="0.25">
      <c r="A6" t="s">
        <v>2</v>
      </c>
      <c r="B6">
        <v>-1.49</v>
      </c>
      <c r="C6">
        <v>-0.81</v>
      </c>
      <c r="D6">
        <v>-0.3</v>
      </c>
      <c r="E6">
        <v>0.04</v>
      </c>
      <c r="F6">
        <v>0.21</v>
      </c>
      <c r="G6">
        <v>0.21</v>
      </c>
      <c r="H6">
        <v>0.03</v>
      </c>
      <c r="I6">
        <v>-0.32</v>
      </c>
      <c r="J6">
        <v>-0.83</v>
      </c>
      <c r="K6">
        <v>-1.5</v>
      </c>
      <c r="L6">
        <v>-2.34</v>
      </c>
      <c r="M6">
        <v>-3.35</v>
      </c>
      <c r="N6">
        <v>-4.53</v>
      </c>
      <c r="O6">
        <v>-3.35</v>
      </c>
      <c r="P6">
        <v>-2.34</v>
      </c>
      <c r="Q6">
        <v>-1.5</v>
      </c>
      <c r="R6">
        <v>-0.83</v>
      </c>
      <c r="S6">
        <v>-0.32</v>
      </c>
      <c r="T6">
        <v>0.03</v>
      </c>
      <c r="U6">
        <v>0.21</v>
      </c>
      <c r="V6">
        <v>0.21</v>
      </c>
      <c r="W6">
        <v>0.04</v>
      </c>
      <c r="X6">
        <v>-0.3</v>
      </c>
      <c r="Y6">
        <v>-0.81</v>
      </c>
      <c r="Z6">
        <v>-1.49</v>
      </c>
    </row>
    <row r="7" spans="1:26" x14ac:dyDescent="0.25">
      <c r="A7" t="s">
        <v>3</v>
      </c>
      <c r="B7">
        <v>-1.49</v>
      </c>
      <c r="C7">
        <v>-2.17</v>
      </c>
      <c r="D7">
        <v>-2.68</v>
      </c>
      <c r="E7">
        <v>-3.02</v>
      </c>
      <c r="F7">
        <v>-3.19</v>
      </c>
      <c r="G7">
        <v>-3.19</v>
      </c>
      <c r="H7">
        <v>-3.01</v>
      </c>
      <c r="I7">
        <v>-2.66</v>
      </c>
      <c r="J7">
        <v>-2.15</v>
      </c>
      <c r="K7">
        <v>-1.48</v>
      </c>
      <c r="L7">
        <v>-0.64</v>
      </c>
      <c r="M7">
        <v>0.37</v>
      </c>
      <c r="N7">
        <v>1.55</v>
      </c>
      <c r="O7">
        <v>0.37</v>
      </c>
      <c r="P7">
        <v>-0.64</v>
      </c>
      <c r="Q7">
        <v>-1.48</v>
      </c>
      <c r="R7">
        <v>-2.15</v>
      </c>
      <c r="S7">
        <v>-2.66</v>
      </c>
      <c r="T7">
        <v>-3.01</v>
      </c>
      <c r="U7">
        <v>-3.19</v>
      </c>
      <c r="V7">
        <v>-3.19</v>
      </c>
      <c r="W7">
        <v>-3.02</v>
      </c>
      <c r="X7">
        <v>-2.68</v>
      </c>
      <c r="Y7">
        <v>-2.17</v>
      </c>
      <c r="Z7">
        <v>-1.49</v>
      </c>
    </row>
    <row r="25" spans="1:26" x14ac:dyDescent="0.25">
      <c r="A25" t="s">
        <v>6</v>
      </c>
    </row>
    <row r="26" spans="1:26" x14ac:dyDescent="0.25">
      <c r="A26" t="s">
        <v>0</v>
      </c>
      <c r="B26">
        <v>10</v>
      </c>
      <c r="C26">
        <f>800/12+B26</f>
        <v>76.666666666666671</v>
      </c>
      <c r="D26">
        <f t="shared" ref="D26:Z26" si="5">800/12+C26</f>
        <v>143.33333333333334</v>
      </c>
      <c r="E26">
        <f t="shared" si="5"/>
        <v>210</v>
      </c>
      <c r="F26">
        <f t="shared" si="5"/>
        <v>276.66666666666669</v>
      </c>
      <c r="G26">
        <f t="shared" si="5"/>
        <v>343.33333333333337</v>
      </c>
      <c r="H26">
        <f t="shared" si="5"/>
        <v>410.00000000000006</v>
      </c>
      <c r="I26">
        <f t="shared" si="5"/>
        <v>476.66666666666674</v>
      </c>
      <c r="J26">
        <f t="shared" si="5"/>
        <v>543.33333333333337</v>
      </c>
      <c r="K26">
        <f t="shared" si="5"/>
        <v>610</v>
      </c>
      <c r="L26">
        <f t="shared" si="5"/>
        <v>676.66666666666663</v>
      </c>
      <c r="M26">
        <f t="shared" si="5"/>
        <v>743.33333333333326</v>
      </c>
      <c r="N26">
        <f t="shared" si="5"/>
        <v>809.99999999999989</v>
      </c>
      <c r="O26">
        <f t="shared" si="5"/>
        <v>876.66666666666652</v>
      </c>
      <c r="P26">
        <f t="shared" si="5"/>
        <v>943.33333333333314</v>
      </c>
      <c r="Q26">
        <f t="shared" si="5"/>
        <v>1009.9999999999998</v>
      </c>
      <c r="R26">
        <f t="shared" si="5"/>
        <v>1076.6666666666665</v>
      </c>
      <c r="S26">
        <f t="shared" si="5"/>
        <v>1143.3333333333333</v>
      </c>
      <c r="T26">
        <f t="shared" si="5"/>
        <v>1210</v>
      </c>
      <c r="U26">
        <f t="shared" si="5"/>
        <v>1276.6666666666667</v>
      </c>
      <c r="V26">
        <f t="shared" si="5"/>
        <v>1343.3333333333335</v>
      </c>
      <c r="W26">
        <f t="shared" si="5"/>
        <v>1410.0000000000002</v>
      </c>
      <c r="X26">
        <f t="shared" si="5"/>
        <v>1476.666666666667</v>
      </c>
      <c r="Y26">
        <f t="shared" si="5"/>
        <v>1543.3333333333337</v>
      </c>
      <c r="Z26">
        <f t="shared" si="5"/>
        <v>1610.0000000000005</v>
      </c>
    </row>
    <row r="27" spans="1:26" x14ac:dyDescent="0.25">
      <c r="A27" t="s">
        <v>1</v>
      </c>
      <c r="B27">
        <f>B26/100</f>
        <v>0.1</v>
      </c>
      <c r="C27">
        <f t="shared" ref="C27:Z27" si="6">C26/100</f>
        <v>0.76666666666666672</v>
      </c>
      <c r="D27">
        <f t="shared" si="6"/>
        <v>1.4333333333333333</v>
      </c>
      <c r="E27">
        <f t="shared" si="6"/>
        <v>2.1</v>
      </c>
      <c r="F27">
        <f t="shared" si="6"/>
        <v>2.7666666666666671</v>
      </c>
      <c r="G27">
        <f t="shared" si="6"/>
        <v>3.4333333333333336</v>
      </c>
      <c r="H27">
        <f t="shared" si="6"/>
        <v>4.1000000000000005</v>
      </c>
      <c r="I27">
        <f t="shared" si="6"/>
        <v>4.7666666666666675</v>
      </c>
      <c r="J27">
        <f t="shared" si="6"/>
        <v>5.4333333333333336</v>
      </c>
      <c r="K27">
        <f t="shared" si="6"/>
        <v>6.1</v>
      </c>
      <c r="L27">
        <f t="shared" si="6"/>
        <v>6.7666666666666666</v>
      </c>
      <c r="M27">
        <f t="shared" si="6"/>
        <v>7.4333333333333327</v>
      </c>
      <c r="N27">
        <f t="shared" si="6"/>
        <v>8.1</v>
      </c>
      <c r="O27">
        <f t="shared" si="6"/>
        <v>8.7666666666666657</v>
      </c>
      <c r="P27">
        <f t="shared" si="6"/>
        <v>9.4333333333333318</v>
      </c>
      <c r="Q27">
        <f t="shared" si="6"/>
        <v>10.099999999999998</v>
      </c>
      <c r="R27">
        <f t="shared" si="6"/>
        <v>10.766666666666666</v>
      </c>
      <c r="S27">
        <f t="shared" si="6"/>
        <v>11.433333333333332</v>
      </c>
      <c r="T27">
        <f t="shared" si="6"/>
        <v>12.1</v>
      </c>
      <c r="U27">
        <f t="shared" si="6"/>
        <v>12.766666666666667</v>
      </c>
      <c r="V27">
        <f t="shared" si="6"/>
        <v>13.433333333333335</v>
      </c>
      <c r="W27">
        <f t="shared" si="6"/>
        <v>14.100000000000001</v>
      </c>
      <c r="X27">
        <f t="shared" si="6"/>
        <v>14.766666666666669</v>
      </c>
      <c r="Y27">
        <f t="shared" si="6"/>
        <v>15.433333333333337</v>
      </c>
      <c r="Z27">
        <f t="shared" si="6"/>
        <v>16.100000000000005</v>
      </c>
    </row>
    <row r="28" spans="1:26" x14ac:dyDescent="0.25">
      <c r="A28" t="s">
        <v>2</v>
      </c>
      <c r="B28">
        <v>-1.49</v>
      </c>
      <c r="C28">
        <v>-0.81</v>
      </c>
      <c r="D28">
        <v>-0.3</v>
      </c>
      <c r="E28">
        <v>0.04</v>
      </c>
      <c r="F28">
        <v>0.21</v>
      </c>
      <c r="G28">
        <v>0.21</v>
      </c>
      <c r="H28">
        <v>0.03</v>
      </c>
      <c r="I28">
        <v>-0.32</v>
      </c>
      <c r="J28">
        <v>-0.83</v>
      </c>
      <c r="K28">
        <v>-1.5</v>
      </c>
      <c r="L28">
        <v>-2.34</v>
      </c>
      <c r="M28">
        <v>-3.35</v>
      </c>
      <c r="N28">
        <v>-4.53</v>
      </c>
      <c r="O28">
        <v>-3.35</v>
      </c>
      <c r="P28">
        <v>-2.34</v>
      </c>
      <c r="Q28">
        <v>-1.5</v>
      </c>
      <c r="R28">
        <v>-0.83</v>
      </c>
      <c r="S28">
        <v>-0.32</v>
      </c>
      <c r="T28">
        <v>0.03</v>
      </c>
      <c r="U28">
        <v>0.21</v>
      </c>
      <c r="V28">
        <v>0.21</v>
      </c>
      <c r="W28">
        <v>0.04</v>
      </c>
      <c r="X28">
        <v>-0.3</v>
      </c>
      <c r="Y28">
        <v>-0.81</v>
      </c>
      <c r="Z28">
        <v>-1.49</v>
      </c>
    </row>
    <row r="29" spans="1:26" x14ac:dyDescent="0.25">
      <c r="A29" t="s">
        <v>3</v>
      </c>
      <c r="B29">
        <v>-1.49</v>
      </c>
      <c r="C29">
        <v>-2.17</v>
      </c>
      <c r="D29">
        <v>-2.68</v>
      </c>
      <c r="E29">
        <v>-3.02</v>
      </c>
      <c r="F29">
        <v>-3.19</v>
      </c>
      <c r="G29">
        <v>-3.19</v>
      </c>
      <c r="H29">
        <v>-3.01</v>
      </c>
      <c r="I29">
        <v>-2.66</v>
      </c>
      <c r="J29">
        <v>-2.15</v>
      </c>
      <c r="K29">
        <v>-1.48</v>
      </c>
      <c r="L29">
        <v>-0.64</v>
      </c>
      <c r="M29">
        <v>0.37</v>
      </c>
      <c r="N29">
        <v>1.55</v>
      </c>
      <c r="O29">
        <v>0.37</v>
      </c>
      <c r="P29">
        <v>-0.64</v>
      </c>
      <c r="Q29">
        <v>-1.48</v>
      </c>
      <c r="R29">
        <v>-2.15</v>
      </c>
      <c r="S29">
        <v>-2.66</v>
      </c>
      <c r="T29">
        <v>-3.01</v>
      </c>
      <c r="U29">
        <v>-3.19</v>
      </c>
      <c r="V29">
        <v>-3.19</v>
      </c>
      <c r="W29">
        <v>-3.02</v>
      </c>
      <c r="X29">
        <v>-2.68</v>
      </c>
      <c r="Y29">
        <v>-2.17</v>
      </c>
      <c r="Z29">
        <v>-1.49</v>
      </c>
    </row>
    <row r="32" spans="1:26" x14ac:dyDescent="0.25">
      <c r="A32" t="s">
        <v>5</v>
      </c>
    </row>
    <row r="33" spans="1:26" x14ac:dyDescent="0.25">
      <c r="A33" t="s">
        <v>0</v>
      </c>
      <c r="B33">
        <v>10</v>
      </c>
      <c r="C33">
        <f>800/12+B33</f>
        <v>76.666666666666671</v>
      </c>
      <c r="D33">
        <f t="shared" ref="D33:Z33" si="7">800/12+C33</f>
        <v>143.33333333333334</v>
      </c>
      <c r="E33">
        <f t="shared" si="7"/>
        <v>210</v>
      </c>
      <c r="F33">
        <f t="shared" si="7"/>
        <v>276.66666666666669</v>
      </c>
      <c r="G33">
        <f t="shared" si="7"/>
        <v>343.33333333333337</v>
      </c>
      <c r="H33">
        <f t="shared" si="7"/>
        <v>410.00000000000006</v>
      </c>
      <c r="I33">
        <f t="shared" si="7"/>
        <v>476.66666666666674</v>
      </c>
      <c r="J33">
        <f t="shared" si="7"/>
        <v>543.33333333333337</v>
      </c>
      <c r="K33">
        <f t="shared" si="7"/>
        <v>610</v>
      </c>
      <c r="L33">
        <f t="shared" si="7"/>
        <v>676.66666666666663</v>
      </c>
      <c r="M33">
        <f t="shared" si="7"/>
        <v>743.33333333333326</v>
      </c>
      <c r="N33">
        <f t="shared" si="7"/>
        <v>809.99999999999989</v>
      </c>
      <c r="O33">
        <f t="shared" si="7"/>
        <v>876.66666666666652</v>
      </c>
      <c r="P33">
        <f t="shared" si="7"/>
        <v>943.33333333333314</v>
      </c>
      <c r="Q33">
        <f t="shared" si="7"/>
        <v>1009.9999999999998</v>
      </c>
      <c r="R33">
        <f t="shared" si="7"/>
        <v>1076.6666666666665</v>
      </c>
      <c r="S33">
        <f t="shared" si="7"/>
        <v>1143.3333333333333</v>
      </c>
      <c r="T33">
        <f t="shared" si="7"/>
        <v>1210</v>
      </c>
      <c r="U33">
        <f t="shared" si="7"/>
        <v>1276.6666666666667</v>
      </c>
      <c r="V33">
        <f t="shared" si="7"/>
        <v>1343.3333333333335</v>
      </c>
      <c r="W33">
        <f t="shared" si="7"/>
        <v>1410.0000000000002</v>
      </c>
      <c r="X33">
        <f t="shared" si="7"/>
        <v>1476.666666666667</v>
      </c>
      <c r="Y33">
        <f t="shared" si="7"/>
        <v>1543.3333333333337</v>
      </c>
      <c r="Z33">
        <f t="shared" si="7"/>
        <v>1610.0000000000005</v>
      </c>
    </row>
    <row r="34" spans="1:26" x14ac:dyDescent="0.25">
      <c r="A34" t="s">
        <v>1</v>
      </c>
      <c r="B34">
        <f>B33/100</f>
        <v>0.1</v>
      </c>
      <c r="C34">
        <f t="shared" ref="C34:Z34" si="8">C33/100</f>
        <v>0.76666666666666672</v>
      </c>
      <c r="D34">
        <f t="shared" si="8"/>
        <v>1.4333333333333333</v>
      </c>
      <c r="E34">
        <f t="shared" si="8"/>
        <v>2.1</v>
      </c>
      <c r="F34">
        <f t="shared" si="8"/>
        <v>2.7666666666666671</v>
      </c>
      <c r="G34">
        <f t="shared" si="8"/>
        <v>3.4333333333333336</v>
      </c>
      <c r="H34">
        <f t="shared" si="8"/>
        <v>4.1000000000000005</v>
      </c>
      <c r="I34">
        <f t="shared" si="8"/>
        <v>4.7666666666666675</v>
      </c>
      <c r="J34">
        <f t="shared" si="8"/>
        <v>5.4333333333333336</v>
      </c>
      <c r="K34">
        <f t="shared" si="8"/>
        <v>6.1</v>
      </c>
      <c r="L34">
        <f t="shared" si="8"/>
        <v>6.7666666666666666</v>
      </c>
      <c r="M34">
        <f t="shared" si="8"/>
        <v>7.4333333333333327</v>
      </c>
      <c r="N34">
        <f t="shared" si="8"/>
        <v>8.1</v>
      </c>
      <c r="O34">
        <f t="shared" si="8"/>
        <v>8.7666666666666657</v>
      </c>
      <c r="P34">
        <f t="shared" si="8"/>
        <v>9.4333333333333318</v>
      </c>
      <c r="Q34">
        <f t="shared" si="8"/>
        <v>10.099999999999998</v>
      </c>
      <c r="R34">
        <f t="shared" si="8"/>
        <v>10.766666666666666</v>
      </c>
      <c r="S34">
        <f t="shared" si="8"/>
        <v>11.433333333333332</v>
      </c>
      <c r="T34">
        <f t="shared" si="8"/>
        <v>12.1</v>
      </c>
      <c r="U34">
        <f t="shared" si="8"/>
        <v>12.766666666666667</v>
      </c>
      <c r="V34">
        <f t="shared" si="8"/>
        <v>13.433333333333335</v>
      </c>
      <c r="W34">
        <f t="shared" si="8"/>
        <v>14.100000000000001</v>
      </c>
      <c r="X34">
        <f t="shared" si="8"/>
        <v>14.766666666666669</v>
      </c>
      <c r="Y34">
        <f t="shared" si="8"/>
        <v>15.433333333333337</v>
      </c>
      <c r="Z34">
        <f t="shared" si="8"/>
        <v>16.100000000000005</v>
      </c>
    </row>
    <row r="35" spans="1:26" x14ac:dyDescent="0.25">
      <c r="A35" t="s">
        <v>2</v>
      </c>
      <c r="B35">
        <v>-1.64</v>
      </c>
      <c r="C35">
        <v>-0.89</v>
      </c>
      <c r="D35">
        <v>-0.33</v>
      </c>
      <c r="E35">
        <v>0.04</v>
      </c>
      <c r="F35">
        <v>0.23</v>
      </c>
      <c r="G35">
        <v>0.23</v>
      </c>
      <c r="H35">
        <v>0.03</v>
      </c>
      <c r="I35">
        <v>-0.35</v>
      </c>
      <c r="J35">
        <v>-0.91</v>
      </c>
      <c r="K35">
        <v>-1.65</v>
      </c>
      <c r="L35">
        <v>-2.57</v>
      </c>
      <c r="M35">
        <v>-3.69</v>
      </c>
      <c r="N35">
        <v>-4.9800000000000004</v>
      </c>
      <c r="O35">
        <v>-3.69</v>
      </c>
      <c r="P35">
        <v>-2.57</v>
      </c>
      <c r="Q35">
        <v>-1.65</v>
      </c>
      <c r="R35">
        <v>-0.91</v>
      </c>
      <c r="S35">
        <v>-0.35</v>
      </c>
      <c r="T35">
        <v>0.03</v>
      </c>
      <c r="U35">
        <v>0.23</v>
      </c>
      <c r="V35">
        <v>0.23</v>
      </c>
      <c r="W35">
        <v>0.04</v>
      </c>
      <c r="X35">
        <v>-0.33</v>
      </c>
      <c r="Y35">
        <v>-0.89</v>
      </c>
      <c r="Z35">
        <v>-1.64</v>
      </c>
    </row>
    <row r="36" spans="1:26" x14ac:dyDescent="0.25">
      <c r="A36" t="s">
        <v>3</v>
      </c>
      <c r="B36">
        <v>-1.64</v>
      </c>
      <c r="C36">
        <v>-2.39</v>
      </c>
      <c r="D36">
        <v>-2.95</v>
      </c>
      <c r="E36">
        <v>-3.32</v>
      </c>
      <c r="F36">
        <v>-3.51</v>
      </c>
      <c r="G36">
        <v>-3.51</v>
      </c>
      <c r="H36">
        <v>-3.31</v>
      </c>
      <c r="I36">
        <v>-2.93</v>
      </c>
      <c r="J36">
        <v>-2.37</v>
      </c>
      <c r="K36">
        <v>-1.63</v>
      </c>
      <c r="L36">
        <v>-0.7</v>
      </c>
      <c r="M36">
        <v>0.41</v>
      </c>
      <c r="N36">
        <v>1.71</v>
      </c>
      <c r="O36">
        <v>0.41</v>
      </c>
      <c r="P36">
        <v>-0.7</v>
      </c>
      <c r="Q36">
        <v>-1.63</v>
      </c>
      <c r="R36">
        <v>-2.37</v>
      </c>
      <c r="S36">
        <v>-2.93</v>
      </c>
      <c r="T36">
        <v>-3.31</v>
      </c>
      <c r="U36">
        <v>-3.51</v>
      </c>
      <c r="V36">
        <v>-3.51</v>
      </c>
      <c r="W36">
        <v>-3.32</v>
      </c>
      <c r="X36">
        <v>-2.95</v>
      </c>
      <c r="Y36">
        <v>-2.39</v>
      </c>
      <c r="Z36">
        <v>-1.64</v>
      </c>
    </row>
    <row r="55" spans="1:4" x14ac:dyDescent="0.25">
      <c r="A55" s="1">
        <v>-3.4848172926914298</v>
      </c>
      <c r="B55" s="1">
        <v>-4.4166819283356302</v>
      </c>
      <c r="C55">
        <f>-4.47296410537736</f>
        <v>-4.4729641053773603</v>
      </c>
      <c r="D55">
        <f>(ABS(A55-N6)/N6)*100</f>
        <v>-23.072465945001554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Alves de Melo</dc:creator>
  <cp:lastModifiedBy>Usuario</cp:lastModifiedBy>
  <dcterms:created xsi:type="dcterms:W3CDTF">2023-10-30T17:12:50Z</dcterms:created>
  <dcterms:modified xsi:type="dcterms:W3CDTF">2024-03-18T18:21:40Z</dcterms:modified>
</cp:coreProperties>
</file>