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aredjamesluxton/Desktop/PYTHON projects ala prostate cancer NASA others/Fukushima Radiation Boar Snake project/Fukushima-disaster-eval-safety/excel data/cleaned/"/>
    </mc:Choice>
  </mc:AlternateContent>
  <xr:revisionPtr revIDLastSave="0" documentId="13_ncr:1_{D2823EFE-19D8-E043-89C2-CB3A05F2EBE6}" xr6:coauthVersionLast="43" xr6:coauthVersionMax="43" xr10:uidLastSave="{00000000-0000-0000-0000-000000000000}"/>
  <bookViews>
    <workbookView xWindow="7460" yWindow="460" windowWidth="19200" windowHeight="15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0" i="1" l="1"/>
  <c r="O21" i="1"/>
  <c r="N21" i="1"/>
  <c r="R15" i="1" l="1"/>
  <c r="R14" i="1"/>
  <c r="R16" i="1" l="1"/>
  <c r="R2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Anderson,Donovan</author>
    <author>Reviewer</author>
  </authors>
  <commentList>
    <comment ref="A9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Anderson,Donovan: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Is this 160803-1? </t>
        </r>
      </text>
    </comment>
    <comment ref="F9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Anderson,Donovan: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160803-1</t>
        </r>
      </text>
    </comment>
    <comment ref="C63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Reviewer: Hinton
</t>
        </r>
        <r>
          <rPr>
            <sz val="9"/>
            <color indexed="81"/>
            <rFont val="Tahoma"/>
            <family val="2"/>
          </rPr>
          <t>Jared had year as 2019, discovered it to be 2017 and changed.</t>
        </r>
      </text>
    </comment>
    <comment ref="C70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Reviewer:</t>
        </r>
        <r>
          <rPr>
            <sz val="9"/>
            <color indexed="81"/>
            <rFont val="Tahoma"/>
            <family val="2"/>
          </rPr>
          <t xml:space="preserve">
probably a typo…was listed from Jared as '070609Ba'…I changed it to start as '17'.</t>
        </r>
      </text>
    </comment>
    <comment ref="C96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Reviewer: HINTON</t>
        </r>
        <r>
          <rPr>
            <sz val="9"/>
            <color indexed="81"/>
            <rFont val="Tahoma"/>
            <family val="2"/>
          </rPr>
          <t xml:space="preserve">
typo on year, was 2019, discovered, fixed to 2017.</t>
        </r>
      </text>
    </comment>
  </commentList>
</comments>
</file>

<file path=xl/sharedStrings.xml><?xml version="1.0" encoding="utf-8"?>
<sst xmlns="http://schemas.openxmlformats.org/spreadsheetml/2006/main" count="410" uniqueCount="172">
  <si>
    <t>Sample ID</t>
  </si>
  <si>
    <t>180526C1</t>
  </si>
  <si>
    <t>180526C2</t>
  </si>
  <si>
    <t>180526C3</t>
  </si>
  <si>
    <t>180528C1</t>
  </si>
  <si>
    <t>180528C2</t>
  </si>
  <si>
    <t>180530C1</t>
  </si>
  <si>
    <t>180601C1</t>
  </si>
  <si>
    <t>180602C1</t>
  </si>
  <si>
    <t>180604C1</t>
  </si>
  <si>
    <t>180604C2</t>
  </si>
  <si>
    <t>180607N1</t>
  </si>
  <si>
    <t>180612C1</t>
  </si>
  <si>
    <t>180614N1</t>
  </si>
  <si>
    <t>180618N1</t>
  </si>
  <si>
    <t>180618N2</t>
  </si>
  <si>
    <t>180618N3</t>
  </si>
  <si>
    <t>180625N1</t>
  </si>
  <si>
    <t>180625N2</t>
  </si>
  <si>
    <t>180625N3</t>
  </si>
  <si>
    <t>180626N1</t>
  </si>
  <si>
    <t>180626N2</t>
  </si>
  <si>
    <t>180626N3</t>
  </si>
  <si>
    <t>180627C1</t>
  </si>
  <si>
    <t>180627C2</t>
  </si>
  <si>
    <t>180629N2</t>
  </si>
  <si>
    <t>180629N3</t>
  </si>
  <si>
    <t>180629N4</t>
  </si>
  <si>
    <t>180702O2</t>
  </si>
  <si>
    <t>180703O1</t>
  </si>
  <si>
    <t>180703O2</t>
  </si>
  <si>
    <t>180704O1</t>
  </si>
  <si>
    <t>180704O2</t>
  </si>
  <si>
    <t>180704O2_P1</t>
  </si>
  <si>
    <t>180704O2_P2</t>
  </si>
  <si>
    <t>180704O2_P3</t>
  </si>
  <si>
    <t>180704O2_P4</t>
  </si>
  <si>
    <t>180704O3</t>
  </si>
  <si>
    <t>180706N1</t>
  </si>
  <si>
    <t>180706N2</t>
  </si>
  <si>
    <t>180707O1</t>
  </si>
  <si>
    <t>180707O2</t>
  </si>
  <si>
    <t>180709N1</t>
  </si>
  <si>
    <t>180709N1_P1</t>
  </si>
  <si>
    <t>180709N1_P2</t>
  </si>
  <si>
    <t>180709N1_P3</t>
  </si>
  <si>
    <t>180709O1</t>
  </si>
  <si>
    <t>1608041</t>
  </si>
  <si>
    <t>161215T1</t>
  </si>
  <si>
    <t>161215T2</t>
  </si>
  <si>
    <t>1608081</t>
  </si>
  <si>
    <t>1607261</t>
  </si>
  <si>
    <t>1607262</t>
  </si>
  <si>
    <t>161216O247</t>
  </si>
  <si>
    <t>161206O231</t>
  </si>
  <si>
    <t>161208O236</t>
  </si>
  <si>
    <t>1607264</t>
  </si>
  <si>
    <t>161216F117</t>
  </si>
  <si>
    <t>1607281</t>
  </si>
  <si>
    <t>180629N1</t>
  </si>
  <si>
    <t>Ba170615</t>
  </si>
  <si>
    <t>Ba170616</t>
  </si>
  <si>
    <t>Ba180110</t>
  </si>
  <si>
    <t>Bb180110</t>
  </si>
  <si>
    <t>Bc180110</t>
  </si>
  <si>
    <t>Bd180110</t>
  </si>
  <si>
    <t>Be180110</t>
  </si>
  <si>
    <t>Bf180110</t>
  </si>
  <si>
    <t>Bg180110</t>
  </si>
  <si>
    <t>18070401</t>
  </si>
  <si>
    <t>18070302</t>
  </si>
  <si>
    <t>18070901</t>
  </si>
  <si>
    <t>Ba20170615</t>
  </si>
  <si>
    <t>1606103</t>
  </si>
  <si>
    <t>1607205</t>
  </si>
  <si>
    <t>1607221</t>
  </si>
  <si>
    <t>1607231</t>
  </si>
  <si>
    <t>1608013</t>
  </si>
  <si>
    <t>1611301O210</t>
  </si>
  <si>
    <t>161206O230</t>
  </si>
  <si>
    <t>161208O237</t>
  </si>
  <si>
    <t>161209O239</t>
  </si>
  <si>
    <t>161209O240</t>
  </si>
  <si>
    <t>161209O242</t>
  </si>
  <si>
    <t>161213O246</t>
  </si>
  <si>
    <t>1611305O214</t>
  </si>
  <si>
    <t>161213PF26</t>
  </si>
  <si>
    <t>1606102</t>
  </si>
  <si>
    <t>161206O229</t>
  </si>
  <si>
    <t>1611282O207</t>
  </si>
  <si>
    <t>1608031</t>
  </si>
  <si>
    <t>1607263</t>
  </si>
  <si>
    <t>1611303O212</t>
  </si>
  <si>
    <t>1611261O205</t>
  </si>
  <si>
    <t>1608012</t>
  </si>
  <si>
    <t>1606101</t>
  </si>
  <si>
    <t>1608011</t>
  </si>
  <si>
    <t>161126F109</t>
  </si>
  <si>
    <t>1611262F110</t>
  </si>
  <si>
    <t>1611281O206</t>
  </si>
  <si>
    <t>1611304O213</t>
  </si>
  <si>
    <t>161206O228</t>
  </si>
  <si>
    <t>Capture</t>
  </si>
  <si>
    <t>May</t>
  </si>
  <si>
    <t>June</t>
  </si>
  <si>
    <t>July</t>
  </si>
  <si>
    <t>August</t>
  </si>
  <si>
    <t>December</t>
  </si>
  <si>
    <t>November</t>
  </si>
  <si>
    <t xml:space="preserve">July </t>
  </si>
  <si>
    <t>January</t>
  </si>
  <si>
    <t>Month</t>
  </si>
  <si>
    <t>Year</t>
  </si>
  <si>
    <t>Entry</t>
  </si>
  <si>
    <t>Aug</t>
  </si>
  <si>
    <t>Nov</t>
  </si>
  <si>
    <t>Dec</t>
  </si>
  <si>
    <t>Sex</t>
  </si>
  <si>
    <t>m</t>
  </si>
  <si>
    <t>170609Ba</t>
  </si>
  <si>
    <t>Nagasaki</t>
  </si>
  <si>
    <t>mass (kg)</t>
  </si>
  <si>
    <t>Age (wk)</t>
  </si>
  <si>
    <t>82-86</t>
  </si>
  <si>
    <t>f</t>
  </si>
  <si>
    <t>58-65</t>
  </si>
  <si>
    <t>33-39</t>
  </si>
  <si>
    <t>22-25</t>
  </si>
  <si>
    <t>27-31</t>
  </si>
  <si>
    <t>GPS - Jasmine</t>
  </si>
  <si>
    <t>length (cm)</t>
  </si>
  <si>
    <t>girth (cm)</t>
  </si>
  <si>
    <t>body</t>
  </si>
  <si>
    <t>chest</t>
  </si>
  <si>
    <t>&gt; 208</t>
  </si>
  <si>
    <t>&gt; 156</t>
  </si>
  <si>
    <t>repeat of #36 ?</t>
  </si>
  <si>
    <t>repeat of #35 ?</t>
  </si>
  <si>
    <t>repeat of #46 ?</t>
  </si>
  <si>
    <t>unk</t>
  </si>
  <si>
    <t>GPS-Grace</t>
  </si>
  <si>
    <t xml:space="preserve">repeat of #95 </t>
  </si>
  <si>
    <t xml:space="preserve">repeat of #96 </t>
  </si>
  <si>
    <t>63-68</t>
  </si>
  <si>
    <t>GPS- Janelle</t>
  </si>
  <si>
    <t>6 to 9</t>
  </si>
  <si>
    <t>&gt; 220</t>
  </si>
  <si>
    <t>47-52</t>
  </si>
  <si>
    <t>repeat of #63 ?</t>
  </si>
  <si>
    <t>??-typo-1608031</t>
  </si>
  <si>
    <t># males</t>
  </si>
  <si>
    <t># boar</t>
  </si>
  <si>
    <t>Total</t>
  </si>
  <si>
    <t>Boar</t>
  </si>
  <si>
    <t>totals</t>
  </si>
  <si>
    <t>HINTON, 1 May 2020</t>
  </si>
  <si>
    <t>QA/QC on files from Jared.  Compiling data by season</t>
  </si>
  <si>
    <t>and looking for data to construct a "fitness index" based on mass/length, etc.</t>
  </si>
  <si>
    <t xml:space="preserve">** Some duplicates possible, some typos possible, some missing data for 2019…perhaps </t>
  </si>
  <si>
    <t>Josh has the 2019 data?</t>
  </si>
  <si>
    <t>(Data summary by gender starts Column M)</t>
  </si>
  <si>
    <t>(in progress)</t>
  </si>
  <si>
    <t>52-78</t>
  </si>
  <si>
    <t>26-52</t>
  </si>
  <si>
    <t>SREL</t>
  </si>
  <si>
    <t>GPS - Cindy</t>
  </si>
  <si>
    <t>Bc20170717</t>
  </si>
  <si>
    <t>Year- Typo- fixed</t>
  </si>
  <si>
    <t xml:space="preserve"> YEAR- Typo-fixed</t>
  </si>
  <si>
    <t>BB20170616</t>
  </si>
  <si>
    <t>Jan</t>
  </si>
  <si>
    <t>1611302O211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</si>
</sst>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trike/>
      <sz val="11"/>
      <name val="Calibri"/>
      <family val="2"/>
    </font>
    <font>
      <strike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 applyAlignment="1">
      <alignment horizontal="center"/>
    </xf>
    <xf numFmtId="17" fontId="0" fillId="0" borderId="0" xfId="0" applyNumberFormat="1"/>
    <xf numFmtId="0" fontId="1" fillId="3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6" fillId="2" borderId="0" xfId="0" applyFont="1" applyFill="1"/>
    <xf numFmtId="0" fontId="6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4" borderId="0" xfId="0" applyFill="1"/>
    <xf numFmtId="16" fontId="0" fillId="0" borderId="0" xfId="0" applyNumberFormat="1" applyAlignment="1">
      <alignment horizontal="center"/>
    </xf>
    <xf numFmtId="0" fontId="1" fillId="5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0" xfId="0" applyBorder="1"/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left" indent="1"/>
    </xf>
    <xf numFmtId="0" fontId="2" fillId="0" borderId="5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14" fillId="8" borderId="0" xfId="0" applyFont="1" applyFill="1" applyAlignment="1">
      <alignment horizontal="center" vertical="center"/>
    </xf>
    <xf numFmtId="0" fontId="13" fillId="8" borderId="0" xfId="0" applyFont="1" applyFill="1" applyBorder="1" applyAlignment="1">
      <alignment horizontal="center"/>
    </xf>
    <xf numFmtId="0" fontId="0" fillId="7" borderId="0" xfId="0" applyFill="1"/>
    <xf numFmtId="0" fontId="0" fillId="2" borderId="0" xfId="0" applyFill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5"/>
  <sheetViews>
    <sheetView tabSelected="1" topLeftCell="A54" zoomScale="125" zoomScaleNormal="88" workbookViewId="0">
      <pane xSplit="3" topLeftCell="D1" activePane="topRight" state="frozen"/>
      <selection pane="topRight" activeCell="E67" sqref="E67"/>
    </sheetView>
  </sheetViews>
  <sheetFormatPr baseColWidth="10" defaultColWidth="8.83203125" defaultRowHeight="15" x14ac:dyDescent="0.2"/>
  <cols>
    <col min="1" max="1" width="16.5" customWidth="1"/>
    <col min="3" max="3" width="16.83203125" customWidth="1"/>
    <col min="4" max="4" width="9.83203125" customWidth="1"/>
    <col min="6" max="7" width="8.6640625" style="12"/>
    <col min="8" max="8" width="10" style="12" customWidth="1"/>
    <col min="9" max="9" width="12.5" customWidth="1"/>
    <col min="10" max="10" width="10.1640625" customWidth="1"/>
    <col min="13" max="13" width="9.6640625" customWidth="1"/>
  </cols>
  <sheetData>
    <row r="1" spans="1:19" x14ac:dyDescent="0.2">
      <c r="C1" t="s">
        <v>155</v>
      </c>
      <c r="E1" t="s">
        <v>156</v>
      </c>
    </row>
    <row r="2" spans="1:19" x14ac:dyDescent="0.2">
      <c r="C2" t="s">
        <v>161</v>
      </c>
      <c r="E2" t="s">
        <v>157</v>
      </c>
    </row>
    <row r="3" spans="1:19" x14ac:dyDescent="0.2">
      <c r="E3" t="s">
        <v>158</v>
      </c>
    </row>
    <row r="4" spans="1:19" x14ac:dyDescent="0.2">
      <c r="F4" s="12" t="s">
        <v>159</v>
      </c>
      <c r="I4" t="s">
        <v>160</v>
      </c>
    </row>
    <row r="6" spans="1:19" x14ac:dyDescent="0.2">
      <c r="D6" s="3" t="s">
        <v>102</v>
      </c>
      <c r="E6" s="3" t="s">
        <v>102</v>
      </c>
      <c r="I6" s="3" t="s">
        <v>132</v>
      </c>
      <c r="J6" s="3" t="s">
        <v>133</v>
      </c>
    </row>
    <row r="7" spans="1:19" ht="16" thickBot="1" x14ac:dyDescent="0.25">
      <c r="B7" t="s">
        <v>113</v>
      </c>
      <c r="C7" s="8" t="s">
        <v>0</v>
      </c>
      <c r="D7" s="6" t="s">
        <v>111</v>
      </c>
      <c r="E7" s="7" t="s">
        <v>112</v>
      </c>
      <c r="F7" s="7" t="s">
        <v>117</v>
      </c>
      <c r="G7" s="7" t="s">
        <v>122</v>
      </c>
      <c r="H7" s="7" t="s">
        <v>121</v>
      </c>
      <c r="I7" s="27" t="s">
        <v>130</v>
      </c>
      <c r="J7" s="27" t="s">
        <v>131</v>
      </c>
    </row>
    <row r="8" spans="1:19" ht="16" thickTop="1" x14ac:dyDescent="0.2">
      <c r="A8" t="s">
        <v>120</v>
      </c>
      <c r="B8" s="9">
        <v>0</v>
      </c>
      <c r="C8" s="10" t="s">
        <v>47</v>
      </c>
      <c r="D8" s="11" t="s">
        <v>106</v>
      </c>
      <c r="E8" s="11">
        <v>2016</v>
      </c>
      <c r="F8" s="13" t="s">
        <v>118</v>
      </c>
      <c r="G8" s="13">
        <v>56</v>
      </c>
      <c r="H8" s="13">
        <v>20</v>
      </c>
      <c r="N8" t="s">
        <v>152</v>
      </c>
    </row>
    <row r="9" spans="1:19" x14ac:dyDescent="0.2">
      <c r="A9" t="s">
        <v>149</v>
      </c>
      <c r="B9" s="14">
        <v>1</v>
      </c>
      <c r="C9" s="2" t="s">
        <v>50</v>
      </c>
      <c r="D9" s="40" t="s">
        <v>106</v>
      </c>
      <c r="E9" s="40">
        <v>2016</v>
      </c>
      <c r="F9" s="33" t="s">
        <v>118</v>
      </c>
      <c r="G9" s="35">
        <v>56</v>
      </c>
      <c r="H9" s="35">
        <v>20</v>
      </c>
      <c r="I9" s="36">
        <v>68.5</v>
      </c>
      <c r="J9" s="35">
        <v>50.5</v>
      </c>
      <c r="N9" t="s">
        <v>151</v>
      </c>
      <c r="O9" t="s">
        <v>150</v>
      </c>
    </row>
    <row r="10" spans="1:19" x14ac:dyDescent="0.2">
      <c r="B10" s="5">
        <v>2</v>
      </c>
      <c r="C10" t="s">
        <v>77</v>
      </c>
      <c r="D10" t="s">
        <v>106</v>
      </c>
      <c r="E10">
        <v>2016</v>
      </c>
      <c r="F10" s="12" t="s">
        <v>118</v>
      </c>
      <c r="G10" s="12" t="s">
        <v>123</v>
      </c>
      <c r="H10" s="12">
        <v>48</v>
      </c>
      <c r="I10" s="36">
        <v>117.5</v>
      </c>
      <c r="J10" s="35">
        <v>81.8</v>
      </c>
      <c r="L10" t="s">
        <v>106</v>
      </c>
      <c r="M10">
        <v>2016</v>
      </c>
      <c r="N10" s="41">
        <v>5</v>
      </c>
      <c r="O10">
        <v>4</v>
      </c>
    </row>
    <row r="11" spans="1:19" x14ac:dyDescent="0.2">
      <c r="B11" s="5">
        <v>3</v>
      </c>
      <c r="C11" t="s">
        <v>90</v>
      </c>
      <c r="D11" t="s">
        <v>106</v>
      </c>
      <c r="E11">
        <v>2016</v>
      </c>
      <c r="F11" s="12" t="s">
        <v>124</v>
      </c>
      <c r="G11" s="12">
        <v>125</v>
      </c>
      <c r="H11" s="12">
        <v>77.2</v>
      </c>
      <c r="I11" s="36">
        <v>68.5</v>
      </c>
      <c r="J11" s="35">
        <v>50.5</v>
      </c>
      <c r="L11" s="4" t="s">
        <v>108</v>
      </c>
      <c r="M11">
        <v>2016</v>
      </c>
      <c r="N11" s="41">
        <v>10</v>
      </c>
      <c r="O11">
        <v>3</v>
      </c>
      <c r="Q11" s="3"/>
      <c r="R11" s="3" t="s">
        <v>152</v>
      </c>
      <c r="S11" s="3"/>
    </row>
    <row r="12" spans="1:19" x14ac:dyDescent="0.2">
      <c r="B12" s="5">
        <v>4</v>
      </c>
      <c r="C12" t="s">
        <v>94</v>
      </c>
      <c r="D12" t="s">
        <v>106</v>
      </c>
      <c r="E12">
        <v>2016</v>
      </c>
      <c r="F12" s="12" t="s">
        <v>118</v>
      </c>
      <c r="G12" s="12" t="s">
        <v>125</v>
      </c>
      <c r="H12" s="12">
        <v>56.4</v>
      </c>
      <c r="I12" s="35">
        <v>121.2</v>
      </c>
      <c r="J12" s="35">
        <v>85.5</v>
      </c>
      <c r="L12" t="s">
        <v>107</v>
      </c>
      <c r="M12">
        <v>2016</v>
      </c>
      <c r="N12" s="41">
        <v>15</v>
      </c>
      <c r="O12">
        <v>10</v>
      </c>
      <c r="Q12" s="30" t="s">
        <v>111</v>
      </c>
      <c r="R12" s="30" t="s">
        <v>153</v>
      </c>
      <c r="S12" s="30" t="s">
        <v>150</v>
      </c>
    </row>
    <row r="13" spans="1:19" x14ac:dyDescent="0.2">
      <c r="B13" s="5">
        <v>5</v>
      </c>
      <c r="C13" s="38" t="s">
        <v>95</v>
      </c>
      <c r="D13" t="s">
        <v>106</v>
      </c>
      <c r="E13">
        <v>2016</v>
      </c>
      <c r="F13" s="12" t="s">
        <v>118</v>
      </c>
      <c r="G13" s="12" t="s">
        <v>126</v>
      </c>
      <c r="H13" s="12">
        <v>30</v>
      </c>
      <c r="I13" s="12"/>
      <c r="J13" s="12"/>
      <c r="L13" t="s">
        <v>110</v>
      </c>
      <c r="M13">
        <v>2018</v>
      </c>
      <c r="N13" s="41">
        <v>7</v>
      </c>
      <c r="O13">
        <v>4</v>
      </c>
      <c r="Q13" t="s">
        <v>103</v>
      </c>
      <c r="R13">
        <v>6</v>
      </c>
      <c r="S13">
        <v>4</v>
      </c>
    </row>
    <row r="14" spans="1:19" x14ac:dyDescent="0.2">
      <c r="B14" s="5">
        <v>6</v>
      </c>
      <c r="C14" t="s">
        <v>96</v>
      </c>
      <c r="D14" t="s">
        <v>106</v>
      </c>
      <c r="E14">
        <v>2016</v>
      </c>
      <c r="F14" s="12" t="s">
        <v>118</v>
      </c>
      <c r="G14" s="12">
        <v>62</v>
      </c>
      <c r="H14" s="12">
        <v>54.9</v>
      </c>
      <c r="I14" s="35">
        <v>112.9</v>
      </c>
      <c r="J14" s="35">
        <v>75.5</v>
      </c>
      <c r="L14" t="s">
        <v>103</v>
      </c>
      <c r="M14">
        <v>2018</v>
      </c>
      <c r="N14" s="41">
        <v>6</v>
      </c>
      <c r="O14">
        <v>4</v>
      </c>
      <c r="Q14" t="s">
        <v>104</v>
      </c>
      <c r="R14">
        <f>N17+N16+N15</f>
        <v>28</v>
      </c>
      <c r="S14">
        <v>17</v>
      </c>
    </row>
    <row r="15" spans="1:19" x14ac:dyDescent="0.2">
      <c r="B15" s="5">
        <v>7</v>
      </c>
      <c r="C15" t="s">
        <v>48</v>
      </c>
      <c r="D15" t="s">
        <v>107</v>
      </c>
      <c r="E15">
        <v>2016</v>
      </c>
      <c r="F15" s="12" t="s">
        <v>124</v>
      </c>
      <c r="G15" s="12">
        <v>87</v>
      </c>
      <c r="H15" s="12">
        <v>43.4</v>
      </c>
      <c r="I15" s="35">
        <v>120.2</v>
      </c>
      <c r="J15" s="35">
        <v>77.7</v>
      </c>
      <c r="L15" t="s">
        <v>104</v>
      </c>
      <c r="M15">
        <v>2016</v>
      </c>
      <c r="N15" s="41">
        <v>2</v>
      </c>
      <c r="O15">
        <v>1</v>
      </c>
      <c r="Q15" t="s">
        <v>105</v>
      </c>
      <c r="R15">
        <f>N20+N19+N18</f>
        <v>28</v>
      </c>
      <c r="S15">
        <v>14</v>
      </c>
    </row>
    <row r="16" spans="1:19" x14ac:dyDescent="0.2">
      <c r="B16" s="5">
        <v>8</v>
      </c>
      <c r="C16" t="s">
        <v>49</v>
      </c>
      <c r="D16" t="s">
        <v>107</v>
      </c>
      <c r="E16">
        <v>2016</v>
      </c>
      <c r="F16" s="12" t="s">
        <v>118</v>
      </c>
      <c r="G16" s="12">
        <v>62</v>
      </c>
      <c r="H16" s="12">
        <v>30.3</v>
      </c>
      <c r="I16" s="35">
        <v>98.5</v>
      </c>
      <c r="J16" s="35">
        <v>66.8</v>
      </c>
      <c r="L16" t="s">
        <v>104</v>
      </c>
      <c r="M16">
        <v>2017</v>
      </c>
      <c r="N16" s="41">
        <v>4</v>
      </c>
      <c r="O16">
        <v>2</v>
      </c>
      <c r="Q16" t="s">
        <v>114</v>
      </c>
      <c r="R16">
        <f>N10</f>
        <v>5</v>
      </c>
      <c r="S16">
        <v>4</v>
      </c>
    </row>
    <row r="17" spans="1:19" x14ac:dyDescent="0.2">
      <c r="B17" s="5">
        <v>9</v>
      </c>
      <c r="C17" t="s">
        <v>53</v>
      </c>
      <c r="D17" t="s">
        <v>107</v>
      </c>
      <c r="E17">
        <v>2016</v>
      </c>
      <c r="F17" s="12" t="s">
        <v>118</v>
      </c>
      <c r="G17" s="12">
        <v>145</v>
      </c>
      <c r="H17" s="12">
        <v>99.8</v>
      </c>
      <c r="I17" s="35">
        <v>132.30000000000001</v>
      </c>
      <c r="J17" s="35">
        <v>114.1</v>
      </c>
      <c r="L17" t="s">
        <v>104</v>
      </c>
      <c r="M17">
        <v>2018</v>
      </c>
      <c r="N17" s="41">
        <v>22</v>
      </c>
      <c r="O17">
        <v>15</v>
      </c>
      <c r="Q17" t="s">
        <v>115</v>
      </c>
      <c r="R17">
        <v>10</v>
      </c>
      <c r="S17">
        <v>3</v>
      </c>
    </row>
    <row r="18" spans="1:19" x14ac:dyDescent="0.2">
      <c r="A18" s="32" t="s">
        <v>129</v>
      </c>
      <c r="B18" s="5">
        <v>10</v>
      </c>
      <c r="C18" t="s">
        <v>54</v>
      </c>
      <c r="D18" t="s">
        <v>107</v>
      </c>
      <c r="E18">
        <v>2016</v>
      </c>
      <c r="F18" s="12" t="s">
        <v>124</v>
      </c>
      <c r="G18" s="12">
        <v>62</v>
      </c>
      <c r="H18" s="12">
        <v>39.200000000000003</v>
      </c>
      <c r="I18" s="35">
        <v>111.1</v>
      </c>
      <c r="J18" s="35">
        <v>77.8</v>
      </c>
      <c r="L18" t="s">
        <v>109</v>
      </c>
      <c r="M18">
        <v>2016</v>
      </c>
      <c r="N18" s="41">
        <v>5</v>
      </c>
      <c r="O18">
        <v>2</v>
      </c>
      <c r="Q18" t="s">
        <v>116</v>
      </c>
      <c r="R18" s="22">
        <v>15</v>
      </c>
      <c r="S18" s="22">
        <v>10</v>
      </c>
    </row>
    <row r="19" spans="1:19" ht="16" thickBot="1" x14ac:dyDescent="0.25">
      <c r="B19" s="5">
        <v>11</v>
      </c>
      <c r="C19" t="s">
        <v>55</v>
      </c>
      <c r="D19" t="s">
        <v>107</v>
      </c>
      <c r="E19">
        <v>2016</v>
      </c>
      <c r="F19" s="12" t="s">
        <v>124</v>
      </c>
      <c r="G19" s="12">
        <v>48</v>
      </c>
      <c r="H19" s="12">
        <v>48.6</v>
      </c>
      <c r="I19" s="35">
        <v>105.5</v>
      </c>
      <c r="J19" s="35">
        <v>82.8</v>
      </c>
      <c r="L19" t="s">
        <v>109</v>
      </c>
      <c r="M19">
        <v>2017</v>
      </c>
      <c r="N19" s="41">
        <v>4</v>
      </c>
      <c r="O19">
        <v>3</v>
      </c>
      <c r="Q19" t="s">
        <v>170</v>
      </c>
      <c r="R19" s="28">
        <v>7</v>
      </c>
      <c r="S19" s="43">
        <v>4</v>
      </c>
    </row>
    <row r="20" spans="1:19" ht="17" thickTop="1" thickBot="1" x14ac:dyDescent="0.25">
      <c r="B20" s="5">
        <v>12</v>
      </c>
      <c r="C20" t="s">
        <v>57</v>
      </c>
      <c r="D20" t="s">
        <v>107</v>
      </c>
      <c r="E20">
        <v>2016</v>
      </c>
      <c r="F20" s="12" t="s">
        <v>118</v>
      </c>
      <c r="G20" s="12">
        <v>87</v>
      </c>
      <c r="H20" s="12">
        <v>88.9</v>
      </c>
      <c r="I20" s="35">
        <v>131.5</v>
      </c>
      <c r="J20" s="35">
        <v>110.1</v>
      </c>
      <c r="L20" t="s">
        <v>109</v>
      </c>
      <c r="M20">
        <v>2018</v>
      </c>
      <c r="N20" s="42">
        <v>19</v>
      </c>
      <c r="O20" s="28">
        <v>10</v>
      </c>
      <c r="Q20" s="29" t="s">
        <v>154</v>
      </c>
      <c r="R20">
        <f>SUM(R13:R19)</f>
        <v>99</v>
      </c>
      <c r="S20">
        <f>SUM(S13:S19)</f>
        <v>56</v>
      </c>
    </row>
    <row r="21" spans="1:19" ht="16" thickTop="1" x14ac:dyDescent="0.2">
      <c r="B21" s="5">
        <v>13</v>
      </c>
      <c r="C21" t="s">
        <v>79</v>
      </c>
      <c r="D21" t="s">
        <v>107</v>
      </c>
      <c r="E21">
        <v>2016</v>
      </c>
      <c r="F21" s="12" t="s">
        <v>118</v>
      </c>
      <c r="G21" s="12">
        <v>26</v>
      </c>
      <c r="H21" s="12">
        <v>31.6</v>
      </c>
      <c r="I21" s="35">
        <v>92.3</v>
      </c>
      <c r="J21" s="35">
        <v>70.2</v>
      </c>
      <c r="N21">
        <f>SUM(N10:N20)</f>
        <v>99</v>
      </c>
      <c r="O21">
        <f>SUM(O10:O20)</f>
        <v>58</v>
      </c>
    </row>
    <row r="22" spans="1:19" x14ac:dyDescent="0.2">
      <c r="B22" s="5">
        <v>14</v>
      </c>
      <c r="C22" t="s">
        <v>80</v>
      </c>
      <c r="D22" t="s">
        <v>107</v>
      </c>
      <c r="E22">
        <v>2016</v>
      </c>
      <c r="F22" s="12" t="s">
        <v>118</v>
      </c>
      <c r="G22" s="12" t="s">
        <v>127</v>
      </c>
      <c r="H22" s="12">
        <v>22.1</v>
      </c>
      <c r="I22" s="35">
        <v>90.5</v>
      </c>
      <c r="J22" s="35">
        <v>58.8</v>
      </c>
    </row>
    <row r="23" spans="1:19" x14ac:dyDescent="0.2">
      <c r="B23" s="5">
        <v>15</v>
      </c>
      <c r="C23" t="s">
        <v>81</v>
      </c>
      <c r="D23" t="s">
        <v>107</v>
      </c>
      <c r="E23">
        <v>2016</v>
      </c>
      <c r="F23" s="12" t="s">
        <v>124</v>
      </c>
      <c r="G23" s="12">
        <v>26</v>
      </c>
      <c r="H23" s="12">
        <v>25.5</v>
      </c>
      <c r="I23" s="35">
        <v>97.5</v>
      </c>
      <c r="J23" s="35">
        <v>67</v>
      </c>
    </row>
    <row r="24" spans="1:19" x14ac:dyDescent="0.2">
      <c r="B24" s="5">
        <v>16</v>
      </c>
      <c r="C24" t="s">
        <v>82</v>
      </c>
      <c r="D24" t="s">
        <v>107</v>
      </c>
      <c r="E24">
        <v>2016</v>
      </c>
      <c r="F24" s="12" t="s">
        <v>118</v>
      </c>
      <c r="G24" s="12">
        <v>26</v>
      </c>
      <c r="H24" s="12">
        <v>22.2</v>
      </c>
      <c r="I24" s="35">
        <v>88.5</v>
      </c>
      <c r="J24" s="35">
        <v>66.2</v>
      </c>
    </row>
    <row r="25" spans="1:19" x14ac:dyDescent="0.2">
      <c r="B25" s="5">
        <v>17</v>
      </c>
      <c r="C25" t="s">
        <v>83</v>
      </c>
      <c r="D25" t="s">
        <v>107</v>
      </c>
      <c r="E25">
        <v>2016</v>
      </c>
      <c r="F25" s="12" t="s">
        <v>118</v>
      </c>
      <c r="G25" s="12" t="s">
        <v>127</v>
      </c>
      <c r="H25" s="12">
        <v>19.7</v>
      </c>
      <c r="I25" s="35">
        <v>85.5</v>
      </c>
      <c r="J25" s="35">
        <v>58.5</v>
      </c>
    </row>
    <row r="26" spans="1:19" x14ac:dyDescent="0.2">
      <c r="B26" s="5">
        <v>18</v>
      </c>
      <c r="C26" t="s">
        <v>84</v>
      </c>
      <c r="D26" t="s">
        <v>107</v>
      </c>
      <c r="E26">
        <v>2016</v>
      </c>
      <c r="F26" s="12" t="s">
        <v>118</v>
      </c>
      <c r="G26" s="12" t="s">
        <v>128</v>
      </c>
      <c r="H26" s="12">
        <v>47.1</v>
      </c>
      <c r="I26" s="34">
        <v>110.4</v>
      </c>
      <c r="J26" s="34">
        <v>78.5</v>
      </c>
    </row>
    <row r="27" spans="1:19" x14ac:dyDescent="0.2">
      <c r="B27" s="5">
        <v>19</v>
      </c>
      <c r="C27" t="s">
        <v>86</v>
      </c>
      <c r="D27" t="s">
        <v>107</v>
      </c>
      <c r="E27">
        <v>2016</v>
      </c>
      <c r="F27" s="12" t="s">
        <v>118</v>
      </c>
      <c r="G27" s="12" t="s">
        <v>127</v>
      </c>
      <c r="H27" s="12">
        <v>25.5</v>
      </c>
      <c r="I27" s="35">
        <v>92</v>
      </c>
      <c r="J27" s="35">
        <v>63.8</v>
      </c>
    </row>
    <row r="28" spans="1:19" x14ac:dyDescent="0.2">
      <c r="B28" s="5">
        <v>20</v>
      </c>
      <c r="C28" t="s">
        <v>88</v>
      </c>
      <c r="D28" t="s">
        <v>107</v>
      </c>
      <c r="E28">
        <v>2016</v>
      </c>
      <c r="F28" s="26" t="s">
        <v>124</v>
      </c>
      <c r="G28" s="26">
        <v>46</v>
      </c>
      <c r="H28" s="12">
        <v>43.9</v>
      </c>
      <c r="I28" s="35">
        <v>110.5</v>
      </c>
      <c r="J28" s="35">
        <v>77.099999999999994</v>
      </c>
    </row>
    <row r="29" spans="1:19" x14ac:dyDescent="0.2">
      <c r="B29" s="5">
        <v>21</v>
      </c>
      <c r="C29" t="s">
        <v>101</v>
      </c>
      <c r="D29" t="s">
        <v>107</v>
      </c>
      <c r="E29">
        <v>2016</v>
      </c>
      <c r="F29" s="12" t="s">
        <v>118</v>
      </c>
      <c r="G29" s="12">
        <v>26</v>
      </c>
      <c r="H29" s="12">
        <v>29</v>
      </c>
      <c r="I29" s="35">
        <v>93.5</v>
      </c>
      <c r="J29" s="35">
        <v>69</v>
      </c>
    </row>
    <row r="30" spans="1:19" x14ac:dyDescent="0.2">
      <c r="A30" s="20" t="s">
        <v>164</v>
      </c>
      <c r="B30" s="5">
        <v>22</v>
      </c>
      <c r="C30" t="s">
        <v>62</v>
      </c>
      <c r="D30" t="s">
        <v>110</v>
      </c>
      <c r="E30">
        <v>2018</v>
      </c>
      <c r="F30" s="12" t="s">
        <v>118</v>
      </c>
      <c r="G30" s="12" t="s">
        <v>162</v>
      </c>
      <c r="H30" s="12">
        <v>65.900000000000006</v>
      </c>
      <c r="I30" s="12">
        <v>131.19999999999999</v>
      </c>
      <c r="J30" s="12">
        <v>93.5</v>
      </c>
    </row>
    <row r="31" spans="1:19" x14ac:dyDescent="0.2">
      <c r="A31" s="20" t="s">
        <v>164</v>
      </c>
      <c r="B31" s="5">
        <v>23</v>
      </c>
      <c r="C31" t="s">
        <v>63</v>
      </c>
      <c r="D31" t="s">
        <v>110</v>
      </c>
      <c r="E31">
        <v>2018</v>
      </c>
      <c r="F31" s="12" t="s">
        <v>118</v>
      </c>
      <c r="G31" s="12" t="s">
        <v>163</v>
      </c>
      <c r="H31" s="12">
        <v>36.4</v>
      </c>
      <c r="I31" s="12">
        <v>111</v>
      </c>
      <c r="J31" s="12">
        <v>75</v>
      </c>
    </row>
    <row r="32" spans="1:19" x14ac:dyDescent="0.2">
      <c r="A32" s="20" t="s">
        <v>164</v>
      </c>
      <c r="B32" s="5">
        <v>24</v>
      </c>
      <c r="C32" t="s">
        <v>64</v>
      </c>
      <c r="D32" t="s">
        <v>110</v>
      </c>
      <c r="E32">
        <v>2018</v>
      </c>
      <c r="F32" s="12" t="s">
        <v>118</v>
      </c>
      <c r="G32" s="12" t="s">
        <v>162</v>
      </c>
      <c r="H32" s="12">
        <v>34.1</v>
      </c>
      <c r="I32" s="12">
        <v>105.5</v>
      </c>
      <c r="J32" s="12">
        <v>79.5</v>
      </c>
    </row>
    <row r="33" spans="1:10" x14ac:dyDescent="0.2">
      <c r="A33" s="20" t="s">
        <v>164</v>
      </c>
      <c r="B33" s="5">
        <v>25</v>
      </c>
      <c r="C33" t="s">
        <v>65</v>
      </c>
      <c r="D33" t="s">
        <v>110</v>
      </c>
      <c r="E33">
        <v>2018</v>
      </c>
      <c r="F33" s="12" t="s">
        <v>124</v>
      </c>
      <c r="G33" s="12" t="s">
        <v>162</v>
      </c>
      <c r="H33" s="12">
        <v>59.1</v>
      </c>
      <c r="I33" s="12">
        <v>126.5</v>
      </c>
      <c r="J33" s="12">
        <v>92.5</v>
      </c>
    </row>
    <row r="34" spans="1:10" x14ac:dyDescent="0.2">
      <c r="A34" s="20" t="s">
        <v>164</v>
      </c>
      <c r="B34" s="5">
        <v>26</v>
      </c>
      <c r="C34" t="s">
        <v>66</v>
      </c>
      <c r="D34" t="s">
        <v>110</v>
      </c>
      <c r="E34">
        <v>2018</v>
      </c>
      <c r="F34" s="12" t="s">
        <v>124</v>
      </c>
      <c r="G34" s="12" t="s">
        <v>162</v>
      </c>
      <c r="H34" s="12">
        <v>56.8</v>
      </c>
      <c r="I34" s="12">
        <v>132</v>
      </c>
      <c r="J34" s="12">
        <v>92</v>
      </c>
    </row>
    <row r="35" spans="1:10" x14ac:dyDescent="0.2">
      <c r="A35" s="20" t="s">
        <v>164</v>
      </c>
      <c r="B35" s="5">
        <v>27</v>
      </c>
      <c r="C35" t="s">
        <v>67</v>
      </c>
      <c r="D35" t="s">
        <v>110</v>
      </c>
      <c r="E35">
        <v>2018</v>
      </c>
      <c r="F35" s="12" t="s">
        <v>124</v>
      </c>
      <c r="G35" s="12" t="s">
        <v>162</v>
      </c>
      <c r="H35" s="12">
        <v>47.7</v>
      </c>
      <c r="I35" s="12">
        <v>125</v>
      </c>
      <c r="J35" s="12">
        <v>88</v>
      </c>
    </row>
    <row r="36" spans="1:10" x14ac:dyDescent="0.2">
      <c r="A36" s="20" t="s">
        <v>164</v>
      </c>
      <c r="B36" s="5">
        <v>28</v>
      </c>
      <c r="C36" t="s">
        <v>68</v>
      </c>
      <c r="D36" t="s">
        <v>110</v>
      </c>
      <c r="E36">
        <v>2018</v>
      </c>
      <c r="F36" s="12" t="s">
        <v>118</v>
      </c>
      <c r="G36" s="12" t="s">
        <v>162</v>
      </c>
      <c r="H36" s="12">
        <v>68.2</v>
      </c>
      <c r="I36" s="12">
        <v>137.5</v>
      </c>
      <c r="J36" s="12">
        <v>100.5</v>
      </c>
    </row>
    <row r="37" spans="1:10" x14ac:dyDescent="0.2">
      <c r="B37" s="5">
        <v>29</v>
      </c>
      <c r="C37" t="s">
        <v>91</v>
      </c>
      <c r="D37" t="s">
        <v>105</v>
      </c>
      <c r="E37">
        <v>2016</v>
      </c>
      <c r="F37" s="12" t="s">
        <v>118</v>
      </c>
      <c r="G37" s="18" t="s">
        <v>145</v>
      </c>
      <c r="H37" s="12">
        <v>9</v>
      </c>
      <c r="I37" s="12">
        <v>66.099999999999994</v>
      </c>
      <c r="J37" s="12">
        <v>39.9</v>
      </c>
    </row>
    <row r="38" spans="1:10" x14ac:dyDescent="0.2">
      <c r="B38" s="5">
        <v>30</v>
      </c>
      <c r="C38" t="s">
        <v>74</v>
      </c>
      <c r="D38" t="s">
        <v>105</v>
      </c>
      <c r="E38">
        <v>2017</v>
      </c>
      <c r="F38" s="12" t="s">
        <v>118</v>
      </c>
      <c r="G38" s="21" t="s">
        <v>145</v>
      </c>
      <c r="H38" s="16">
        <v>6.3</v>
      </c>
      <c r="I38" s="16">
        <v>60.6</v>
      </c>
      <c r="J38" s="16">
        <v>39.299999999999997</v>
      </c>
    </row>
    <row r="39" spans="1:10" x14ac:dyDescent="0.2">
      <c r="B39" s="5">
        <v>31</v>
      </c>
      <c r="C39" t="s">
        <v>75</v>
      </c>
      <c r="D39" t="s">
        <v>105</v>
      </c>
      <c r="E39">
        <v>2017</v>
      </c>
      <c r="F39" s="12" t="s">
        <v>118</v>
      </c>
      <c r="G39" s="21" t="s">
        <v>145</v>
      </c>
      <c r="H39" s="16">
        <v>5.3</v>
      </c>
      <c r="I39" s="16">
        <v>62</v>
      </c>
      <c r="J39" s="16">
        <v>33.5</v>
      </c>
    </row>
    <row r="40" spans="1:10" x14ac:dyDescent="0.2">
      <c r="B40" s="5">
        <v>32</v>
      </c>
      <c r="C40" t="s">
        <v>76</v>
      </c>
      <c r="D40" t="s">
        <v>105</v>
      </c>
      <c r="E40">
        <v>2017</v>
      </c>
      <c r="F40" s="12" t="s">
        <v>124</v>
      </c>
      <c r="G40" s="16">
        <v>21</v>
      </c>
      <c r="H40" s="16">
        <v>8</v>
      </c>
      <c r="I40" s="16"/>
      <c r="J40" s="16"/>
    </row>
    <row r="41" spans="1:10" x14ac:dyDescent="0.2">
      <c r="B41" s="5">
        <v>33</v>
      </c>
      <c r="C41" t="s">
        <v>28</v>
      </c>
      <c r="D41" t="s">
        <v>105</v>
      </c>
      <c r="E41">
        <v>2018</v>
      </c>
      <c r="F41" s="12" t="s">
        <v>118</v>
      </c>
      <c r="G41" s="16">
        <v>52</v>
      </c>
      <c r="H41" s="23">
        <v>27.4</v>
      </c>
      <c r="I41" s="23">
        <v>99</v>
      </c>
      <c r="J41" s="23">
        <v>72</v>
      </c>
    </row>
    <row r="42" spans="1:10" x14ac:dyDescent="0.2">
      <c r="B42" s="5">
        <v>34</v>
      </c>
      <c r="C42" t="s">
        <v>29</v>
      </c>
      <c r="D42" t="s">
        <v>105</v>
      </c>
      <c r="E42">
        <v>2018</v>
      </c>
      <c r="F42" s="12" t="s">
        <v>118</v>
      </c>
      <c r="G42" s="16">
        <v>52</v>
      </c>
      <c r="H42" s="24">
        <v>36</v>
      </c>
      <c r="I42" s="24">
        <v>90</v>
      </c>
      <c r="J42" s="24">
        <v>79</v>
      </c>
    </row>
    <row r="43" spans="1:10" x14ac:dyDescent="0.2">
      <c r="B43" s="5">
        <v>35</v>
      </c>
      <c r="C43" t="s">
        <v>30</v>
      </c>
      <c r="D43" t="s">
        <v>105</v>
      </c>
      <c r="E43">
        <v>2018</v>
      </c>
      <c r="F43" s="12" t="s">
        <v>118</v>
      </c>
      <c r="G43" s="16">
        <v>36</v>
      </c>
      <c r="H43" s="24">
        <v>28.5</v>
      </c>
      <c r="I43" s="24">
        <v>96</v>
      </c>
      <c r="J43" s="24">
        <v>67</v>
      </c>
    </row>
    <row r="44" spans="1:10" x14ac:dyDescent="0.2">
      <c r="B44" s="5">
        <v>36</v>
      </c>
      <c r="C44" t="s">
        <v>31</v>
      </c>
      <c r="D44" t="s">
        <v>105</v>
      </c>
      <c r="E44">
        <v>2018</v>
      </c>
      <c r="F44" s="12" t="s">
        <v>124</v>
      </c>
      <c r="G44" s="16">
        <v>44</v>
      </c>
      <c r="H44" s="24">
        <v>36.6</v>
      </c>
      <c r="I44" s="24">
        <v>109</v>
      </c>
      <c r="J44" s="24">
        <v>77.5</v>
      </c>
    </row>
    <row r="45" spans="1:10" x14ac:dyDescent="0.2">
      <c r="B45" s="5">
        <v>37</v>
      </c>
      <c r="C45" t="s">
        <v>32</v>
      </c>
      <c r="D45" t="s">
        <v>105</v>
      </c>
      <c r="E45">
        <v>2018</v>
      </c>
      <c r="F45" s="12" t="s">
        <v>124</v>
      </c>
      <c r="G45" s="16" t="s">
        <v>135</v>
      </c>
      <c r="H45" s="24">
        <v>77.8</v>
      </c>
      <c r="I45" s="24">
        <v>130</v>
      </c>
      <c r="J45" s="24">
        <v>103</v>
      </c>
    </row>
    <row r="46" spans="1:10" x14ac:dyDescent="0.2">
      <c r="B46" s="5">
        <v>38</v>
      </c>
      <c r="C46" t="s">
        <v>33</v>
      </c>
      <c r="D46" t="s">
        <v>105</v>
      </c>
      <c r="E46">
        <v>2018</v>
      </c>
      <c r="F46" s="12" t="s">
        <v>124</v>
      </c>
      <c r="G46" s="16">
        <v>4</v>
      </c>
      <c r="H46" s="24">
        <v>4.3</v>
      </c>
      <c r="I46" s="24">
        <v>51</v>
      </c>
      <c r="J46" s="24">
        <v>37</v>
      </c>
    </row>
    <row r="47" spans="1:10" x14ac:dyDescent="0.2">
      <c r="B47" s="5">
        <v>39</v>
      </c>
      <c r="C47" t="s">
        <v>34</v>
      </c>
      <c r="D47" t="s">
        <v>105</v>
      </c>
      <c r="E47">
        <v>2018</v>
      </c>
      <c r="F47" s="12" t="s">
        <v>124</v>
      </c>
      <c r="G47" s="16">
        <v>4</v>
      </c>
      <c r="H47" s="24">
        <v>4.3</v>
      </c>
      <c r="I47" s="24">
        <v>52</v>
      </c>
      <c r="J47" s="24">
        <v>36</v>
      </c>
    </row>
    <row r="48" spans="1:10" x14ac:dyDescent="0.2">
      <c r="B48" s="5">
        <v>40</v>
      </c>
      <c r="C48" t="s">
        <v>35</v>
      </c>
      <c r="D48" t="s">
        <v>105</v>
      </c>
      <c r="E48">
        <v>2018</v>
      </c>
      <c r="F48" s="12" t="s">
        <v>118</v>
      </c>
      <c r="G48" s="16">
        <v>4</v>
      </c>
      <c r="H48" s="24">
        <v>4.3</v>
      </c>
      <c r="I48" s="24">
        <v>57</v>
      </c>
      <c r="J48" s="24">
        <v>40</v>
      </c>
    </row>
    <row r="49" spans="1:10" x14ac:dyDescent="0.2">
      <c r="B49" s="5">
        <v>41</v>
      </c>
      <c r="C49" t="s">
        <v>36</v>
      </c>
      <c r="D49" t="s">
        <v>105</v>
      </c>
      <c r="E49">
        <v>2018</v>
      </c>
      <c r="F49" s="12" t="s">
        <v>118</v>
      </c>
      <c r="G49" s="16">
        <v>4</v>
      </c>
      <c r="H49" s="24">
        <v>3.6</v>
      </c>
      <c r="I49" s="24">
        <v>50</v>
      </c>
      <c r="J49" s="24">
        <v>38</v>
      </c>
    </row>
    <row r="50" spans="1:10" x14ac:dyDescent="0.2">
      <c r="B50" s="5">
        <v>42</v>
      </c>
      <c r="C50" t="s">
        <v>37</v>
      </c>
      <c r="D50" t="s">
        <v>105</v>
      </c>
      <c r="E50">
        <v>2018</v>
      </c>
      <c r="F50" s="12" t="s">
        <v>118</v>
      </c>
      <c r="G50" s="16">
        <v>130</v>
      </c>
      <c r="H50" s="24">
        <v>74.2</v>
      </c>
      <c r="I50" s="24">
        <v>130</v>
      </c>
      <c r="J50" s="24">
        <v>97</v>
      </c>
    </row>
    <row r="51" spans="1:10" x14ac:dyDescent="0.2">
      <c r="B51" s="5">
        <v>43</v>
      </c>
      <c r="C51" t="s">
        <v>38</v>
      </c>
      <c r="D51" t="s">
        <v>105</v>
      </c>
      <c r="E51">
        <v>2018</v>
      </c>
      <c r="F51" s="12" t="s">
        <v>124</v>
      </c>
      <c r="G51" s="16">
        <v>52</v>
      </c>
      <c r="H51" s="25">
        <v>26.6</v>
      </c>
      <c r="I51" s="25">
        <v>97.8</v>
      </c>
      <c r="J51" s="25">
        <v>64</v>
      </c>
    </row>
    <row r="52" spans="1:10" x14ac:dyDescent="0.2">
      <c r="B52" s="5">
        <v>44</v>
      </c>
      <c r="C52" t="s">
        <v>39</v>
      </c>
      <c r="D52" t="s">
        <v>105</v>
      </c>
      <c r="E52">
        <v>2018</v>
      </c>
      <c r="F52" s="12" t="s">
        <v>118</v>
      </c>
      <c r="G52" s="16">
        <v>40</v>
      </c>
      <c r="H52" s="25">
        <v>37.700000000000003</v>
      </c>
      <c r="I52" s="25">
        <v>105</v>
      </c>
      <c r="J52" s="25">
        <v>75</v>
      </c>
    </row>
    <row r="53" spans="1:10" x14ac:dyDescent="0.2">
      <c r="B53" s="5">
        <v>45</v>
      </c>
      <c r="C53" t="s">
        <v>40</v>
      </c>
      <c r="D53" t="s">
        <v>105</v>
      </c>
      <c r="E53">
        <v>2018</v>
      </c>
      <c r="F53" s="12" t="s">
        <v>118</v>
      </c>
      <c r="G53" s="16">
        <v>40</v>
      </c>
      <c r="H53" s="25">
        <v>34.5</v>
      </c>
      <c r="I53" s="25">
        <v>101</v>
      </c>
      <c r="J53" s="16"/>
    </row>
    <row r="54" spans="1:10" x14ac:dyDescent="0.2">
      <c r="B54" s="5">
        <v>46</v>
      </c>
      <c r="C54" t="s">
        <v>41</v>
      </c>
      <c r="D54" t="s">
        <v>105</v>
      </c>
      <c r="E54">
        <v>2018</v>
      </c>
      <c r="F54" s="12" t="s">
        <v>124</v>
      </c>
      <c r="G54" s="16">
        <v>24</v>
      </c>
      <c r="H54" s="25">
        <v>27.7</v>
      </c>
      <c r="I54" s="25">
        <v>96</v>
      </c>
      <c r="J54" s="16"/>
    </row>
    <row r="55" spans="1:10" x14ac:dyDescent="0.2">
      <c r="B55" s="5">
        <v>46</v>
      </c>
      <c r="C55" t="s">
        <v>42</v>
      </c>
      <c r="D55" t="s">
        <v>105</v>
      </c>
      <c r="E55">
        <v>2018</v>
      </c>
      <c r="F55" s="12" t="s">
        <v>124</v>
      </c>
      <c r="G55" s="16" t="s">
        <v>134</v>
      </c>
      <c r="H55" s="25">
        <v>68.7</v>
      </c>
      <c r="I55" s="25">
        <v>135.5</v>
      </c>
      <c r="J55" s="25">
        <v>95.7</v>
      </c>
    </row>
    <row r="56" spans="1:10" x14ac:dyDescent="0.2">
      <c r="B56" s="5">
        <v>48</v>
      </c>
      <c r="C56" t="s">
        <v>43</v>
      </c>
      <c r="D56" t="s">
        <v>105</v>
      </c>
      <c r="E56">
        <v>2018</v>
      </c>
      <c r="F56" s="12" t="s">
        <v>124</v>
      </c>
      <c r="G56" s="16">
        <v>8</v>
      </c>
      <c r="H56" s="25">
        <v>5.9</v>
      </c>
      <c r="I56" s="25">
        <v>59</v>
      </c>
      <c r="J56" s="25">
        <v>36.1</v>
      </c>
    </row>
    <row r="57" spans="1:10" x14ac:dyDescent="0.2">
      <c r="B57" s="5">
        <v>49</v>
      </c>
      <c r="C57" t="s">
        <v>44</v>
      </c>
      <c r="D57" t="s">
        <v>105</v>
      </c>
      <c r="E57">
        <v>2018</v>
      </c>
      <c r="F57" s="12" t="s">
        <v>118</v>
      </c>
      <c r="G57" s="16">
        <v>8</v>
      </c>
      <c r="H57" s="25">
        <v>5.2</v>
      </c>
      <c r="I57" s="25">
        <v>54.2</v>
      </c>
      <c r="J57" s="25">
        <v>35.9</v>
      </c>
    </row>
    <row r="58" spans="1:10" x14ac:dyDescent="0.2">
      <c r="B58" s="5">
        <v>50</v>
      </c>
      <c r="C58" t="s">
        <v>45</v>
      </c>
      <c r="D58" t="s">
        <v>105</v>
      </c>
      <c r="E58">
        <v>2018</v>
      </c>
      <c r="F58" s="12" t="s">
        <v>118</v>
      </c>
      <c r="G58" s="16">
        <v>8</v>
      </c>
      <c r="H58" s="25">
        <v>5.5</v>
      </c>
      <c r="I58" s="25">
        <v>61.6</v>
      </c>
      <c r="J58" s="25">
        <v>36.299999999999997</v>
      </c>
    </row>
    <row r="59" spans="1:10" x14ac:dyDescent="0.2">
      <c r="B59" s="5">
        <v>51</v>
      </c>
      <c r="C59" t="s">
        <v>46</v>
      </c>
      <c r="D59" t="s">
        <v>105</v>
      </c>
      <c r="E59">
        <v>2018</v>
      </c>
      <c r="F59" s="12" t="s">
        <v>124</v>
      </c>
      <c r="G59" s="16">
        <v>40</v>
      </c>
      <c r="H59" s="24">
        <v>28.7</v>
      </c>
      <c r="I59" s="24">
        <v>105</v>
      </c>
      <c r="J59" s="24">
        <v>71.2</v>
      </c>
    </row>
    <row r="60" spans="1:10" x14ac:dyDescent="0.2">
      <c r="A60" s="17" t="s">
        <v>136</v>
      </c>
      <c r="B60" s="15">
        <v>52</v>
      </c>
      <c r="C60" s="11" t="s">
        <v>69</v>
      </c>
      <c r="D60" s="11" t="s">
        <v>105</v>
      </c>
      <c r="E60" s="11">
        <v>2018</v>
      </c>
      <c r="G60" s="16"/>
      <c r="H60" s="16"/>
      <c r="I60" s="16"/>
      <c r="J60" s="16"/>
    </row>
    <row r="61" spans="1:10" x14ac:dyDescent="0.2">
      <c r="A61" s="17" t="s">
        <v>137</v>
      </c>
      <c r="B61" s="15">
        <v>53</v>
      </c>
      <c r="C61" s="11" t="s">
        <v>70</v>
      </c>
      <c r="D61" s="11" t="s">
        <v>105</v>
      </c>
      <c r="E61" s="11">
        <v>2018</v>
      </c>
      <c r="G61" s="16"/>
      <c r="H61" s="16"/>
      <c r="I61" s="16"/>
      <c r="J61" s="16"/>
    </row>
    <row r="62" spans="1:10" x14ac:dyDescent="0.2">
      <c r="A62" s="17" t="s">
        <v>138</v>
      </c>
      <c r="B62" s="15">
        <v>54</v>
      </c>
      <c r="C62" s="11" t="s">
        <v>71</v>
      </c>
      <c r="D62" s="11" t="s">
        <v>105</v>
      </c>
      <c r="E62" s="11">
        <v>2018</v>
      </c>
      <c r="G62" s="16"/>
      <c r="H62" s="16"/>
      <c r="I62" s="16"/>
      <c r="J62" s="16"/>
    </row>
    <row r="63" spans="1:10" x14ac:dyDescent="0.2">
      <c r="A63" s="20" t="s">
        <v>167</v>
      </c>
      <c r="B63" s="1">
        <v>55</v>
      </c>
      <c r="C63" s="2" t="s">
        <v>166</v>
      </c>
      <c r="D63" s="2" t="s">
        <v>105</v>
      </c>
      <c r="E63" s="2">
        <v>2017</v>
      </c>
      <c r="F63" s="20" t="s">
        <v>118</v>
      </c>
      <c r="G63" s="39">
        <v>127</v>
      </c>
      <c r="H63" s="39">
        <v>68.8</v>
      </c>
      <c r="I63" s="39">
        <v>115</v>
      </c>
      <c r="J63" s="16"/>
    </row>
    <row r="64" spans="1:10" x14ac:dyDescent="0.2">
      <c r="B64" s="5">
        <v>56</v>
      </c>
      <c r="C64" t="s">
        <v>51</v>
      </c>
      <c r="D64" t="s">
        <v>109</v>
      </c>
      <c r="E64">
        <v>2016</v>
      </c>
      <c r="F64" s="12" t="s">
        <v>124</v>
      </c>
      <c r="G64" s="16">
        <v>87</v>
      </c>
      <c r="H64" s="16">
        <v>38.700000000000003</v>
      </c>
      <c r="I64" s="16">
        <v>107</v>
      </c>
      <c r="J64" s="16">
        <v>68.8</v>
      </c>
    </row>
    <row r="65" spans="1:10" x14ac:dyDescent="0.2">
      <c r="B65" s="5">
        <v>57</v>
      </c>
      <c r="C65" t="s">
        <v>52</v>
      </c>
      <c r="D65" t="s">
        <v>109</v>
      </c>
      <c r="E65">
        <v>2016</v>
      </c>
      <c r="F65" s="12" t="s">
        <v>118</v>
      </c>
      <c r="G65" s="16">
        <v>87</v>
      </c>
      <c r="H65" s="16">
        <v>69</v>
      </c>
      <c r="I65" s="16">
        <v>128.5</v>
      </c>
      <c r="J65" s="16">
        <v>93.6</v>
      </c>
    </row>
    <row r="66" spans="1:10" x14ac:dyDescent="0.2">
      <c r="B66" s="5">
        <v>58</v>
      </c>
      <c r="C66" t="s">
        <v>56</v>
      </c>
      <c r="D66" t="s">
        <v>109</v>
      </c>
      <c r="E66">
        <v>2016</v>
      </c>
      <c r="F66" s="12" t="s">
        <v>124</v>
      </c>
      <c r="G66" s="16">
        <v>80</v>
      </c>
      <c r="H66" s="16">
        <v>43.6</v>
      </c>
      <c r="I66" s="16">
        <v>112.9</v>
      </c>
      <c r="J66" s="16">
        <v>75.5</v>
      </c>
    </row>
    <row r="67" spans="1:10" x14ac:dyDescent="0.2">
      <c r="B67" s="5">
        <v>59</v>
      </c>
      <c r="C67" t="s">
        <v>58</v>
      </c>
      <c r="D67" t="s">
        <v>109</v>
      </c>
      <c r="E67">
        <v>2016</v>
      </c>
      <c r="F67" s="12" t="s">
        <v>124</v>
      </c>
      <c r="G67" s="16" t="s">
        <v>143</v>
      </c>
      <c r="H67" s="16">
        <v>34.6</v>
      </c>
      <c r="I67" s="16"/>
      <c r="J67" s="16"/>
    </row>
    <row r="68" spans="1:10" x14ac:dyDescent="0.2">
      <c r="B68" s="5">
        <v>60</v>
      </c>
      <c r="C68" t="s">
        <v>73</v>
      </c>
      <c r="D68" t="s">
        <v>104</v>
      </c>
      <c r="E68">
        <v>2016</v>
      </c>
      <c r="F68" s="12" t="s">
        <v>118</v>
      </c>
      <c r="G68" s="16" t="s">
        <v>128</v>
      </c>
      <c r="H68" s="16" t="s">
        <v>139</v>
      </c>
      <c r="I68" s="16"/>
      <c r="J68" s="16"/>
    </row>
    <row r="69" spans="1:10" x14ac:dyDescent="0.2">
      <c r="B69" s="5">
        <v>61</v>
      </c>
      <c r="C69" t="s">
        <v>87</v>
      </c>
      <c r="D69" t="s">
        <v>104</v>
      </c>
      <c r="E69">
        <v>2016</v>
      </c>
      <c r="F69" s="12" t="s">
        <v>124</v>
      </c>
      <c r="G69" s="16">
        <v>26</v>
      </c>
      <c r="H69" s="16" t="s">
        <v>139</v>
      </c>
      <c r="I69" s="16"/>
      <c r="J69" s="16"/>
    </row>
    <row r="70" spans="1:10" x14ac:dyDescent="0.2">
      <c r="B70" s="19">
        <v>62</v>
      </c>
      <c r="C70" s="32" t="s">
        <v>119</v>
      </c>
      <c r="D70" t="s">
        <v>104</v>
      </c>
      <c r="E70">
        <v>2017</v>
      </c>
      <c r="F70" s="12" t="s">
        <v>124</v>
      </c>
      <c r="G70" s="16" t="s">
        <v>146</v>
      </c>
      <c r="H70" s="16">
        <v>60.1</v>
      </c>
      <c r="I70" s="16">
        <v>113</v>
      </c>
      <c r="J70" s="16"/>
    </row>
    <row r="71" spans="1:10" x14ac:dyDescent="0.2">
      <c r="B71" s="5">
        <v>63</v>
      </c>
      <c r="C71" t="s">
        <v>60</v>
      </c>
      <c r="D71" t="s">
        <v>104</v>
      </c>
      <c r="E71">
        <v>2017</v>
      </c>
      <c r="F71" s="12" t="s">
        <v>124</v>
      </c>
      <c r="G71" s="16" t="s">
        <v>146</v>
      </c>
      <c r="H71" s="16">
        <v>74.400000000000006</v>
      </c>
      <c r="I71" s="16">
        <v>121.2</v>
      </c>
      <c r="J71" s="16"/>
    </row>
    <row r="72" spans="1:10" x14ac:dyDescent="0.2">
      <c r="B72" s="5">
        <v>64</v>
      </c>
      <c r="C72" t="s">
        <v>61</v>
      </c>
      <c r="D72" t="s">
        <v>104</v>
      </c>
      <c r="E72">
        <v>2017</v>
      </c>
      <c r="F72" s="12" t="s">
        <v>118</v>
      </c>
      <c r="G72" s="16" t="s">
        <v>147</v>
      </c>
      <c r="H72" s="16">
        <v>25.8</v>
      </c>
      <c r="I72" s="16">
        <v>86.1</v>
      </c>
      <c r="J72" s="16"/>
    </row>
    <row r="73" spans="1:10" x14ac:dyDescent="0.2">
      <c r="A73" s="17" t="s">
        <v>148</v>
      </c>
      <c r="B73" s="15">
        <v>65</v>
      </c>
      <c r="C73" s="11" t="s">
        <v>72</v>
      </c>
      <c r="D73" s="11" t="s">
        <v>104</v>
      </c>
      <c r="E73" s="11">
        <v>2017</v>
      </c>
      <c r="G73" s="16"/>
      <c r="H73" s="16"/>
      <c r="I73" s="16"/>
      <c r="J73" s="16"/>
    </row>
    <row r="74" spans="1:10" x14ac:dyDescent="0.2">
      <c r="B74" s="5">
        <v>66</v>
      </c>
      <c r="C74" t="s">
        <v>7</v>
      </c>
      <c r="D74" t="s">
        <v>104</v>
      </c>
      <c r="E74">
        <v>2018</v>
      </c>
      <c r="F74" s="12" t="s">
        <v>124</v>
      </c>
      <c r="G74" s="16" t="s">
        <v>135</v>
      </c>
      <c r="H74" s="16">
        <v>56</v>
      </c>
      <c r="I74" s="16">
        <v>134</v>
      </c>
      <c r="J74" s="16">
        <v>90</v>
      </c>
    </row>
    <row r="75" spans="1:10" x14ac:dyDescent="0.2">
      <c r="B75" s="5">
        <v>67</v>
      </c>
      <c r="C75" t="s">
        <v>8</v>
      </c>
      <c r="D75" t="s">
        <v>104</v>
      </c>
      <c r="E75">
        <v>2018</v>
      </c>
      <c r="F75" s="12" t="s">
        <v>124</v>
      </c>
      <c r="G75" s="16" t="s">
        <v>135</v>
      </c>
      <c r="H75" s="16">
        <v>50.1</v>
      </c>
      <c r="I75" s="16">
        <v>130</v>
      </c>
      <c r="J75" s="16">
        <v>90.4</v>
      </c>
    </row>
    <row r="76" spans="1:10" x14ac:dyDescent="0.2">
      <c r="B76" s="5">
        <v>68</v>
      </c>
      <c r="C76" t="s">
        <v>9</v>
      </c>
      <c r="D76" t="s">
        <v>104</v>
      </c>
      <c r="E76">
        <v>2018</v>
      </c>
      <c r="F76" s="12" t="s">
        <v>118</v>
      </c>
      <c r="G76" s="16">
        <v>32</v>
      </c>
      <c r="H76" s="16">
        <v>40.5</v>
      </c>
      <c r="I76" s="16">
        <v>105</v>
      </c>
      <c r="J76" s="16">
        <v>80.5</v>
      </c>
    </row>
    <row r="77" spans="1:10" x14ac:dyDescent="0.2">
      <c r="B77" s="5">
        <v>69</v>
      </c>
      <c r="C77" t="s">
        <v>10</v>
      </c>
      <c r="D77" t="s">
        <v>104</v>
      </c>
      <c r="E77">
        <v>2018</v>
      </c>
      <c r="F77" s="12" t="s">
        <v>124</v>
      </c>
      <c r="G77" s="16">
        <v>78</v>
      </c>
      <c r="H77" s="16">
        <v>51</v>
      </c>
      <c r="I77" s="16">
        <v>126</v>
      </c>
      <c r="J77" s="16">
        <v>90.3</v>
      </c>
    </row>
    <row r="78" spans="1:10" x14ac:dyDescent="0.2">
      <c r="B78" s="5">
        <v>70</v>
      </c>
      <c r="C78" t="s">
        <v>11</v>
      </c>
      <c r="D78" t="s">
        <v>104</v>
      </c>
      <c r="E78">
        <v>2018</v>
      </c>
      <c r="F78" s="12" t="s">
        <v>118</v>
      </c>
      <c r="G78" s="16">
        <v>65</v>
      </c>
      <c r="H78" s="25">
        <v>24.4</v>
      </c>
      <c r="I78" s="25">
        <v>90.2</v>
      </c>
      <c r="J78" s="25">
        <v>70</v>
      </c>
    </row>
    <row r="79" spans="1:10" x14ac:dyDescent="0.2">
      <c r="B79" s="5">
        <v>71</v>
      </c>
      <c r="C79" t="s">
        <v>12</v>
      </c>
      <c r="D79" t="s">
        <v>104</v>
      </c>
      <c r="E79">
        <v>2018</v>
      </c>
      <c r="F79" s="12" t="s">
        <v>118</v>
      </c>
      <c r="G79" s="16">
        <v>65</v>
      </c>
      <c r="H79" s="16">
        <v>34.799999999999997</v>
      </c>
      <c r="I79" s="16">
        <v>110</v>
      </c>
      <c r="J79" s="16">
        <v>83.5</v>
      </c>
    </row>
    <row r="80" spans="1:10" x14ac:dyDescent="0.2">
      <c r="B80" s="5">
        <v>72</v>
      </c>
      <c r="C80" t="s">
        <v>13</v>
      </c>
      <c r="D80" t="s">
        <v>104</v>
      </c>
      <c r="E80">
        <v>2018</v>
      </c>
      <c r="F80" s="12" t="s">
        <v>118</v>
      </c>
      <c r="G80" s="16">
        <v>78</v>
      </c>
      <c r="H80" s="25">
        <v>36.299999999999997</v>
      </c>
      <c r="I80" s="25">
        <v>114</v>
      </c>
      <c r="J80" s="25">
        <v>75</v>
      </c>
    </row>
    <row r="81" spans="1:10" x14ac:dyDescent="0.2">
      <c r="B81" s="5">
        <v>73</v>
      </c>
      <c r="C81" t="s">
        <v>14</v>
      </c>
      <c r="D81" t="s">
        <v>104</v>
      </c>
      <c r="E81">
        <v>2018</v>
      </c>
      <c r="F81" s="12" t="s">
        <v>124</v>
      </c>
      <c r="G81" s="16">
        <v>52</v>
      </c>
      <c r="H81" s="25">
        <v>23.5</v>
      </c>
      <c r="I81" s="25">
        <v>94</v>
      </c>
      <c r="J81" s="25">
        <v>69.5</v>
      </c>
    </row>
    <row r="82" spans="1:10" x14ac:dyDescent="0.2">
      <c r="B82" s="5">
        <v>74</v>
      </c>
      <c r="C82" t="s">
        <v>15</v>
      </c>
      <c r="D82" t="s">
        <v>104</v>
      </c>
      <c r="E82">
        <v>2018</v>
      </c>
      <c r="F82" s="12" t="s">
        <v>124</v>
      </c>
      <c r="G82" s="16">
        <v>52</v>
      </c>
      <c r="H82" s="25">
        <v>25</v>
      </c>
      <c r="I82" s="25">
        <v>93.5</v>
      </c>
      <c r="J82" s="25">
        <v>60.6</v>
      </c>
    </row>
    <row r="83" spans="1:10" x14ac:dyDescent="0.2">
      <c r="B83" s="5">
        <v>75</v>
      </c>
      <c r="C83" t="s">
        <v>16</v>
      </c>
      <c r="D83" t="s">
        <v>104</v>
      </c>
      <c r="E83">
        <v>2018</v>
      </c>
      <c r="F83" s="12" t="s">
        <v>118</v>
      </c>
      <c r="G83" s="16">
        <v>52</v>
      </c>
      <c r="H83" s="25">
        <v>27.4</v>
      </c>
      <c r="I83" s="25">
        <v>95</v>
      </c>
      <c r="J83" s="25">
        <v>74</v>
      </c>
    </row>
    <row r="84" spans="1:10" x14ac:dyDescent="0.2">
      <c r="B84" s="5">
        <v>76</v>
      </c>
      <c r="C84" t="s">
        <v>17</v>
      </c>
      <c r="D84" t="s">
        <v>104</v>
      </c>
      <c r="E84">
        <v>2018</v>
      </c>
      <c r="F84" s="12" t="s">
        <v>118</v>
      </c>
      <c r="G84" s="16">
        <v>78</v>
      </c>
      <c r="H84" s="25">
        <v>40.1</v>
      </c>
      <c r="I84" s="25">
        <v>112</v>
      </c>
      <c r="J84" s="25">
        <v>85</v>
      </c>
    </row>
    <row r="85" spans="1:10" x14ac:dyDescent="0.2">
      <c r="B85" s="5">
        <v>77</v>
      </c>
      <c r="C85" t="s">
        <v>18</v>
      </c>
      <c r="D85" t="s">
        <v>104</v>
      </c>
      <c r="E85">
        <v>2018</v>
      </c>
      <c r="F85" s="12" t="s">
        <v>118</v>
      </c>
      <c r="G85" s="16">
        <v>78</v>
      </c>
      <c r="H85" s="25">
        <v>34.9</v>
      </c>
      <c r="I85" s="25">
        <v>99.5</v>
      </c>
      <c r="J85" s="25">
        <v>74</v>
      </c>
    </row>
    <row r="86" spans="1:10" x14ac:dyDescent="0.2">
      <c r="B86" s="5">
        <v>78</v>
      </c>
      <c r="C86" t="s">
        <v>19</v>
      </c>
      <c r="D86" t="s">
        <v>104</v>
      </c>
      <c r="E86">
        <v>2018</v>
      </c>
      <c r="F86" s="12" t="s">
        <v>124</v>
      </c>
      <c r="G86" s="16">
        <v>78</v>
      </c>
      <c r="H86" s="25">
        <v>26.9</v>
      </c>
      <c r="I86" s="25">
        <v>90.5</v>
      </c>
      <c r="J86" s="25">
        <v>69</v>
      </c>
    </row>
    <row r="87" spans="1:10" x14ac:dyDescent="0.2">
      <c r="B87" s="5">
        <v>79</v>
      </c>
      <c r="C87" t="s">
        <v>20</v>
      </c>
      <c r="D87" t="s">
        <v>104</v>
      </c>
      <c r="E87">
        <v>2018</v>
      </c>
      <c r="F87" s="12" t="s">
        <v>118</v>
      </c>
      <c r="G87" s="16">
        <v>78</v>
      </c>
      <c r="H87" s="25">
        <v>25</v>
      </c>
      <c r="I87" s="25">
        <v>101</v>
      </c>
      <c r="J87" s="25">
        <v>64.5</v>
      </c>
    </row>
    <row r="88" spans="1:10" x14ac:dyDescent="0.2">
      <c r="B88" s="5">
        <v>80</v>
      </c>
      <c r="C88" t="s">
        <v>21</v>
      </c>
      <c r="D88" t="s">
        <v>104</v>
      </c>
      <c r="E88">
        <v>2018</v>
      </c>
      <c r="F88" s="12" t="s">
        <v>124</v>
      </c>
      <c r="G88" s="16">
        <v>3</v>
      </c>
      <c r="H88" s="25">
        <v>2</v>
      </c>
      <c r="I88" s="25"/>
      <c r="J88" s="25"/>
    </row>
    <row r="89" spans="1:10" x14ac:dyDescent="0.2">
      <c r="B89" s="5">
        <v>81</v>
      </c>
      <c r="C89" t="s">
        <v>22</v>
      </c>
      <c r="D89" t="s">
        <v>104</v>
      </c>
      <c r="E89">
        <v>2018</v>
      </c>
      <c r="F89" s="12" t="s">
        <v>118</v>
      </c>
      <c r="G89" s="16"/>
      <c r="H89" s="25">
        <v>23</v>
      </c>
      <c r="I89" s="25">
        <v>95</v>
      </c>
      <c r="J89" s="25">
        <v>67</v>
      </c>
    </row>
    <row r="90" spans="1:10" x14ac:dyDescent="0.2">
      <c r="B90" s="5">
        <v>82</v>
      </c>
      <c r="C90" t="s">
        <v>23</v>
      </c>
      <c r="D90" t="s">
        <v>104</v>
      </c>
      <c r="E90">
        <v>2018</v>
      </c>
      <c r="F90" s="12" t="s">
        <v>118</v>
      </c>
      <c r="G90" s="16">
        <v>40</v>
      </c>
      <c r="H90" s="16">
        <v>41</v>
      </c>
      <c r="I90" s="16">
        <v>109</v>
      </c>
      <c r="J90" s="16">
        <v>73.5</v>
      </c>
    </row>
    <row r="91" spans="1:10" x14ac:dyDescent="0.2">
      <c r="B91" s="5">
        <v>83</v>
      </c>
      <c r="C91" t="s">
        <v>24</v>
      </c>
      <c r="D91" t="s">
        <v>104</v>
      </c>
      <c r="E91">
        <v>2018</v>
      </c>
      <c r="F91" s="12" t="s">
        <v>118</v>
      </c>
      <c r="G91" s="16">
        <v>40</v>
      </c>
      <c r="H91" s="16">
        <v>31.7</v>
      </c>
      <c r="I91" s="16">
        <v>104</v>
      </c>
      <c r="J91" s="16">
        <v>78.900000000000006</v>
      </c>
    </row>
    <row r="92" spans="1:10" x14ac:dyDescent="0.2">
      <c r="B92" s="5">
        <v>84</v>
      </c>
      <c r="C92" t="s">
        <v>25</v>
      </c>
      <c r="D92" t="s">
        <v>104</v>
      </c>
      <c r="E92">
        <v>2018</v>
      </c>
      <c r="F92" s="12" t="s">
        <v>118</v>
      </c>
      <c r="G92" s="25">
        <v>59.2</v>
      </c>
      <c r="H92" s="25">
        <v>59.2</v>
      </c>
      <c r="I92" s="25">
        <v>120</v>
      </c>
      <c r="J92" s="25">
        <v>100</v>
      </c>
    </row>
    <row r="93" spans="1:10" x14ac:dyDescent="0.2">
      <c r="B93" s="5">
        <v>85</v>
      </c>
      <c r="C93" t="s">
        <v>26</v>
      </c>
      <c r="D93" t="s">
        <v>104</v>
      </c>
      <c r="E93">
        <v>2018</v>
      </c>
      <c r="F93" s="12" t="s">
        <v>118</v>
      </c>
      <c r="G93" s="25">
        <v>22</v>
      </c>
      <c r="H93" s="25">
        <v>22</v>
      </c>
      <c r="I93" s="25">
        <v>99</v>
      </c>
      <c r="J93" s="25">
        <v>63</v>
      </c>
    </row>
    <row r="94" spans="1:10" x14ac:dyDescent="0.2">
      <c r="B94" s="5">
        <v>86</v>
      </c>
      <c r="C94" t="s">
        <v>27</v>
      </c>
      <c r="D94" t="s">
        <v>104</v>
      </c>
      <c r="E94">
        <v>2018</v>
      </c>
      <c r="F94" s="12" t="s">
        <v>118</v>
      </c>
      <c r="G94" s="25">
        <v>38</v>
      </c>
      <c r="H94" s="25">
        <v>38</v>
      </c>
      <c r="I94" s="25">
        <v>104</v>
      </c>
      <c r="J94" s="25">
        <v>81</v>
      </c>
    </row>
    <row r="95" spans="1:10" x14ac:dyDescent="0.2">
      <c r="B95" s="5">
        <v>87</v>
      </c>
      <c r="C95" t="s">
        <v>59</v>
      </c>
      <c r="D95" t="s">
        <v>104</v>
      </c>
      <c r="E95">
        <v>2018</v>
      </c>
      <c r="F95" s="12" t="s">
        <v>118</v>
      </c>
      <c r="G95" s="16">
        <v>28</v>
      </c>
      <c r="H95" s="25">
        <v>21</v>
      </c>
      <c r="I95" s="25">
        <v>94</v>
      </c>
      <c r="J95" s="25">
        <v>70</v>
      </c>
    </row>
    <row r="96" spans="1:10" x14ac:dyDescent="0.2">
      <c r="A96" s="20" t="s">
        <v>168</v>
      </c>
      <c r="B96" s="1">
        <v>88</v>
      </c>
      <c r="C96" s="2" t="s">
        <v>169</v>
      </c>
      <c r="D96" s="2" t="s">
        <v>104</v>
      </c>
      <c r="E96" s="2">
        <v>2017</v>
      </c>
      <c r="F96" s="39" t="s">
        <v>118</v>
      </c>
      <c r="G96" s="16">
        <v>62</v>
      </c>
      <c r="H96" s="16">
        <v>43.3</v>
      </c>
      <c r="I96" s="16">
        <v>115.9</v>
      </c>
      <c r="J96" s="16"/>
    </row>
    <row r="97" spans="1:10" x14ac:dyDescent="0.2">
      <c r="B97" s="5">
        <v>89</v>
      </c>
      <c r="C97" t="s">
        <v>1</v>
      </c>
      <c r="D97" t="s">
        <v>103</v>
      </c>
      <c r="E97">
        <v>2018</v>
      </c>
      <c r="F97" s="16" t="s">
        <v>118</v>
      </c>
      <c r="G97" s="16">
        <v>32</v>
      </c>
      <c r="H97" s="16">
        <v>32</v>
      </c>
      <c r="I97" s="16">
        <v>103</v>
      </c>
      <c r="J97" s="16">
        <v>79.7</v>
      </c>
    </row>
    <row r="98" spans="1:10" x14ac:dyDescent="0.2">
      <c r="B98" s="5">
        <v>90</v>
      </c>
      <c r="C98" t="s">
        <v>2</v>
      </c>
      <c r="D98" t="s">
        <v>103</v>
      </c>
      <c r="E98">
        <v>2018</v>
      </c>
      <c r="F98" s="16" t="s">
        <v>118</v>
      </c>
      <c r="G98" s="16">
        <v>32</v>
      </c>
      <c r="H98" s="16">
        <v>37.5</v>
      </c>
      <c r="I98" s="16">
        <v>98</v>
      </c>
      <c r="J98" s="16">
        <v>80</v>
      </c>
    </row>
    <row r="99" spans="1:10" x14ac:dyDescent="0.2">
      <c r="B99" s="5">
        <v>91</v>
      </c>
      <c r="C99" t="s">
        <v>3</v>
      </c>
      <c r="D99" t="s">
        <v>103</v>
      </c>
      <c r="E99">
        <v>2018</v>
      </c>
      <c r="F99" s="16" t="s">
        <v>118</v>
      </c>
      <c r="G99" s="16">
        <v>65</v>
      </c>
      <c r="H99" s="16">
        <v>45.5</v>
      </c>
      <c r="I99" s="16">
        <v>118.5</v>
      </c>
      <c r="J99" s="16">
        <v>84</v>
      </c>
    </row>
    <row r="100" spans="1:10" x14ac:dyDescent="0.2">
      <c r="B100" s="5">
        <v>92</v>
      </c>
      <c r="C100" t="s">
        <v>4</v>
      </c>
      <c r="D100" t="s">
        <v>103</v>
      </c>
      <c r="E100">
        <v>2018</v>
      </c>
      <c r="F100" s="16" t="s">
        <v>118</v>
      </c>
      <c r="G100" s="16">
        <v>32</v>
      </c>
      <c r="H100" s="16">
        <v>36.200000000000003</v>
      </c>
      <c r="I100" s="16">
        <v>106</v>
      </c>
      <c r="J100" s="16">
        <v>73.5</v>
      </c>
    </row>
    <row r="101" spans="1:10" x14ac:dyDescent="0.2">
      <c r="B101" s="5">
        <v>93</v>
      </c>
      <c r="C101" t="s">
        <v>5</v>
      </c>
      <c r="D101" t="s">
        <v>103</v>
      </c>
      <c r="E101">
        <v>2018</v>
      </c>
      <c r="F101" s="16" t="s">
        <v>124</v>
      </c>
      <c r="G101" s="16">
        <v>32</v>
      </c>
      <c r="H101" s="16">
        <v>35.200000000000003</v>
      </c>
      <c r="I101" s="16">
        <v>105</v>
      </c>
      <c r="J101" s="16">
        <v>77</v>
      </c>
    </row>
    <row r="102" spans="1:10" x14ac:dyDescent="0.2">
      <c r="B102" s="5">
        <v>94</v>
      </c>
      <c r="C102" t="s">
        <v>6</v>
      </c>
      <c r="D102" t="s">
        <v>103</v>
      </c>
      <c r="E102">
        <v>2018</v>
      </c>
      <c r="F102" s="16" t="s">
        <v>124</v>
      </c>
      <c r="G102" s="16">
        <v>65</v>
      </c>
      <c r="H102" s="16">
        <v>31.2</v>
      </c>
      <c r="I102" s="16">
        <v>99</v>
      </c>
      <c r="J102" s="16">
        <v>71.5</v>
      </c>
    </row>
    <row r="103" spans="1:10" x14ac:dyDescent="0.2">
      <c r="A103" s="32" t="s">
        <v>165</v>
      </c>
      <c r="B103" s="5">
        <v>95</v>
      </c>
      <c r="C103" t="s">
        <v>78</v>
      </c>
      <c r="D103" t="s">
        <v>108</v>
      </c>
      <c r="E103">
        <v>2016</v>
      </c>
      <c r="F103" s="16" t="s">
        <v>124</v>
      </c>
      <c r="G103" s="16">
        <v>220</v>
      </c>
      <c r="H103" s="16">
        <v>88.5</v>
      </c>
      <c r="I103" s="31">
        <v>130.5</v>
      </c>
      <c r="J103" s="16"/>
    </row>
    <row r="104" spans="1:10" x14ac:dyDescent="0.2">
      <c r="A104" s="32" t="s">
        <v>140</v>
      </c>
      <c r="B104" s="5">
        <v>96</v>
      </c>
      <c r="C104" t="s">
        <v>85</v>
      </c>
      <c r="D104" t="s">
        <v>108</v>
      </c>
      <c r="E104">
        <v>2016</v>
      </c>
      <c r="F104" s="16" t="s">
        <v>124</v>
      </c>
      <c r="G104" s="16">
        <v>87</v>
      </c>
      <c r="H104" s="16">
        <v>55.1</v>
      </c>
      <c r="I104" s="37">
        <v>113</v>
      </c>
      <c r="J104" s="37">
        <v>91.4</v>
      </c>
    </row>
    <row r="105" spans="1:10" x14ac:dyDescent="0.2">
      <c r="B105" s="5">
        <v>97</v>
      </c>
      <c r="C105" t="s">
        <v>171</v>
      </c>
      <c r="D105" t="s">
        <v>108</v>
      </c>
      <c r="E105">
        <v>2016</v>
      </c>
      <c r="F105" s="16" t="s">
        <v>124</v>
      </c>
      <c r="G105" s="16">
        <v>87</v>
      </c>
      <c r="H105" s="16">
        <v>40.200000000000003</v>
      </c>
      <c r="I105" s="37">
        <v>104.5</v>
      </c>
      <c r="J105" s="37">
        <v>73</v>
      </c>
    </row>
    <row r="106" spans="1:10" x14ac:dyDescent="0.2">
      <c r="A106" s="17" t="s">
        <v>141</v>
      </c>
      <c r="B106" s="15">
        <v>98</v>
      </c>
      <c r="C106" s="11" t="s">
        <v>78</v>
      </c>
      <c r="D106" s="11" t="s">
        <v>108</v>
      </c>
      <c r="E106" s="11">
        <v>2016</v>
      </c>
      <c r="G106" s="16"/>
      <c r="H106" s="16"/>
      <c r="I106" s="16"/>
      <c r="J106" s="16"/>
    </row>
    <row r="107" spans="1:10" x14ac:dyDescent="0.2">
      <c r="A107" s="17" t="s">
        <v>142</v>
      </c>
      <c r="B107" s="15">
        <v>99</v>
      </c>
      <c r="C107" s="11" t="s">
        <v>85</v>
      </c>
      <c r="D107" s="11" t="s">
        <v>108</v>
      </c>
      <c r="E107" s="11">
        <v>2016</v>
      </c>
      <c r="G107" s="16"/>
      <c r="H107" s="16"/>
      <c r="I107" s="16"/>
      <c r="J107" s="16"/>
    </row>
    <row r="108" spans="1:10" x14ac:dyDescent="0.2">
      <c r="B108" s="5">
        <v>100</v>
      </c>
      <c r="C108" t="s">
        <v>89</v>
      </c>
      <c r="D108" t="s">
        <v>108</v>
      </c>
      <c r="E108">
        <v>2016</v>
      </c>
      <c r="F108" s="12" t="s">
        <v>118</v>
      </c>
      <c r="G108" s="16">
        <v>26</v>
      </c>
      <c r="H108" s="16">
        <v>21.2</v>
      </c>
      <c r="I108" s="37">
        <v>91</v>
      </c>
      <c r="J108" s="37">
        <v>60.8</v>
      </c>
    </row>
    <row r="109" spans="1:10" x14ac:dyDescent="0.2">
      <c r="B109" s="5">
        <v>101</v>
      </c>
      <c r="C109" t="s">
        <v>92</v>
      </c>
      <c r="D109" t="s">
        <v>108</v>
      </c>
      <c r="E109">
        <v>2016</v>
      </c>
      <c r="F109" s="12" t="s">
        <v>118</v>
      </c>
      <c r="G109" s="16">
        <v>26</v>
      </c>
      <c r="H109" s="16">
        <v>20.2</v>
      </c>
      <c r="I109" s="37">
        <v>87.2</v>
      </c>
      <c r="J109" s="37">
        <v>50.5</v>
      </c>
    </row>
    <row r="110" spans="1:10" x14ac:dyDescent="0.2">
      <c r="B110" s="5">
        <v>102</v>
      </c>
      <c r="C110" t="s">
        <v>93</v>
      </c>
      <c r="D110" t="s">
        <v>108</v>
      </c>
      <c r="E110">
        <v>2016</v>
      </c>
      <c r="F110" s="12" t="s">
        <v>124</v>
      </c>
      <c r="G110" s="16">
        <v>26</v>
      </c>
      <c r="H110" s="16">
        <v>18.5</v>
      </c>
      <c r="I110" s="31">
        <v>84.2</v>
      </c>
      <c r="J110" s="31">
        <v>56.7</v>
      </c>
    </row>
    <row r="111" spans="1:10" x14ac:dyDescent="0.2">
      <c r="B111" s="5">
        <v>103</v>
      </c>
      <c r="C111" t="s">
        <v>97</v>
      </c>
      <c r="D111" t="s">
        <v>108</v>
      </c>
      <c r="E111">
        <v>2016</v>
      </c>
      <c r="F111" s="12" t="s">
        <v>118</v>
      </c>
      <c r="G111" s="16">
        <v>26</v>
      </c>
      <c r="H111" s="16">
        <v>20.2</v>
      </c>
      <c r="I111" s="37">
        <v>86.5</v>
      </c>
      <c r="J111" s="37">
        <v>59.5</v>
      </c>
    </row>
    <row r="112" spans="1:10" x14ac:dyDescent="0.2">
      <c r="A112" s="32" t="s">
        <v>144</v>
      </c>
      <c r="B112" s="5">
        <v>104</v>
      </c>
      <c r="C112" t="s">
        <v>98</v>
      </c>
      <c r="D112" t="s">
        <v>108</v>
      </c>
      <c r="E112">
        <v>2016</v>
      </c>
      <c r="F112" s="12" t="s">
        <v>124</v>
      </c>
      <c r="G112" s="16">
        <v>39</v>
      </c>
      <c r="H112" s="16">
        <v>31.3</v>
      </c>
      <c r="I112" s="31">
        <v>102.5</v>
      </c>
      <c r="J112" s="31">
        <v>68.8</v>
      </c>
    </row>
    <row r="113" spans="2:10" x14ac:dyDescent="0.2">
      <c r="B113" s="5">
        <v>105</v>
      </c>
      <c r="C113" t="s">
        <v>99</v>
      </c>
      <c r="D113" t="s">
        <v>108</v>
      </c>
      <c r="E113">
        <v>2016</v>
      </c>
      <c r="F113" s="12" t="s">
        <v>124</v>
      </c>
      <c r="G113" s="16">
        <v>26</v>
      </c>
      <c r="H113" s="16">
        <v>20.100000000000001</v>
      </c>
      <c r="I113" s="37">
        <v>88.5</v>
      </c>
      <c r="J113" s="37">
        <v>60.9</v>
      </c>
    </row>
    <row r="114" spans="2:10" x14ac:dyDescent="0.2">
      <c r="B114" s="5">
        <v>106</v>
      </c>
      <c r="C114" t="s">
        <v>100</v>
      </c>
      <c r="D114" t="s">
        <v>108</v>
      </c>
      <c r="E114">
        <v>2016</v>
      </c>
      <c r="F114" s="12" t="s">
        <v>124</v>
      </c>
      <c r="G114" s="16">
        <v>26</v>
      </c>
      <c r="H114" s="16">
        <v>16.7</v>
      </c>
      <c r="I114" s="37">
        <v>80.900000000000006</v>
      </c>
      <c r="J114" s="37">
        <v>51.7</v>
      </c>
    </row>
    <row r="115" spans="2:10" x14ac:dyDescent="0.2">
      <c r="G115" s="16"/>
      <c r="H115" s="16"/>
      <c r="I115" s="22"/>
      <c r="J115" s="22"/>
    </row>
  </sheetData>
  <sortState xmlns:xlrd2="http://schemas.microsoft.com/office/spreadsheetml/2017/richdata2" ref="B4:E110">
    <sortCondition ref="D4:D110"/>
    <sortCondition ref="E4:E110"/>
  </sortState>
  <pageMargins left="0.75" right="0.75" top="1" bottom="1" header="0.5" footer="0.5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Luxton,Jared</cp:lastModifiedBy>
  <dcterms:created xsi:type="dcterms:W3CDTF">2020-04-29T22:35:38Z</dcterms:created>
  <dcterms:modified xsi:type="dcterms:W3CDTF">2020-05-11T03:17:31Z</dcterms:modified>
</cp:coreProperties>
</file>