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ownloads/"/>
    </mc:Choice>
  </mc:AlternateContent>
  <xr:revisionPtr revIDLastSave="0" documentId="13_ncr:1_{4871A4A5-21C6-A346-96AE-A6D3930B20DE}" xr6:coauthVersionLast="43" xr6:coauthVersionMax="43" xr10:uidLastSave="{00000000-0000-0000-0000-000000000000}"/>
  <bookViews>
    <workbookView xWindow="5160" yWindow="2020" windowWidth="2114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Q26" i="1"/>
  <c r="Q21" i="1"/>
  <c r="Q12" i="1"/>
  <c r="Q11" i="1"/>
  <c r="Q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P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data coded in blue are from 2016, when remediation was likely less of a disturbance within the zone</t>
        </r>
      </text>
    </comment>
    <comment ref="B10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Hinton: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Three boar coded in Yellow are geographically distant from the Exclusion Zone and might be considered outlyers. </t>
        </r>
      </text>
    </comment>
    <comment ref="N3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new numbers, </t>
        </r>
      </text>
    </comment>
    <comment ref="B4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typo? Was listed as 070609 Ba</t>
        </r>
      </text>
    </comment>
  </commentList>
</comments>
</file>

<file path=xl/sharedStrings.xml><?xml version="1.0" encoding="utf-8"?>
<sst xmlns="http://schemas.openxmlformats.org/spreadsheetml/2006/main" count="137" uniqueCount="90">
  <si>
    <t>Sample ID</t>
  </si>
  <si>
    <t>Age (months)</t>
  </si>
  <si>
    <t>INTERNAL Life time dose, mGy 134+137</t>
  </si>
  <si>
    <t>Reasonable Total Life Time Dose mGy (Int+Ext,134+137)</t>
  </si>
  <si>
    <t>Cortisol (pg/mg)</t>
  </si>
  <si>
    <t>1607261</t>
  </si>
  <si>
    <t>Female</t>
  </si>
  <si>
    <t>1607262</t>
  </si>
  <si>
    <t>Male</t>
  </si>
  <si>
    <t>1607264</t>
  </si>
  <si>
    <t>1607281</t>
  </si>
  <si>
    <t>1611301O210</t>
  </si>
  <si>
    <t>1611302O211</t>
  </si>
  <si>
    <t>1611305O214</t>
  </si>
  <si>
    <t>161208O236</t>
  </si>
  <si>
    <t>161215T1</t>
  </si>
  <si>
    <t>161215T2</t>
  </si>
  <si>
    <t>161216O247</t>
  </si>
  <si>
    <t>161216F117</t>
  </si>
  <si>
    <t>180526C1</t>
  </si>
  <si>
    <t>180530C1</t>
  </si>
  <si>
    <t>180604C1</t>
  </si>
  <si>
    <t>180612C1</t>
  </si>
  <si>
    <t>180618N1</t>
  </si>
  <si>
    <t>180618N2</t>
  </si>
  <si>
    <t>180625N1</t>
  </si>
  <si>
    <t>180625N2</t>
  </si>
  <si>
    <t>180625N3</t>
  </si>
  <si>
    <t>180627C2</t>
  </si>
  <si>
    <t>180629N3</t>
  </si>
  <si>
    <t>Longitude</t>
  </si>
  <si>
    <t>Latitude</t>
  </si>
  <si>
    <t>Tochigi</t>
    <phoneticPr fontId="0"/>
  </si>
  <si>
    <t>Okuma</t>
    <phoneticPr fontId="0"/>
  </si>
  <si>
    <t>Futaba</t>
    <phoneticPr fontId="0"/>
  </si>
  <si>
    <t>Nihonmatsu</t>
  </si>
  <si>
    <t>Namie</t>
  </si>
  <si>
    <t>Okuma</t>
  </si>
  <si>
    <t>Katsurao</t>
    <phoneticPr fontId="2"/>
  </si>
  <si>
    <t>Okuma</t>
    <phoneticPr fontId="0"/>
  </si>
  <si>
    <t xml:space="preserve"> </t>
  </si>
  <si>
    <t>160804-1</t>
  </si>
  <si>
    <t>180629 Ha N1</t>
  </si>
  <si>
    <t>180629 N3 Hi</t>
  </si>
  <si>
    <t>Ba170615</t>
  </si>
  <si>
    <t>Ba170616 Hair</t>
  </si>
  <si>
    <t>180704 01 Ha</t>
  </si>
  <si>
    <t>180703-02 Ha</t>
  </si>
  <si>
    <t>170609 Ba</t>
  </si>
  <si>
    <t>Futaba</t>
  </si>
  <si>
    <t>Fukushima</t>
  </si>
  <si>
    <t>F/ 60kg</t>
  </si>
  <si>
    <t>AVG Cort</t>
  </si>
  <si>
    <t>M / 21 kg</t>
  </si>
  <si>
    <t>Sex / mass (kg)</t>
  </si>
  <si>
    <t>F</t>
  </si>
  <si>
    <t>M</t>
  </si>
  <si>
    <t>Nagasaki</t>
  </si>
  <si>
    <t>M / 20 kg</t>
  </si>
  <si>
    <t>Dose rate at capture (uGy per h)</t>
  </si>
  <si>
    <t>F / 74.4 kg</t>
  </si>
  <si>
    <t>M / 25.8 kg</t>
  </si>
  <si>
    <t>134 Cs Bq/kg</t>
  </si>
  <si>
    <t>137 Cs Bq/kg</t>
  </si>
  <si>
    <t>F / 77.2 kg</t>
  </si>
  <si>
    <t>Bb20170616 Hair</t>
  </si>
  <si>
    <t>Bc20170717 Hair/earclippy</t>
  </si>
  <si>
    <t>160803-1</t>
  </si>
  <si>
    <t>M /44.3</t>
  </si>
  <si>
    <t>M / 68.8</t>
  </si>
  <si>
    <t>mass (kg)</t>
  </si>
  <si>
    <t>Male /99.8</t>
  </si>
  <si>
    <t xml:space="preserve">Data below not needed except for 134 and 137….everything else is above. </t>
  </si>
  <si>
    <t xml:space="preserve">Male / 22kg </t>
  </si>
  <si>
    <t>Location</t>
  </si>
  <si>
    <t>180709-O1 ha</t>
  </si>
  <si>
    <t>F /28.7</t>
  </si>
  <si>
    <t>Date of Capture</t>
  </si>
  <si>
    <t>Bb20170616</t>
  </si>
  <si>
    <t xml:space="preserve">Bc20170717 </t>
  </si>
  <si>
    <t xml:space="preserve">Okuma, typo, was 160808-1  </t>
  </si>
  <si>
    <t>Namie, typo, was 070609 Ba</t>
  </si>
  <si>
    <t xml:space="preserve">Namie, typo, was BB20190616 Hair </t>
  </si>
  <si>
    <t>Namie, typo, was Bc20190717 Hair/earclippy</t>
  </si>
  <si>
    <t>Coded Zones: Control Area = 1; within Exclusion Zone =2</t>
  </si>
  <si>
    <t>encoded sex; M=0  F=1</t>
  </si>
  <si>
    <t>Coded for Season; 1 = Summer, 0 = Winter</t>
  </si>
  <si>
    <t>Coded for city where captured, Okuma = 0, Namie =1, Futaba = 2, Katsurao = 3, Tochigi = 4, Nihonmatsu = 5, Nagasaki = 6, Fukushima = 7</t>
  </si>
  <si>
    <t>Okuma new numbers</t>
  </si>
  <si>
    <t>AVG Cort of QA/QC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</si>
</sst>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"/>
    <numFmt numFmtId="167" formatCode="0.000"/>
    <numFmt numFmtId="168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14" fontId="6" fillId="5" borderId="1" xfId="0" applyNumberFormat="1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0" fontId="5" fillId="0" borderId="3" xfId="0" applyFont="1" applyBorder="1"/>
    <xf numFmtId="14" fontId="6" fillId="4" borderId="1" xfId="0" applyNumberFormat="1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2" borderId="1" xfId="0" applyFont="1" applyFill="1" applyBorder="1"/>
    <xf numFmtId="2" fontId="6" fillId="2" borderId="1" xfId="0" applyNumberFormat="1" applyFont="1" applyFill="1" applyBorder="1" applyAlignment="1" applyProtection="1">
      <alignment horizontal="right" vertical="center"/>
      <protection locked="0"/>
    </xf>
    <xf numFmtId="0" fontId="9" fillId="3" borderId="0" xfId="0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2" borderId="1" xfId="0" applyNumberFormat="1" applyFill="1" applyBorder="1"/>
    <xf numFmtId="164" fontId="6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left" wrapText="1"/>
    </xf>
    <xf numFmtId="2" fontId="6" fillId="0" borderId="1" xfId="0" applyNumberFormat="1" applyFont="1" applyBorder="1"/>
    <xf numFmtId="166" fontId="6" fillId="2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Fill="1"/>
    <xf numFmtId="0" fontId="6" fillId="7" borderId="1" xfId="0" applyFont="1" applyFill="1" applyBorder="1"/>
    <xf numFmtId="2" fontId="6" fillId="0" borderId="1" xfId="0" applyNumberFormat="1" applyFont="1" applyFill="1" applyBorder="1"/>
    <xf numFmtId="14" fontId="6" fillId="7" borderId="1" xfId="0" applyNumberFormat="1" applyFont="1" applyFill="1" applyBorder="1" applyAlignment="1" applyProtection="1">
      <alignment horizontal="left" vertical="center"/>
    </xf>
    <xf numFmtId="0" fontId="6" fillId="0" borderId="1" xfId="0" applyFont="1" applyFill="1" applyBorder="1"/>
    <xf numFmtId="0" fontId="6" fillId="6" borderId="1" xfId="0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168" fontId="6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167" fontId="6" fillId="0" borderId="1" xfId="0" applyNumberFormat="1" applyFont="1" applyFill="1" applyBorder="1"/>
    <xf numFmtId="0" fontId="6" fillId="4" borderId="1" xfId="0" applyFont="1" applyFill="1" applyBorder="1"/>
    <xf numFmtId="0" fontId="5" fillId="0" borderId="10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0" xfId="0" applyFill="1"/>
    <xf numFmtId="0" fontId="6" fillId="7" borderId="4" xfId="0" applyFont="1" applyFill="1" applyBorder="1"/>
    <xf numFmtId="0" fontId="6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168" fontId="6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/>
    <xf numFmtId="2" fontId="6" fillId="2" borderId="4" xfId="0" applyNumberFormat="1" applyFont="1" applyFill="1" applyBorder="1"/>
    <xf numFmtId="166" fontId="6" fillId="2" borderId="4" xfId="0" applyNumberFormat="1" applyFont="1" applyFill="1" applyBorder="1"/>
    <xf numFmtId="0" fontId="1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2" fontId="6" fillId="9" borderId="1" xfId="0" applyNumberFormat="1" applyFont="1" applyFill="1" applyBorder="1"/>
    <xf numFmtId="2" fontId="0" fillId="9" borderId="2" xfId="0" applyNumberFormat="1" applyFill="1" applyBorder="1"/>
    <xf numFmtId="2" fontId="0" fillId="9" borderId="1" xfId="0" applyNumberFormat="1" applyFill="1" applyBorder="1"/>
    <xf numFmtId="2" fontId="0" fillId="9" borderId="0" xfId="0" applyNumberFormat="1" applyFill="1"/>
    <xf numFmtId="2" fontId="6" fillId="9" borderId="4" xfId="0" applyNumberFormat="1" applyFont="1" applyFill="1" applyBorder="1"/>
    <xf numFmtId="0" fontId="6" fillId="3" borderId="1" xfId="0" applyFont="1" applyFill="1" applyBorder="1"/>
    <xf numFmtId="14" fontId="6" fillId="3" borderId="1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8"/>
  <sheetViews>
    <sheetView tabSelected="1" showWhiteSpace="0" zoomScale="159" zoomScaleNormal="96" workbookViewId="0">
      <selection activeCell="P5" sqref="P5"/>
    </sheetView>
  </sheetViews>
  <sheetFormatPr baseColWidth="10" defaultColWidth="8.83203125" defaultRowHeight="15" x14ac:dyDescent="0.2"/>
  <cols>
    <col min="2" max="2" width="14.5" customWidth="1"/>
    <col min="3" max="4" width="22" customWidth="1"/>
    <col min="5" max="5" width="16.83203125" customWidth="1"/>
    <col min="6" max="6" width="11" customWidth="1"/>
    <col min="7" max="7" width="10.1640625" customWidth="1"/>
    <col min="8" max="9" width="12.6640625" customWidth="1"/>
    <col min="10" max="10" width="12.5" customWidth="1"/>
    <col min="12" max="12" width="12.1640625" customWidth="1"/>
    <col min="13" max="13" width="11.1640625" customWidth="1"/>
    <col min="14" max="15" width="11" customWidth="1"/>
    <col min="16" max="16" width="10.33203125" bestFit="1" customWidth="1"/>
  </cols>
  <sheetData>
    <row r="1" spans="2:18" ht="97" thickBot="1" x14ac:dyDescent="0.25">
      <c r="B1" s="62" t="s">
        <v>0</v>
      </c>
      <c r="C1" s="63" t="s">
        <v>74</v>
      </c>
      <c r="D1" s="64" t="s">
        <v>87</v>
      </c>
      <c r="E1" s="64" t="s">
        <v>84</v>
      </c>
      <c r="F1" s="64" t="s">
        <v>77</v>
      </c>
      <c r="G1" s="49" t="s">
        <v>86</v>
      </c>
      <c r="H1" s="62" t="s">
        <v>30</v>
      </c>
      <c r="I1" s="62" t="s">
        <v>31</v>
      </c>
      <c r="J1" s="65" t="s">
        <v>54</v>
      </c>
      <c r="K1" s="65" t="s">
        <v>85</v>
      </c>
      <c r="L1" s="65" t="s">
        <v>1</v>
      </c>
      <c r="M1" s="65" t="s">
        <v>2</v>
      </c>
      <c r="N1" s="66" t="s">
        <v>3</v>
      </c>
      <c r="O1" s="66" t="s">
        <v>59</v>
      </c>
      <c r="P1" s="65" t="s">
        <v>4</v>
      </c>
      <c r="Q1" s="67" t="s">
        <v>89</v>
      </c>
    </row>
    <row r="2" spans="2:18" x14ac:dyDescent="0.2">
      <c r="B2" s="52" t="s">
        <v>5</v>
      </c>
      <c r="C2" s="53" t="s">
        <v>37</v>
      </c>
      <c r="D2" s="54">
        <v>0</v>
      </c>
      <c r="E2" s="54">
        <v>2</v>
      </c>
      <c r="F2" s="55">
        <v>42577</v>
      </c>
      <c r="G2" s="56">
        <v>1</v>
      </c>
      <c r="H2" s="21">
        <v>37.415958000000003</v>
      </c>
      <c r="I2" s="21">
        <v>141.012303</v>
      </c>
      <c r="J2" s="57" t="s">
        <v>6</v>
      </c>
      <c r="K2" s="58">
        <v>1</v>
      </c>
      <c r="L2" s="58">
        <v>20</v>
      </c>
      <c r="M2" s="59">
        <v>29.200071061155391</v>
      </c>
      <c r="N2" s="60">
        <v>613.84007106115541</v>
      </c>
      <c r="O2" s="61">
        <v>15.84912167429588</v>
      </c>
      <c r="P2" s="72">
        <v>6.7368421052633094</v>
      </c>
    </row>
    <row r="3" spans="2:18" x14ac:dyDescent="0.2">
      <c r="B3" s="32" t="s">
        <v>7</v>
      </c>
      <c r="C3" s="1" t="s">
        <v>37</v>
      </c>
      <c r="D3" s="40">
        <v>0</v>
      </c>
      <c r="E3" s="40">
        <v>2</v>
      </c>
      <c r="F3" s="43">
        <v>42577</v>
      </c>
      <c r="G3" s="50">
        <v>1</v>
      </c>
      <c r="H3" s="6">
        <v>37.393036000000002</v>
      </c>
      <c r="I3" s="6">
        <v>140.995272</v>
      </c>
      <c r="J3" s="9" t="s">
        <v>8</v>
      </c>
      <c r="K3" s="29">
        <v>0</v>
      </c>
      <c r="L3" s="29">
        <v>20</v>
      </c>
      <c r="M3" s="27">
        <v>4.9973611397341724</v>
      </c>
      <c r="N3" s="7">
        <v>209.62136113973409</v>
      </c>
      <c r="O3" s="28">
        <v>3.3165928769812609</v>
      </c>
      <c r="P3" s="68">
        <v>7.0875763747454634</v>
      </c>
    </row>
    <row r="4" spans="2:18" x14ac:dyDescent="0.2">
      <c r="B4" s="32" t="s">
        <v>9</v>
      </c>
      <c r="C4" s="1" t="s">
        <v>37</v>
      </c>
      <c r="D4" s="40">
        <v>0</v>
      </c>
      <c r="E4" s="40">
        <v>2</v>
      </c>
      <c r="F4" s="43">
        <v>42577</v>
      </c>
      <c r="G4" s="29">
        <v>1</v>
      </c>
      <c r="H4" s="6">
        <v>37.400027999999999</v>
      </c>
      <c r="I4" s="6">
        <v>140.98924400000001</v>
      </c>
      <c r="J4" s="9" t="s">
        <v>6</v>
      </c>
      <c r="K4" s="29">
        <v>1</v>
      </c>
      <c r="L4" s="29">
        <v>18</v>
      </c>
      <c r="M4" s="27">
        <v>31.137820051056519</v>
      </c>
      <c r="N4" s="7">
        <v>219.2978200510565</v>
      </c>
      <c r="O4" s="28">
        <v>5.1628285290160134</v>
      </c>
      <c r="P4" s="68">
        <v>5.36</v>
      </c>
    </row>
    <row r="5" spans="2:18" x14ac:dyDescent="0.2">
      <c r="B5" s="32" t="s">
        <v>10</v>
      </c>
      <c r="C5" s="1" t="s">
        <v>38</v>
      </c>
      <c r="D5" s="40">
        <v>3</v>
      </c>
      <c r="E5" s="40">
        <v>2</v>
      </c>
      <c r="F5" s="43">
        <v>42579</v>
      </c>
      <c r="G5" s="29">
        <v>1</v>
      </c>
      <c r="H5" s="6">
        <v>37.528640000000003</v>
      </c>
      <c r="I5" s="6">
        <v>140.79847000000001</v>
      </c>
      <c r="J5" s="9" t="s">
        <v>6</v>
      </c>
      <c r="K5" s="29">
        <v>1</v>
      </c>
      <c r="L5" s="29">
        <v>15</v>
      </c>
      <c r="M5" s="27">
        <v>18.031322898577269</v>
      </c>
      <c r="N5" s="7">
        <v>90.657722898577234</v>
      </c>
      <c r="O5" s="28">
        <v>2.2575035743051162</v>
      </c>
      <c r="P5" s="68">
        <v>5.4453294713975593</v>
      </c>
    </row>
    <row r="6" spans="2:18" x14ac:dyDescent="0.2">
      <c r="B6" s="32" t="s">
        <v>11</v>
      </c>
      <c r="C6" s="2" t="s">
        <v>39</v>
      </c>
      <c r="D6" s="41">
        <v>0</v>
      </c>
      <c r="E6" s="41">
        <v>2</v>
      </c>
      <c r="F6" s="44">
        <v>42704</v>
      </c>
      <c r="G6" s="29">
        <v>0</v>
      </c>
      <c r="H6" s="6">
        <v>37.408318000000001</v>
      </c>
      <c r="I6" s="6">
        <v>140.95201499999999</v>
      </c>
      <c r="J6" s="9" t="s">
        <v>6</v>
      </c>
      <c r="K6" s="29">
        <v>1</v>
      </c>
      <c r="L6" s="29">
        <v>51</v>
      </c>
      <c r="M6" s="27">
        <v>42.943361046968093</v>
      </c>
      <c r="N6" s="7">
        <v>560.38336104696816</v>
      </c>
      <c r="O6" s="28">
        <v>2.4110843370974742</v>
      </c>
      <c r="P6" s="68">
        <v>17.12</v>
      </c>
    </row>
    <row r="7" spans="2:18" x14ac:dyDescent="0.2">
      <c r="B7" s="32" t="s">
        <v>12</v>
      </c>
      <c r="C7" s="2" t="s">
        <v>39</v>
      </c>
      <c r="D7" s="41">
        <v>0</v>
      </c>
      <c r="E7" s="41">
        <v>2</v>
      </c>
      <c r="F7" s="44">
        <v>42704</v>
      </c>
      <c r="G7" s="29">
        <v>0</v>
      </c>
      <c r="H7" s="6">
        <v>37.399016000000003</v>
      </c>
      <c r="I7" s="6">
        <v>140.97198299999999</v>
      </c>
      <c r="J7" s="9" t="s">
        <v>6</v>
      </c>
      <c r="K7" s="29">
        <v>1</v>
      </c>
      <c r="L7" s="29">
        <v>20</v>
      </c>
      <c r="M7" s="27">
        <v>6.408630992034638</v>
      </c>
      <c r="N7" s="7">
        <v>102.8742309920346</v>
      </c>
      <c r="O7" s="28">
        <v>1.908857186753665</v>
      </c>
      <c r="P7" s="68">
        <v>5.4771784232365874</v>
      </c>
    </row>
    <row r="8" spans="2:18" x14ac:dyDescent="0.2">
      <c r="B8" s="32" t="s">
        <v>13</v>
      </c>
      <c r="C8" s="2" t="s">
        <v>39</v>
      </c>
      <c r="D8" s="41">
        <v>0</v>
      </c>
      <c r="E8" s="41">
        <v>2</v>
      </c>
      <c r="F8" s="44">
        <v>42704</v>
      </c>
      <c r="G8" s="29">
        <v>0</v>
      </c>
      <c r="H8" s="6">
        <v>37.414073999999999</v>
      </c>
      <c r="I8" s="6">
        <v>140.98737299999999</v>
      </c>
      <c r="J8" s="9" t="s">
        <v>6</v>
      </c>
      <c r="K8" s="29">
        <v>1</v>
      </c>
      <c r="L8" s="29">
        <v>20</v>
      </c>
      <c r="M8" s="27">
        <v>18.404284661093079</v>
      </c>
      <c r="N8" s="7">
        <v>603.04428466109312</v>
      </c>
      <c r="O8" s="28">
        <v>4.1670478417773964</v>
      </c>
      <c r="P8" s="68">
        <v>4.24</v>
      </c>
    </row>
    <row r="9" spans="2:18" ht="16" thickBot="1" x14ac:dyDescent="0.25">
      <c r="B9" s="32" t="s">
        <v>14</v>
      </c>
      <c r="C9" s="2" t="s">
        <v>39</v>
      </c>
      <c r="D9" s="41">
        <v>0</v>
      </c>
      <c r="E9" s="41">
        <v>2</v>
      </c>
      <c r="F9" s="44">
        <v>42712</v>
      </c>
      <c r="G9" s="29">
        <v>0</v>
      </c>
      <c r="H9" s="6">
        <v>37.414073999999999</v>
      </c>
      <c r="I9" s="6">
        <v>140.98737299999999</v>
      </c>
      <c r="J9" s="9" t="s">
        <v>6</v>
      </c>
      <c r="K9" s="29">
        <v>1</v>
      </c>
      <c r="L9" s="29">
        <v>11</v>
      </c>
      <c r="M9" s="27">
        <v>9.7862605026720431</v>
      </c>
      <c r="N9" s="7">
        <v>122.68226050267199</v>
      </c>
      <c r="O9" s="28">
        <v>8.1670478417773964</v>
      </c>
      <c r="P9" s="68">
        <v>8.32</v>
      </c>
      <c r="Q9" s="12" t="s">
        <v>52</v>
      </c>
    </row>
    <row r="10" spans="2:18" x14ac:dyDescent="0.2">
      <c r="B10" s="73" t="s">
        <v>15</v>
      </c>
      <c r="C10" s="3" t="s">
        <v>32</v>
      </c>
      <c r="D10" s="29">
        <v>4</v>
      </c>
      <c r="E10" s="29">
        <v>1</v>
      </c>
      <c r="F10" s="45">
        <v>42719</v>
      </c>
      <c r="G10" s="29">
        <v>0</v>
      </c>
      <c r="H10" s="6">
        <v>36.439514000000003</v>
      </c>
      <c r="I10" s="6">
        <v>139.64284699999999</v>
      </c>
      <c r="J10" s="9" t="s">
        <v>6</v>
      </c>
      <c r="K10" s="29">
        <v>1</v>
      </c>
      <c r="L10" s="29">
        <v>20</v>
      </c>
      <c r="M10" s="33">
        <v>5.0000000000000001E-3</v>
      </c>
      <c r="N10" s="7">
        <v>1.47</v>
      </c>
      <c r="O10" s="28">
        <v>0.1</v>
      </c>
      <c r="P10">
        <v>29.970302398331615</v>
      </c>
      <c r="Q10" s="71" t="e">
        <f>(P10+#REF!)/2</f>
        <v>#REF!</v>
      </c>
      <c r="R10">
        <v>29.970302398331615</v>
      </c>
    </row>
    <row r="11" spans="2:18" x14ac:dyDescent="0.2">
      <c r="B11" s="73" t="s">
        <v>16</v>
      </c>
      <c r="C11" s="3" t="s">
        <v>32</v>
      </c>
      <c r="D11" s="29">
        <v>4</v>
      </c>
      <c r="E11" s="29">
        <v>1</v>
      </c>
      <c r="F11" s="45">
        <v>42719</v>
      </c>
      <c r="G11" s="29">
        <v>0</v>
      </c>
      <c r="H11" s="6">
        <v>36.439514000000003</v>
      </c>
      <c r="I11" s="6">
        <v>139.64284699999999</v>
      </c>
      <c r="J11" s="9" t="s">
        <v>8</v>
      </c>
      <c r="K11" s="29">
        <v>0</v>
      </c>
      <c r="L11" s="29">
        <v>14</v>
      </c>
      <c r="M11" s="47">
        <v>3.0000000000000001E-3</v>
      </c>
      <c r="N11" s="7">
        <v>1.04</v>
      </c>
      <c r="O11" s="28">
        <v>0.1</v>
      </c>
      <c r="P11">
        <v>25.526237409726392</v>
      </c>
      <c r="Q11" s="70" t="e">
        <f>(P11+#REF!)/2</f>
        <v>#REF!</v>
      </c>
      <c r="R11">
        <v>25.526237409726392</v>
      </c>
    </row>
    <row r="12" spans="2:18" x14ac:dyDescent="0.2">
      <c r="B12" s="32" t="s">
        <v>17</v>
      </c>
      <c r="C12" s="3" t="s">
        <v>33</v>
      </c>
      <c r="D12" s="29">
        <v>0</v>
      </c>
      <c r="E12" s="29">
        <v>2</v>
      </c>
      <c r="F12" s="45">
        <v>42720</v>
      </c>
      <c r="G12" s="29">
        <v>0</v>
      </c>
      <c r="H12" s="6">
        <v>37.414776000000003</v>
      </c>
      <c r="I12" s="6">
        <v>140.94436099999999</v>
      </c>
      <c r="J12" s="9" t="s">
        <v>71</v>
      </c>
      <c r="K12" s="29">
        <v>0</v>
      </c>
      <c r="L12" s="29">
        <v>33</v>
      </c>
      <c r="M12" s="27">
        <v>22.016580625836969</v>
      </c>
      <c r="N12" s="7">
        <v>182.79258062583699</v>
      </c>
      <c r="O12" s="28">
        <v>3.7908252551692492</v>
      </c>
      <c r="P12">
        <v>6.3771484759095536</v>
      </c>
      <c r="Q12" s="70" t="e">
        <f>(P12+#REF!)/2</f>
        <v>#REF!</v>
      </c>
      <c r="R12">
        <v>6.3771484759095536</v>
      </c>
    </row>
    <row r="13" spans="2:18" x14ac:dyDescent="0.2">
      <c r="B13" s="32" t="s">
        <v>18</v>
      </c>
      <c r="C13" s="3" t="s">
        <v>34</v>
      </c>
      <c r="D13" s="29">
        <v>2</v>
      </c>
      <c r="E13" s="29">
        <v>2</v>
      </c>
      <c r="F13" s="45">
        <v>42720</v>
      </c>
      <c r="G13" s="29">
        <v>0</v>
      </c>
      <c r="H13" s="6">
        <v>37.470056</v>
      </c>
      <c r="I13" s="6">
        <v>140.994922</v>
      </c>
      <c r="J13" s="9" t="s">
        <v>8</v>
      </c>
      <c r="K13" s="29">
        <v>0</v>
      </c>
      <c r="L13" s="29">
        <v>20</v>
      </c>
      <c r="M13" s="27">
        <v>3.136736023522074</v>
      </c>
      <c r="N13" s="7">
        <v>99.602336023522071</v>
      </c>
      <c r="O13" s="28">
        <v>3.200503657730192</v>
      </c>
      <c r="P13" s="68">
        <v>6</v>
      </c>
    </row>
    <row r="14" spans="2:18" x14ac:dyDescent="0.2">
      <c r="B14" s="32" t="s">
        <v>19</v>
      </c>
      <c r="C14" s="3" t="s">
        <v>35</v>
      </c>
      <c r="D14" s="29">
        <v>5</v>
      </c>
      <c r="E14" s="29">
        <v>1</v>
      </c>
      <c r="F14" s="45">
        <v>43246</v>
      </c>
      <c r="G14" s="29">
        <v>1</v>
      </c>
      <c r="H14" s="8">
        <v>37.582909999999998</v>
      </c>
      <c r="I14" s="8">
        <v>140.59495000000001</v>
      </c>
      <c r="J14" s="9" t="s">
        <v>8</v>
      </c>
      <c r="K14" s="29">
        <v>0</v>
      </c>
      <c r="L14" s="29">
        <v>8</v>
      </c>
      <c r="M14" s="27">
        <v>1.432942192579244</v>
      </c>
      <c r="N14" s="7">
        <v>5.752942192579245</v>
      </c>
      <c r="O14" s="28">
        <v>0.51573600392243168</v>
      </c>
      <c r="P14" s="7">
        <v>9.2438402718776711</v>
      </c>
    </row>
    <row r="15" spans="2:18" x14ac:dyDescent="0.2">
      <c r="B15" s="32" t="s">
        <v>20</v>
      </c>
      <c r="C15" s="3" t="s">
        <v>35</v>
      </c>
      <c r="D15" s="29">
        <v>5</v>
      </c>
      <c r="E15" s="29">
        <v>1</v>
      </c>
      <c r="F15" s="45">
        <v>43250</v>
      </c>
      <c r="G15" s="29">
        <v>1</v>
      </c>
      <c r="H15" s="8">
        <v>37.531610000000001</v>
      </c>
      <c r="I15" s="8">
        <v>140.6249</v>
      </c>
      <c r="J15" s="9" t="s">
        <v>6</v>
      </c>
      <c r="K15" s="29">
        <v>1</v>
      </c>
      <c r="L15" s="29">
        <v>15</v>
      </c>
      <c r="M15" s="27">
        <v>5.3936996150523404</v>
      </c>
      <c r="N15" s="7">
        <v>9.1736996150523389</v>
      </c>
      <c r="O15" s="28">
        <v>0.65543080361751249</v>
      </c>
      <c r="P15" s="7">
        <v>5.2554744525545818</v>
      </c>
    </row>
    <row r="16" spans="2:18" x14ac:dyDescent="0.2">
      <c r="B16" s="32" t="s">
        <v>21</v>
      </c>
      <c r="C16" s="3" t="s">
        <v>35</v>
      </c>
      <c r="D16" s="29">
        <v>5</v>
      </c>
      <c r="E16" s="29">
        <v>1</v>
      </c>
      <c r="F16" s="45">
        <v>43255</v>
      </c>
      <c r="G16" s="29">
        <v>1</v>
      </c>
      <c r="H16" s="8">
        <v>37.611539999999998</v>
      </c>
      <c r="I16" s="8">
        <v>140.59276</v>
      </c>
      <c r="J16" s="9" t="s">
        <v>8</v>
      </c>
      <c r="K16" s="29">
        <v>0</v>
      </c>
      <c r="L16" s="29">
        <v>8</v>
      </c>
      <c r="M16" s="27">
        <v>3.7750649223439088</v>
      </c>
      <c r="N16" s="7">
        <v>8.0950649223439086</v>
      </c>
      <c r="O16" s="28">
        <v>0.86454703428371071</v>
      </c>
      <c r="P16" s="7">
        <v>9.3729372937294571</v>
      </c>
    </row>
    <row r="17" spans="2:18" x14ac:dyDescent="0.2">
      <c r="B17" s="32" t="s">
        <v>22</v>
      </c>
      <c r="C17" s="3" t="s">
        <v>35</v>
      </c>
      <c r="D17" s="29">
        <v>5</v>
      </c>
      <c r="E17" s="29">
        <v>1</v>
      </c>
      <c r="F17" s="45">
        <v>43263</v>
      </c>
      <c r="G17" s="29">
        <v>1</v>
      </c>
      <c r="H17" s="8">
        <v>37.580719999999999</v>
      </c>
      <c r="I17" s="8">
        <v>140.68182999999999</v>
      </c>
      <c r="J17" s="9" t="s">
        <v>8</v>
      </c>
      <c r="K17" s="29">
        <v>0</v>
      </c>
      <c r="L17" s="29">
        <v>15</v>
      </c>
      <c r="M17" s="33">
        <v>7.28</v>
      </c>
      <c r="N17" s="7">
        <v>15.39</v>
      </c>
      <c r="O17" s="28">
        <v>0.92110166919201397</v>
      </c>
      <c r="P17" s="7">
        <v>6.1347150259068224</v>
      </c>
    </row>
    <row r="18" spans="2:18" x14ac:dyDescent="0.2">
      <c r="B18" s="32" t="s">
        <v>23</v>
      </c>
      <c r="C18" s="2" t="s">
        <v>36</v>
      </c>
      <c r="D18" s="41">
        <v>1</v>
      </c>
      <c r="E18" s="41">
        <v>2</v>
      </c>
      <c r="F18" s="44">
        <v>43269</v>
      </c>
      <c r="G18" s="29">
        <v>1</v>
      </c>
      <c r="H18" s="8">
        <v>37.465359999999997</v>
      </c>
      <c r="I18" s="8">
        <v>140.92337000000001</v>
      </c>
      <c r="J18" s="9" t="s">
        <v>6</v>
      </c>
      <c r="K18" s="29">
        <v>1</v>
      </c>
      <c r="L18" s="29">
        <v>12</v>
      </c>
      <c r="M18" s="27">
        <v>12.429444319102521</v>
      </c>
      <c r="N18" s="7">
        <v>135.54944431910249</v>
      </c>
      <c r="O18" s="28">
        <v>10.90443799956684</v>
      </c>
      <c r="P18" s="7">
        <v>14.645308924485111</v>
      </c>
    </row>
    <row r="19" spans="2:18" x14ac:dyDescent="0.2">
      <c r="B19" s="32" t="s">
        <v>24</v>
      </c>
      <c r="C19" s="3" t="s">
        <v>36</v>
      </c>
      <c r="D19" s="29">
        <v>1</v>
      </c>
      <c r="E19" s="29">
        <v>2</v>
      </c>
      <c r="F19" s="44">
        <v>43269</v>
      </c>
      <c r="G19" s="29">
        <v>1</v>
      </c>
      <c r="H19" s="8">
        <v>37.470689999999998</v>
      </c>
      <c r="I19" s="8">
        <v>140.93422000000001</v>
      </c>
      <c r="J19" s="9" t="s">
        <v>6</v>
      </c>
      <c r="K19" s="29">
        <v>1</v>
      </c>
      <c r="L19" s="29">
        <v>12</v>
      </c>
      <c r="M19" s="27">
        <v>8.490402334115986</v>
      </c>
      <c r="N19" s="7">
        <v>131.610402334116</v>
      </c>
      <c r="O19" s="28">
        <v>9.4601096914970473</v>
      </c>
      <c r="P19" s="7">
        <v>15.026455026454681</v>
      </c>
    </row>
    <row r="20" spans="2:18" x14ac:dyDescent="0.2">
      <c r="B20" s="32" t="s">
        <v>25</v>
      </c>
      <c r="C20" s="3" t="s">
        <v>36</v>
      </c>
      <c r="D20" s="29">
        <v>1</v>
      </c>
      <c r="E20" s="29">
        <v>2</v>
      </c>
      <c r="F20" s="45">
        <v>43276</v>
      </c>
      <c r="G20" s="29">
        <v>1</v>
      </c>
      <c r="H20" s="8">
        <v>37.462730000000001</v>
      </c>
      <c r="I20" s="8">
        <v>140.92229</v>
      </c>
      <c r="J20" s="9" t="s">
        <v>8</v>
      </c>
      <c r="K20" s="29">
        <v>0</v>
      </c>
      <c r="L20" s="29">
        <v>18</v>
      </c>
      <c r="M20" s="27">
        <v>25.65299931708098</v>
      </c>
      <c r="N20" s="7">
        <v>210.332999317081</v>
      </c>
      <c r="O20" s="28">
        <v>16.59559408166033</v>
      </c>
      <c r="P20" s="7">
        <v>7.5447154471543607</v>
      </c>
    </row>
    <row r="21" spans="2:18" x14ac:dyDescent="0.2">
      <c r="B21" s="32" t="s">
        <v>26</v>
      </c>
      <c r="C21" s="3" t="s">
        <v>36</v>
      </c>
      <c r="D21" s="29">
        <v>1</v>
      </c>
      <c r="E21" s="29">
        <v>2</v>
      </c>
      <c r="F21" s="45">
        <v>43276</v>
      </c>
      <c r="G21" s="29">
        <v>1</v>
      </c>
      <c r="H21" s="8">
        <v>37.465389999999999</v>
      </c>
      <c r="I21" s="8">
        <v>140.92339000000001</v>
      </c>
      <c r="J21" s="9" t="s">
        <v>8</v>
      </c>
      <c r="K21" s="29">
        <v>0</v>
      </c>
      <c r="L21" s="29">
        <v>18</v>
      </c>
      <c r="M21" s="27">
        <v>16.912512043312582</v>
      </c>
      <c r="N21" s="7">
        <v>201.59251204331261</v>
      </c>
      <c r="O21" s="28">
        <v>20.05635265665574</v>
      </c>
      <c r="P21">
        <v>51.345479491623394</v>
      </c>
      <c r="Q21" s="23" t="e">
        <f>(P21+#REF!)/2</f>
        <v>#REF!</v>
      </c>
      <c r="R21">
        <v>51.345479491623394</v>
      </c>
    </row>
    <row r="22" spans="2:18" x14ac:dyDescent="0.2">
      <c r="B22" s="32" t="s">
        <v>27</v>
      </c>
      <c r="C22" s="3" t="s">
        <v>36</v>
      </c>
      <c r="D22" s="29">
        <v>1</v>
      </c>
      <c r="E22" s="29">
        <v>2</v>
      </c>
      <c r="F22" s="45">
        <v>43276</v>
      </c>
      <c r="G22" s="29">
        <v>1</v>
      </c>
      <c r="H22" s="8">
        <v>37.472850000000001</v>
      </c>
      <c r="I22" s="8">
        <v>140.93720999999999</v>
      </c>
      <c r="J22" s="9" t="s">
        <v>6</v>
      </c>
      <c r="K22" s="29">
        <v>1</v>
      </c>
      <c r="L22" s="29">
        <v>18</v>
      </c>
      <c r="M22" s="27">
        <v>11.14697480505632</v>
      </c>
      <c r="N22" s="7">
        <v>195.8269748050563</v>
      </c>
      <c r="O22" s="28">
        <v>5.0304718832805451</v>
      </c>
      <c r="P22" s="7">
        <v>4.8602673147022983</v>
      </c>
    </row>
    <row r="23" spans="2:18" x14ac:dyDescent="0.2">
      <c r="B23" s="32" t="s">
        <v>28</v>
      </c>
      <c r="C23" s="3" t="s">
        <v>35</v>
      </c>
      <c r="D23" s="29">
        <v>5</v>
      </c>
      <c r="E23" s="29">
        <v>1</v>
      </c>
      <c r="F23" s="45">
        <v>43278</v>
      </c>
      <c r="G23" s="29">
        <v>1</v>
      </c>
      <c r="H23" s="8">
        <v>37.585990000000002</v>
      </c>
      <c r="I23" s="8">
        <v>140.59798000000001</v>
      </c>
      <c r="J23" s="9" t="s">
        <v>8</v>
      </c>
      <c r="K23" s="29">
        <v>0</v>
      </c>
      <c r="L23" s="29">
        <v>10</v>
      </c>
      <c r="M23" s="27">
        <v>0.774522544498918</v>
      </c>
      <c r="N23" s="7">
        <v>3.2945225444989181</v>
      </c>
      <c r="O23" s="28">
        <v>0.3054542539721315</v>
      </c>
      <c r="P23" s="7">
        <v>13.472222222222239</v>
      </c>
    </row>
    <row r="24" spans="2:18" x14ac:dyDescent="0.2">
      <c r="B24" s="32" t="s">
        <v>29</v>
      </c>
      <c r="C24" s="3" t="s">
        <v>36</v>
      </c>
      <c r="D24" s="29">
        <v>1</v>
      </c>
      <c r="E24" s="29">
        <v>2</v>
      </c>
      <c r="F24" s="45">
        <v>43280</v>
      </c>
      <c r="G24" s="29">
        <v>1</v>
      </c>
      <c r="H24" s="8">
        <v>37.470689999999998</v>
      </c>
      <c r="I24" s="8">
        <v>140.93422000000001</v>
      </c>
      <c r="J24" s="9" t="s">
        <v>73</v>
      </c>
      <c r="K24" s="29">
        <v>0</v>
      </c>
      <c r="L24" s="29">
        <v>7</v>
      </c>
      <c r="M24" s="27">
        <v>5.161513111513921</v>
      </c>
      <c r="N24" s="7">
        <v>76.98151311151392</v>
      </c>
      <c r="O24" s="28">
        <v>9.5111734800869279</v>
      </c>
      <c r="P24" s="7">
        <v>12.919254658385171</v>
      </c>
    </row>
    <row r="25" spans="2:18" x14ac:dyDescent="0.2">
      <c r="B25" s="34" t="s">
        <v>42</v>
      </c>
      <c r="C25" s="2" t="s">
        <v>36</v>
      </c>
      <c r="D25" s="41">
        <v>1</v>
      </c>
      <c r="E25" s="41">
        <v>2</v>
      </c>
      <c r="F25" s="45">
        <v>43280</v>
      </c>
      <c r="G25" s="29">
        <v>1</v>
      </c>
      <c r="H25" s="8">
        <v>37.462730000000001</v>
      </c>
      <c r="I25" s="8">
        <v>140.92229</v>
      </c>
      <c r="J25" s="9" t="s">
        <v>53</v>
      </c>
      <c r="K25" s="29">
        <v>0</v>
      </c>
      <c r="L25" s="29">
        <v>7</v>
      </c>
      <c r="M25" s="9">
        <v>3.9</v>
      </c>
      <c r="N25" s="17">
        <v>74.459999999999994</v>
      </c>
      <c r="O25" s="17">
        <v>15.5</v>
      </c>
      <c r="P25" s="17">
        <v>6.18</v>
      </c>
    </row>
    <row r="26" spans="2:18" x14ac:dyDescent="0.2">
      <c r="B26" s="74" t="s">
        <v>41</v>
      </c>
      <c r="C26" s="2" t="s">
        <v>57</v>
      </c>
      <c r="D26" s="41">
        <v>6</v>
      </c>
      <c r="E26" s="41">
        <v>1</v>
      </c>
      <c r="F26" s="44">
        <v>42586</v>
      </c>
      <c r="G26" s="29">
        <v>1</v>
      </c>
      <c r="H26" s="6">
        <v>33.045318000000002</v>
      </c>
      <c r="I26" s="6">
        <v>129.97683900000001</v>
      </c>
      <c r="J26" s="9" t="s">
        <v>58</v>
      </c>
      <c r="K26" s="29">
        <v>1</v>
      </c>
      <c r="L26" s="29">
        <v>14</v>
      </c>
      <c r="M26" s="9">
        <v>4.0000000000000001E-3</v>
      </c>
      <c r="N26" s="17">
        <v>0.9</v>
      </c>
      <c r="O26" s="17">
        <v>0.1</v>
      </c>
      <c r="P26">
        <v>25.775326838466501</v>
      </c>
      <c r="Q26" s="69" t="e">
        <f>(P26+#REF!)/2</f>
        <v>#REF!</v>
      </c>
      <c r="R26">
        <v>25.775326838466501</v>
      </c>
    </row>
    <row r="27" spans="2:18" x14ac:dyDescent="0.2">
      <c r="B27" s="34" t="s">
        <v>67</v>
      </c>
      <c r="C27" s="46" t="s">
        <v>80</v>
      </c>
      <c r="D27" s="41">
        <v>0</v>
      </c>
      <c r="E27" s="41">
        <v>2</v>
      </c>
      <c r="F27" s="44">
        <v>42590</v>
      </c>
      <c r="G27" s="29">
        <v>1</v>
      </c>
      <c r="H27" s="6">
        <v>37.393036000000002</v>
      </c>
      <c r="I27" s="6">
        <v>140.995272</v>
      </c>
      <c r="J27" s="9" t="s">
        <v>64</v>
      </c>
      <c r="K27" s="29">
        <v>1</v>
      </c>
      <c r="L27" s="29">
        <v>31</v>
      </c>
      <c r="M27" s="9">
        <v>22.86</v>
      </c>
      <c r="N27" s="17">
        <v>316.86</v>
      </c>
      <c r="O27" s="17">
        <v>3.97</v>
      </c>
      <c r="P27" s="68">
        <v>5.64</v>
      </c>
    </row>
    <row r="28" spans="2:18" x14ac:dyDescent="0.2">
      <c r="B28" s="34" t="s">
        <v>48</v>
      </c>
      <c r="C28" s="46" t="s">
        <v>81</v>
      </c>
      <c r="D28" s="41">
        <v>1</v>
      </c>
      <c r="E28" s="41">
        <v>2</v>
      </c>
      <c r="F28" s="44">
        <v>42895</v>
      </c>
      <c r="G28" s="29">
        <v>1</v>
      </c>
      <c r="H28" s="29">
        <v>37.465310000000002</v>
      </c>
      <c r="I28" s="29">
        <v>140.92621</v>
      </c>
      <c r="J28" s="9" t="s">
        <v>51</v>
      </c>
      <c r="K28" s="29">
        <v>1</v>
      </c>
      <c r="L28" s="29">
        <v>55</v>
      </c>
      <c r="M28" s="9">
        <v>76.010000000000005</v>
      </c>
      <c r="N28" s="48">
        <v>1660</v>
      </c>
      <c r="O28" s="17">
        <v>9.6999999999999993</v>
      </c>
      <c r="P28" s="17">
        <v>5.91</v>
      </c>
    </row>
    <row r="29" spans="2:18" x14ac:dyDescent="0.2">
      <c r="B29" s="34" t="s">
        <v>44</v>
      </c>
      <c r="C29" s="26" t="s">
        <v>50</v>
      </c>
      <c r="D29" s="42">
        <v>7</v>
      </c>
      <c r="E29" s="42">
        <v>1</v>
      </c>
      <c r="F29" s="44">
        <v>42901</v>
      </c>
      <c r="G29" s="29">
        <v>1</v>
      </c>
      <c r="H29" s="30">
        <v>37.761290000000002</v>
      </c>
      <c r="I29" s="29">
        <v>140.49994000000001</v>
      </c>
      <c r="J29" s="9" t="s">
        <v>60</v>
      </c>
      <c r="K29" s="29">
        <v>1</v>
      </c>
      <c r="L29" s="29">
        <v>55</v>
      </c>
      <c r="M29" s="9">
        <v>3.31</v>
      </c>
      <c r="N29" s="17">
        <v>60.73</v>
      </c>
      <c r="O29" s="17">
        <v>0.6</v>
      </c>
      <c r="P29">
        <v>7.9138818973862337</v>
      </c>
      <c r="Q29" s="23" t="e">
        <f>(P29+#REF!)/2</f>
        <v>#REF!</v>
      </c>
      <c r="R29">
        <v>7.9138818973862337</v>
      </c>
    </row>
    <row r="30" spans="2:18" x14ac:dyDescent="0.2">
      <c r="B30" s="34" t="s">
        <v>45</v>
      </c>
      <c r="C30" s="2" t="s">
        <v>36</v>
      </c>
      <c r="D30" s="41">
        <v>1</v>
      </c>
      <c r="E30" s="41">
        <v>2</v>
      </c>
      <c r="F30" s="44">
        <v>42902</v>
      </c>
      <c r="G30" s="29">
        <v>1</v>
      </c>
      <c r="H30" s="29">
        <v>37.476100000000002</v>
      </c>
      <c r="I30" s="29">
        <v>141.00614999999999</v>
      </c>
      <c r="J30" s="9" t="s">
        <v>61</v>
      </c>
      <c r="K30" s="29">
        <v>0</v>
      </c>
      <c r="L30" s="29">
        <v>12</v>
      </c>
      <c r="M30" s="9">
        <v>1.92</v>
      </c>
      <c r="N30" s="17">
        <v>58.94</v>
      </c>
      <c r="O30" s="17">
        <v>0.9</v>
      </c>
      <c r="P30" s="17">
        <v>8.81</v>
      </c>
    </row>
    <row r="31" spans="2:18" x14ac:dyDescent="0.2">
      <c r="B31" s="34" t="s">
        <v>78</v>
      </c>
      <c r="C31" s="46" t="s">
        <v>82</v>
      </c>
      <c r="D31" s="41">
        <v>1</v>
      </c>
      <c r="E31" s="41">
        <v>2</v>
      </c>
      <c r="F31" s="44">
        <v>42902</v>
      </c>
      <c r="G31" s="29">
        <v>1</v>
      </c>
      <c r="H31" s="29">
        <v>37.492220000000003</v>
      </c>
      <c r="I31" s="29">
        <v>141.00841399999999</v>
      </c>
      <c r="J31" s="9" t="s">
        <v>68</v>
      </c>
      <c r="K31" s="29">
        <v>0</v>
      </c>
      <c r="L31" s="29">
        <v>15</v>
      </c>
      <c r="M31" s="9">
        <v>1.21</v>
      </c>
      <c r="N31" s="17">
        <v>31.45</v>
      </c>
      <c r="O31" s="17">
        <v>0.2</v>
      </c>
      <c r="P31" s="17">
        <v>5.05</v>
      </c>
    </row>
    <row r="32" spans="2:18" x14ac:dyDescent="0.2">
      <c r="B32" s="34" t="s">
        <v>79</v>
      </c>
      <c r="C32" s="46" t="s">
        <v>83</v>
      </c>
      <c r="D32" s="41">
        <v>1</v>
      </c>
      <c r="E32" s="41">
        <v>2</v>
      </c>
      <c r="F32" s="44">
        <v>42933</v>
      </c>
      <c r="G32" s="29">
        <v>1</v>
      </c>
      <c r="H32" s="29">
        <v>37.476849999999999</v>
      </c>
      <c r="I32" s="29">
        <v>141.00258400000001</v>
      </c>
      <c r="J32" s="9" t="s">
        <v>69</v>
      </c>
      <c r="K32" s="29">
        <v>0</v>
      </c>
      <c r="L32" s="41">
        <v>32</v>
      </c>
      <c r="M32" s="9">
        <v>6.258</v>
      </c>
      <c r="N32" s="17">
        <v>158.32</v>
      </c>
      <c r="O32" s="17">
        <v>0.7</v>
      </c>
      <c r="P32" s="17">
        <v>5.96</v>
      </c>
    </row>
    <row r="33" spans="2:16" x14ac:dyDescent="0.2">
      <c r="B33" s="34" t="s">
        <v>46</v>
      </c>
      <c r="C33" s="2" t="s">
        <v>37</v>
      </c>
      <c r="D33" s="41">
        <v>0</v>
      </c>
      <c r="E33" s="41">
        <v>2</v>
      </c>
      <c r="F33" s="44">
        <v>43285</v>
      </c>
      <c r="G33" s="29">
        <v>1</v>
      </c>
      <c r="H33" s="4">
        <v>37.391677999999999</v>
      </c>
      <c r="I33" s="4">
        <v>141.02210153999999</v>
      </c>
      <c r="J33" s="9" t="s">
        <v>55</v>
      </c>
      <c r="K33" s="29">
        <v>1</v>
      </c>
      <c r="L33" s="29">
        <v>11</v>
      </c>
      <c r="M33" s="35">
        <v>12.16</v>
      </c>
      <c r="N33" s="17">
        <v>64.83</v>
      </c>
      <c r="O33" s="17">
        <v>13.3</v>
      </c>
      <c r="P33" s="18">
        <v>10.12658227848109</v>
      </c>
    </row>
    <row r="34" spans="2:16" x14ac:dyDescent="0.2">
      <c r="B34" s="34" t="s">
        <v>47</v>
      </c>
      <c r="C34" s="3" t="s">
        <v>49</v>
      </c>
      <c r="D34" s="29">
        <v>2</v>
      </c>
      <c r="E34" s="29">
        <v>2</v>
      </c>
      <c r="F34" s="44">
        <v>43284</v>
      </c>
      <c r="G34" s="29">
        <v>1</v>
      </c>
      <c r="H34" s="4">
        <v>37.426169999999999</v>
      </c>
      <c r="I34" s="4">
        <v>140.97382999999999</v>
      </c>
      <c r="J34" s="9" t="s">
        <v>56</v>
      </c>
      <c r="K34" s="29">
        <v>0</v>
      </c>
      <c r="L34" s="29">
        <v>9</v>
      </c>
      <c r="M34" s="9">
        <v>8.7799999999999994</v>
      </c>
      <c r="N34" s="17">
        <v>101.12</v>
      </c>
      <c r="O34" s="17">
        <v>7.8</v>
      </c>
      <c r="P34" s="18">
        <v>7.6359600443953166</v>
      </c>
    </row>
    <row r="35" spans="2:16" x14ac:dyDescent="0.2">
      <c r="B35" s="34" t="s">
        <v>75</v>
      </c>
      <c r="C35" s="36" t="s">
        <v>88</v>
      </c>
      <c r="D35" s="41">
        <v>0</v>
      </c>
      <c r="E35" s="41">
        <v>2</v>
      </c>
      <c r="F35" s="44">
        <v>43290</v>
      </c>
      <c r="G35" s="29">
        <v>1</v>
      </c>
      <c r="H35" s="8">
        <v>37.395659700000003</v>
      </c>
      <c r="I35" s="8">
        <v>141.00081299999999</v>
      </c>
      <c r="J35" s="9" t="s">
        <v>76</v>
      </c>
      <c r="K35" s="29">
        <v>1</v>
      </c>
      <c r="L35" s="29">
        <v>10</v>
      </c>
      <c r="M35" s="35">
        <v>2.6080000000000001</v>
      </c>
      <c r="N35" s="17">
        <v>50.49</v>
      </c>
      <c r="O35" s="17">
        <v>2.5</v>
      </c>
      <c r="P35" s="18">
        <v>17.831325301205158</v>
      </c>
    </row>
    <row r="36" spans="2:16" x14ac:dyDescent="0.2">
      <c r="B36" s="25"/>
      <c r="H36" s="24"/>
      <c r="I36" s="24"/>
      <c r="P36" s="31"/>
    </row>
    <row r="37" spans="2:16" x14ac:dyDescent="0.2">
      <c r="B37" s="25"/>
      <c r="H37" s="24"/>
      <c r="I37" s="24"/>
      <c r="P37" s="31"/>
    </row>
    <row r="38" spans="2:16" ht="16" thickBot="1" x14ac:dyDescent="0.25">
      <c r="B38" s="25"/>
      <c r="H38" s="24"/>
      <c r="I38" s="24"/>
      <c r="P38" s="31"/>
    </row>
    <row r="39" spans="2:16" ht="16" thickBot="1" x14ac:dyDescent="0.25">
      <c r="B39" s="37" t="s">
        <v>72</v>
      </c>
      <c r="C39" s="51"/>
      <c r="D39" s="51"/>
      <c r="E39" s="51"/>
      <c r="H39" s="38"/>
      <c r="I39" s="38"/>
      <c r="J39" s="38"/>
      <c r="L39" s="39"/>
      <c r="P39" s="31" t="s">
        <v>40</v>
      </c>
    </row>
    <row r="40" spans="2:16" ht="16" thickBot="1" x14ac:dyDescent="0.25">
      <c r="C40" s="19" t="s">
        <v>40</v>
      </c>
      <c r="D40" s="19"/>
      <c r="E40" s="19"/>
      <c r="F40" s="19"/>
      <c r="H40" s="14" t="s">
        <v>62</v>
      </c>
      <c r="I40" s="14" t="s">
        <v>63</v>
      </c>
      <c r="J40" s="22" t="s">
        <v>30</v>
      </c>
      <c r="L40" s="22" t="s">
        <v>31</v>
      </c>
      <c r="M40" s="14" t="s">
        <v>70</v>
      </c>
      <c r="P40" s="31" t="s">
        <v>40</v>
      </c>
    </row>
    <row r="41" spans="2:16" ht="16" thickTop="1" x14ac:dyDescent="0.2">
      <c r="B41" s="13" t="s">
        <v>67</v>
      </c>
      <c r="H41">
        <v>437</v>
      </c>
      <c r="I41">
        <v>2545</v>
      </c>
      <c r="J41" s="20">
        <v>37.393036000000002</v>
      </c>
      <c r="L41" s="21">
        <v>140.995272</v>
      </c>
      <c r="M41">
        <v>77.2</v>
      </c>
      <c r="P41" s="31" t="s">
        <v>40</v>
      </c>
    </row>
    <row r="42" spans="2:16" x14ac:dyDescent="0.2">
      <c r="B42" s="10" t="s">
        <v>42</v>
      </c>
      <c r="H42">
        <v>290</v>
      </c>
      <c r="I42">
        <v>2690</v>
      </c>
      <c r="J42" s="15">
        <v>37.462730000000001</v>
      </c>
      <c r="L42" s="15">
        <v>140.92229</v>
      </c>
      <c r="M42">
        <v>21</v>
      </c>
    </row>
    <row r="43" spans="2:16" x14ac:dyDescent="0.2">
      <c r="B43" s="11" t="s">
        <v>43</v>
      </c>
      <c r="H43">
        <v>353</v>
      </c>
      <c r="I43">
        <v>3670</v>
      </c>
      <c r="J43" s="15">
        <v>37.470689999999998</v>
      </c>
      <c r="L43" s="15">
        <v>140.93422000000001</v>
      </c>
      <c r="M43">
        <v>22</v>
      </c>
    </row>
    <row r="44" spans="2:16" x14ac:dyDescent="0.2">
      <c r="B44" s="11" t="s">
        <v>48</v>
      </c>
      <c r="H44">
        <v>617</v>
      </c>
      <c r="I44">
        <v>4710</v>
      </c>
      <c r="J44" s="5">
        <v>37.465310000000002</v>
      </c>
      <c r="L44" s="5">
        <v>140.92621</v>
      </c>
      <c r="M44">
        <v>60</v>
      </c>
    </row>
    <row r="45" spans="2:16" x14ac:dyDescent="0.2">
      <c r="B45" s="11" t="s">
        <v>44</v>
      </c>
      <c r="H45">
        <v>25.1</v>
      </c>
      <c r="I45">
        <v>194</v>
      </c>
      <c r="J45" s="16">
        <v>37.761290000000002</v>
      </c>
      <c r="L45" s="5">
        <v>140.49994000000001</v>
      </c>
      <c r="M45">
        <v>74.400000000000006</v>
      </c>
    </row>
    <row r="46" spans="2:16" x14ac:dyDescent="0.2">
      <c r="B46" s="11" t="s">
        <v>45</v>
      </c>
      <c r="H46">
        <v>94</v>
      </c>
      <c r="I46">
        <v>769</v>
      </c>
      <c r="J46" s="5">
        <v>37.476100000000002</v>
      </c>
      <c r="L46" s="5">
        <v>141.00614999999999</v>
      </c>
      <c r="M46">
        <v>25.8</v>
      </c>
    </row>
    <row r="47" spans="2:16" x14ac:dyDescent="0.2">
      <c r="B47" s="10" t="s">
        <v>65</v>
      </c>
      <c r="H47">
        <v>43</v>
      </c>
      <c r="I47">
        <v>318</v>
      </c>
      <c r="J47" s="5">
        <v>37.492220000000003</v>
      </c>
      <c r="L47" s="5">
        <v>141.00841399999999</v>
      </c>
      <c r="M47">
        <v>44.3</v>
      </c>
    </row>
    <row r="48" spans="2:16" x14ac:dyDescent="0.2">
      <c r="B48" s="10" t="s">
        <v>66</v>
      </c>
      <c r="H48">
        <v>84</v>
      </c>
      <c r="I48">
        <v>711</v>
      </c>
      <c r="J48" s="5">
        <v>37.476849999999999</v>
      </c>
      <c r="L48" s="5">
        <v>141.00258400000001</v>
      </c>
      <c r="M48">
        <v>68.8</v>
      </c>
    </row>
  </sheetData>
  <pageMargins left="0.75" right="0.75" top="1" bottom="1" header="0.5" footer="0.5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2020-09-09T13:08:44Z</dcterms:created>
  <dcterms:modified xsi:type="dcterms:W3CDTF">2020-11-11T06:23:05Z</dcterms:modified>
</cp:coreProperties>
</file>