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telomere_FISH_tools/"/>
    </mc:Choice>
  </mc:AlternateContent>
  <xr:revisionPtr revIDLastSave="0" documentId="13_ncr:1_{0BB1C5BE-38EE-7C4D-A8C5-BFE1F58ED815}" xr6:coauthVersionLast="43" xr6:coauthVersionMax="43" xr10:uidLastSave="{00000000-0000-0000-0000-000000000000}"/>
  <bookViews>
    <workbookView xWindow="10540" yWindow="3580" windowWidth="16460" windowHeight="10400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8" l="1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C9352" i="8" l="1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 l="1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 l="1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 s="1"/>
  <c r="U10" i="8" s="1"/>
  <c r="J750" i="8"/>
  <c r="M8" i="8" s="1"/>
  <c r="U8" i="8" s="1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 s="1"/>
  <c r="U50" i="8" s="1"/>
  <c r="J8417" i="8"/>
  <c r="M49" i="8" s="1"/>
  <c r="U49" i="8" s="1"/>
  <c r="J8230" i="8"/>
  <c r="M48" i="8" s="1"/>
  <c r="U48" i="8" s="1"/>
  <c r="J8043" i="8"/>
  <c r="M47" i="8" s="1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 s="1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 s="1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 s="1"/>
  <c r="U35" i="8" s="1"/>
  <c r="J5612" i="8"/>
  <c r="M34" i="8" s="1"/>
  <c r="U34" i="8" s="1"/>
  <c r="J5425" i="8"/>
  <c r="M33" i="8" s="1"/>
  <c r="U33" i="8" s="1"/>
  <c r="J5238" i="8"/>
  <c r="M32" i="8" s="1"/>
  <c r="U32" i="8" s="1"/>
  <c r="J5051" i="8"/>
  <c r="M31" i="8" s="1"/>
  <c r="U31" i="8" s="1"/>
  <c r="J4864" i="8"/>
  <c r="M30" i="8" s="1"/>
  <c r="U30" i="8" s="1"/>
  <c r="J4677" i="8"/>
  <c r="M29" i="8" s="1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 s="1"/>
  <c r="U25" i="8" s="1"/>
  <c r="J3742" i="8"/>
  <c r="M24" i="8" s="1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 s="1"/>
  <c r="U19" i="8" s="1"/>
  <c r="J2620" i="8"/>
  <c r="M18" i="8" s="1"/>
  <c r="U18" i="8" s="1"/>
  <c r="J2433" i="8"/>
  <c r="M17" i="8" s="1"/>
  <c r="U17" i="8" s="1"/>
  <c r="J2246" i="8"/>
  <c r="M16" i="8" s="1"/>
  <c r="U16" i="8" s="1"/>
  <c r="J2059" i="8"/>
  <c r="M15" i="8" s="1"/>
  <c r="U15" i="8" s="1"/>
  <c r="J1872" i="8"/>
  <c r="M14" i="8" s="1"/>
  <c r="U14" i="8" s="1"/>
  <c r="J1685" i="8"/>
  <c r="M13" i="8" s="1"/>
  <c r="U13" i="8" s="1"/>
  <c r="J1498" i="8"/>
  <c r="M12" i="8" s="1"/>
  <c r="U12" i="8" s="1"/>
  <c r="J1311" i="8"/>
  <c r="M11" i="8" s="1"/>
  <c r="U11" i="8" s="1"/>
  <c r="J937" i="8"/>
  <c r="M9" i="8" s="1"/>
  <c r="U9" i="8" s="1"/>
  <c r="M56" i="8" l="1"/>
  <c r="M57" i="8" s="1"/>
  <c r="M55" i="8"/>
  <c r="N55" i="8"/>
  <c r="W5" i="8"/>
  <c r="X5" i="8" s="1"/>
  <c r="W19" i="8"/>
  <c r="X19" i="8" s="1"/>
  <c r="W11" i="8"/>
  <c r="X11" i="8" s="1"/>
  <c r="W20" i="8"/>
  <c r="X20" i="8" s="1"/>
  <c r="W12" i="8"/>
  <c r="X12" i="8" s="1"/>
  <c r="W22" i="8"/>
  <c r="X22" i="8" s="1"/>
  <c r="W14" i="8"/>
  <c r="X14" i="8" s="1"/>
  <c r="W6" i="8"/>
  <c r="X6" i="8" s="1"/>
  <c r="W21" i="8"/>
  <c r="X21" i="8" s="1"/>
  <c r="W13" i="8"/>
  <c r="X13" i="8" s="1"/>
  <c r="W23" i="8"/>
  <c r="X23" i="8" s="1"/>
  <c r="W15" i="8"/>
  <c r="X15" i="8" s="1"/>
  <c r="W7" i="8"/>
  <c r="X7" i="8" s="1"/>
  <c r="W26" i="8"/>
  <c r="X26" i="8" s="1"/>
  <c r="W18" i="8"/>
  <c r="X18" i="8" s="1"/>
  <c r="W10" i="8"/>
  <c r="X10" i="8" s="1"/>
  <c r="W24" i="8"/>
  <c r="X24" i="8" s="1"/>
  <c r="W16" i="8"/>
  <c r="X16" i="8" s="1"/>
  <c r="W8" i="8"/>
  <c r="X8" i="8" s="1"/>
  <c r="W25" i="8"/>
  <c r="X25" i="8" s="1"/>
  <c r="W17" i="8"/>
  <c r="X17" i="8" s="1"/>
  <c r="W9" i="8"/>
  <c r="X9" i="8" s="1"/>
  <c r="W30" i="8"/>
  <c r="X30" i="8" s="1"/>
  <c r="W31" i="8"/>
  <c r="X31" i="8" s="1"/>
  <c r="W32" i="8"/>
  <c r="X32" i="8" s="1"/>
  <c r="W33" i="8"/>
  <c r="X33" i="8" s="1"/>
  <c r="W34" i="8"/>
  <c r="X34" i="8" s="1"/>
  <c r="W29" i="8"/>
  <c r="X29" i="8" s="1"/>
  <c r="W35" i="8"/>
  <c r="X35" i="8" s="1"/>
  <c r="W27" i="8"/>
  <c r="X27" i="8" s="1"/>
  <c r="W28" i="8"/>
  <c r="X28" i="8" s="1"/>
  <c r="U5" i="8"/>
</calcChain>
</file>

<file path=xl/sharedStrings.xml><?xml version="1.0" encoding="utf-8"?>
<sst xmlns="http://schemas.openxmlformats.org/spreadsheetml/2006/main" count="638" uniqueCount="131">
  <si>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</si>
  <si>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</si>
  <si>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</si>
  <si>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</si>
  <si>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</si>
  <si>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</si>
  <si>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</si>
  <si>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</si>
  <si>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</si>
  <si>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</si>
  <si>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</si>
  <si>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</si>
  <si>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</si>
  <si>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</si>
  <si>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</si>
  <si>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</si>
  <si>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</si>
  <si>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</si>
  <si>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</si>
  <si>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</si>
  <si>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</si>
  <si>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</si>
  <si>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</si>
  <si>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</si>
  <si>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</si>
  <si>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</si>
  <si>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</si>
  <si>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</si>
  <si>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</si>
  <si>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</si>
  <si>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</si>
  <si>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</si>
  <si>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</si>
  <si>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</si>
  <si>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</si>
  <si>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</si>
  <si>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</si>
  <si>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</si>
  <si>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</si>
  <si>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</si>
  <si>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</si>
  <si>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</si>
  <si>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</si>
  <si>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</si>
  <si>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</si>
  <si>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</si>
  <si>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</si>
  <si>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</si>
  <si>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</si>
  <si>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</si>
  <si>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</si>
  <si>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</si>
  <si>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</si>
  <si>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</si>
  <si>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</si>
  <si>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</si>
  <si>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</si>
  <si>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</si>
  <si>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</si>
  <si>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</si>
  <si>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</si>
  <si>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</si>
  <si>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</si>
  <si>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</si>
  <si>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</si>
  <si>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</si>
  <si>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</si>
  <si>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</si>
  <si>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</si>
  <si>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0-1000</t>
  </si>
  <si>
    <t>1001-2000</t>
  </si>
  <si>
    <t>2001-3000</t>
  </si>
  <si>
    <t>3001-4000</t>
  </si>
  <si>
    <t>4001-5000</t>
  </si>
  <si>
    <t>5001-6000</t>
  </si>
  <si>
    <t>7001-8000</t>
  </si>
  <si>
    <t>8001-9000</t>
  </si>
  <si>
    <t>10001-11000</t>
  </si>
  <si>
    <t>11001-12000</t>
  </si>
  <si>
    <t>12001-13000</t>
  </si>
  <si>
    <t>13001-14000</t>
  </si>
  <si>
    <t>9001-10000</t>
  </si>
  <si>
    <t>6001-7000</t>
  </si>
  <si>
    <t>14001-15000</t>
  </si>
  <si>
    <t>15001-16000</t>
  </si>
  <si>
    <t>16001-17000</t>
  </si>
  <si>
    <t>17001-18000</t>
  </si>
  <si>
    <t>18001-19000</t>
  </si>
  <si>
    <t>19001-20000</t>
  </si>
  <si>
    <t>20001-21000</t>
  </si>
  <si>
    <t>21001-22000</t>
  </si>
  <si>
    <t>22001-23000</t>
  </si>
  <si>
    <t>23001-24000</t>
  </si>
  <si>
    <t>24001-25000</t>
  </si>
  <si>
    <t>25001-26000</t>
  </si>
  <si>
    <t>26001-27000</t>
  </si>
  <si>
    <t>27001-28000</t>
  </si>
  <si>
    <t>28001-29000</t>
  </si>
  <si>
    <t>29001-30000</t>
  </si>
  <si>
    <t>30001-31000</t>
  </si>
  <si>
    <t>31001-32000</t>
  </si>
  <si>
    <t>32001-33000</t>
  </si>
  <si>
    <t>33001-34000</t>
  </si>
  <si>
    <t>34001-35000</t>
  </si>
  <si>
    <t>35001-36000</t>
  </si>
  <si>
    <t>36001-37000</t>
  </si>
  <si>
    <t>37001-38000</t>
  </si>
  <si>
    <t>38001-39000</t>
  </si>
  <si>
    <t>39001-40000</t>
  </si>
  <si>
    <t>40001-41000</t>
  </si>
  <si>
    <t>41001-42000</t>
  </si>
  <si>
    <t>42001-43000</t>
  </si>
  <si>
    <t>43001-44000</t>
  </si>
  <si>
    <t>44001-45000</t>
  </si>
  <si>
    <t>45001-46000</t>
  </si>
  <si>
    <t>46001-47000</t>
  </si>
  <si>
    <t>47001-48000</t>
  </si>
  <si>
    <t>48001-49000</t>
  </si>
  <si>
    <t>49001-50000</t>
  </si>
  <si>
    <t>50001-51000</t>
  </si>
  <si>
    <t>51001-52000</t>
  </si>
  <si>
    <t>52001-53000</t>
  </si>
  <si>
    <t>53001-54000</t>
  </si>
  <si>
    <t>54001-55000</t>
  </si>
  <si>
    <t>55001-56000</t>
  </si>
  <si>
    <t>56001-57000</t>
  </si>
  <si>
    <t>&gt;57001</t>
  </si>
  <si>
    <t>Frequency of Telomere Signals</t>
  </si>
  <si>
    <t>Frequency of  Average Cell Intensities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</si>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</sst>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154</c:v>
                </c:pt>
                <c:pt idx="1">
                  <c:v>151</c:v>
                </c:pt>
                <c:pt idx="2">
                  <c:v>160</c:v>
                </c:pt>
                <c:pt idx="3">
                  <c:v>164</c:v>
                </c:pt>
                <c:pt idx="4">
                  <c:v>141</c:v>
                </c:pt>
                <c:pt idx="5">
                  <c:v>136</c:v>
                </c:pt>
                <c:pt idx="6">
                  <c:v>145</c:v>
                </c:pt>
                <c:pt idx="7">
                  <c:v>174</c:v>
                </c:pt>
                <c:pt idx="8">
                  <c:v>139</c:v>
                </c:pt>
                <c:pt idx="9">
                  <c:v>156</c:v>
                </c:pt>
                <c:pt idx="10">
                  <c:v>121</c:v>
                </c:pt>
                <c:pt idx="11">
                  <c:v>169</c:v>
                </c:pt>
                <c:pt idx="12">
                  <c:v>164</c:v>
                </c:pt>
                <c:pt idx="13">
                  <c:v>178</c:v>
                </c:pt>
                <c:pt idx="14">
                  <c:v>167</c:v>
                </c:pt>
                <c:pt idx="15">
                  <c:v>140</c:v>
                </c:pt>
                <c:pt idx="16">
                  <c:v>162</c:v>
                </c:pt>
                <c:pt idx="17">
                  <c:v>180</c:v>
                </c:pt>
                <c:pt idx="18">
                  <c:v>173</c:v>
                </c:pt>
                <c:pt idx="19">
                  <c:v>180</c:v>
                </c:pt>
                <c:pt idx="20">
                  <c:v>173</c:v>
                </c:pt>
                <c:pt idx="21">
                  <c:v>153</c:v>
                </c:pt>
                <c:pt idx="22">
                  <c:v>180</c:v>
                </c:pt>
                <c:pt idx="23">
                  <c:v>176</c:v>
                </c:pt>
                <c:pt idx="24">
                  <c:v>178</c:v>
                </c:pt>
                <c:pt idx="25">
                  <c:v>181</c:v>
                </c:pt>
                <c:pt idx="26">
                  <c:v>178</c:v>
                </c:pt>
                <c:pt idx="27">
                  <c:v>167</c:v>
                </c:pt>
                <c:pt idx="28">
                  <c:v>181</c:v>
                </c:pt>
                <c:pt idx="29">
                  <c:v>149</c:v>
                </c:pt>
                <c:pt idx="30">
                  <c:v>170</c:v>
                </c:pt>
                <c:pt idx="31">
                  <c:v>170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5BF-AB8C-D7221973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8056"/>
        <c:axId val="283280016"/>
      </c:barChart>
      <c:catAx>
        <c:axId val="283278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80016"/>
        <c:crosses val="autoZero"/>
        <c:auto val="1"/>
        <c:lblAlgn val="ctr"/>
        <c:lblOffset val="100"/>
        <c:noMultiLvlLbl val="0"/>
      </c:catAx>
      <c:valAx>
        <c:axId val="283280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832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9590.1623376623374</c:v>
                </c:pt>
                <c:pt idx="1">
                  <c:v>9376.5298013245028</c:v>
                </c:pt>
                <c:pt idx="2">
                  <c:v>6702.2062500000002</c:v>
                </c:pt>
                <c:pt idx="3">
                  <c:v>9992.2195121951227</c:v>
                </c:pt>
                <c:pt idx="4">
                  <c:v>9948.6808510638293</c:v>
                </c:pt>
                <c:pt idx="5">
                  <c:v>10133.838235294117</c:v>
                </c:pt>
                <c:pt idx="6">
                  <c:v>9247.7034482758627</c:v>
                </c:pt>
                <c:pt idx="7">
                  <c:v>7726.6264367816093</c:v>
                </c:pt>
                <c:pt idx="8" formatCode="General">
                  <c:v>12301.107913669064</c:v>
                </c:pt>
                <c:pt idx="9">
                  <c:v>9661.9548387096766</c:v>
                </c:pt>
                <c:pt idx="10">
                  <c:v>9781.454545454546</c:v>
                </c:pt>
                <c:pt idx="11">
                  <c:v>10080.378698224851</c:v>
                </c:pt>
                <c:pt idx="12">
                  <c:v>8301.2134146341468</c:v>
                </c:pt>
                <c:pt idx="13" formatCode="General">
                  <c:v>10477.061797752809</c:v>
                </c:pt>
                <c:pt idx="14">
                  <c:v>7869.0299401197608</c:v>
                </c:pt>
                <c:pt idx="15">
                  <c:v>10866.35</c:v>
                </c:pt>
                <c:pt idx="16">
                  <c:v>8136.2160493827159</c:v>
                </c:pt>
                <c:pt idx="17">
                  <c:v>8210.0166666666664</c:v>
                </c:pt>
                <c:pt idx="18">
                  <c:v>8547.6300578034679</c:v>
                </c:pt>
                <c:pt idx="19">
                  <c:v>9970.7277777777781</c:v>
                </c:pt>
                <c:pt idx="20">
                  <c:v>8938.5375722543358</c:v>
                </c:pt>
                <c:pt idx="21">
                  <c:v>9830.4705882352937</c:v>
                </c:pt>
                <c:pt idx="22" formatCode="General">
                  <c:v>9960.7111111111117</c:v>
                </c:pt>
                <c:pt idx="23">
                  <c:v>9858.732954545454</c:v>
                </c:pt>
                <c:pt idx="24">
                  <c:v>8714.2528089887637</c:v>
                </c:pt>
                <c:pt idx="25">
                  <c:v>9049.3701657458569</c:v>
                </c:pt>
                <c:pt idx="26">
                  <c:v>7219.1797752808989</c:v>
                </c:pt>
                <c:pt idx="27">
                  <c:v>8649.7185628742518</c:v>
                </c:pt>
                <c:pt idx="28">
                  <c:v>12792.977900552487</c:v>
                </c:pt>
                <c:pt idx="29">
                  <c:v>10174.583892617449</c:v>
                </c:pt>
                <c:pt idx="30">
                  <c:v>6684.0058823529416</c:v>
                </c:pt>
                <c:pt idx="31">
                  <c:v>9941.5411764705877</c:v>
                </c:pt>
                <c:pt idx="32">
                  <c:v>0</c:v>
                </c:pt>
                <c:pt idx="33" formatCode="General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A2F-A262-C6E88821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6488"/>
        <c:axId val="283275312"/>
      </c:barChart>
      <c:catAx>
        <c:axId val="283276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75312"/>
        <c:crosses val="autoZero"/>
        <c:auto val="1"/>
        <c:lblAlgn val="ctr"/>
        <c:lblOffset val="100"/>
        <c:noMultiLvlLbl val="0"/>
      </c:catAx>
      <c:valAx>
        <c:axId val="2832753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8327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&gt;57001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21</c:v>
                </c:pt>
                <c:pt idx="2">
                  <c:v>38</c:v>
                </c:pt>
                <c:pt idx="3">
                  <c:v>126</c:v>
                </c:pt>
                <c:pt idx="4">
                  <c:v>181</c:v>
                </c:pt>
                <c:pt idx="5">
                  <c:v>327</c:v>
                </c:pt>
                <c:pt idx="6">
                  <c:v>518</c:v>
                </c:pt>
                <c:pt idx="7">
                  <c:v>617</c:v>
                </c:pt>
                <c:pt idx="8">
                  <c:v>690</c:v>
                </c:pt>
                <c:pt idx="9">
                  <c:v>681</c:v>
                </c:pt>
                <c:pt idx="10">
                  <c:v>594</c:v>
                </c:pt>
                <c:pt idx="11">
                  <c:v>476</c:v>
                </c:pt>
                <c:pt idx="12">
                  <c:v>316</c:v>
                </c:pt>
                <c:pt idx="13">
                  <c:v>235</c:v>
                </c:pt>
                <c:pt idx="14">
                  <c:v>170</c:v>
                </c:pt>
                <c:pt idx="15">
                  <c:v>90</c:v>
                </c:pt>
                <c:pt idx="16">
                  <c:v>52</c:v>
                </c:pt>
                <c:pt idx="17">
                  <c:v>26</c:v>
                </c:pt>
                <c:pt idx="18">
                  <c:v>14</c:v>
                </c:pt>
                <c:pt idx="19">
                  <c:v>18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B-4985-9B61-6B19B353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4136"/>
        <c:axId val="283276880"/>
      </c:barChart>
      <c:catAx>
        <c:axId val="2832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283276880"/>
        <c:crosses val="autoZero"/>
        <c:auto val="1"/>
        <c:lblAlgn val="ctr"/>
        <c:lblOffset val="100"/>
        <c:noMultiLvlLbl val="0"/>
      </c:catAx>
      <c:valAx>
        <c:axId val="28327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0.1</c:v>
                </c:pt>
                <c:pt idx="8">
                  <c:v>0.23333333333333334</c:v>
                </c:pt>
                <c:pt idx="9">
                  <c:v>0.43333333333333335</c:v>
                </c:pt>
                <c:pt idx="10">
                  <c:v>0.16666666666666666</c:v>
                </c:pt>
                <c:pt idx="11">
                  <c:v>0</c:v>
                </c:pt>
                <c:pt idx="12">
                  <c:v>6.6666666666666666E-2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D-4016-B603-75307294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2960"/>
        <c:axId val="283273352"/>
      </c:barChart>
      <c:catAx>
        <c:axId val="2832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3273352"/>
        <c:crosses val="autoZero"/>
        <c:auto val="1"/>
        <c:lblAlgn val="ctr"/>
        <c:lblOffset val="100"/>
        <c:noMultiLvlLbl val="0"/>
      </c:catAx>
      <c:valAx>
        <c:axId val="28327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327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zoomScaleNormal="100" workbookViewId="0">
      <selection activeCell="D5" sqref="D5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128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127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9590.1623376623374</v>
      </c>
      <c r="N5" s="25">
        <f>B188</f>
        <v>154</v>
      </c>
      <c r="Q5" s="39" t="s">
        <v>61</v>
      </c>
      <c r="R5" s="39" t="s">
        <v>62</v>
      </c>
      <c r="U5" s="36">
        <f>M5</f>
        <v>9590.1623376623374</v>
      </c>
      <c r="V5" s="24" t="s">
        <v>69</v>
      </c>
      <c r="W5" s="3">
        <f>COUNTIFS(M5:M54,"&lt;1001",M5:M54,"&gt;0")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15">
      <c r="B6" s="4"/>
      <c r="C6" s="16"/>
      <c r="D6" s="16"/>
      <c r="E6" s="16"/>
      <c r="F6" s="16"/>
      <c r="G6" s="16"/>
      <c r="H6" s="16"/>
      <c r="I6" s="18"/>
      <c r="L6" s="23">
        <v>2</v>
      </c>
      <c r="M6" s="24">
        <f>J376</f>
        <v>9376.5298013245028</v>
      </c>
      <c r="N6" s="25">
        <f>B375</f>
        <v>151</v>
      </c>
      <c r="Q6" s="34" t="s">
        <v>69</v>
      </c>
      <c r="R6" s="3">
        <f>COUNTIFS(D7:D12759,"&lt;1001",D7:D12759,"&gt;0")</f>
        <v>3</v>
      </c>
      <c r="U6" s="36">
        <f t="shared" ref="U6:U13" si="0">M6</f>
        <v>9376.5298013245028</v>
      </c>
      <c r="V6" s="24" t="s">
        <v>70</v>
      </c>
      <c r="W6" s="3">
        <f>COUNTIFS(M5:M54,"&lt;2001",M5:M54,"&gt;1000")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253926</v>
      </c>
      <c r="D7" s="16">
        <v>7468</v>
      </c>
      <c r="E7" s="16">
        <v>3763</v>
      </c>
      <c r="F7" s="16">
        <v>12115</v>
      </c>
      <c r="G7" s="16">
        <v>34</v>
      </c>
      <c r="H7" s="16">
        <v>2249.0796</v>
      </c>
      <c r="I7" s="18"/>
      <c r="L7" s="23">
        <v>3</v>
      </c>
      <c r="M7" s="24">
        <f>J563</f>
        <v>6702.2062500000002</v>
      </c>
      <c r="N7" s="25">
        <f>B562</f>
        <v>160</v>
      </c>
      <c r="Q7" s="44" t="s">
        <v>70</v>
      </c>
      <c r="R7" s="3">
        <f>COUNTIFS(D7:D12759,"&lt;2001",D7:D12759,"&gt;1000")</f>
        <v>21</v>
      </c>
      <c r="U7" s="36">
        <f t="shared" si="0"/>
        <v>6702.2062500000002</v>
      </c>
      <c r="V7" s="33" t="s">
        <v>71</v>
      </c>
      <c r="W7" s="3">
        <f>COUNTIFS(M5:M54,"&lt;3001",M5:M54,"&gt;2000")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106300</v>
      </c>
      <c r="D8" s="16">
        <v>5315</v>
      </c>
      <c r="E8" s="16">
        <v>3187</v>
      </c>
      <c r="F8" s="16">
        <v>7283</v>
      </c>
      <c r="G8" s="16">
        <v>20</v>
      </c>
      <c r="H8" s="16">
        <v>1137.3810000000001</v>
      </c>
      <c r="I8" s="18"/>
      <c r="L8" s="23">
        <v>4</v>
      </c>
      <c r="M8" s="24">
        <f>J750</f>
        <v>9992.2195121951227</v>
      </c>
      <c r="N8" s="25">
        <f>B749</f>
        <v>164</v>
      </c>
      <c r="Q8" s="33" t="s">
        <v>71</v>
      </c>
      <c r="R8" s="3">
        <f>COUNTIFS(D7:D12759,"&lt;3001",D7:D12759,"&gt;2000")</f>
        <v>38</v>
      </c>
      <c r="U8" s="36">
        <f t="shared" si="0"/>
        <v>9992.2195121951227</v>
      </c>
      <c r="V8" s="33" t="s">
        <v>72</v>
      </c>
      <c r="W8" s="3">
        <f>COUNTIFS(M5:M54,"&lt;4001",M5:M54,"&gt;3000")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436481</v>
      </c>
      <c r="D9" s="16">
        <v>7397</v>
      </c>
      <c r="E9" s="16">
        <v>2963</v>
      </c>
      <c r="F9" s="16">
        <v>13171</v>
      </c>
      <c r="G9" s="16">
        <v>59</v>
      </c>
      <c r="H9" s="16">
        <v>2701.8760000000002</v>
      </c>
      <c r="I9" s="18"/>
      <c r="L9" s="23">
        <v>5</v>
      </c>
      <c r="M9" s="24">
        <f>J937</f>
        <v>9948.6808510638293</v>
      </c>
      <c r="N9" s="25">
        <f>B936</f>
        <v>141</v>
      </c>
      <c r="Q9" s="33" t="s">
        <v>72</v>
      </c>
      <c r="R9" s="3">
        <f>COUNTIFS(D7:D12759,"&lt;4001",D7:D12759,"&gt;3000")</f>
        <v>126</v>
      </c>
      <c r="U9" s="36">
        <f t="shared" si="0"/>
        <v>9948.6808510638293</v>
      </c>
      <c r="V9" s="33" t="s">
        <v>73</v>
      </c>
      <c r="W9" s="3">
        <f>COUNTIFS(M5:M54,"&lt;5001",M5:M54,"&gt;4000")</f>
        <v>0</v>
      </c>
      <c r="X9" s="3">
        <f t="shared" si="1"/>
        <v>0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190612</v>
      </c>
      <c r="D10" s="16">
        <v>6807</v>
      </c>
      <c r="E10" s="16">
        <v>4339</v>
      </c>
      <c r="F10" s="16">
        <v>9587</v>
      </c>
      <c r="G10" s="16">
        <v>28</v>
      </c>
      <c r="H10" s="16">
        <v>1494.6461999999999</v>
      </c>
      <c r="I10" s="18"/>
      <c r="L10" s="23">
        <v>6</v>
      </c>
      <c r="M10" s="24">
        <f>J1124</f>
        <v>10133.838235294117</v>
      </c>
      <c r="N10" s="25">
        <f>B1123</f>
        <v>136</v>
      </c>
      <c r="Q10" s="33" t="s">
        <v>73</v>
      </c>
      <c r="R10" s="3">
        <f>COUNTIFS(D7:D12759,"&lt;5001",D7:D12759,"&gt;4000")</f>
        <v>181</v>
      </c>
      <c r="U10" s="36">
        <f t="shared" si="0"/>
        <v>10133.838235294117</v>
      </c>
      <c r="V10" s="35" t="s">
        <v>74</v>
      </c>
      <c r="W10" s="3">
        <f>COUNTIFS(M5:M54,"&lt;6001",M5:M54,"&gt;5000")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108451</v>
      </c>
      <c r="D11" s="16">
        <v>6379</v>
      </c>
      <c r="E11" s="16">
        <v>4019</v>
      </c>
      <c r="F11" s="16">
        <v>8435</v>
      </c>
      <c r="G11" s="16">
        <v>17</v>
      </c>
      <c r="H11" s="16">
        <v>1322.6655000000001</v>
      </c>
      <c r="I11" s="18"/>
      <c r="L11" s="23">
        <v>7</v>
      </c>
      <c r="M11" s="24">
        <f>J1311</f>
        <v>9247.7034482758627</v>
      </c>
      <c r="N11" s="25">
        <f>B1310</f>
        <v>145</v>
      </c>
      <c r="Q11" s="35" t="s">
        <v>74</v>
      </c>
      <c r="R11" s="3">
        <f>COUNTIFS(D7:D12759,"&lt;6001",D7:D12759,"&gt;5000")</f>
        <v>327</v>
      </c>
      <c r="U11" s="36">
        <f t="shared" si="0"/>
        <v>9247.7034482758627</v>
      </c>
      <c r="V11" s="35" t="s">
        <v>82</v>
      </c>
      <c r="W11" s="3">
        <f>COUNTIFS(M5:M54,"&lt;7001",M5:M54,"&gt;6000")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527119</v>
      </c>
      <c r="D12" s="16">
        <v>9945</v>
      </c>
      <c r="E12" s="16">
        <v>3283</v>
      </c>
      <c r="F12" s="16">
        <v>18355</v>
      </c>
      <c r="G12" s="16">
        <v>53</v>
      </c>
      <c r="H12" s="16">
        <v>4265.7725</v>
      </c>
      <c r="I12" s="18"/>
      <c r="L12" s="23">
        <v>8</v>
      </c>
      <c r="M12" s="24">
        <f>J1498</f>
        <v>7726.6264367816093</v>
      </c>
      <c r="N12" s="25">
        <f>B1497</f>
        <v>174</v>
      </c>
      <c r="Q12" s="35" t="s">
        <v>82</v>
      </c>
      <c r="R12" s="3">
        <f>COUNTIFS(D7:D12759,"&lt;7001",D7:D12759,"&gt;6000")</f>
        <v>518</v>
      </c>
      <c r="U12" s="36">
        <f t="shared" si="0"/>
        <v>7726.6264367816093</v>
      </c>
      <c r="V12" s="35" t="s">
        <v>75</v>
      </c>
      <c r="W12" s="3">
        <f>COUNTIFS(M5:M54,"&lt;8001",M5:M54,"&gt;7000")</f>
        <v>3</v>
      </c>
      <c r="X12" s="3">
        <f t="shared" si="1"/>
        <v>0.1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490883</v>
      </c>
      <c r="D13" s="16">
        <v>10018</v>
      </c>
      <c r="E13" s="16">
        <v>4659</v>
      </c>
      <c r="F13" s="16">
        <v>17587</v>
      </c>
      <c r="G13" s="16">
        <v>49</v>
      </c>
      <c r="H13" s="16">
        <v>3568.0549999999998</v>
      </c>
      <c r="I13" s="18"/>
      <c r="L13" s="23">
        <v>9</v>
      </c>
      <c r="M13">
        <f>J1685</f>
        <v>12301.107913669064</v>
      </c>
      <c r="N13" s="25">
        <f>B1684</f>
        <v>139</v>
      </c>
      <c r="Q13" s="35" t="s">
        <v>75</v>
      </c>
      <c r="R13" s="3">
        <f>COUNTIFS(D7:D12759,"&lt;8001",D7:D12759,"&gt;7000")</f>
        <v>617</v>
      </c>
      <c r="U13" s="36">
        <f t="shared" si="0"/>
        <v>12301.107913669064</v>
      </c>
      <c r="V13" s="35" t="s">
        <v>76</v>
      </c>
      <c r="W13" s="3">
        <f>COUNTIFS(M5:M54,"&lt;9001",M5:M54,"&gt;8000")</f>
        <v>7</v>
      </c>
      <c r="X13" s="3">
        <f t="shared" si="1"/>
        <v>0.23333333333333334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256039</v>
      </c>
      <c r="D14" s="16">
        <v>8828</v>
      </c>
      <c r="E14" s="16">
        <v>4563</v>
      </c>
      <c r="F14" s="16">
        <v>13171</v>
      </c>
      <c r="G14" s="16">
        <v>29</v>
      </c>
      <c r="H14" s="16">
        <v>2304.4780000000001</v>
      </c>
      <c r="I14" s="18"/>
      <c r="L14" s="23">
        <v>10</v>
      </c>
      <c r="M14" s="24">
        <f>J1872</f>
        <v>9661.9548387096766</v>
      </c>
      <c r="N14" s="25">
        <f>B1871</f>
        <v>156</v>
      </c>
      <c r="Q14" s="35" t="s">
        <v>76</v>
      </c>
      <c r="R14" s="3">
        <f>COUNTIFS(D7:D12759,"&lt;9001",D7:D12759,"&gt;8000")</f>
        <v>690</v>
      </c>
      <c r="U14" s="36">
        <f>M14</f>
        <v>9661.9548387096766</v>
      </c>
      <c r="V14" s="35" t="s">
        <v>81</v>
      </c>
      <c r="W14" s="3">
        <f>COUNTIFS(M5:M54,"&lt;10001",M5:M54,"&gt;9000")</f>
        <v>13</v>
      </c>
      <c r="X14" s="3">
        <f t="shared" si="1"/>
        <v>0.43333333333333335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442191</v>
      </c>
      <c r="D15" s="16">
        <v>8343</v>
      </c>
      <c r="E15" s="16">
        <v>4243</v>
      </c>
      <c r="F15" s="16">
        <v>15379</v>
      </c>
      <c r="G15" s="16">
        <v>53</v>
      </c>
      <c r="H15" s="16">
        <v>3157.7633999999998</v>
      </c>
      <c r="I15" s="18"/>
      <c r="L15" s="23">
        <v>11</v>
      </c>
      <c r="M15" s="24">
        <f>J2059</f>
        <v>9781.454545454546</v>
      </c>
      <c r="N15" s="25">
        <f>B2058</f>
        <v>121</v>
      </c>
      <c r="Q15" s="35" t="s">
        <v>81</v>
      </c>
      <c r="R15" s="3">
        <f>COUNTIFS(D7:D12759,"&lt;10001",D7:D12759,"&gt;9000")</f>
        <v>681</v>
      </c>
      <c r="U15" s="36">
        <f>M15</f>
        <v>9781.454545454546</v>
      </c>
      <c r="V15" s="35" t="s">
        <v>77</v>
      </c>
      <c r="W15" s="3">
        <f>COUNTIFS(M5:M54,"&lt;11001",M5:M54,"&gt;10000")</f>
        <v>5</v>
      </c>
      <c r="X15" s="3">
        <f t="shared" si="1"/>
        <v>0.16666666666666666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449053</v>
      </c>
      <c r="D16" s="16">
        <v>9554</v>
      </c>
      <c r="E16" s="16">
        <v>4819</v>
      </c>
      <c r="F16" s="16">
        <v>16147</v>
      </c>
      <c r="G16" s="16">
        <v>47</v>
      </c>
      <c r="H16" s="16">
        <v>2971.1525999999999</v>
      </c>
      <c r="I16" s="18"/>
      <c r="L16" s="23">
        <v>12</v>
      </c>
      <c r="M16" s="24">
        <f>J2246</f>
        <v>10080.378698224851</v>
      </c>
      <c r="N16" s="25">
        <f>B2245</f>
        <v>169</v>
      </c>
      <c r="Q16" s="35" t="s">
        <v>77</v>
      </c>
      <c r="R16" s="3">
        <f>COUNTIFS(D7:D12759,"&lt;11001",D7:D12759,"&gt;10000")</f>
        <v>594</v>
      </c>
      <c r="U16" s="36">
        <f t="shared" ref="U16:U54" si="2">M16</f>
        <v>10080.378698224851</v>
      </c>
      <c r="V16" s="35" t="s">
        <v>78</v>
      </c>
      <c r="W16" s="3">
        <f>COUNTIFS(M5:M54,"&lt;12001",M5:M54,"&gt;11000")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370026</v>
      </c>
      <c r="D17" s="16">
        <v>8044</v>
      </c>
      <c r="E17" s="16">
        <v>4147</v>
      </c>
      <c r="F17" s="16">
        <v>13875</v>
      </c>
      <c r="G17" s="16">
        <v>46</v>
      </c>
      <c r="H17" s="16">
        <v>2496.683</v>
      </c>
      <c r="I17" s="18"/>
      <c r="L17" s="23">
        <v>13</v>
      </c>
      <c r="M17" s="24">
        <f>J2433</f>
        <v>8301.2134146341468</v>
      </c>
      <c r="N17" s="25">
        <f>B2432</f>
        <v>164</v>
      </c>
      <c r="Q17" s="35" t="s">
        <v>78</v>
      </c>
      <c r="R17" s="3">
        <f>COUNTIFS(D7:D12759,"&lt;12001",D7:D12759,"&gt;11000")</f>
        <v>476</v>
      </c>
      <c r="U17" s="36">
        <f t="shared" si="2"/>
        <v>8301.2134146341468</v>
      </c>
      <c r="V17" s="35" t="s">
        <v>79</v>
      </c>
      <c r="W17" s="3">
        <f>COUNTIFS(M5:M54,"&lt;13001",M5:M54,"&gt;12000")</f>
        <v>2</v>
      </c>
      <c r="X17" s="3">
        <f t="shared" si="1"/>
        <v>6.6666666666666666E-2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5">
        <v>12</v>
      </c>
      <c r="C18" s="16">
        <v>260537</v>
      </c>
      <c r="D18" s="16">
        <v>7443</v>
      </c>
      <c r="E18" s="16">
        <v>4371</v>
      </c>
      <c r="F18" s="16">
        <v>11827</v>
      </c>
      <c r="G18" s="16">
        <v>35</v>
      </c>
      <c r="H18" s="16">
        <v>1831.0945999999999</v>
      </c>
      <c r="I18" s="18"/>
      <c r="L18" s="23">
        <v>14</v>
      </c>
      <c r="M18">
        <f>J2620</f>
        <v>10477.061797752809</v>
      </c>
      <c r="N18" s="25">
        <f>B2619</f>
        <v>178</v>
      </c>
      <c r="Q18" s="35" t="s">
        <v>79</v>
      </c>
      <c r="R18" s="3">
        <f>COUNTIFS(D7:D12759,"&lt;13001",D7:D12759,"&gt;12000")</f>
        <v>316</v>
      </c>
      <c r="U18" s="36">
        <f t="shared" si="2"/>
        <v>10477.061797752809</v>
      </c>
      <c r="V18" s="35" t="s">
        <v>80</v>
      </c>
      <c r="W18" s="3">
        <f>COUNTIFS(M5:M54,"&lt;14001",M5:M54,"&gt;13000")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4">
        <v>13</v>
      </c>
      <c r="C19" s="16">
        <v>708091</v>
      </c>
      <c r="D19" s="16">
        <v>12422</v>
      </c>
      <c r="E19" s="16">
        <v>4723</v>
      </c>
      <c r="F19" s="16">
        <v>23699</v>
      </c>
      <c r="G19" s="16">
        <v>57</v>
      </c>
      <c r="H19" s="16">
        <v>5245.2839999999997</v>
      </c>
      <c r="I19" s="18"/>
      <c r="L19" s="23">
        <v>15</v>
      </c>
      <c r="M19" s="24">
        <f>J2807</f>
        <v>7869.0299401197608</v>
      </c>
      <c r="N19" s="25">
        <f>B2806</f>
        <v>167</v>
      </c>
      <c r="Q19" s="35" t="s">
        <v>80</v>
      </c>
      <c r="R19" s="3">
        <f>COUNTIFS(D7:D12759,"&lt;14001",D7:D12759,"&gt;13000")</f>
        <v>235</v>
      </c>
      <c r="U19" s="36">
        <f t="shared" si="2"/>
        <v>7869.0299401197608</v>
      </c>
      <c r="V19" s="35" t="s">
        <v>83</v>
      </c>
      <c r="W19" s="3">
        <f>COUNTIFS(M5:M54,"&lt;15001",M5:M54,"&gt;14000")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4">
        <v>14</v>
      </c>
      <c r="C20" s="16">
        <v>96023</v>
      </c>
      <c r="D20" s="16">
        <v>7386</v>
      </c>
      <c r="E20" s="16">
        <v>6387</v>
      </c>
      <c r="F20" s="16">
        <v>8563</v>
      </c>
      <c r="G20" s="16">
        <v>13</v>
      </c>
      <c r="H20" s="16">
        <v>713.88873000000001</v>
      </c>
      <c r="I20" s="18"/>
      <c r="L20" s="23">
        <v>16</v>
      </c>
      <c r="M20" s="24">
        <f>J2994</f>
        <v>10866.35</v>
      </c>
      <c r="N20" s="25">
        <f>B2993</f>
        <v>140</v>
      </c>
      <c r="Q20" s="35" t="s">
        <v>83</v>
      </c>
      <c r="R20" s="3">
        <f>COUNTIFS(D7:D12759,"&lt;15001",D7:D12759,"&gt;14000")</f>
        <v>170</v>
      </c>
      <c r="U20" s="36">
        <f t="shared" si="2"/>
        <v>10866.35</v>
      </c>
      <c r="V20" s="35" t="s">
        <v>84</v>
      </c>
      <c r="W20" s="3">
        <f>COUNTIFS(M5:M54,"&lt;16001",M5:M54,"&gt;15000")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4">
        <v>15</v>
      </c>
      <c r="C21" s="16">
        <v>443312</v>
      </c>
      <c r="D21" s="16">
        <v>9235</v>
      </c>
      <c r="E21" s="16">
        <v>5395</v>
      </c>
      <c r="F21" s="16">
        <v>14707</v>
      </c>
      <c r="G21" s="16">
        <v>48</v>
      </c>
      <c r="H21" s="16">
        <v>2711.1505999999999</v>
      </c>
      <c r="I21" s="18"/>
      <c r="L21" s="23">
        <v>17</v>
      </c>
      <c r="M21" s="24">
        <f>J3181</f>
        <v>8136.2160493827159</v>
      </c>
      <c r="N21" s="25">
        <f>B3180</f>
        <v>162</v>
      </c>
      <c r="Q21" s="35" t="s">
        <v>84</v>
      </c>
      <c r="R21" s="3">
        <f>COUNTIFS(D7:D12759,"&lt;16001",D7:D12759,"&gt;15000")</f>
        <v>90</v>
      </c>
      <c r="U21" s="36">
        <f t="shared" si="2"/>
        <v>8136.2160493827159</v>
      </c>
      <c r="V21" s="35" t="s">
        <v>85</v>
      </c>
      <c r="W21" s="3">
        <f>COUNTIFS(M5:M54,"&lt;17001",M5:M54,"&gt;16000")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4">
        <v>16</v>
      </c>
      <c r="C22" s="16">
        <v>523356</v>
      </c>
      <c r="D22" s="16">
        <v>10064</v>
      </c>
      <c r="E22" s="16">
        <v>4019</v>
      </c>
      <c r="F22" s="16">
        <v>19219</v>
      </c>
      <c r="G22" s="16">
        <v>52</v>
      </c>
      <c r="H22" s="16">
        <v>3773.1210000000001</v>
      </c>
      <c r="I22" s="18"/>
      <c r="L22" s="23">
        <v>18</v>
      </c>
      <c r="M22" s="24">
        <f>J3368</f>
        <v>8210.0166666666664</v>
      </c>
      <c r="N22" s="25">
        <f>B3367</f>
        <v>180</v>
      </c>
      <c r="Q22" s="35" t="s">
        <v>85</v>
      </c>
      <c r="R22" s="3">
        <f>COUNTIFS(D7:D12759,"&lt;17001",D7:D12759,"&gt;16000")</f>
        <v>52</v>
      </c>
      <c r="U22" s="36">
        <f t="shared" si="2"/>
        <v>8210.0166666666664</v>
      </c>
      <c r="V22" s="35" t="s">
        <v>86</v>
      </c>
      <c r="W22" s="3">
        <f>COUNTIFS(M5:M54,"&lt;18001",M5:M54,"&gt;17000")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4">
        <v>17</v>
      </c>
      <c r="C23" s="16">
        <v>472893</v>
      </c>
      <c r="D23" s="16">
        <v>10061</v>
      </c>
      <c r="E23" s="16">
        <v>5683</v>
      </c>
      <c r="F23" s="16">
        <v>16595</v>
      </c>
      <c r="G23" s="16">
        <v>47</v>
      </c>
      <c r="H23" s="16">
        <v>3155.0603000000001</v>
      </c>
      <c r="I23" s="18"/>
      <c r="L23" s="23">
        <v>19</v>
      </c>
      <c r="M23" s="24">
        <f>J3555</f>
        <v>8547.6300578034679</v>
      </c>
      <c r="N23" s="25">
        <f>B3554</f>
        <v>173</v>
      </c>
      <c r="Q23" s="35" t="s">
        <v>86</v>
      </c>
      <c r="R23" s="3">
        <f>COUNTIFS(D7:D12759,"&lt;18001",D7:D12759,"&gt;17000")</f>
        <v>26</v>
      </c>
      <c r="U23" s="41">
        <f t="shared" si="2"/>
        <v>8547.6300578034679</v>
      </c>
      <c r="V23" s="35" t="s">
        <v>87</v>
      </c>
      <c r="W23" s="3">
        <f>COUNTIFS(M5:M54,"&lt;19001",M5:M54,"&gt;18000")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4">
        <v>18</v>
      </c>
      <c r="C24" s="16">
        <v>1040736</v>
      </c>
      <c r="D24" s="16">
        <v>16261</v>
      </c>
      <c r="E24" s="16">
        <v>7283</v>
      </c>
      <c r="F24" s="16">
        <v>31635</v>
      </c>
      <c r="G24" s="16">
        <v>64</v>
      </c>
      <c r="H24" s="16">
        <v>7096.1684999999998</v>
      </c>
      <c r="I24" s="18"/>
      <c r="L24" s="23">
        <v>20</v>
      </c>
      <c r="M24" s="24">
        <f>J3742</f>
        <v>9970.7277777777781</v>
      </c>
      <c r="N24" s="25">
        <f>B3741</f>
        <v>180</v>
      </c>
      <c r="Q24" s="35" t="s">
        <v>87</v>
      </c>
      <c r="R24" s="3">
        <f>COUNTIFS(D7:D12759,"&lt;19001",D7:D12759,"&gt;18000")</f>
        <v>14</v>
      </c>
      <c r="U24" s="41">
        <f t="shared" si="2"/>
        <v>9970.7277777777781</v>
      </c>
      <c r="V24" s="35" t="s">
        <v>88</v>
      </c>
      <c r="W24" s="3">
        <f>COUNTIFS(M5:M54,"&lt;20001",M5:M54,"&gt;19000")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4">
        <v>19</v>
      </c>
      <c r="C25" s="16">
        <v>376869</v>
      </c>
      <c r="D25" s="16">
        <v>9663</v>
      </c>
      <c r="E25" s="16">
        <v>5619</v>
      </c>
      <c r="F25" s="16">
        <v>13235</v>
      </c>
      <c r="G25" s="16">
        <v>39</v>
      </c>
      <c r="H25" s="16">
        <v>2230.6525999999999</v>
      </c>
      <c r="I25" s="18"/>
      <c r="L25" s="23">
        <v>21</v>
      </c>
      <c r="M25" s="24">
        <f>J3929</f>
        <v>8938.5375722543358</v>
      </c>
      <c r="N25" s="25">
        <f>B3928</f>
        <v>173</v>
      </c>
      <c r="Q25" s="35" t="s">
        <v>88</v>
      </c>
      <c r="R25" s="3">
        <f>COUNTIFS(D7:D12759,"&lt;20001",D7:D12759,"&gt;19000")</f>
        <v>18</v>
      </c>
      <c r="U25" s="41">
        <f t="shared" si="2"/>
        <v>8938.5375722543358</v>
      </c>
      <c r="V25" s="35" t="s">
        <v>89</v>
      </c>
      <c r="W25" s="3">
        <f>COUNTIFS(M5:M54,"&lt;21001",M5:M54,"&gt;20000")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4">
        <v>20</v>
      </c>
      <c r="C26" s="16">
        <v>167273</v>
      </c>
      <c r="D26" s="16">
        <v>8803</v>
      </c>
      <c r="E26" s="16">
        <v>4819</v>
      </c>
      <c r="F26" s="16">
        <v>12563</v>
      </c>
      <c r="G26" s="16">
        <v>19</v>
      </c>
      <c r="H26" s="16">
        <v>2238.8154</v>
      </c>
      <c r="I26" s="18"/>
      <c r="L26" s="23">
        <v>22</v>
      </c>
      <c r="M26" s="24">
        <f>J4116</f>
        <v>9830.4705882352937</v>
      </c>
      <c r="N26" s="25">
        <f>B4115</f>
        <v>153</v>
      </c>
      <c r="Q26" s="35" t="s">
        <v>89</v>
      </c>
      <c r="R26" s="3">
        <f>COUNTIFS(D7:D12759,"&lt;21001",D7:D12759,"&gt;20000")</f>
        <v>8</v>
      </c>
      <c r="U26" s="41">
        <f t="shared" si="2"/>
        <v>9830.4705882352937</v>
      </c>
      <c r="V26" s="35" t="s">
        <v>90</v>
      </c>
      <c r="W26" s="3">
        <f>COUNTIFS(M5:M54,"&lt;22001",M5:M54,"&gt;21000")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4">
        <v>21</v>
      </c>
      <c r="C27" s="16">
        <v>172981</v>
      </c>
      <c r="D27" s="16">
        <v>7520</v>
      </c>
      <c r="E27" s="16">
        <v>5491</v>
      </c>
      <c r="F27" s="16">
        <v>9011</v>
      </c>
      <c r="G27" s="16">
        <v>23</v>
      </c>
      <c r="H27" s="16">
        <v>1026.0812000000001</v>
      </c>
      <c r="I27" s="18"/>
      <c r="L27" s="23">
        <v>23</v>
      </c>
      <c r="M27">
        <f>J4303</f>
        <v>9960.7111111111117</v>
      </c>
      <c r="N27" s="25">
        <f>B4302</f>
        <v>180</v>
      </c>
      <c r="Q27" s="35" t="s">
        <v>90</v>
      </c>
      <c r="R27" s="3">
        <f>COUNTIFS(D7:D12759,"&lt;22001",D7:D12759,"&gt;21000")</f>
        <v>2</v>
      </c>
      <c r="U27" s="41">
        <f t="shared" si="2"/>
        <v>9960.7111111111117</v>
      </c>
      <c r="V27" s="35" t="s">
        <v>91</v>
      </c>
      <c r="W27" s="43">
        <f>COUNTIFS($M5:$M34,"&lt;67", $M5:$M34,"&gt;63")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4">
        <v>22</v>
      </c>
      <c r="C28" s="16">
        <v>268289</v>
      </c>
      <c r="D28" s="16">
        <v>9936</v>
      </c>
      <c r="E28" s="16">
        <v>5907</v>
      </c>
      <c r="F28" s="16">
        <v>14579</v>
      </c>
      <c r="G28" s="16">
        <v>27</v>
      </c>
      <c r="H28" s="16">
        <v>2539.0207999999998</v>
      </c>
      <c r="I28" s="18"/>
      <c r="L28" s="23">
        <v>24</v>
      </c>
      <c r="M28" s="24">
        <f>J4490</f>
        <v>9858.732954545454</v>
      </c>
      <c r="N28" s="25">
        <f>B4489</f>
        <v>176</v>
      </c>
      <c r="Q28" s="35" t="s">
        <v>91</v>
      </c>
      <c r="R28" s="3">
        <f>COUNTIFS(D7:D12759,"&lt;23001",D7:D12759,"&gt;22000")</f>
        <v>5</v>
      </c>
      <c r="U28" s="41">
        <f t="shared" si="2"/>
        <v>9858.732954545454</v>
      </c>
      <c r="V28" s="35" t="s">
        <v>92</v>
      </c>
      <c r="W28" s="43">
        <f>COUNTIFS($M5:$M34,"&lt;70", $M5:$M34,"&gt;66")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4">
        <v>23</v>
      </c>
      <c r="C29" s="16">
        <v>285527</v>
      </c>
      <c r="D29" s="16">
        <v>6345</v>
      </c>
      <c r="E29" s="16">
        <v>2963</v>
      </c>
      <c r="F29" s="16">
        <v>10803</v>
      </c>
      <c r="G29" s="16">
        <v>45</v>
      </c>
      <c r="H29" s="16">
        <v>2110.1895</v>
      </c>
      <c r="I29" s="18"/>
      <c r="L29" s="23">
        <v>25</v>
      </c>
      <c r="M29" s="24">
        <f>J4677</f>
        <v>8714.2528089887637</v>
      </c>
      <c r="N29" s="25">
        <f>B4676</f>
        <v>178</v>
      </c>
      <c r="Q29" s="35" t="s">
        <v>92</v>
      </c>
      <c r="R29" s="3">
        <f>COUNTIFS(D7:D12759,"&lt;24001",D7:D12759,"&gt;23000")</f>
        <v>1</v>
      </c>
      <c r="U29" s="41">
        <f t="shared" si="2"/>
        <v>8714.2528089887637</v>
      </c>
      <c r="V29" s="35" t="s">
        <v>93</v>
      </c>
      <c r="W29" s="43">
        <f>COUNTIFS($M5:$M34,"&lt;73", $M5:$M34,"&gt;69")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4">
        <v>24</v>
      </c>
      <c r="C30" s="16">
        <v>442411</v>
      </c>
      <c r="D30" s="16">
        <v>10790</v>
      </c>
      <c r="E30" s="16">
        <v>6707</v>
      </c>
      <c r="F30" s="16">
        <v>17907</v>
      </c>
      <c r="G30" s="16">
        <v>41</v>
      </c>
      <c r="H30" s="16">
        <v>3127.7673</v>
      </c>
      <c r="I30" s="18"/>
      <c r="L30" s="23">
        <v>26</v>
      </c>
      <c r="M30" s="24">
        <f>J4864</f>
        <v>9049.3701657458569</v>
      </c>
      <c r="N30" s="25">
        <f>B4863</f>
        <v>181</v>
      </c>
      <c r="Q30" s="35" t="s">
        <v>93</v>
      </c>
      <c r="R30" s="3">
        <f>COUNTIFS(D7:D12759,"&lt;25001",D7:D12759,"&gt;24000")</f>
        <v>0</v>
      </c>
      <c r="U30" s="41">
        <f t="shared" si="2"/>
        <v>9049.3701657458569</v>
      </c>
      <c r="V30" s="35" t="s">
        <v>94</v>
      </c>
      <c r="W30" s="43">
        <f>COUNTIFS($M5:$M34,"&lt;76", $M5:$M34,"&gt;72")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4">
        <v>25</v>
      </c>
      <c r="C31" s="16">
        <v>347634</v>
      </c>
      <c r="D31" s="16">
        <v>9148</v>
      </c>
      <c r="E31" s="16">
        <v>5427</v>
      </c>
      <c r="F31" s="16">
        <v>14739</v>
      </c>
      <c r="G31" s="16">
        <v>38</v>
      </c>
      <c r="H31" s="16">
        <v>2640.1496999999999</v>
      </c>
      <c r="I31" s="18"/>
      <c r="L31" s="23">
        <v>27</v>
      </c>
      <c r="M31" s="24">
        <f>J5051</f>
        <v>7219.1797752808989</v>
      </c>
      <c r="N31" s="25">
        <f>B5050</f>
        <v>178</v>
      </c>
      <c r="Q31" s="35" t="s">
        <v>94</v>
      </c>
      <c r="R31" s="3">
        <f>COUNTIFS(D7:D12759,"&lt;26001",D7:D12759,"&gt;25000")</f>
        <v>0</v>
      </c>
      <c r="U31" s="41">
        <f t="shared" si="2"/>
        <v>7219.1797752808989</v>
      </c>
      <c r="V31" s="35" t="s">
        <v>95</v>
      </c>
      <c r="W31" s="43">
        <f>COUNTIFS($M5:$M34,"&lt;79", $M5:$M34,"&gt;75")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4">
        <v>26</v>
      </c>
      <c r="C32" s="16">
        <v>338667</v>
      </c>
      <c r="D32" s="16">
        <v>8260</v>
      </c>
      <c r="E32" s="16">
        <v>4659</v>
      </c>
      <c r="F32" s="16">
        <v>13907</v>
      </c>
      <c r="G32" s="16">
        <v>41</v>
      </c>
      <c r="H32" s="16">
        <v>2486.3409999999999</v>
      </c>
      <c r="I32" s="18"/>
      <c r="L32" s="23">
        <v>28</v>
      </c>
      <c r="M32" s="24">
        <f>J5238</f>
        <v>8649.7185628742518</v>
      </c>
      <c r="N32" s="25">
        <f>B5237</f>
        <v>167</v>
      </c>
      <c r="Q32" s="35" t="s">
        <v>95</v>
      </c>
      <c r="R32" s="3">
        <f>COUNTIFS(D7:D12759,"&lt;27001",D7:D12759,"&gt;26000")</f>
        <v>0</v>
      </c>
      <c r="U32" s="41">
        <f t="shared" si="2"/>
        <v>8649.7185628742518</v>
      </c>
      <c r="V32" s="35" t="s">
        <v>96</v>
      </c>
      <c r="W32" s="43">
        <f>COUNTIFS($M5:$M34,"&lt;82", $M5:$M34,"&gt;78")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4">
        <v>27</v>
      </c>
      <c r="C33" s="16">
        <v>233280</v>
      </c>
      <c r="D33" s="16">
        <v>7290</v>
      </c>
      <c r="E33" s="16">
        <v>5747</v>
      </c>
      <c r="F33" s="16">
        <v>9907</v>
      </c>
      <c r="G33" s="16">
        <v>32</v>
      </c>
      <c r="H33" s="16">
        <v>1153.5393999999999</v>
      </c>
      <c r="I33" s="18"/>
      <c r="L33" s="23">
        <v>29</v>
      </c>
      <c r="M33" s="24">
        <f>J5425</f>
        <v>12792.977900552487</v>
      </c>
      <c r="N33" s="25">
        <f>B5424</f>
        <v>181</v>
      </c>
      <c r="Q33" s="35" t="s">
        <v>96</v>
      </c>
      <c r="R33" s="3">
        <f>COUNTIFS(D7:D12759,"&lt;28001",D7:D12759,"&gt;27000")</f>
        <v>0</v>
      </c>
      <c r="U33" s="41">
        <f t="shared" si="2"/>
        <v>12792.977900552487</v>
      </c>
      <c r="V33" s="35" t="s">
        <v>97</v>
      </c>
      <c r="W33" s="43">
        <f>COUNTIFS($M5:$M34,"&lt;85", $M5:$M34,"&gt;81")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4">
        <v>28</v>
      </c>
      <c r="C34" s="16">
        <v>250399</v>
      </c>
      <c r="D34" s="16">
        <v>6767</v>
      </c>
      <c r="E34" s="16">
        <v>3187</v>
      </c>
      <c r="F34" s="16">
        <v>9875</v>
      </c>
      <c r="G34" s="16">
        <v>37</v>
      </c>
      <c r="H34" s="16">
        <v>1658.3801000000001</v>
      </c>
      <c r="I34" s="18"/>
      <c r="L34" s="23">
        <v>30</v>
      </c>
      <c r="M34" s="24">
        <f>J5612</f>
        <v>10174.583892617449</v>
      </c>
      <c r="N34" s="25">
        <f>B5611</f>
        <v>149</v>
      </c>
      <c r="Q34" s="35" t="s">
        <v>97</v>
      </c>
      <c r="R34" s="3">
        <f>COUNTIFS(D7:D12759,"&lt;29001",D7:D12759,"&gt;28000")</f>
        <v>0</v>
      </c>
      <c r="U34" s="41">
        <f t="shared" si="2"/>
        <v>10174.583892617449</v>
      </c>
      <c r="V34" s="35" t="s">
        <v>98</v>
      </c>
      <c r="W34" s="43">
        <f>COUNTIFS($M5:$M34,"&lt;88", $M5:$M34,"&gt;84")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4">
        <v>29</v>
      </c>
      <c r="C35" s="16">
        <v>392631</v>
      </c>
      <c r="D35" s="16">
        <v>8725</v>
      </c>
      <c r="E35" s="16">
        <v>4563</v>
      </c>
      <c r="F35" s="16">
        <v>13843</v>
      </c>
      <c r="G35" s="16">
        <v>45</v>
      </c>
      <c r="H35" s="16">
        <v>2406.4333000000001</v>
      </c>
      <c r="I35" s="18"/>
      <c r="L35" s="23">
        <v>31</v>
      </c>
      <c r="M35" s="24">
        <f>J5799</f>
        <v>6684.0058823529416</v>
      </c>
      <c r="N35" s="25">
        <f>B5798</f>
        <v>170</v>
      </c>
      <c r="Q35" s="35" t="s">
        <v>98</v>
      </c>
      <c r="R35" s="3">
        <f>COUNTIFS(D7:D12759,"&lt;30001",D7:D12759,"&gt;29000")</f>
        <v>0</v>
      </c>
      <c r="U35" s="41">
        <f t="shared" si="2"/>
        <v>6684.0058823529416</v>
      </c>
      <c r="V35" s="33" t="s">
        <v>99</v>
      </c>
      <c r="W35" s="43">
        <f>COUNTIFS($M5:$M34,"&lt;91", $M5:$M34,"&gt;87")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4">
        <v>30</v>
      </c>
      <c r="C36" s="16">
        <v>156495</v>
      </c>
      <c r="D36" s="16">
        <v>7452</v>
      </c>
      <c r="E36" s="16">
        <v>5939</v>
      </c>
      <c r="F36" s="16">
        <v>8947</v>
      </c>
      <c r="G36" s="16">
        <v>21</v>
      </c>
      <c r="H36" s="16">
        <v>881.78107</v>
      </c>
      <c r="I36" s="18"/>
      <c r="L36" s="23">
        <v>32</v>
      </c>
      <c r="M36" s="24">
        <f>J5986</f>
        <v>9941.5411764705877</v>
      </c>
      <c r="N36" s="25">
        <f>B5985</f>
        <v>170</v>
      </c>
      <c r="Q36" s="33" t="s">
        <v>99</v>
      </c>
      <c r="R36" s="3">
        <f>COUNTIFS(D7:D12759,"&lt;31001",D7:D12759,"&gt;30000")</f>
        <v>0</v>
      </c>
      <c r="U36" s="41">
        <f t="shared" si="2"/>
        <v>9941.5411764705877</v>
      </c>
      <c r="V36" s="42"/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4">
        <v>31</v>
      </c>
      <c r="C37" s="16">
        <v>311474</v>
      </c>
      <c r="D37" s="16">
        <v>8196</v>
      </c>
      <c r="E37" s="16">
        <v>4627</v>
      </c>
      <c r="F37" s="16">
        <v>11347</v>
      </c>
      <c r="G37" s="16">
        <v>38</v>
      </c>
      <c r="H37" s="16">
        <v>1731.547</v>
      </c>
      <c r="I37" s="18"/>
      <c r="L37" s="23">
        <v>33</v>
      </c>
      <c r="M37" s="24" t="e">
        <f>J6173</f>
        <v>#DIV/0!</v>
      </c>
      <c r="N37" s="25">
        <f>B6172</f>
        <v>0</v>
      </c>
      <c r="Q37" s="35" t="s">
        <v>100</v>
      </c>
      <c r="R37" s="3">
        <f>COUNTIFS(D7:D12759,"&lt;32001",D7:D12759,"&gt;31000")</f>
        <v>0</v>
      </c>
      <c r="U37" s="41" t="e">
        <f t="shared" si="2"/>
        <v>#DIV/0!</v>
      </c>
      <c r="V37" s="42"/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5">
        <v>32</v>
      </c>
      <c r="C38" s="16">
        <v>281101</v>
      </c>
      <c r="D38" s="16">
        <v>9067</v>
      </c>
      <c r="E38" s="16">
        <v>5907</v>
      </c>
      <c r="F38" s="16">
        <v>14451</v>
      </c>
      <c r="G38" s="16">
        <v>31</v>
      </c>
      <c r="H38" s="16">
        <v>2047.1619000000001</v>
      </c>
      <c r="I38" s="18"/>
      <c r="L38" s="23">
        <v>34</v>
      </c>
      <c r="M38" t="e">
        <f>J6360</f>
        <v>#DIV/0!</v>
      </c>
      <c r="N38" s="25">
        <f>B6359</f>
        <v>0</v>
      </c>
      <c r="Q38" s="35" t="s">
        <v>101</v>
      </c>
      <c r="R38" s="3">
        <f>COUNTIFS(D7:D12759,"&lt;33001",D7:D12759,"&gt;32000")</f>
        <v>0</v>
      </c>
      <c r="U38" s="41" t="e">
        <f t="shared" si="2"/>
        <v>#DIV/0!</v>
      </c>
      <c r="V38" s="42"/>
      <c r="W38" s="43"/>
      <c r="X38" s="43"/>
      <c r="Z38" s="5"/>
      <c r="AA38" s="5"/>
      <c r="AB38" s="29"/>
      <c r="AC38" s="5"/>
      <c r="AD38" s="5"/>
    </row>
    <row r="39" spans="1:30" x14ac:dyDescent="0.15">
      <c r="B39" s="4">
        <v>33</v>
      </c>
      <c r="C39" s="16">
        <v>818251</v>
      </c>
      <c r="D39" s="16">
        <v>11208</v>
      </c>
      <c r="E39" s="16">
        <v>6643</v>
      </c>
      <c r="F39" s="16">
        <v>19251</v>
      </c>
      <c r="G39" s="16">
        <v>73</v>
      </c>
      <c r="H39" s="16">
        <v>3065.1271999999999</v>
      </c>
      <c r="I39" s="18"/>
      <c r="L39" s="23">
        <v>35</v>
      </c>
      <c r="M39" s="24" t="e">
        <f>J6547</f>
        <v>#DIV/0!</v>
      </c>
      <c r="N39" s="25">
        <f>B6546</f>
        <v>0</v>
      </c>
      <c r="Q39" s="35" t="s">
        <v>102</v>
      </c>
      <c r="R39" s="3">
        <f>COUNTIFS(D7:D12759,"&lt;34001",D7:D12759,"&gt;33000")</f>
        <v>0</v>
      </c>
      <c r="U39" s="41" t="e">
        <f t="shared" si="2"/>
        <v>#DIV/0!</v>
      </c>
      <c r="V39" s="42"/>
      <c r="W39" s="43"/>
      <c r="X39" s="43"/>
      <c r="Z39" s="5"/>
      <c r="AA39" s="5"/>
      <c r="AB39" s="29"/>
      <c r="AC39" s="5"/>
      <c r="AD39" s="5"/>
    </row>
    <row r="40" spans="1:30" x14ac:dyDescent="0.15">
      <c r="B40" s="4">
        <v>34</v>
      </c>
      <c r="C40" s="16">
        <v>80836</v>
      </c>
      <c r="D40" s="16">
        <v>6736</v>
      </c>
      <c r="E40" s="16">
        <v>5523</v>
      </c>
      <c r="F40" s="16">
        <v>7347</v>
      </c>
      <c r="G40" s="16">
        <v>12</v>
      </c>
      <c r="H40" s="16">
        <v>501.42885999999999</v>
      </c>
      <c r="I40" s="18"/>
      <c r="L40" s="23">
        <v>36</v>
      </c>
      <c r="M40" s="24" t="e">
        <f>J6734</f>
        <v>#DIV/0!</v>
      </c>
      <c r="N40" s="25">
        <f>B6733</f>
        <v>0</v>
      </c>
      <c r="Q40" s="35" t="s">
        <v>103</v>
      </c>
      <c r="R40" s="3">
        <f>COUNTIFS(D7:D12759,"&lt;35001",D7:D12759,"&gt;34000")</f>
        <v>0</v>
      </c>
      <c r="U40" s="41" t="e">
        <f t="shared" si="2"/>
        <v>#DIV/0!</v>
      </c>
      <c r="V40" s="42"/>
      <c r="W40" s="43"/>
      <c r="X40" s="43"/>
      <c r="Z40" s="5"/>
      <c r="AA40" s="5"/>
      <c r="AB40" s="29"/>
      <c r="AC40" s="5"/>
      <c r="AD40" s="5"/>
    </row>
    <row r="41" spans="1:30" x14ac:dyDescent="0.15">
      <c r="B41" s="4">
        <v>35</v>
      </c>
      <c r="C41" s="16">
        <v>62500</v>
      </c>
      <c r="D41" s="16">
        <v>5208</v>
      </c>
      <c r="E41" s="16">
        <v>4147</v>
      </c>
      <c r="F41" s="16">
        <v>5875</v>
      </c>
      <c r="G41" s="16">
        <v>12</v>
      </c>
      <c r="H41" s="16">
        <v>539.93499999999995</v>
      </c>
      <c r="I41" s="18"/>
      <c r="L41" s="23">
        <v>37</v>
      </c>
      <c r="M41" s="24" t="e">
        <f>J6921</f>
        <v>#DIV/0!</v>
      </c>
      <c r="N41" s="25">
        <f>B6920</f>
        <v>0</v>
      </c>
      <c r="Q41" s="35" t="s">
        <v>104</v>
      </c>
      <c r="R41" s="3">
        <f>COUNTIFS(D7:D12759,"&lt;36001",D7:D12759,"&gt;35000")</f>
        <v>0</v>
      </c>
      <c r="U41" s="41" t="e">
        <f t="shared" si="2"/>
        <v>#DIV/0!</v>
      </c>
      <c r="V41" s="42"/>
      <c r="W41" s="43"/>
      <c r="X41" s="43"/>
      <c r="Z41" s="5"/>
      <c r="AA41" s="5"/>
      <c r="AB41" s="29"/>
      <c r="AC41" s="5"/>
      <c r="AD41" s="5"/>
    </row>
    <row r="42" spans="1:30" x14ac:dyDescent="0.15">
      <c r="B42" s="4">
        <v>36</v>
      </c>
      <c r="C42" s="16">
        <v>869182</v>
      </c>
      <c r="D42" s="16">
        <v>11745</v>
      </c>
      <c r="E42" s="16">
        <v>6547</v>
      </c>
      <c r="F42" s="16">
        <v>20403</v>
      </c>
      <c r="G42" s="16">
        <v>74</v>
      </c>
      <c r="H42" s="16">
        <v>3339.5504999999998</v>
      </c>
      <c r="I42" s="18"/>
      <c r="L42" s="23">
        <v>38</v>
      </c>
      <c r="M42" s="24" t="e">
        <f>J7108</f>
        <v>#DIV/0!</v>
      </c>
      <c r="N42" s="25">
        <f>B7107</f>
        <v>0</v>
      </c>
      <c r="Q42" s="35" t="s">
        <v>105</v>
      </c>
      <c r="R42" s="3">
        <f>COUNTIFS(D7:D12759,"&lt;37001",D7:D12759,"&gt;36000")</f>
        <v>0</v>
      </c>
      <c r="U42" s="41" t="e">
        <f t="shared" si="2"/>
        <v>#DIV/0!</v>
      </c>
      <c r="V42" s="42"/>
      <c r="W42" s="43"/>
      <c r="X42" s="43"/>
      <c r="Z42" s="5"/>
      <c r="AA42" s="5"/>
      <c r="AB42" s="29"/>
      <c r="AC42" s="5"/>
      <c r="AD42" s="5"/>
    </row>
    <row r="43" spans="1:30" x14ac:dyDescent="0.15">
      <c r="B43" s="4">
        <v>37</v>
      </c>
      <c r="C43" s="16">
        <v>754820</v>
      </c>
      <c r="D43" s="16">
        <v>9931</v>
      </c>
      <c r="E43" s="16">
        <v>4051</v>
      </c>
      <c r="F43" s="16">
        <v>21075</v>
      </c>
      <c r="G43" s="16">
        <v>76</v>
      </c>
      <c r="H43" s="16">
        <v>4398.5956999999999</v>
      </c>
      <c r="I43" s="18"/>
      <c r="L43" s="23">
        <v>39</v>
      </c>
      <c r="M43" s="24" t="e">
        <f>J7295</f>
        <v>#DIV/0!</v>
      </c>
      <c r="N43" s="25">
        <f>B7294</f>
        <v>0</v>
      </c>
      <c r="Q43" s="35" t="s">
        <v>106</v>
      </c>
      <c r="R43" s="3">
        <f>COUNTIFS(D7:D12759,"&lt;38001",D7:D12759,"&gt;37000")</f>
        <v>0</v>
      </c>
      <c r="U43" s="36" t="e">
        <f t="shared" si="2"/>
        <v>#DIV/0!</v>
      </c>
      <c r="V43" s="24"/>
      <c r="W43" s="3"/>
      <c r="X43" s="3"/>
      <c r="Z43" s="5"/>
      <c r="AA43" s="5"/>
      <c r="AB43" s="29"/>
      <c r="AC43" s="5"/>
      <c r="AD43" s="5"/>
    </row>
    <row r="44" spans="1:30" x14ac:dyDescent="0.15">
      <c r="B44" s="4">
        <v>38</v>
      </c>
      <c r="C44" s="16">
        <v>162447</v>
      </c>
      <c r="D44" s="16">
        <v>7735</v>
      </c>
      <c r="E44" s="16">
        <v>5395</v>
      </c>
      <c r="F44" s="16">
        <v>9395</v>
      </c>
      <c r="G44" s="16">
        <v>21</v>
      </c>
      <c r="H44" s="16">
        <v>1103.8975</v>
      </c>
      <c r="I44" s="18"/>
      <c r="L44" s="23">
        <v>40</v>
      </c>
      <c r="M44" s="24" t="e">
        <f>J7482</f>
        <v>#DIV/0!</v>
      </c>
      <c r="N44" s="25">
        <f>B7481</f>
        <v>0</v>
      </c>
      <c r="Q44" s="35" t="s">
        <v>107</v>
      </c>
      <c r="R44" s="3">
        <f>COUNTIFS(D7:D12759,"&lt;39001",D7:D12759,"&gt;38000")</f>
        <v>0</v>
      </c>
      <c r="U44" s="36" t="e">
        <f t="shared" si="2"/>
        <v>#DIV/0!</v>
      </c>
      <c r="V44" s="24"/>
      <c r="W44" s="3"/>
      <c r="X44" s="3"/>
      <c r="Z44" s="5"/>
      <c r="AA44" s="5"/>
      <c r="AB44" s="29"/>
      <c r="AC44" s="5"/>
      <c r="AD44" s="5"/>
    </row>
    <row r="45" spans="1:30" x14ac:dyDescent="0.15">
      <c r="B45" s="4">
        <v>39</v>
      </c>
      <c r="C45" s="16">
        <v>377036</v>
      </c>
      <c r="D45" s="16">
        <v>10473</v>
      </c>
      <c r="E45" s="16">
        <v>6387</v>
      </c>
      <c r="F45" s="16">
        <v>15731</v>
      </c>
      <c r="G45" s="16">
        <v>36</v>
      </c>
      <c r="H45" s="16">
        <v>2497.4739</v>
      </c>
      <c r="I45" s="18"/>
      <c r="L45" s="23">
        <v>41</v>
      </c>
      <c r="M45" s="24" t="e">
        <f>J7669</f>
        <v>#DIV/0!</v>
      </c>
      <c r="N45" s="25">
        <f>B7668</f>
        <v>0</v>
      </c>
      <c r="Q45" s="35" t="s">
        <v>108</v>
      </c>
      <c r="R45" s="3">
        <f>COUNTIFS(D7:D12759,"&lt;39001",D7:D12759,"&gt;39000")</f>
        <v>0</v>
      </c>
      <c r="U45" s="36" t="e">
        <f t="shared" si="2"/>
        <v>#DIV/0!</v>
      </c>
      <c r="V45" s="24"/>
      <c r="W45" s="3"/>
      <c r="X45" s="3"/>
      <c r="Z45" s="5"/>
      <c r="AA45" s="5"/>
      <c r="AB45" s="29"/>
      <c r="AC45" s="5"/>
      <c r="AD45" s="5"/>
    </row>
    <row r="46" spans="1:30" x14ac:dyDescent="0.15">
      <c r="B46" s="4">
        <v>40</v>
      </c>
      <c r="C46" s="16">
        <v>816450</v>
      </c>
      <c r="D46" s="16">
        <v>15119</v>
      </c>
      <c r="E46" s="16">
        <v>8371</v>
      </c>
      <c r="F46" s="16">
        <v>25875</v>
      </c>
      <c r="G46" s="16">
        <v>54</v>
      </c>
      <c r="H46" s="16">
        <v>5121.4423999999999</v>
      </c>
      <c r="I46" s="18"/>
      <c r="L46" s="23">
        <v>42</v>
      </c>
      <c r="M46" s="24" t="e">
        <f>J7856</f>
        <v>#DIV/0!</v>
      </c>
      <c r="N46" s="25">
        <f>B7855</f>
        <v>0</v>
      </c>
      <c r="Q46" s="35" t="s">
        <v>109</v>
      </c>
      <c r="R46" s="3">
        <f>COUNTIFS(D7:D12759,"&lt;41001",D7:D12759,"&gt;40000")</f>
        <v>0</v>
      </c>
      <c r="U46" s="36" t="e">
        <f t="shared" si="2"/>
        <v>#DIV/0!</v>
      </c>
      <c r="V46" s="24"/>
      <c r="W46" s="3"/>
      <c r="X46" s="3"/>
      <c r="Z46" s="5"/>
      <c r="AA46" s="5"/>
      <c r="AB46" s="29"/>
      <c r="AC46" s="5"/>
      <c r="AD46" s="5"/>
    </row>
    <row r="47" spans="1:30" x14ac:dyDescent="0.15">
      <c r="B47" s="4">
        <v>41</v>
      </c>
      <c r="C47" s="16">
        <v>215476</v>
      </c>
      <c r="D47" s="16">
        <v>7695</v>
      </c>
      <c r="E47" s="16">
        <v>5683</v>
      </c>
      <c r="F47" s="16">
        <v>10035</v>
      </c>
      <c r="G47" s="16">
        <v>28</v>
      </c>
      <c r="H47" s="16">
        <v>1135.9656</v>
      </c>
      <c r="I47" s="18"/>
      <c r="L47" s="23">
        <v>43</v>
      </c>
      <c r="M47" s="24" t="e">
        <f>J8043</f>
        <v>#DIV/0!</v>
      </c>
      <c r="N47" s="25">
        <f>B8042</f>
        <v>0</v>
      </c>
      <c r="Q47" s="35" t="s">
        <v>110</v>
      </c>
      <c r="R47" s="3">
        <f>COUNTIFS(D7:D12759,"&lt;42001",D7:D12759,"&gt;41000")</f>
        <v>0</v>
      </c>
      <c r="U47" s="36" t="e">
        <f t="shared" si="2"/>
        <v>#DIV/0!</v>
      </c>
      <c r="V47" s="24"/>
      <c r="W47" s="3"/>
      <c r="X47" s="3"/>
      <c r="Z47" s="5"/>
      <c r="AA47" s="5"/>
      <c r="AB47" s="29"/>
      <c r="AC47" s="5"/>
      <c r="AD47" s="5"/>
    </row>
    <row r="48" spans="1:30" x14ac:dyDescent="0.15">
      <c r="B48" s="4">
        <v>42</v>
      </c>
      <c r="C48" s="16">
        <v>216290</v>
      </c>
      <c r="D48" s="16">
        <v>9831</v>
      </c>
      <c r="E48" s="16">
        <v>7923</v>
      </c>
      <c r="F48" s="16">
        <v>12787</v>
      </c>
      <c r="G48" s="16">
        <v>22</v>
      </c>
      <c r="H48" s="16">
        <v>1431.2725</v>
      </c>
      <c r="I48" s="18"/>
      <c r="L48" s="23">
        <v>44</v>
      </c>
      <c r="M48" s="24" t="e">
        <f>J8230</f>
        <v>#DIV/0!</v>
      </c>
      <c r="N48" s="25">
        <f>B8229</f>
        <v>0</v>
      </c>
      <c r="Q48" s="35" t="s">
        <v>111</v>
      </c>
      <c r="R48" s="3">
        <f>COUNTIFS(D7:D12759,"&lt;43001",D7:D12759,"&gt;42000")</f>
        <v>0</v>
      </c>
      <c r="U48" s="36" t="e">
        <f t="shared" si="2"/>
        <v>#DIV/0!</v>
      </c>
      <c r="V48" s="24"/>
      <c r="W48" s="3"/>
      <c r="X48" s="3"/>
      <c r="Z48" s="5"/>
      <c r="AA48" s="5"/>
      <c r="AB48" s="29"/>
      <c r="AC48" s="5"/>
      <c r="AD48" s="5"/>
    </row>
    <row r="49" spans="2:30" x14ac:dyDescent="0.15">
      <c r="B49" s="4">
        <v>43</v>
      </c>
      <c r="C49" s="16">
        <v>538643</v>
      </c>
      <c r="D49" s="16">
        <v>8286</v>
      </c>
      <c r="E49" s="16">
        <v>5107</v>
      </c>
      <c r="F49" s="16">
        <v>11155</v>
      </c>
      <c r="G49" s="16">
        <v>65</v>
      </c>
      <c r="H49" s="16">
        <v>1471.3213000000001</v>
      </c>
      <c r="I49" s="18"/>
      <c r="L49" s="23">
        <v>45</v>
      </c>
      <c r="M49" s="24" t="e">
        <f>J8417</f>
        <v>#DIV/0!</v>
      </c>
      <c r="N49" s="25">
        <f>B8416</f>
        <v>0</v>
      </c>
      <c r="Q49" s="35" t="s">
        <v>112</v>
      </c>
      <c r="R49" s="3">
        <f>COUNTIFS(D7:D12759,"&lt;44001",D7:D12759,"&gt;43000")</f>
        <v>0</v>
      </c>
      <c r="U49" s="36" t="e">
        <f t="shared" si="2"/>
        <v>#DIV/0!</v>
      </c>
      <c r="V49" s="24"/>
      <c r="W49" s="3"/>
      <c r="X49" s="3"/>
      <c r="Z49" s="5"/>
      <c r="AA49" s="5"/>
      <c r="AB49" s="29"/>
      <c r="AC49" s="5"/>
      <c r="AD49" s="5"/>
    </row>
    <row r="50" spans="2:30" x14ac:dyDescent="0.15">
      <c r="B50" s="4">
        <v>44</v>
      </c>
      <c r="C50" s="16">
        <v>284250</v>
      </c>
      <c r="D50" s="16">
        <v>9475</v>
      </c>
      <c r="E50" s="16">
        <v>5971</v>
      </c>
      <c r="F50" s="16">
        <v>12531</v>
      </c>
      <c r="G50" s="16">
        <v>30</v>
      </c>
      <c r="H50" s="16">
        <v>1792.9012</v>
      </c>
      <c r="I50" s="18"/>
      <c r="L50" s="23">
        <v>46</v>
      </c>
      <c r="M50" s="24" t="e">
        <f>J8604</f>
        <v>#DIV/0!</v>
      </c>
      <c r="N50" s="25">
        <f>B8603</f>
        <v>0</v>
      </c>
      <c r="Q50" s="35" t="s">
        <v>113</v>
      </c>
      <c r="R50" s="3">
        <f>COUNTIFS(D7:D12759,"&lt;45001",D7:D12759,"&gt;44000")</f>
        <v>0</v>
      </c>
      <c r="U50" s="36" t="e">
        <f t="shared" si="2"/>
        <v>#DIV/0!</v>
      </c>
      <c r="V50" s="24"/>
      <c r="W50" s="3"/>
      <c r="X50" s="3"/>
      <c r="Z50" s="5"/>
      <c r="AA50" s="5"/>
      <c r="AB50" s="29"/>
      <c r="AC50" s="5"/>
      <c r="AD50" s="5"/>
    </row>
    <row r="51" spans="2:30" x14ac:dyDescent="0.15">
      <c r="B51" s="4">
        <v>45</v>
      </c>
      <c r="C51" s="16">
        <v>358994</v>
      </c>
      <c r="D51" s="16">
        <v>9447</v>
      </c>
      <c r="E51" s="16">
        <v>5267</v>
      </c>
      <c r="F51" s="16">
        <v>14291</v>
      </c>
      <c r="G51" s="16">
        <v>38</v>
      </c>
      <c r="H51" s="16">
        <v>2586.58</v>
      </c>
      <c r="I51" s="18"/>
      <c r="L51" s="23">
        <v>47</v>
      </c>
      <c r="M51" s="24" t="e">
        <f>J8791</f>
        <v>#DIV/0!</v>
      </c>
      <c r="N51" s="25">
        <f>B8790</f>
        <v>0</v>
      </c>
      <c r="Q51" s="35" t="s">
        <v>114</v>
      </c>
      <c r="R51" s="3">
        <f>COUNTIFS(D7:D12759,"&lt;46001",D7:D12759,"&gt;45000")</f>
        <v>0</v>
      </c>
      <c r="U51" s="36" t="e">
        <f t="shared" si="2"/>
        <v>#DIV/0!</v>
      </c>
      <c r="V51" s="24"/>
      <c r="W51" s="3"/>
      <c r="X51" s="3"/>
      <c r="Z51" s="5"/>
      <c r="AA51" s="5"/>
      <c r="AB51" s="29"/>
      <c r="AC51" s="5"/>
      <c r="AD51" s="5"/>
    </row>
    <row r="52" spans="2:30" x14ac:dyDescent="0.15">
      <c r="B52" s="4">
        <v>46</v>
      </c>
      <c r="C52" s="16">
        <v>1380956</v>
      </c>
      <c r="D52" s="16">
        <v>16439</v>
      </c>
      <c r="E52" s="16">
        <v>8083</v>
      </c>
      <c r="F52" s="16">
        <v>31699</v>
      </c>
      <c r="G52" s="16">
        <v>84</v>
      </c>
      <c r="H52" s="16">
        <v>6134.9652999999998</v>
      </c>
      <c r="I52" s="18"/>
      <c r="L52" s="23">
        <v>48</v>
      </c>
      <c r="M52" s="24" t="e">
        <f>J8978</f>
        <v>#DIV/0!</v>
      </c>
      <c r="N52" s="25">
        <f>B8977</f>
        <v>0</v>
      </c>
      <c r="Q52" s="35" t="s">
        <v>115</v>
      </c>
      <c r="R52" s="3">
        <f>COUNTIFS(D7:D12759,"&lt;47001",D7:D12759,"&gt;46000")</f>
        <v>0</v>
      </c>
      <c r="U52" s="36" t="e">
        <f t="shared" si="2"/>
        <v>#DIV/0!</v>
      </c>
      <c r="V52" s="24"/>
      <c r="W52" s="3"/>
      <c r="X52" s="3"/>
      <c r="Z52" s="5"/>
      <c r="AA52" s="5"/>
      <c r="AB52" s="29"/>
      <c r="AC52" s="5"/>
      <c r="AD52" s="5"/>
    </row>
    <row r="53" spans="2:30" x14ac:dyDescent="0.15">
      <c r="B53" s="4">
        <v>47</v>
      </c>
      <c r="C53" s="16">
        <v>427857</v>
      </c>
      <c r="D53" s="16">
        <v>9950</v>
      </c>
      <c r="E53" s="16">
        <v>4819</v>
      </c>
      <c r="F53" s="16">
        <v>18323</v>
      </c>
      <c r="G53" s="16">
        <v>43</v>
      </c>
      <c r="H53" s="16">
        <v>3895.4036000000001</v>
      </c>
      <c r="I53" s="18"/>
      <c r="L53" s="23">
        <v>49</v>
      </c>
      <c r="M53" s="24" t="e">
        <f>J9165</f>
        <v>#DIV/0!</v>
      </c>
      <c r="N53" s="25">
        <f>B9164</f>
        <v>0</v>
      </c>
      <c r="Q53" s="35" t="s">
        <v>116</v>
      </c>
      <c r="R53" s="3">
        <f>COUNTIFS(D7:D12759,"&lt;48001",D7:D12759,"&gt;47000")</f>
        <v>0</v>
      </c>
      <c r="U53" s="36" t="e">
        <f t="shared" si="2"/>
        <v>#DIV/0!</v>
      </c>
      <c r="V53" s="24"/>
      <c r="W53" s="3"/>
      <c r="X53" s="3"/>
      <c r="Z53" s="5"/>
      <c r="AA53" s="5"/>
      <c r="AB53" s="29"/>
      <c r="AC53" s="5"/>
      <c r="AD53" s="5"/>
    </row>
    <row r="54" spans="2:30" x14ac:dyDescent="0.15">
      <c r="B54" s="4">
        <v>48</v>
      </c>
      <c r="C54" s="16">
        <v>275442</v>
      </c>
      <c r="D54" s="16">
        <v>7248</v>
      </c>
      <c r="E54" s="16">
        <v>2707</v>
      </c>
      <c r="F54" s="16">
        <v>12627</v>
      </c>
      <c r="G54" s="16">
        <v>38</v>
      </c>
      <c r="H54" s="16">
        <v>2510.8076000000001</v>
      </c>
      <c r="I54" s="18"/>
      <c r="L54" s="23">
        <v>50</v>
      </c>
      <c r="M54" s="24" t="e">
        <f>J9352</f>
        <v>#DIV/0!</v>
      </c>
      <c r="N54" s="25">
        <f>B9351</f>
        <v>0</v>
      </c>
      <c r="Q54" s="35" t="s">
        <v>117</v>
      </c>
      <c r="R54" s="3">
        <f>COUNTIFS(D7:D12759,"&lt;49001",D7:D12759,"&gt;48000")</f>
        <v>0</v>
      </c>
      <c r="U54" s="36" t="e">
        <f t="shared" si="2"/>
        <v>#DIV/0!</v>
      </c>
      <c r="V54" s="24"/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4">
        <v>49</v>
      </c>
      <c r="C55" s="16">
        <v>289537</v>
      </c>
      <c r="D55" s="16">
        <v>10723</v>
      </c>
      <c r="E55" s="16">
        <v>7987</v>
      </c>
      <c r="F55" s="16">
        <v>13139</v>
      </c>
      <c r="G55" s="16">
        <v>27</v>
      </c>
      <c r="H55" s="16">
        <v>1348.0488</v>
      </c>
      <c r="I55" s="18"/>
      <c r="L55" s="31" t="s">
        <v>64</v>
      </c>
      <c r="M55" s="32">
        <f>AVERAGE(M5:M34)</f>
        <v>9403.6547968332925</v>
      </c>
      <c r="N55" s="32">
        <f>AVERAGE(N5:N54)</f>
        <v>104.2</v>
      </c>
      <c r="Q55" s="35" t="s">
        <v>118</v>
      </c>
      <c r="R55" s="3">
        <f>COUNTIFS(D7:D12759,"&lt;50001",D7:D12759,"&gt;49000")</f>
        <v>0</v>
      </c>
    </row>
    <row r="56" spans="2:30" x14ac:dyDescent="0.15">
      <c r="B56" s="4">
        <v>50</v>
      </c>
      <c r="C56" s="16">
        <v>587624</v>
      </c>
      <c r="D56" s="16">
        <v>10493</v>
      </c>
      <c r="E56" s="16">
        <v>7283</v>
      </c>
      <c r="F56" s="16">
        <v>14419</v>
      </c>
      <c r="G56" s="16">
        <v>56</v>
      </c>
      <c r="H56" s="16">
        <v>1646.2273</v>
      </c>
      <c r="I56" s="18"/>
      <c r="L56" s="49" t="s">
        <v>129</v>
      </c>
      <c r="M56" s="29">
        <f>_xlfn.STDEV.S(M5:M34)</f>
        <v>1316.9441444046306</v>
      </c>
      <c r="N56" s="29"/>
      <c r="Q56" s="35" t="s">
        <v>119</v>
      </c>
      <c r="R56" s="3">
        <f>COUNTIFS(D7:D12759,"&lt;51001",D7:D12759,"&gt;50000")</f>
        <v>0</v>
      </c>
    </row>
    <row r="57" spans="2:30" x14ac:dyDescent="0.15">
      <c r="B57" s="4">
        <v>51</v>
      </c>
      <c r="C57" s="16">
        <v>152028</v>
      </c>
      <c r="D57" s="16">
        <v>7601</v>
      </c>
      <c r="E57" s="16">
        <v>5459</v>
      </c>
      <c r="F57" s="16">
        <v>9043</v>
      </c>
      <c r="G57" s="16">
        <v>20</v>
      </c>
      <c r="H57" s="16">
        <v>899.15093999999999</v>
      </c>
      <c r="I57" s="18"/>
      <c r="L57" s="49" t="s">
        <v>130</v>
      </c>
      <c r="M57" s="29">
        <f>M56/SQRT(30)</f>
        <v>240.44000495491903</v>
      </c>
      <c r="N57" s="29"/>
      <c r="Q57" s="35" t="s">
        <v>120</v>
      </c>
      <c r="R57" s="3">
        <f>COUNTIFS(D7:D12759,"&lt;52001",D7:D12759,"&gt;51000")</f>
        <v>0</v>
      </c>
    </row>
    <row r="58" spans="2:30" x14ac:dyDescent="0.15">
      <c r="B58" s="4">
        <v>52</v>
      </c>
      <c r="C58" s="16">
        <v>321619</v>
      </c>
      <c r="D58" s="16">
        <v>9746</v>
      </c>
      <c r="E58" s="16">
        <v>6675</v>
      </c>
      <c r="F58" s="16">
        <v>14451</v>
      </c>
      <c r="G58" s="16">
        <v>33</v>
      </c>
      <c r="H58" s="16">
        <v>1989.3231000000001</v>
      </c>
      <c r="I58" s="18"/>
      <c r="L58" s="28"/>
      <c r="M58" s="29"/>
      <c r="N58" s="29"/>
      <c r="Q58" s="35" t="s">
        <v>121</v>
      </c>
      <c r="R58" s="3">
        <f>COUNTIFS(D7:D12759,"&lt;53001",D7:D12759,"&gt;52000")</f>
        <v>0</v>
      </c>
    </row>
    <row r="59" spans="2:30" x14ac:dyDescent="0.15">
      <c r="B59" s="4">
        <v>53</v>
      </c>
      <c r="C59" s="16">
        <v>427717</v>
      </c>
      <c r="D59" s="16">
        <v>10967</v>
      </c>
      <c r="E59" s="16">
        <v>6963</v>
      </c>
      <c r="F59" s="16">
        <v>17107</v>
      </c>
      <c r="G59" s="16">
        <v>39</v>
      </c>
      <c r="H59" s="16">
        <v>3040.9047999999998</v>
      </c>
      <c r="I59" s="18"/>
      <c r="L59" s="28"/>
      <c r="M59" s="29"/>
      <c r="N59" s="29"/>
      <c r="Q59" s="35" t="s">
        <v>122</v>
      </c>
      <c r="R59" s="3">
        <f>COUNTIFS(D7:D12759,"&lt;54001",D7:D12759,"&gt;53000")</f>
        <v>0</v>
      </c>
    </row>
    <row r="60" spans="2:30" x14ac:dyDescent="0.15">
      <c r="B60" s="4">
        <v>54</v>
      </c>
      <c r="C60" s="16">
        <v>260628</v>
      </c>
      <c r="D60" s="16">
        <v>9308</v>
      </c>
      <c r="E60" s="16">
        <v>7475</v>
      </c>
      <c r="F60" s="16">
        <v>10931</v>
      </c>
      <c r="G60" s="16">
        <v>28</v>
      </c>
      <c r="H60" s="16">
        <v>811.17439999999999</v>
      </c>
      <c r="I60" s="18"/>
      <c r="L60" s="28"/>
      <c r="M60" s="29"/>
      <c r="N60" s="29"/>
      <c r="Q60" s="35" t="s">
        <v>123</v>
      </c>
      <c r="R60" s="3">
        <f>COUNTIFS(D7:D12759,"&lt;55001",D7:D12759,"&gt;54000")</f>
        <v>0</v>
      </c>
    </row>
    <row r="61" spans="2:30" x14ac:dyDescent="0.15">
      <c r="B61" s="4">
        <v>55</v>
      </c>
      <c r="C61" s="16">
        <v>483307</v>
      </c>
      <c r="D61" s="16">
        <v>11787</v>
      </c>
      <c r="E61" s="16">
        <v>6131</v>
      </c>
      <c r="F61" s="16">
        <v>18163</v>
      </c>
      <c r="G61" s="16">
        <v>41</v>
      </c>
      <c r="H61" s="16">
        <v>3380.9823999999999</v>
      </c>
      <c r="I61" s="18"/>
      <c r="L61" s="28"/>
      <c r="M61" s="29"/>
      <c r="N61" s="29"/>
      <c r="Q61" s="35" t="s">
        <v>124</v>
      </c>
      <c r="R61" s="3">
        <f>COUNTIFS(D7:D12759,"&lt;56001",D7:D12759,"&gt;55000")</f>
        <v>0</v>
      </c>
    </row>
    <row r="62" spans="2:30" x14ac:dyDescent="0.15">
      <c r="B62" s="4">
        <v>56</v>
      </c>
      <c r="C62" s="16">
        <v>196168</v>
      </c>
      <c r="D62" s="16">
        <v>8173</v>
      </c>
      <c r="E62" s="16">
        <v>6835</v>
      </c>
      <c r="F62" s="16">
        <v>9171</v>
      </c>
      <c r="G62" s="16">
        <v>24</v>
      </c>
      <c r="H62" s="16">
        <v>682.59454000000005</v>
      </c>
      <c r="I62" s="18"/>
      <c r="L62" s="28"/>
      <c r="M62" s="29"/>
      <c r="N62" s="29"/>
      <c r="Q62" s="35" t="s">
        <v>125</v>
      </c>
      <c r="R62" s="3">
        <f>COUNTIFS(D7:D12759,"&lt;57001",D7:D12759,"&gt;56000")</f>
        <v>0</v>
      </c>
    </row>
    <row r="63" spans="2:30" x14ac:dyDescent="0.15">
      <c r="B63" s="4">
        <v>57</v>
      </c>
      <c r="C63" s="16">
        <v>535773</v>
      </c>
      <c r="D63" s="16">
        <v>11399</v>
      </c>
      <c r="E63" s="16">
        <v>6675</v>
      </c>
      <c r="F63" s="16">
        <v>18067</v>
      </c>
      <c r="G63" s="16">
        <v>47</v>
      </c>
      <c r="H63" s="16">
        <v>3451.6768000000002</v>
      </c>
      <c r="I63" s="18"/>
      <c r="L63" s="28"/>
      <c r="M63" s="30"/>
      <c r="N63" s="29"/>
      <c r="Q63" s="35" t="s">
        <v>126</v>
      </c>
      <c r="R63" s="3">
        <f>COUNTIFS(D7:D12759,"&gt;57000")</f>
        <v>0</v>
      </c>
    </row>
    <row r="64" spans="2:30" x14ac:dyDescent="0.15">
      <c r="B64" s="4">
        <v>58</v>
      </c>
      <c r="C64" s="16">
        <v>878988</v>
      </c>
      <c r="D64" s="16">
        <v>12926</v>
      </c>
      <c r="E64" s="16">
        <v>5555</v>
      </c>
      <c r="F64" s="16">
        <v>25523</v>
      </c>
      <c r="G64" s="16">
        <v>68</v>
      </c>
      <c r="H64" s="16">
        <v>5407.3590000000004</v>
      </c>
      <c r="I64" s="18"/>
      <c r="L64" s="28"/>
      <c r="M64" s="29"/>
      <c r="N64" s="29"/>
    </row>
    <row r="65" spans="2:14" x14ac:dyDescent="0.15">
      <c r="B65" s="4">
        <v>59</v>
      </c>
      <c r="C65" s="16">
        <v>529815</v>
      </c>
      <c r="D65" s="16">
        <v>11773</v>
      </c>
      <c r="E65" s="16">
        <v>5043</v>
      </c>
      <c r="F65" s="16">
        <v>21267</v>
      </c>
      <c r="G65" s="16">
        <v>45</v>
      </c>
      <c r="H65" s="16">
        <v>4700.7695000000003</v>
      </c>
      <c r="I65" s="18"/>
      <c r="L65" s="28"/>
      <c r="M65" s="29"/>
      <c r="N65" s="29"/>
    </row>
    <row r="66" spans="2:14" x14ac:dyDescent="0.15">
      <c r="B66" s="4">
        <v>60</v>
      </c>
      <c r="C66" s="16">
        <v>288448</v>
      </c>
      <c r="D66" s="16">
        <v>9014</v>
      </c>
      <c r="E66" s="16">
        <v>5971</v>
      </c>
      <c r="F66" s="16">
        <v>12435</v>
      </c>
      <c r="G66" s="16">
        <v>32</v>
      </c>
      <c r="H66" s="16">
        <v>1784.3959</v>
      </c>
      <c r="I66" s="18"/>
      <c r="L66" s="26"/>
      <c r="M66" s="27"/>
      <c r="N66" s="13"/>
    </row>
    <row r="67" spans="2:14" x14ac:dyDescent="0.15">
      <c r="B67" s="4">
        <v>61</v>
      </c>
      <c r="C67" s="16">
        <v>129916</v>
      </c>
      <c r="D67" s="16">
        <v>6495</v>
      </c>
      <c r="E67" s="16">
        <v>4787</v>
      </c>
      <c r="F67" s="16">
        <v>7699</v>
      </c>
      <c r="G67" s="16">
        <v>20</v>
      </c>
      <c r="H67" s="16">
        <v>834.48413000000005</v>
      </c>
      <c r="I67" s="18"/>
      <c r="L67" s="26"/>
      <c r="M67" s="27"/>
      <c r="N67" s="13"/>
    </row>
    <row r="68" spans="2:14" x14ac:dyDescent="0.15">
      <c r="B68" s="4">
        <v>62</v>
      </c>
      <c r="C68" s="16">
        <v>111133</v>
      </c>
      <c r="D68" s="16">
        <v>7408</v>
      </c>
      <c r="E68" s="16">
        <v>5267</v>
      </c>
      <c r="F68" s="16">
        <v>8595</v>
      </c>
      <c r="G68" s="16">
        <v>15</v>
      </c>
      <c r="H68" s="16">
        <v>843.65219999999999</v>
      </c>
      <c r="I68" s="18"/>
      <c r="L68" s="26"/>
      <c r="M68" s="27"/>
      <c r="N68" s="13"/>
    </row>
    <row r="69" spans="2:14" x14ac:dyDescent="0.15">
      <c r="B69" s="4">
        <v>63</v>
      </c>
      <c r="C69" s="16">
        <v>445425</v>
      </c>
      <c r="D69" s="16">
        <v>10358</v>
      </c>
      <c r="E69" s="16">
        <v>5971</v>
      </c>
      <c r="F69" s="16">
        <v>16275</v>
      </c>
      <c r="G69" s="16">
        <v>43</v>
      </c>
      <c r="H69" s="16">
        <v>3029.0585999999998</v>
      </c>
      <c r="I69" s="18"/>
      <c r="L69" s="26"/>
      <c r="M69" s="27"/>
      <c r="N69" s="13"/>
    </row>
    <row r="70" spans="2:14" x14ac:dyDescent="0.15">
      <c r="B70" s="4">
        <v>64</v>
      </c>
      <c r="C70" s="16">
        <v>445218</v>
      </c>
      <c r="D70" s="16">
        <v>8244</v>
      </c>
      <c r="E70" s="16">
        <v>5459</v>
      </c>
      <c r="F70" s="16">
        <v>12243</v>
      </c>
      <c r="G70" s="16">
        <v>54</v>
      </c>
      <c r="H70" s="16">
        <v>1575.203</v>
      </c>
      <c r="I70" s="18"/>
      <c r="L70" s="26"/>
      <c r="M70" s="27"/>
      <c r="N70" s="13"/>
    </row>
    <row r="71" spans="2:14" x14ac:dyDescent="0.15">
      <c r="B71" s="4">
        <v>65</v>
      </c>
      <c r="C71" s="16">
        <v>595635</v>
      </c>
      <c r="D71" s="16">
        <v>9163</v>
      </c>
      <c r="E71" s="16">
        <v>6227</v>
      </c>
      <c r="F71" s="16">
        <v>14067</v>
      </c>
      <c r="G71" s="16">
        <v>65</v>
      </c>
      <c r="H71" s="16">
        <v>1844.1672000000001</v>
      </c>
      <c r="I71" s="18"/>
      <c r="L71" s="26"/>
      <c r="M71" s="27"/>
      <c r="N71" s="13"/>
    </row>
    <row r="72" spans="2:14" x14ac:dyDescent="0.15">
      <c r="B72" s="4">
        <v>66</v>
      </c>
      <c r="C72" s="16">
        <v>448651</v>
      </c>
      <c r="D72" s="16">
        <v>10942</v>
      </c>
      <c r="E72" s="16">
        <v>6611</v>
      </c>
      <c r="F72" s="16">
        <v>17299</v>
      </c>
      <c r="G72" s="16">
        <v>41</v>
      </c>
      <c r="H72" s="16">
        <v>3209.68</v>
      </c>
      <c r="I72" s="18"/>
      <c r="L72" s="26"/>
      <c r="M72" s="27"/>
      <c r="N72" s="13"/>
    </row>
    <row r="73" spans="2:14" x14ac:dyDescent="0.15">
      <c r="B73" s="4">
        <v>67</v>
      </c>
      <c r="C73" s="16">
        <v>550501</v>
      </c>
      <c r="D73" s="16">
        <v>7753</v>
      </c>
      <c r="E73" s="16">
        <v>2867</v>
      </c>
      <c r="F73" s="16">
        <v>18451</v>
      </c>
      <c r="G73" s="16">
        <v>71</v>
      </c>
      <c r="H73" s="16">
        <v>3924.9904999999999</v>
      </c>
      <c r="I73" s="18"/>
      <c r="L73" s="26"/>
      <c r="M73" s="27"/>
      <c r="N73" s="13"/>
    </row>
    <row r="74" spans="2:14" x14ac:dyDescent="0.15">
      <c r="B74" s="4">
        <v>68</v>
      </c>
      <c r="C74" s="16">
        <v>287590</v>
      </c>
      <c r="D74" s="16">
        <v>8458</v>
      </c>
      <c r="E74" s="16">
        <v>5171</v>
      </c>
      <c r="F74" s="16">
        <v>13619</v>
      </c>
      <c r="G74" s="16">
        <v>34</v>
      </c>
      <c r="H74" s="16">
        <v>2241.029</v>
      </c>
      <c r="I74" s="18"/>
      <c r="L74" s="26"/>
      <c r="M74" s="27"/>
      <c r="N74" s="13"/>
    </row>
    <row r="75" spans="2:14" x14ac:dyDescent="0.15">
      <c r="B75" s="4">
        <v>69</v>
      </c>
      <c r="C75" s="16">
        <v>366598</v>
      </c>
      <c r="D75" s="16">
        <v>10782</v>
      </c>
      <c r="E75" s="16">
        <v>6387</v>
      </c>
      <c r="F75" s="16">
        <v>17107</v>
      </c>
      <c r="G75" s="16">
        <v>34</v>
      </c>
      <c r="H75" s="16">
        <v>3299.26</v>
      </c>
      <c r="I75" s="18"/>
      <c r="L75" s="26"/>
      <c r="M75" s="27"/>
      <c r="N75" s="13"/>
    </row>
    <row r="76" spans="2:14" x14ac:dyDescent="0.15">
      <c r="B76" s="4">
        <v>70</v>
      </c>
      <c r="C76" s="5">
        <v>335763</v>
      </c>
      <c r="D76" s="5">
        <v>10174</v>
      </c>
      <c r="E76" s="5">
        <v>6899</v>
      </c>
      <c r="F76" s="5">
        <v>13171</v>
      </c>
      <c r="G76" s="5">
        <v>33</v>
      </c>
      <c r="H76" s="5">
        <v>1649.2774999999999</v>
      </c>
      <c r="I76" s="6"/>
      <c r="L76" s="26"/>
      <c r="M76" s="27"/>
      <c r="N76" s="13"/>
    </row>
    <row r="77" spans="2:14" x14ac:dyDescent="0.15">
      <c r="B77" s="4">
        <v>71</v>
      </c>
      <c r="C77" s="5">
        <v>390207</v>
      </c>
      <c r="D77" s="5">
        <v>10546</v>
      </c>
      <c r="E77" s="5">
        <v>6323</v>
      </c>
      <c r="F77" s="5">
        <v>16435</v>
      </c>
      <c r="G77" s="5">
        <v>37</v>
      </c>
      <c r="H77" s="5">
        <v>2681.8285999999998</v>
      </c>
      <c r="I77" s="6"/>
      <c r="L77" s="26"/>
      <c r="M77" s="27"/>
      <c r="N77" s="13"/>
    </row>
    <row r="78" spans="2:14" x14ac:dyDescent="0.15">
      <c r="B78" s="4">
        <v>72</v>
      </c>
      <c r="C78" s="5">
        <v>472702</v>
      </c>
      <c r="D78" s="5">
        <v>11254</v>
      </c>
      <c r="E78" s="5">
        <v>7507</v>
      </c>
      <c r="F78" s="5">
        <v>16467</v>
      </c>
      <c r="G78" s="5">
        <v>42</v>
      </c>
      <c r="H78" s="5">
        <v>2571.0810000000001</v>
      </c>
      <c r="I78" s="6"/>
      <c r="L78" s="26"/>
      <c r="M78" s="27"/>
      <c r="N78" s="13"/>
    </row>
    <row r="79" spans="2:14" x14ac:dyDescent="0.15">
      <c r="B79" s="4">
        <v>73</v>
      </c>
      <c r="C79" s="5">
        <v>382611</v>
      </c>
      <c r="D79" s="5">
        <v>11594</v>
      </c>
      <c r="E79" s="5">
        <v>7635</v>
      </c>
      <c r="F79" s="5">
        <v>17587</v>
      </c>
      <c r="G79" s="5">
        <v>33</v>
      </c>
      <c r="H79" s="5">
        <v>2700.6518999999998</v>
      </c>
      <c r="I79" s="6"/>
      <c r="L79" s="26"/>
      <c r="M79" s="27"/>
      <c r="N79" s="13"/>
    </row>
    <row r="80" spans="2:14" x14ac:dyDescent="0.15">
      <c r="B80" s="4">
        <v>74</v>
      </c>
      <c r="C80" s="5">
        <v>223232</v>
      </c>
      <c r="D80" s="5">
        <v>6976</v>
      </c>
      <c r="E80" s="5">
        <v>4243</v>
      </c>
      <c r="F80" s="5">
        <v>10707</v>
      </c>
      <c r="G80" s="5">
        <v>32</v>
      </c>
      <c r="H80" s="5">
        <v>1807.9812999999999</v>
      </c>
      <c r="I80" s="6"/>
      <c r="L80" s="26"/>
      <c r="M80" s="27"/>
      <c r="N80" s="13"/>
    </row>
    <row r="81" spans="1:14" x14ac:dyDescent="0.15">
      <c r="B81" s="4">
        <v>75</v>
      </c>
      <c r="C81" s="5">
        <v>671817</v>
      </c>
      <c r="D81" s="5">
        <v>13172</v>
      </c>
      <c r="E81" s="5">
        <v>8403</v>
      </c>
      <c r="F81" s="5">
        <v>22099</v>
      </c>
      <c r="G81" s="5">
        <v>51</v>
      </c>
      <c r="H81" s="5">
        <v>3833.864</v>
      </c>
      <c r="I81" s="6"/>
      <c r="L81" s="26"/>
      <c r="M81" s="27"/>
      <c r="N81" s="13"/>
    </row>
    <row r="82" spans="1:14" x14ac:dyDescent="0.15">
      <c r="B82" s="4">
        <v>76</v>
      </c>
      <c r="C82" s="5">
        <v>235846</v>
      </c>
      <c r="D82" s="5">
        <v>6936</v>
      </c>
      <c r="E82" s="5">
        <v>3795</v>
      </c>
      <c r="F82" s="5">
        <v>10003</v>
      </c>
      <c r="G82" s="5">
        <v>34</v>
      </c>
      <c r="H82" s="5">
        <v>1616.9663</v>
      </c>
      <c r="I82" s="6"/>
      <c r="L82" s="26"/>
      <c r="M82" s="27"/>
      <c r="N82" s="13"/>
    </row>
    <row r="83" spans="1:14" x14ac:dyDescent="0.15">
      <c r="B83" s="4">
        <v>77</v>
      </c>
      <c r="C83" s="5">
        <v>400076</v>
      </c>
      <c r="D83" s="5">
        <v>11113</v>
      </c>
      <c r="E83" s="5">
        <v>5811</v>
      </c>
      <c r="F83" s="5">
        <v>17171</v>
      </c>
      <c r="G83" s="5">
        <v>36</v>
      </c>
      <c r="H83" s="5">
        <v>2926.1950000000002</v>
      </c>
      <c r="I83" s="6"/>
      <c r="L83" s="26"/>
      <c r="M83" s="27"/>
      <c r="N83" s="13"/>
    </row>
    <row r="84" spans="1:14" x14ac:dyDescent="0.15">
      <c r="B84" s="4">
        <v>78</v>
      </c>
      <c r="C84" s="5">
        <v>511325</v>
      </c>
      <c r="D84" s="5">
        <v>10879</v>
      </c>
      <c r="E84" s="5">
        <v>5587</v>
      </c>
      <c r="F84" s="5">
        <v>17427</v>
      </c>
      <c r="G84" s="5">
        <v>47</v>
      </c>
      <c r="H84" s="5">
        <v>3050.8357000000001</v>
      </c>
      <c r="I84" s="6"/>
      <c r="L84" s="26"/>
      <c r="M84" s="27"/>
      <c r="N84" s="13"/>
    </row>
    <row r="85" spans="1:14" x14ac:dyDescent="0.15">
      <c r="A85" s="13"/>
      <c r="B85" s="4">
        <v>79</v>
      </c>
      <c r="C85" s="5">
        <v>113661</v>
      </c>
      <c r="D85" s="5">
        <v>7577</v>
      </c>
      <c r="E85" s="5">
        <v>6515</v>
      </c>
      <c r="F85" s="5">
        <v>8403</v>
      </c>
      <c r="G85" s="5">
        <v>15</v>
      </c>
      <c r="H85" s="5">
        <v>639.22253000000001</v>
      </c>
      <c r="I85" s="6"/>
      <c r="L85" s="26"/>
      <c r="M85" s="27"/>
      <c r="N85" s="13"/>
    </row>
    <row r="86" spans="1:14" x14ac:dyDescent="0.15">
      <c r="A86" s="5"/>
      <c r="B86" s="4">
        <v>80</v>
      </c>
      <c r="C86" s="5">
        <v>320679</v>
      </c>
      <c r="D86" s="10">
        <v>11057</v>
      </c>
      <c r="E86" s="5">
        <v>6675</v>
      </c>
      <c r="F86" s="5">
        <v>16339</v>
      </c>
      <c r="G86" s="5">
        <v>29</v>
      </c>
      <c r="H86" s="5">
        <v>2331.9175</v>
      </c>
      <c r="I86" s="6"/>
      <c r="L86" s="26"/>
      <c r="M86" s="27"/>
      <c r="N86" s="13"/>
    </row>
    <row r="87" spans="1:14" x14ac:dyDescent="0.15">
      <c r="A87" s="5"/>
      <c r="B87" s="4">
        <v>81</v>
      </c>
      <c r="C87" s="5">
        <v>433445</v>
      </c>
      <c r="D87" s="5">
        <v>11113</v>
      </c>
      <c r="E87" s="5">
        <v>7027</v>
      </c>
      <c r="F87" s="5">
        <v>16115</v>
      </c>
      <c r="G87" s="5">
        <v>39</v>
      </c>
      <c r="H87" s="5">
        <v>2585.931</v>
      </c>
      <c r="I87" s="6"/>
      <c r="L87" s="26"/>
      <c r="M87" s="27"/>
      <c r="N87" s="13"/>
    </row>
    <row r="88" spans="1:14" x14ac:dyDescent="0.15">
      <c r="B88" s="4">
        <v>82</v>
      </c>
      <c r="C88" s="5">
        <v>190421</v>
      </c>
      <c r="D88" s="5">
        <v>8279</v>
      </c>
      <c r="E88" s="5">
        <v>5427</v>
      </c>
      <c r="F88" s="5">
        <v>11283</v>
      </c>
      <c r="G88" s="5">
        <v>23</v>
      </c>
      <c r="H88" s="5">
        <v>1721.8289</v>
      </c>
      <c r="I88" s="6"/>
      <c r="L88" s="26"/>
      <c r="M88" s="27"/>
      <c r="N88" s="13"/>
    </row>
    <row r="89" spans="1:14" x14ac:dyDescent="0.15">
      <c r="B89" s="4">
        <v>83</v>
      </c>
      <c r="C89" s="5">
        <v>273325</v>
      </c>
      <c r="D89" s="5">
        <v>8816</v>
      </c>
      <c r="E89" s="5">
        <v>6227</v>
      </c>
      <c r="F89" s="5">
        <v>12755</v>
      </c>
      <c r="G89" s="5">
        <v>31</v>
      </c>
      <c r="H89" s="5">
        <v>1608.1274000000001</v>
      </c>
      <c r="I89" s="6"/>
      <c r="L89" s="26"/>
      <c r="M89" s="27"/>
      <c r="N89" s="13"/>
    </row>
    <row r="90" spans="1:14" x14ac:dyDescent="0.15">
      <c r="B90" s="4">
        <v>84</v>
      </c>
      <c r="C90" s="5">
        <v>205051</v>
      </c>
      <c r="D90" s="5">
        <v>8202</v>
      </c>
      <c r="E90" s="5">
        <v>5523</v>
      </c>
      <c r="F90" s="5">
        <v>10099</v>
      </c>
      <c r="G90" s="5">
        <v>25</v>
      </c>
      <c r="H90" s="5">
        <v>1174.1396</v>
      </c>
      <c r="I90" s="6"/>
      <c r="L90" s="26"/>
      <c r="M90" s="27"/>
      <c r="N90" s="13"/>
    </row>
    <row r="91" spans="1:14" x14ac:dyDescent="0.15">
      <c r="B91" s="4">
        <v>85</v>
      </c>
      <c r="C91" s="5">
        <v>592374</v>
      </c>
      <c r="D91" s="5">
        <v>11847</v>
      </c>
      <c r="E91" s="5">
        <v>7859</v>
      </c>
      <c r="F91" s="5">
        <v>18931</v>
      </c>
      <c r="G91" s="5">
        <v>50</v>
      </c>
      <c r="H91" s="5">
        <v>2858.1313</v>
      </c>
      <c r="I91" s="6"/>
      <c r="L91" s="26"/>
      <c r="M91" s="27"/>
      <c r="N91" s="13"/>
    </row>
    <row r="92" spans="1:14" x14ac:dyDescent="0.15">
      <c r="B92" s="4">
        <v>86</v>
      </c>
      <c r="C92" s="5">
        <v>135868</v>
      </c>
      <c r="D92" s="5">
        <v>6793</v>
      </c>
      <c r="E92" s="5">
        <v>4947</v>
      </c>
      <c r="F92" s="5">
        <v>8531</v>
      </c>
      <c r="G92" s="5">
        <v>20</v>
      </c>
      <c r="H92" s="5">
        <v>992.41290000000004</v>
      </c>
      <c r="I92" s="6"/>
      <c r="L92" s="26"/>
      <c r="M92" s="27"/>
      <c r="N92" s="13"/>
    </row>
    <row r="93" spans="1:14" x14ac:dyDescent="0.15">
      <c r="B93" s="4">
        <v>87</v>
      </c>
      <c r="C93" s="5">
        <v>275213</v>
      </c>
      <c r="D93" s="7">
        <v>8877</v>
      </c>
      <c r="E93" s="5">
        <v>7219</v>
      </c>
      <c r="F93" s="5">
        <v>10835</v>
      </c>
      <c r="G93" s="5">
        <v>31</v>
      </c>
      <c r="H93" s="5">
        <v>1070.8326</v>
      </c>
      <c r="I93" s="6"/>
      <c r="L93" s="26"/>
      <c r="M93" s="27"/>
      <c r="N93" s="13"/>
    </row>
    <row r="94" spans="1:14" x14ac:dyDescent="0.15">
      <c r="B94" s="4">
        <v>88</v>
      </c>
      <c r="C94" s="5">
        <v>225984</v>
      </c>
      <c r="D94" s="5">
        <v>7062</v>
      </c>
      <c r="E94" s="5">
        <v>4627</v>
      </c>
      <c r="F94" s="5">
        <v>9907</v>
      </c>
      <c r="G94" s="5">
        <v>32</v>
      </c>
      <c r="H94" s="5">
        <v>1214.3513</v>
      </c>
      <c r="I94" s="6"/>
      <c r="L94" s="26"/>
      <c r="M94" s="27"/>
      <c r="N94" s="13"/>
    </row>
    <row r="95" spans="1:14" x14ac:dyDescent="0.15">
      <c r="B95" s="4">
        <v>89</v>
      </c>
      <c r="C95" s="5">
        <v>785897</v>
      </c>
      <c r="D95" s="5">
        <v>15409</v>
      </c>
      <c r="E95" s="5">
        <v>8531</v>
      </c>
      <c r="F95" s="5">
        <v>28019</v>
      </c>
      <c r="G95" s="5">
        <v>51</v>
      </c>
      <c r="H95" s="5">
        <v>5606.4727000000003</v>
      </c>
      <c r="I95" s="6"/>
      <c r="L95" s="26"/>
      <c r="M95" s="27"/>
      <c r="N95" s="13"/>
    </row>
    <row r="96" spans="1:14" x14ac:dyDescent="0.15">
      <c r="B96" s="4">
        <v>90</v>
      </c>
      <c r="C96" s="5">
        <v>74942</v>
      </c>
      <c r="D96" s="5">
        <v>7494</v>
      </c>
      <c r="E96" s="5">
        <v>6291</v>
      </c>
      <c r="F96" s="5">
        <v>8115</v>
      </c>
      <c r="G96" s="5">
        <v>10</v>
      </c>
      <c r="H96" s="5">
        <v>598.70325000000003</v>
      </c>
      <c r="I96" s="6"/>
      <c r="L96" s="26"/>
      <c r="M96" s="27"/>
      <c r="N96" s="13"/>
    </row>
    <row r="97" spans="2:14" x14ac:dyDescent="0.15">
      <c r="B97" s="4">
        <v>91</v>
      </c>
      <c r="C97" s="5">
        <v>401040</v>
      </c>
      <c r="D97" s="5">
        <v>8355</v>
      </c>
      <c r="E97" s="5">
        <v>3667</v>
      </c>
      <c r="F97" s="5">
        <v>15603</v>
      </c>
      <c r="G97" s="5">
        <v>48</v>
      </c>
      <c r="H97" s="5">
        <v>3345.9223999999999</v>
      </c>
      <c r="I97" s="6"/>
      <c r="L97" s="26"/>
      <c r="M97" s="27"/>
      <c r="N97" s="13"/>
    </row>
    <row r="98" spans="2:14" x14ac:dyDescent="0.15">
      <c r="B98" s="4">
        <v>92</v>
      </c>
      <c r="C98" s="5">
        <v>753001</v>
      </c>
      <c r="D98" s="5">
        <v>14764</v>
      </c>
      <c r="E98" s="5">
        <v>7059</v>
      </c>
      <c r="F98" s="5">
        <v>28595</v>
      </c>
      <c r="G98" s="5">
        <v>51</v>
      </c>
      <c r="H98" s="5">
        <v>5820.7143999999998</v>
      </c>
      <c r="I98" s="6"/>
      <c r="L98" s="26"/>
      <c r="M98" s="27"/>
      <c r="N98" s="13"/>
    </row>
    <row r="99" spans="2:14" x14ac:dyDescent="0.15">
      <c r="B99" s="4">
        <v>93</v>
      </c>
      <c r="C99" s="5">
        <v>281452</v>
      </c>
      <c r="D99" s="5">
        <v>7818</v>
      </c>
      <c r="E99" s="5">
        <v>4403</v>
      </c>
      <c r="F99" s="5">
        <v>12115</v>
      </c>
      <c r="G99" s="5">
        <v>36</v>
      </c>
      <c r="H99" s="5">
        <v>2269.8625000000002</v>
      </c>
      <c r="I99" s="6"/>
      <c r="L99" s="26"/>
      <c r="M99" s="27"/>
      <c r="N99" s="13"/>
    </row>
    <row r="100" spans="2:14" x14ac:dyDescent="0.15">
      <c r="B100" s="4">
        <v>94</v>
      </c>
      <c r="C100" s="5">
        <v>356402</v>
      </c>
      <c r="D100" s="5">
        <v>9379</v>
      </c>
      <c r="E100" s="5">
        <v>4915</v>
      </c>
      <c r="F100" s="5">
        <v>13651</v>
      </c>
      <c r="G100" s="5">
        <v>38</v>
      </c>
      <c r="H100" s="5">
        <v>2142.2212</v>
      </c>
      <c r="I100" s="6"/>
      <c r="L100" s="26"/>
      <c r="M100" s="27"/>
      <c r="N100" s="13"/>
    </row>
    <row r="101" spans="2:14" x14ac:dyDescent="0.15">
      <c r="B101" s="4">
        <v>95</v>
      </c>
      <c r="C101" s="5">
        <v>584207</v>
      </c>
      <c r="D101" s="5">
        <v>11022</v>
      </c>
      <c r="E101" s="5">
        <v>5875</v>
      </c>
      <c r="F101" s="5">
        <v>18867</v>
      </c>
      <c r="G101" s="5">
        <v>53</v>
      </c>
      <c r="H101" s="5">
        <v>3574.7462999999998</v>
      </c>
      <c r="I101" s="6"/>
      <c r="L101" s="26"/>
      <c r="M101" s="27"/>
      <c r="N101" s="13"/>
    </row>
    <row r="102" spans="2:14" x14ac:dyDescent="0.15">
      <c r="B102" s="4">
        <v>96</v>
      </c>
      <c r="C102" s="5">
        <v>223514</v>
      </c>
      <c r="D102" s="5">
        <v>7450</v>
      </c>
      <c r="E102" s="5">
        <v>4883</v>
      </c>
      <c r="F102" s="5">
        <v>10355</v>
      </c>
      <c r="G102" s="5">
        <v>30</v>
      </c>
      <c r="H102" s="5">
        <v>1734.3163999999999</v>
      </c>
      <c r="I102" s="6"/>
      <c r="L102" s="26"/>
      <c r="M102" s="27"/>
      <c r="N102" s="13"/>
    </row>
    <row r="103" spans="2:14" x14ac:dyDescent="0.15">
      <c r="B103" s="4">
        <v>97</v>
      </c>
      <c r="C103" s="5">
        <v>614151</v>
      </c>
      <c r="D103" s="5">
        <v>10068</v>
      </c>
      <c r="E103" s="5">
        <v>5235</v>
      </c>
      <c r="F103" s="5">
        <v>16595</v>
      </c>
      <c r="G103" s="5">
        <v>61</v>
      </c>
      <c r="H103" s="5">
        <v>3382.1842999999999</v>
      </c>
      <c r="I103" s="6"/>
      <c r="L103" s="26"/>
      <c r="M103" s="27"/>
      <c r="N103" s="13"/>
    </row>
    <row r="104" spans="2:14" x14ac:dyDescent="0.15">
      <c r="B104" s="4">
        <v>98</v>
      </c>
      <c r="C104" s="5">
        <v>564741</v>
      </c>
      <c r="D104" s="5">
        <v>14480</v>
      </c>
      <c r="E104" s="5">
        <v>7635</v>
      </c>
      <c r="F104" s="5">
        <v>24051</v>
      </c>
      <c r="G104" s="5">
        <v>39</v>
      </c>
      <c r="H104" s="5">
        <v>5029.5020000000004</v>
      </c>
      <c r="I104" s="6"/>
      <c r="L104" s="26"/>
      <c r="M104" s="27"/>
      <c r="N104" s="13"/>
    </row>
    <row r="105" spans="2:14" x14ac:dyDescent="0.15">
      <c r="B105" s="4">
        <v>99</v>
      </c>
      <c r="C105" s="5">
        <v>560630</v>
      </c>
      <c r="D105" s="5">
        <v>11212</v>
      </c>
      <c r="E105" s="5">
        <v>5363</v>
      </c>
      <c r="F105" s="5">
        <v>18451</v>
      </c>
      <c r="G105" s="5">
        <v>50</v>
      </c>
      <c r="H105" s="5">
        <v>3247.0608000000002</v>
      </c>
      <c r="I105" s="6"/>
      <c r="N105" s="20"/>
    </row>
    <row r="106" spans="2:14" x14ac:dyDescent="0.15">
      <c r="B106" s="4">
        <v>100</v>
      </c>
      <c r="C106" s="5">
        <v>495195</v>
      </c>
      <c r="D106" s="5">
        <v>8687</v>
      </c>
      <c r="E106" s="5">
        <v>5779</v>
      </c>
      <c r="F106" s="5">
        <v>11251</v>
      </c>
      <c r="G106" s="5">
        <v>57</v>
      </c>
      <c r="H106" s="5">
        <v>1261.9976999999999</v>
      </c>
      <c r="I106" s="6"/>
    </row>
    <row r="107" spans="2:14" x14ac:dyDescent="0.15">
      <c r="B107" s="4">
        <v>101</v>
      </c>
      <c r="C107" s="5">
        <v>177962</v>
      </c>
      <c r="D107" s="5">
        <v>12711</v>
      </c>
      <c r="E107" s="5">
        <v>11475</v>
      </c>
      <c r="F107" s="5">
        <v>15219</v>
      </c>
      <c r="G107" s="5">
        <v>14</v>
      </c>
      <c r="H107" s="5">
        <v>922.90246999999999</v>
      </c>
      <c r="I107" s="6"/>
    </row>
    <row r="108" spans="2:14" x14ac:dyDescent="0.15">
      <c r="B108" s="4">
        <v>102</v>
      </c>
      <c r="C108" s="5">
        <v>370951</v>
      </c>
      <c r="D108" s="5">
        <v>12791</v>
      </c>
      <c r="E108" s="5">
        <v>7763</v>
      </c>
      <c r="F108" s="5">
        <v>19539</v>
      </c>
      <c r="G108" s="5">
        <v>29</v>
      </c>
      <c r="H108" s="5">
        <v>3916.6876999999999</v>
      </c>
      <c r="I108" s="6"/>
    </row>
    <row r="109" spans="2:14" x14ac:dyDescent="0.15">
      <c r="B109" s="4">
        <v>103</v>
      </c>
      <c r="C109" s="5">
        <v>386487</v>
      </c>
      <c r="D109" s="5">
        <v>8588</v>
      </c>
      <c r="E109" s="5">
        <v>3283</v>
      </c>
      <c r="F109" s="5">
        <v>16147</v>
      </c>
      <c r="G109" s="5">
        <v>45</v>
      </c>
      <c r="H109" s="5">
        <v>3423.9236000000001</v>
      </c>
      <c r="I109" s="6"/>
    </row>
    <row r="110" spans="2:14" x14ac:dyDescent="0.15">
      <c r="B110" s="4">
        <v>104</v>
      </c>
      <c r="C110" s="5">
        <v>897132</v>
      </c>
      <c r="D110" s="5">
        <v>13193</v>
      </c>
      <c r="E110" s="5">
        <v>9427</v>
      </c>
      <c r="F110" s="5">
        <v>19443</v>
      </c>
      <c r="G110" s="5">
        <v>68</v>
      </c>
      <c r="H110" s="5">
        <v>2385.2611999999999</v>
      </c>
      <c r="I110" s="6"/>
    </row>
    <row r="111" spans="2:14" x14ac:dyDescent="0.15">
      <c r="B111" s="4">
        <v>105</v>
      </c>
      <c r="C111" s="5">
        <v>817272</v>
      </c>
      <c r="D111" s="5">
        <v>11351</v>
      </c>
      <c r="E111" s="5">
        <v>6643</v>
      </c>
      <c r="F111" s="5">
        <v>16531</v>
      </c>
      <c r="G111" s="5">
        <v>72</v>
      </c>
      <c r="H111" s="5">
        <v>2181.7440999999999</v>
      </c>
      <c r="I111" s="6"/>
    </row>
    <row r="112" spans="2:14" x14ac:dyDescent="0.15">
      <c r="B112" s="4">
        <v>106</v>
      </c>
      <c r="C112" s="5">
        <v>204674</v>
      </c>
      <c r="D112" s="5">
        <v>9303</v>
      </c>
      <c r="E112" s="5">
        <v>7699</v>
      </c>
      <c r="F112" s="5">
        <v>11731</v>
      </c>
      <c r="G112" s="5">
        <v>22</v>
      </c>
      <c r="H112" s="5">
        <v>1194.2842000000001</v>
      </c>
      <c r="I112" s="6"/>
    </row>
    <row r="113" spans="1:9" x14ac:dyDescent="0.15">
      <c r="B113" s="4">
        <v>107</v>
      </c>
      <c r="C113" s="5">
        <v>113918</v>
      </c>
      <c r="D113" s="5">
        <v>11391</v>
      </c>
      <c r="E113" s="5">
        <v>10963</v>
      </c>
      <c r="F113" s="5">
        <v>12147</v>
      </c>
      <c r="G113" s="5">
        <v>10</v>
      </c>
      <c r="H113" s="5">
        <v>426.98737</v>
      </c>
      <c r="I113" s="6"/>
    </row>
    <row r="114" spans="1:9" x14ac:dyDescent="0.15">
      <c r="B114" s="4">
        <v>108</v>
      </c>
      <c r="C114" s="5">
        <v>333745</v>
      </c>
      <c r="D114" s="5">
        <v>7761</v>
      </c>
      <c r="E114" s="5">
        <v>2931</v>
      </c>
      <c r="F114" s="5">
        <v>14579</v>
      </c>
      <c r="G114" s="5">
        <v>43</v>
      </c>
      <c r="H114" s="5">
        <v>3466.5933</v>
      </c>
      <c r="I114" s="6"/>
    </row>
    <row r="115" spans="1:9" x14ac:dyDescent="0.15">
      <c r="B115" s="4">
        <v>109</v>
      </c>
      <c r="C115" s="5">
        <v>352076</v>
      </c>
      <c r="D115" s="5">
        <v>9779</v>
      </c>
      <c r="E115" s="5">
        <v>6035</v>
      </c>
      <c r="F115" s="5">
        <v>13971</v>
      </c>
      <c r="G115" s="5">
        <v>36</v>
      </c>
      <c r="H115" s="5">
        <v>2280.65</v>
      </c>
      <c r="I115" s="6"/>
    </row>
    <row r="116" spans="1:9" x14ac:dyDescent="0.15">
      <c r="B116" s="4">
        <v>110</v>
      </c>
      <c r="C116" s="5">
        <v>153565</v>
      </c>
      <c r="D116" s="5">
        <v>10237</v>
      </c>
      <c r="E116" s="5">
        <v>7507</v>
      </c>
      <c r="F116" s="5">
        <v>12819</v>
      </c>
      <c r="G116" s="5">
        <v>15</v>
      </c>
      <c r="H116" s="5">
        <v>1773.895</v>
      </c>
      <c r="I116" s="6"/>
    </row>
    <row r="117" spans="1:9" x14ac:dyDescent="0.15">
      <c r="B117" s="4">
        <v>111</v>
      </c>
      <c r="C117" s="5">
        <v>187004</v>
      </c>
      <c r="D117" s="5">
        <v>9350</v>
      </c>
      <c r="E117" s="5">
        <v>6707</v>
      </c>
      <c r="F117" s="5">
        <v>11955</v>
      </c>
      <c r="G117" s="5">
        <v>20</v>
      </c>
      <c r="H117" s="5">
        <v>1393.0071</v>
      </c>
      <c r="I117" s="6"/>
    </row>
    <row r="118" spans="1:9" x14ac:dyDescent="0.15">
      <c r="B118" s="4">
        <v>112</v>
      </c>
      <c r="C118" s="5">
        <v>540651</v>
      </c>
      <c r="D118" s="5">
        <v>7406</v>
      </c>
      <c r="E118" s="5">
        <v>979</v>
      </c>
      <c r="F118" s="5">
        <v>17683</v>
      </c>
      <c r="G118" s="5">
        <v>73</v>
      </c>
      <c r="H118" s="5">
        <v>4159.1333000000004</v>
      </c>
      <c r="I118" s="6"/>
    </row>
    <row r="119" spans="1:9" x14ac:dyDescent="0.15">
      <c r="B119" s="4">
        <v>113</v>
      </c>
      <c r="C119" s="5">
        <v>392441</v>
      </c>
      <c r="D119" s="5">
        <v>11212</v>
      </c>
      <c r="E119" s="5">
        <v>7347</v>
      </c>
      <c r="F119" s="5">
        <v>16691</v>
      </c>
      <c r="G119" s="5">
        <v>35</v>
      </c>
      <c r="H119" s="5">
        <v>2590.8935999999999</v>
      </c>
      <c r="I119" s="6"/>
    </row>
    <row r="120" spans="1:9" x14ac:dyDescent="0.15">
      <c r="B120" s="4">
        <v>114</v>
      </c>
      <c r="C120" s="5">
        <v>470533</v>
      </c>
      <c r="D120" s="5">
        <v>12064</v>
      </c>
      <c r="E120" s="5">
        <v>7283</v>
      </c>
      <c r="F120" s="5">
        <v>18419</v>
      </c>
      <c r="G120" s="5">
        <v>39</v>
      </c>
      <c r="H120" s="5">
        <v>3442.7644</v>
      </c>
      <c r="I120" s="6"/>
    </row>
    <row r="121" spans="1:9" x14ac:dyDescent="0.15">
      <c r="A121" s="6"/>
      <c r="B121" s="4">
        <v>115</v>
      </c>
      <c r="C121" s="5">
        <v>408096</v>
      </c>
      <c r="D121" s="5">
        <v>12753</v>
      </c>
      <c r="E121" s="5">
        <v>7219</v>
      </c>
      <c r="F121" s="5">
        <v>21075</v>
      </c>
      <c r="G121" s="5">
        <v>32</v>
      </c>
      <c r="H121" s="5">
        <v>4264.9430000000002</v>
      </c>
      <c r="I121" s="6"/>
    </row>
    <row r="122" spans="1:9" x14ac:dyDescent="0.15">
      <c r="A122" s="11"/>
      <c r="B122" s="4">
        <v>116</v>
      </c>
      <c r="C122" s="5">
        <v>133040</v>
      </c>
      <c r="D122" s="5">
        <v>8315</v>
      </c>
      <c r="E122" s="5">
        <v>6899</v>
      </c>
      <c r="F122" s="5">
        <v>10451</v>
      </c>
      <c r="G122" s="5">
        <v>16</v>
      </c>
      <c r="H122" s="5">
        <v>1140.4158</v>
      </c>
      <c r="I122" s="6"/>
    </row>
    <row r="123" spans="1:9" x14ac:dyDescent="0.15">
      <c r="B123" s="4">
        <v>117</v>
      </c>
      <c r="C123" s="5">
        <v>337209</v>
      </c>
      <c r="D123" s="5">
        <v>9634</v>
      </c>
      <c r="E123" s="5">
        <v>5139</v>
      </c>
      <c r="F123" s="5">
        <v>16403</v>
      </c>
      <c r="G123" s="5">
        <v>35</v>
      </c>
      <c r="H123" s="5">
        <v>3004.5273000000002</v>
      </c>
      <c r="I123" s="6"/>
    </row>
    <row r="124" spans="1:9" x14ac:dyDescent="0.15">
      <c r="B124" s="4">
        <v>118</v>
      </c>
      <c r="C124" s="5">
        <v>498033</v>
      </c>
      <c r="D124" s="5">
        <v>11582</v>
      </c>
      <c r="E124" s="5">
        <v>6803</v>
      </c>
      <c r="F124" s="5">
        <v>18547</v>
      </c>
      <c r="G124" s="5">
        <v>43</v>
      </c>
      <c r="H124" s="5">
        <v>3248.4485</v>
      </c>
      <c r="I124" s="6"/>
    </row>
    <row r="125" spans="1:9" x14ac:dyDescent="0.15">
      <c r="B125" s="4">
        <v>119</v>
      </c>
      <c r="C125" s="5">
        <v>327430</v>
      </c>
      <c r="D125" s="5">
        <v>9630</v>
      </c>
      <c r="E125" s="5">
        <v>5203</v>
      </c>
      <c r="F125" s="5">
        <v>15251</v>
      </c>
      <c r="G125" s="5">
        <v>34</v>
      </c>
      <c r="H125" s="5">
        <v>2837.7883000000002</v>
      </c>
      <c r="I125" s="6"/>
    </row>
    <row r="126" spans="1:9" x14ac:dyDescent="0.15">
      <c r="B126" s="4">
        <v>120</v>
      </c>
      <c r="C126" s="5">
        <v>180130</v>
      </c>
      <c r="D126" s="5">
        <v>8187</v>
      </c>
      <c r="E126" s="5">
        <v>6675</v>
      </c>
      <c r="F126" s="5">
        <v>10227</v>
      </c>
      <c r="G126" s="5">
        <v>22</v>
      </c>
      <c r="H126" s="5">
        <v>886.65533000000005</v>
      </c>
      <c r="I126" s="6"/>
    </row>
    <row r="127" spans="1:9" x14ac:dyDescent="0.15">
      <c r="B127" s="4">
        <v>121</v>
      </c>
      <c r="C127" s="5">
        <v>455589</v>
      </c>
      <c r="D127" s="5">
        <v>11681</v>
      </c>
      <c r="E127" s="5">
        <v>7187</v>
      </c>
      <c r="F127" s="5">
        <v>15763</v>
      </c>
      <c r="G127" s="5">
        <v>39</v>
      </c>
      <c r="H127" s="5">
        <v>2216.5364</v>
      </c>
      <c r="I127" s="6"/>
    </row>
    <row r="128" spans="1:9" x14ac:dyDescent="0.15">
      <c r="B128" s="4">
        <v>122</v>
      </c>
      <c r="C128" s="5">
        <v>537916</v>
      </c>
      <c r="D128" s="5">
        <v>10344</v>
      </c>
      <c r="E128" s="5">
        <v>6707</v>
      </c>
      <c r="F128" s="5">
        <v>15795</v>
      </c>
      <c r="G128" s="5">
        <v>52</v>
      </c>
      <c r="H128" s="5">
        <v>2373.2498000000001</v>
      </c>
      <c r="I128" s="6"/>
    </row>
    <row r="129" spans="2:9" x14ac:dyDescent="0.15">
      <c r="B129" s="4">
        <v>123</v>
      </c>
      <c r="C129" s="5">
        <v>204358</v>
      </c>
      <c r="D129" s="5">
        <v>6010</v>
      </c>
      <c r="E129" s="5">
        <v>2899</v>
      </c>
      <c r="F129" s="5">
        <v>8915</v>
      </c>
      <c r="G129" s="5">
        <v>34</v>
      </c>
      <c r="H129" s="5">
        <v>1635.2396000000001</v>
      </c>
      <c r="I129" s="6"/>
    </row>
    <row r="130" spans="2:9" x14ac:dyDescent="0.15">
      <c r="B130" s="4">
        <v>124</v>
      </c>
      <c r="C130" s="5">
        <v>746727</v>
      </c>
      <c r="D130" s="5">
        <v>12241</v>
      </c>
      <c r="E130" s="5">
        <v>5299</v>
      </c>
      <c r="F130" s="5">
        <v>24787</v>
      </c>
      <c r="G130" s="5">
        <v>61</v>
      </c>
      <c r="H130" s="5">
        <v>5601.6616000000004</v>
      </c>
      <c r="I130" s="6"/>
    </row>
    <row r="131" spans="2:9" x14ac:dyDescent="0.15">
      <c r="B131" s="4">
        <v>125</v>
      </c>
      <c r="C131" s="5">
        <v>86878</v>
      </c>
      <c r="D131" s="5">
        <v>8687</v>
      </c>
      <c r="E131" s="5">
        <v>7795</v>
      </c>
      <c r="F131" s="5">
        <v>9491</v>
      </c>
      <c r="G131" s="5">
        <v>10</v>
      </c>
      <c r="H131" s="5">
        <v>548.15729999999996</v>
      </c>
      <c r="I131" s="6"/>
    </row>
    <row r="132" spans="2:9" x14ac:dyDescent="0.15">
      <c r="B132" s="4">
        <v>126</v>
      </c>
      <c r="C132" s="5">
        <v>161935</v>
      </c>
      <c r="D132" s="5">
        <v>7711</v>
      </c>
      <c r="E132" s="5">
        <v>5459</v>
      </c>
      <c r="F132" s="5">
        <v>10131</v>
      </c>
      <c r="G132" s="5">
        <v>21</v>
      </c>
      <c r="H132" s="5">
        <v>1362.6694</v>
      </c>
      <c r="I132" s="6"/>
    </row>
    <row r="133" spans="2:9" x14ac:dyDescent="0.15">
      <c r="B133" s="4">
        <v>127</v>
      </c>
      <c r="C133" s="5">
        <v>571543</v>
      </c>
      <c r="D133" s="5">
        <v>12700</v>
      </c>
      <c r="E133" s="5">
        <v>7955</v>
      </c>
      <c r="F133" s="5">
        <v>20147</v>
      </c>
      <c r="G133" s="5">
        <v>45</v>
      </c>
      <c r="H133" s="5">
        <v>3566.6587</v>
      </c>
      <c r="I133" s="6"/>
    </row>
    <row r="134" spans="2:9" x14ac:dyDescent="0.15">
      <c r="B134" s="4">
        <v>128</v>
      </c>
      <c r="C134" s="5">
        <v>671709</v>
      </c>
      <c r="D134" s="5">
        <v>14291</v>
      </c>
      <c r="E134" s="5">
        <v>7923</v>
      </c>
      <c r="F134" s="5">
        <v>24147</v>
      </c>
      <c r="G134" s="5">
        <v>47</v>
      </c>
      <c r="H134" s="5">
        <v>4673.8744999999999</v>
      </c>
      <c r="I134" s="6"/>
    </row>
    <row r="135" spans="2:9" x14ac:dyDescent="0.15">
      <c r="B135" s="4">
        <v>129</v>
      </c>
      <c r="C135" s="5">
        <v>310958</v>
      </c>
      <c r="D135" s="5">
        <v>11959</v>
      </c>
      <c r="E135" s="5">
        <v>8691</v>
      </c>
      <c r="F135" s="5">
        <v>16371</v>
      </c>
      <c r="G135" s="5">
        <v>26</v>
      </c>
      <c r="H135" s="5">
        <v>1940.7245</v>
      </c>
      <c r="I135" s="6"/>
    </row>
    <row r="136" spans="2:9" x14ac:dyDescent="0.15">
      <c r="B136" s="4">
        <v>130</v>
      </c>
      <c r="C136" s="5">
        <v>85412</v>
      </c>
      <c r="D136" s="5">
        <v>7117</v>
      </c>
      <c r="E136" s="5">
        <v>6195</v>
      </c>
      <c r="F136" s="5">
        <v>7955</v>
      </c>
      <c r="G136" s="5">
        <v>12</v>
      </c>
      <c r="H136" s="5">
        <v>597.39435000000003</v>
      </c>
      <c r="I136" s="6"/>
    </row>
    <row r="137" spans="2:9" x14ac:dyDescent="0.15">
      <c r="B137" s="4">
        <v>131</v>
      </c>
      <c r="C137" s="5">
        <v>220993</v>
      </c>
      <c r="D137" s="5">
        <v>8184</v>
      </c>
      <c r="E137" s="5">
        <v>6675</v>
      </c>
      <c r="F137" s="5">
        <v>11187</v>
      </c>
      <c r="G137" s="5">
        <v>27</v>
      </c>
      <c r="H137" s="5">
        <v>1275.0687</v>
      </c>
      <c r="I137" s="6"/>
    </row>
    <row r="138" spans="2:9" x14ac:dyDescent="0.15">
      <c r="B138" s="4">
        <v>132</v>
      </c>
      <c r="C138" s="5">
        <v>290118</v>
      </c>
      <c r="D138" s="5">
        <v>8532</v>
      </c>
      <c r="E138" s="5">
        <v>4915</v>
      </c>
      <c r="F138" s="5">
        <v>13395</v>
      </c>
      <c r="G138" s="5">
        <v>34</v>
      </c>
      <c r="H138" s="5">
        <v>2298.8757000000001</v>
      </c>
      <c r="I138" s="6"/>
    </row>
    <row r="139" spans="2:9" x14ac:dyDescent="0.15">
      <c r="B139" s="4">
        <v>133</v>
      </c>
      <c r="C139" s="5">
        <v>537173</v>
      </c>
      <c r="D139" s="5">
        <v>9766</v>
      </c>
      <c r="E139" s="5">
        <v>5587</v>
      </c>
      <c r="F139" s="5">
        <v>16851</v>
      </c>
      <c r="G139" s="5">
        <v>55</v>
      </c>
      <c r="H139" s="5">
        <v>3167.9962999999998</v>
      </c>
      <c r="I139" s="6"/>
    </row>
    <row r="140" spans="2:9" x14ac:dyDescent="0.15">
      <c r="B140" s="4">
        <v>134</v>
      </c>
      <c r="C140" s="5">
        <v>515151</v>
      </c>
      <c r="D140" s="5">
        <v>9719</v>
      </c>
      <c r="E140" s="5">
        <v>3987</v>
      </c>
      <c r="F140" s="5">
        <v>18259</v>
      </c>
      <c r="G140" s="5">
        <v>53</v>
      </c>
      <c r="H140" s="5">
        <v>3882.8944999999999</v>
      </c>
      <c r="I140" s="6"/>
    </row>
    <row r="141" spans="2:9" x14ac:dyDescent="0.15">
      <c r="B141" s="4">
        <v>135</v>
      </c>
      <c r="C141" s="5">
        <v>871104</v>
      </c>
      <c r="D141" s="5">
        <v>13611</v>
      </c>
      <c r="E141" s="5">
        <v>6611</v>
      </c>
      <c r="F141" s="5">
        <v>25875</v>
      </c>
      <c r="G141" s="5">
        <v>64</v>
      </c>
      <c r="H141" s="5">
        <v>5938.6693999999998</v>
      </c>
      <c r="I141" s="6"/>
    </row>
    <row r="142" spans="2:9" x14ac:dyDescent="0.15">
      <c r="B142" s="4">
        <v>136</v>
      </c>
      <c r="C142" s="5">
        <v>55562</v>
      </c>
      <c r="D142" s="5">
        <v>3968</v>
      </c>
      <c r="E142" s="5">
        <v>2963</v>
      </c>
      <c r="F142" s="5">
        <v>4851</v>
      </c>
      <c r="G142" s="5">
        <v>14</v>
      </c>
      <c r="H142" s="5">
        <v>620.84795999999994</v>
      </c>
      <c r="I142" s="6"/>
    </row>
    <row r="143" spans="2:9" x14ac:dyDescent="0.15">
      <c r="B143" s="4">
        <v>137</v>
      </c>
      <c r="C143" s="5">
        <v>264199</v>
      </c>
      <c r="D143" s="5">
        <v>9110</v>
      </c>
      <c r="E143" s="5">
        <v>5971</v>
      </c>
      <c r="F143" s="5">
        <v>11827</v>
      </c>
      <c r="G143" s="5">
        <v>29</v>
      </c>
      <c r="H143" s="5">
        <v>1552.4675</v>
      </c>
      <c r="I143" s="6"/>
    </row>
    <row r="144" spans="2:9" x14ac:dyDescent="0.15">
      <c r="B144" s="4">
        <v>138</v>
      </c>
      <c r="C144" s="5">
        <v>674408</v>
      </c>
      <c r="D144" s="5">
        <v>12043</v>
      </c>
      <c r="E144" s="5">
        <v>4691</v>
      </c>
      <c r="F144" s="5">
        <v>23507</v>
      </c>
      <c r="G144" s="5">
        <v>56</v>
      </c>
      <c r="H144" s="5">
        <v>4895.2709999999997</v>
      </c>
      <c r="I144" s="6"/>
    </row>
    <row r="145" spans="2:9" x14ac:dyDescent="0.15">
      <c r="B145" s="4">
        <v>139</v>
      </c>
      <c r="C145" s="5">
        <v>852951</v>
      </c>
      <c r="D145" s="5">
        <v>11077</v>
      </c>
      <c r="E145" s="5">
        <v>7571</v>
      </c>
      <c r="F145" s="5">
        <v>15667</v>
      </c>
      <c r="G145" s="5">
        <v>77</v>
      </c>
      <c r="H145" s="5">
        <v>2090.489</v>
      </c>
      <c r="I145" s="6"/>
    </row>
    <row r="146" spans="2:9" x14ac:dyDescent="0.15">
      <c r="B146" s="4">
        <v>140</v>
      </c>
      <c r="C146" s="5">
        <v>280524</v>
      </c>
      <c r="D146" s="5">
        <v>7792</v>
      </c>
      <c r="E146" s="5">
        <v>4755</v>
      </c>
      <c r="F146" s="5">
        <v>11603</v>
      </c>
      <c r="G146" s="5">
        <v>36</v>
      </c>
      <c r="H146" s="5">
        <v>2029.9831999999999</v>
      </c>
      <c r="I146" s="6"/>
    </row>
    <row r="147" spans="2:9" x14ac:dyDescent="0.15">
      <c r="B147" s="4">
        <v>141</v>
      </c>
      <c r="C147" s="5">
        <v>397062</v>
      </c>
      <c r="D147" s="5">
        <v>11678</v>
      </c>
      <c r="E147" s="5">
        <v>7891</v>
      </c>
      <c r="F147" s="5">
        <v>17651</v>
      </c>
      <c r="G147" s="5">
        <v>34</v>
      </c>
      <c r="H147" s="5">
        <v>2574.2743999999998</v>
      </c>
      <c r="I147" s="6"/>
    </row>
    <row r="148" spans="2:9" x14ac:dyDescent="0.15">
      <c r="B148" s="4">
        <v>142</v>
      </c>
      <c r="C148" s="5">
        <v>87368</v>
      </c>
      <c r="D148" s="5">
        <v>3640</v>
      </c>
      <c r="E148" s="5">
        <v>2387</v>
      </c>
      <c r="F148" s="5">
        <v>5203</v>
      </c>
      <c r="G148" s="5">
        <v>24</v>
      </c>
      <c r="H148" s="5">
        <v>735.70763999999997</v>
      </c>
      <c r="I148" s="6"/>
    </row>
    <row r="149" spans="2:9" x14ac:dyDescent="0.15">
      <c r="B149" s="4">
        <v>143</v>
      </c>
      <c r="C149" s="5">
        <v>803766</v>
      </c>
      <c r="D149" s="5">
        <v>9802</v>
      </c>
      <c r="E149" s="5">
        <v>5587</v>
      </c>
      <c r="F149" s="5">
        <v>17427</v>
      </c>
      <c r="G149" s="5">
        <v>82</v>
      </c>
      <c r="H149" s="5">
        <v>3001.7617</v>
      </c>
      <c r="I149" s="6"/>
    </row>
    <row r="150" spans="2:9" x14ac:dyDescent="0.15">
      <c r="B150" s="4">
        <v>144</v>
      </c>
      <c r="C150" s="5">
        <v>461935</v>
      </c>
      <c r="D150" s="5">
        <v>8715</v>
      </c>
      <c r="E150" s="5">
        <v>2515</v>
      </c>
      <c r="F150" s="5">
        <v>18003</v>
      </c>
      <c r="G150" s="5">
        <v>53</v>
      </c>
      <c r="H150" s="5">
        <v>4148.6220000000003</v>
      </c>
      <c r="I150" s="6"/>
    </row>
    <row r="151" spans="2:9" x14ac:dyDescent="0.15">
      <c r="B151" s="4">
        <v>145</v>
      </c>
      <c r="C151" s="5">
        <v>303252</v>
      </c>
      <c r="D151" s="5">
        <v>10830</v>
      </c>
      <c r="E151" s="5">
        <v>8083</v>
      </c>
      <c r="F151" s="5">
        <v>14419</v>
      </c>
      <c r="G151" s="5">
        <v>28</v>
      </c>
      <c r="H151" s="5">
        <v>1755.4518</v>
      </c>
      <c r="I151" s="6"/>
    </row>
    <row r="152" spans="2:9" x14ac:dyDescent="0.15">
      <c r="B152" s="4">
        <v>146</v>
      </c>
      <c r="C152" s="5">
        <v>252582</v>
      </c>
      <c r="D152" s="5">
        <v>7428</v>
      </c>
      <c r="E152" s="5">
        <v>5395</v>
      </c>
      <c r="F152" s="5">
        <v>11027</v>
      </c>
      <c r="G152" s="5">
        <v>34</v>
      </c>
      <c r="H152" s="5">
        <v>1686.0302999999999</v>
      </c>
      <c r="I152" s="6"/>
    </row>
    <row r="153" spans="2:9" x14ac:dyDescent="0.15">
      <c r="B153" s="4">
        <v>147</v>
      </c>
      <c r="C153" s="5">
        <v>74615</v>
      </c>
      <c r="D153" s="5">
        <v>5739</v>
      </c>
      <c r="E153" s="5">
        <v>4755</v>
      </c>
      <c r="F153" s="5">
        <v>6739</v>
      </c>
      <c r="G153" s="5">
        <v>13</v>
      </c>
      <c r="H153" s="5">
        <v>655.95525999999995</v>
      </c>
      <c r="I153" s="6"/>
    </row>
    <row r="154" spans="2:9" x14ac:dyDescent="0.15">
      <c r="B154" s="4">
        <v>148</v>
      </c>
      <c r="C154" s="5">
        <v>389937</v>
      </c>
      <c r="D154" s="5">
        <v>9068</v>
      </c>
      <c r="E154" s="5">
        <v>2451</v>
      </c>
      <c r="F154" s="5">
        <v>18099</v>
      </c>
      <c r="G154" s="5">
        <v>43</v>
      </c>
      <c r="H154" s="5">
        <v>4367.3104999999996</v>
      </c>
      <c r="I154" s="6"/>
    </row>
    <row r="155" spans="2:9" x14ac:dyDescent="0.15">
      <c r="B155" s="4">
        <v>149</v>
      </c>
      <c r="C155" s="5">
        <v>110633</v>
      </c>
      <c r="D155" s="5">
        <v>5822</v>
      </c>
      <c r="E155" s="5">
        <v>4531</v>
      </c>
      <c r="F155" s="5">
        <v>8243</v>
      </c>
      <c r="G155" s="5">
        <v>19</v>
      </c>
      <c r="H155" s="5">
        <v>1093.5396000000001</v>
      </c>
      <c r="I155" s="6"/>
    </row>
    <row r="156" spans="2:9" x14ac:dyDescent="0.15">
      <c r="B156" s="4">
        <v>150</v>
      </c>
      <c r="C156" s="5">
        <v>176333</v>
      </c>
      <c r="D156" s="5">
        <v>5688</v>
      </c>
      <c r="E156" s="5">
        <v>2899</v>
      </c>
      <c r="F156" s="5">
        <v>8115</v>
      </c>
      <c r="G156" s="5">
        <v>31</v>
      </c>
      <c r="H156" s="5">
        <v>1170.0830000000001</v>
      </c>
      <c r="I156" s="6"/>
    </row>
    <row r="157" spans="2:9" x14ac:dyDescent="0.15">
      <c r="B157" s="4">
        <v>151</v>
      </c>
      <c r="C157" s="5">
        <v>640862</v>
      </c>
      <c r="D157" s="5">
        <v>15258</v>
      </c>
      <c r="E157" s="5">
        <v>9459</v>
      </c>
      <c r="F157" s="5">
        <v>23411</v>
      </c>
      <c r="G157" s="5">
        <v>42</v>
      </c>
      <c r="H157" s="5">
        <v>3801.4843999999998</v>
      </c>
      <c r="I157" s="6"/>
    </row>
    <row r="158" spans="2:9" x14ac:dyDescent="0.15">
      <c r="B158" s="4">
        <v>152</v>
      </c>
      <c r="C158" s="5">
        <v>345921</v>
      </c>
      <c r="D158" s="5">
        <v>12811</v>
      </c>
      <c r="E158" s="5">
        <v>9523</v>
      </c>
      <c r="F158" s="5">
        <v>18355</v>
      </c>
      <c r="G158" s="5">
        <v>27</v>
      </c>
      <c r="H158" s="5">
        <v>2660.2130999999999</v>
      </c>
      <c r="I158" s="6"/>
    </row>
    <row r="159" spans="2:9" x14ac:dyDescent="0.15">
      <c r="B159" s="4">
        <v>153</v>
      </c>
      <c r="C159" s="5">
        <v>716245</v>
      </c>
      <c r="D159" s="5">
        <v>13022</v>
      </c>
      <c r="E159" s="5">
        <v>6035</v>
      </c>
      <c r="F159" s="5">
        <v>22803</v>
      </c>
      <c r="G159" s="5">
        <v>55</v>
      </c>
      <c r="H159" s="5">
        <v>4377.8209999999999</v>
      </c>
      <c r="I159" s="6"/>
    </row>
    <row r="160" spans="2:9" x14ac:dyDescent="0.15">
      <c r="B160" s="4">
        <v>154</v>
      </c>
      <c r="C160" s="5">
        <v>105859</v>
      </c>
      <c r="D160" s="5">
        <v>6227</v>
      </c>
      <c r="E160" s="5">
        <v>3827</v>
      </c>
      <c r="F160" s="5">
        <v>9011</v>
      </c>
      <c r="G160" s="5">
        <v>17</v>
      </c>
      <c r="H160" s="5">
        <v>1294.0726</v>
      </c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v>154</v>
      </c>
      <c r="I188" s="6"/>
    </row>
    <row r="189" spans="1:10" x14ac:dyDescent="0.15">
      <c r="A189" t="s">
        <v>67</v>
      </c>
      <c r="B189" s="15"/>
      <c r="C189" s="8">
        <f>AVERAGE(C7:C187)</f>
        <v>388321.48051948054</v>
      </c>
      <c r="D189" s="8"/>
      <c r="E189" s="8"/>
      <c r="F189" s="8"/>
      <c r="G189" s="8"/>
      <c r="H189" s="8"/>
      <c r="I189" s="9"/>
      <c r="J189" s="17">
        <f>AVERAGE(D7:D187)</f>
        <v>9590.1623376623374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15">
      <c r="B193" s="4"/>
      <c r="C193" s="16"/>
      <c r="D193" s="16"/>
      <c r="E193" s="16"/>
      <c r="F193" s="16"/>
      <c r="G193" s="16"/>
      <c r="H193" s="16"/>
      <c r="I193" s="18"/>
    </row>
    <row r="194" spans="1:9" x14ac:dyDescent="0.15">
      <c r="A194" s="6"/>
      <c r="B194" s="16">
        <v>1</v>
      </c>
      <c r="C194" s="16">
        <v>249088</v>
      </c>
      <c r="D194" s="16">
        <v>7784</v>
      </c>
      <c r="E194" s="16">
        <v>5198</v>
      </c>
      <c r="F194" s="16">
        <v>11150</v>
      </c>
      <c r="G194" s="16">
        <v>32</v>
      </c>
      <c r="H194" s="16">
        <v>1594.9014</v>
      </c>
      <c r="I194" s="16"/>
    </row>
    <row r="195" spans="1:9" x14ac:dyDescent="0.15">
      <c r="A195" s="6"/>
      <c r="B195" s="16">
        <v>2</v>
      </c>
      <c r="C195" s="16">
        <v>234852</v>
      </c>
      <c r="D195" s="16">
        <v>7828</v>
      </c>
      <c r="E195" s="16">
        <v>4590</v>
      </c>
      <c r="F195" s="16">
        <v>10030</v>
      </c>
      <c r="G195" s="16">
        <v>30</v>
      </c>
      <c r="H195" s="16">
        <v>1345.2448999999999</v>
      </c>
      <c r="I195" s="16"/>
    </row>
    <row r="196" spans="1:9" x14ac:dyDescent="0.15">
      <c r="A196" s="6"/>
      <c r="B196" s="16">
        <v>3</v>
      </c>
      <c r="C196" s="16">
        <v>287022</v>
      </c>
      <c r="D196" s="16">
        <v>8697</v>
      </c>
      <c r="E196" s="16">
        <v>5326</v>
      </c>
      <c r="F196" s="16">
        <v>12206</v>
      </c>
      <c r="G196" s="16">
        <v>33</v>
      </c>
      <c r="H196" s="16">
        <v>1894.6967999999999</v>
      </c>
      <c r="I196" s="16"/>
    </row>
    <row r="197" spans="1:9" x14ac:dyDescent="0.15">
      <c r="A197" s="6"/>
      <c r="B197" s="16">
        <v>4</v>
      </c>
      <c r="C197" s="16">
        <v>264046</v>
      </c>
      <c r="D197" s="16">
        <v>8001</v>
      </c>
      <c r="E197" s="16">
        <v>5998</v>
      </c>
      <c r="F197" s="16">
        <v>10798</v>
      </c>
      <c r="G197" s="16">
        <v>33</v>
      </c>
      <c r="H197" s="16">
        <v>1341.9253000000001</v>
      </c>
      <c r="I197" s="16"/>
    </row>
    <row r="198" spans="1:9" x14ac:dyDescent="0.15">
      <c r="A198" s="6"/>
      <c r="B198" s="16">
        <v>5</v>
      </c>
      <c r="C198" s="16">
        <v>123068</v>
      </c>
      <c r="D198" s="16">
        <v>6837</v>
      </c>
      <c r="E198" s="16">
        <v>4782</v>
      </c>
      <c r="F198" s="16">
        <v>8238</v>
      </c>
      <c r="G198" s="16">
        <v>18</v>
      </c>
      <c r="H198" s="16">
        <v>984.20043999999996</v>
      </c>
      <c r="I198" s="16"/>
    </row>
    <row r="199" spans="1:9" x14ac:dyDescent="0.15">
      <c r="A199" s="6"/>
      <c r="B199" s="16">
        <v>6</v>
      </c>
      <c r="C199" s="16">
        <v>265700</v>
      </c>
      <c r="D199" s="16">
        <v>8856</v>
      </c>
      <c r="E199" s="16">
        <v>6862</v>
      </c>
      <c r="F199" s="16">
        <v>12110</v>
      </c>
      <c r="G199" s="16">
        <v>30</v>
      </c>
      <c r="H199" s="16">
        <v>1504.8880999999999</v>
      </c>
      <c r="I199" s="16"/>
    </row>
    <row r="200" spans="1:9" x14ac:dyDescent="0.15">
      <c r="A200" s="6"/>
      <c r="B200" s="16">
        <v>7</v>
      </c>
      <c r="C200" s="16">
        <v>264078</v>
      </c>
      <c r="D200" s="16">
        <v>8002</v>
      </c>
      <c r="E200" s="16">
        <v>5518</v>
      </c>
      <c r="F200" s="16">
        <v>10542</v>
      </c>
      <c r="G200" s="16">
        <v>33</v>
      </c>
      <c r="H200" s="16">
        <v>1417.6672000000001</v>
      </c>
      <c r="I200" s="16"/>
    </row>
    <row r="201" spans="1:9" x14ac:dyDescent="0.15">
      <c r="A201" s="6"/>
      <c r="B201" s="16">
        <v>8</v>
      </c>
      <c r="C201" s="16">
        <v>452624</v>
      </c>
      <c r="D201" s="16">
        <v>11315</v>
      </c>
      <c r="E201" s="16">
        <v>7054</v>
      </c>
      <c r="F201" s="16">
        <v>17134</v>
      </c>
      <c r="G201" s="16">
        <v>40</v>
      </c>
      <c r="H201" s="16">
        <v>2578.6394</v>
      </c>
      <c r="I201" s="16"/>
    </row>
    <row r="202" spans="1:9" x14ac:dyDescent="0.15">
      <c r="A202" s="6"/>
      <c r="B202" s="16">
        <v>9</v>
      </c>
      <c r="C202" s="16">
        <v>274376</v>
      </c>
      <c r="D202" s="16">
        <v>9799</v>
      </c>
      <c r="E202" s="16">
        <v>7022</v>
      </c>
      <c r="F202" s="16">
        <v>15278</v>
      </c>
      <c r="G202" s="16">
        <v>28</v>
      </c>
      <c r="H202" s="16">
        <v>2170.7710000000002</v>
      </c>
      <c r="I202" s="16"/>
    </row>
    <row r="203" spans="1:9" x14ac:dyDescent="0.15">
      <c r="A203" s="6"/>
      <c r="B203" s="16">
        <v>10</v>
      </c>
      <c r="C203" s="16">
        <v>316196</v>
      </c>
      <c r="D203" s="16">
        <v>10539</v>
      </c>
      <c r="E203" s="16">
        <v>7502</v>
      </c>
      <c r="F203" s="16">
        <v>14958</v>
      </c>
      <c r="G203" s="16">
        <v>30</v>
      </c>
      <c r="H203" s="16">
        <v>1964.7373</v>
      </c>
      <c r="I203" s="16"/>
    </row>
    <row r="204" spans="1:9" x14ac:dyDescent="0.15">
      <c r="A204" s="6"/>
      <c r="B204" s="16">
        <v>11</v>
      </c>
      <c r="C204" s="16">
        <v>453782</v>
      </c>
      <c r="D204" s="16">
        <v>10084</v>
      </c>
      <c r="E204" s="16">
        <v>6382</v>
      </c>
      <c r="F204" s="16">
        <v>15406</v>
      </c>
      <c r="G204" s="16">
        <v>45</v>
      </c>
      <c r="H204" s="16">
        <v>2282.6055000000001</v>
      </c>
      <c r="I204" s="16"/>
    </row>
    <row r="205" spans="1:9" x14ac:dyDescent="0.15">
      <c r="A205" s="6"/>
      <c r="B205" s="16">
        <v>12</v>
      </c>
      <c r="C205" s="16">
        <v>215266</v>
      </c>
      <c r="D205" s="16">
        <v>9359</v>
      </c>
      <c r="E205" s="16">
        <v>7150</v>
      </c>
      <c r="F205" s="16">
        <v>11726</v>
      </c>
      <c r="G205" s="16">
        <v>23</v>
      </c>
      <c r="H205" s="16">
        <v>1150.4423999999999</v>
      </c>
      <c r="I205" s="16"/>
    </row>
    <row r="206" spans="1:9" x14ac:dyDescent="0.15">
      <c r="B206" s="16">
        <v>13</v>
      </c>
      <c r="C206" s="16">
        <v>82604</v>
      </c>
      <c r="D206" s="16">
        <v>8260</v>
      </c>
      <c r="E206" s="16">
        <v>7246</v>
      </c>
      <c r="F206" s="16">
        <v>9422</v>
      </c>
      <c r="G206" s="16">
        <v>10</v>
      </c>
      <c r="H206" s="16">
        <v>643.73149999999998</v>
      </c>
      <c r="I206" s="16"/>
    </row>
    <row r="207" spans="1:9" x14ac:dyDescent="0.15">
      <c r="B207" s="16">
        <v>14</v>
      </c>
      <c r="C207" s="16">
        <v>189108</v>
      </c>
      <c r="D207" s="16">
        <v>8595</v>
      </c>
      <c r="E207" s="16">
        <v>7150</v>
      </c>
      <c r="F207" s="16">
        <v>10542</v>
      </c>
      <c r="G207" s="16">
        <v>22</v>
      </c>
      <c r="H207" s="16">
        <v>1113.325</v>
      </c>
      <c r="I207" s="16"/>
    </row>
    <row r="208" spans="1:9" x14ac:dyDescent="0.15">
      <c r="B208" s="16">
        <v>15</v>
      </c>
      <c r="C208" s="16">
        <v>261864</v>
      </c>
      <c r="D208" s="16">
        <v>9352</v>
      </c>
      <c r="E208" s="16">
        <v>7182</v>
      </c>
      <c r="F208" s="16">
        <v>12110</v>
      </c>
      <c r="G208" s="16">
        <v>28</v>
      </c>
      <c r="H208" s="16">
        <v>1370.7130999999999</v>
      </c>
      <c r="I208" s="16"/>
    </row>
    <row r="209" spans="1:9" x14ac:dyDescent="0.15">
      <c r="B209" s="16">
        <v>16</v>
      </c>
      <c r="C209" s="16">
        <v>204670</v>
      </c>
      <c r="D209" s="16">
        <v>8186</v>
      </c>
      <c r="E209" s="16">
        <v>6062</v>
      </c>
      <c r="F209" s="16">
        <v>10990</v>
      </c>
      <c r="G209" s="16">
        <v>25</v>
      </c>
      <c r="H209" s="16">
        <v>1448.096</v>
      </c>
      <c r="I209" s="16"/>
    </row>
    <row r="210" spans="1:9" x14ac:dyDescent="0.15">
      <c r="B210" s="16">
        <v>17</v>
      </c>
      <c r="C210" s="16">
        <v>229580</v>
      </c>
      <c r="D210" s="16">
        <v>8830</v>
      </c>
      <c r="E210" s="16">
        <v>6798</v>
      </c>
      <c r="F210" s="16">
        <v>10606</v>
      </c>
      <c r="G210" s="16">
        <v>26</v>
      </c>
      <c r="H210" s="16">
        <v>1112.0632000000001</v>
      </c>
      <c r="I210" s="16"/>
    </row>
    <row r="211" spans="1:9" x14ac:dyDescent="0.15">
      <c r="B211" s="16">
        <v>18</v>
      </c>
      <c r="C211" s="16">
        <v>632934</v>
      </c>
      <c r="D211" s="16">
        <v>11942</v>
      </c>
      <c r="E211" s="16">
        <v>7662</v>
      </c>
      <c r="F211" s="16">
        <v>17870</v>
      </c>
      <c r="G211" s="16">
        <v>53</v>
      </c>
      <c r="H211" s="16">
        <v>2590.3957999999998</v>
      </c>
      <c r="I211" s="16"/>
    </row>
    <row r="212" spans="1:9" x14ac:dyDescent="0.15">
      <c r="B212" s="16">
        <v>19</v>
      </c>
      <c r="C212" s="16">
        <v>392594</v>
      </c>
      <c r="D212" s="16">
        <v>12664</v>
      </c>
      <c r="E212" s="16">
        <v>7694</v>
      </c>
      <c r="F212" s="16">
        <v>19150</v>
      </c>
      <c r="G212" s="16">
        <v>31</v>
      </c>
      <c r="H212" s="16">
        <v>3447.42</v>
      </c>
      <c r="I212" s="16"/>
    </row>
    <row r="213" spans="1:9" x14ac:dyDescent="0.15">
      <c r="B213" s="16">
        <v>20</v>
      </c>
      <c r="C213" s="16">
        <v>181150</v>
      </c>
      <c r="D213" s="16">
        <v>7246</v>
      </c>
      <c r="E213" s="16">
        <v>5422</v>
      </c>
      <c r="F213" s="16">
        <v>10158</v>
      </c>
      <c r="G213" s="16">
        <v>25</v>
      </c>
      <c r="H213" s="16">
        <v>1233.7302999999999</v>
      </c>
      <c r="I213" s="16"/>
    </row>
    <row r="214" spans="1:9" x14ac:dyDescent="0.15">
      <c r="B214" s="16">
        <v>21</v>
      </c>
      <c r="C214" s="16">
        <v>405566</v>
      </c>
      <c r="D214" s="16">
        <v>9891</v>
      </c>
      <c r="E214" s="16">
        <v>5998</v>
      </c>
      <c r="F214" s="16">
        <v>15406</v>
      </c>
      <c r="G214" s="16">
        <v>41</v>
      </c>
      <c r="H214" s="16">
        <v>2547.1626000000001</v>
      </c>
      <c r="I214" s="16"/>
    </row>
    <row r="215" spans="1:9" x14ac:dyDescent="0.15">
      <c r="B215" s="16">
        <v>22</v>
      </c>
      <c r="C215" s="16">
        <v>150304</v>
      </c>
      <c r="D215" s="16">
        <v>9394</v>
      </c>
      <c r="E215" s="16">
        <v>8110</v>
      </c>
      <c r="F215" s="16">
        <v>10606</v>
      </c>
      <c r="G215" s="16">
        <v>16</v>
      </c>
      <c r="H215" s="16">
        <v>796.69713999999999</v>
      </c>
      <c r="I215" s="16"/>
    </row>
    <row r="216" spans="1:9" x14ac:dyDescent="0.15">
      <c r="B216" s="16">
        <v>23</v>
      </c>
      <c r="C216" s="16">
        <v>238384</v>
      </c>
      <c r="D216" s="16">
        <v>9932</v>
      </c>
      <c r="E216" s="16">
        <v>8238</v>
      </c>
      <c r="F216" s="16">
        <v>12462</v>
      </c>
      <c r="G216" s="16">
        <v>24</v>
      </c>
      <c r="H216" s="16">
        <v>1063.1842999999999</v>
      </c>
      <c r="I216" s="16"/>
    </row>
    <row r="217" spans="1:9" x14ac:dyDescent="0.15">
      <c r="B217" s="16">
        <v>24</v>
      </c>
      <c r="C217" s="16">
        <v>129024</v>
      </c>
      <c r="D217" s="16">
        <v>8064</v>
      </c>
      <c r="E217" s="16">
        <v>6510</v>
      </c>
      <c r="F217" s="16">
        <v>9230</v>
      </c>
      <c r="G217" s="16">
        <v>16</v>
      </c>
      <c r="H217" s="16">
        <v>704.48159999999996</v>
      </c>
      <c r="I217" s="16"/>
    </row>
    <row r="218" spans="1:9" x14ac:dyDescent="0.15">
      <c r="B218" s="16">
        <v>25</v>
      </c>
      <c r="C218" s="16">
        <v>288662</v>
      </c>
      <c r="D218" s="16">
        <v>9953</v>
      </c>
      <c r="E218" s="16">
        <v>6414</v>
      </c>
      <c r="F218" s="16">
        <v>13550</v>
      </c>
      <c r="G218" s="16">
        <v>29</v>
      </c>
      <c r="H218" s="16">
        <v>1775.9983</v>
      </c>
      <c r="I218" s="16"/>
    </row>
    <row r="219" spans="1:9" x14ac:dyDescent="0.15">
      <c r="B219" s="16">
        <v>26</v>
      </c>
      <c r="C219" s="16">
        <v>141756</v>
      </c>
      <c r="D219" s="16">
        <v>7875</v>
      </c>
      <c r="E219" s="16">
        <v>6702</v>
      </c>
      <c r="F219" s="16">
        <v>9678</v>
      </c>
      <c r="G219" s="16">
        <v>18</v>
      </c>
      <c r="H219" s="16">
        <v>823.99779999999998</v>
      </c>
      <c r="I219" s="16"/>
    </row>
    <row r="220" spans="1:9" x14ac:dyDescent="0.15">
      <c r="B220" s="16">
        <v>27</v>
      </c>
      <c r="C220" s="16">
        <v>243876</v>
      </c>
      <c r="D220" s="16">
        <v>8129</v>
      </c>
      <c r="E220" s="16">
        <v>6030</v>
      </c>
      <c r="F220" s="16">
        <v>10606</v>
      </c>
      <c r="G220" s="16">
        <v>30</v>
      </c>
      <c r="H220" s="16">
        <v>1303.0094999999999</v>
      </c>
      <c r="I220" s="16"/>
    </row>
    <row r="221" spans="1:9" x14ac:dyDescent="0.15">
      <c r="B221" s="16">
        <v>28</v>
      </c>
      <c r="C221" s="16">
        <v>386200</v>
      </c>
      <c r="D221" s="16">
        <v>10727</v>
      </c>
      <c r="E221" s="16">
        <v>7406</v>
      </c>
      <c r="F221" s="16">
        <v>14190</v>
      </c>
      <c r="G221" s="16">
        <v>36</v>
      </c>
      <c r="H221" s="16">
        <v>1828.6188</v>
      </c>
      <c r="I221" s="16"/>
    </row>
    <row r="222" spans="1:9" x14ac:dyDescent="0.15">
      <c r="B222" s="16">
        <v>29</v>
      </c>
      <c r="C222" s="16">
        <v>462448</v>
      </c>
      <c r="D222" s="16">
        <v>11561</v>
      </c>
      <c r="E222" s="16">
        <v>8462</v>
      </c>
      <c r="F222" s="16">
        <v>16142</v>
      </c>
      <c r="G222" s="16">
        <v>40</v>
      </c>
      <c r="H222" s="16">
        <v>2222.6500999999998</v>
      </c>
      <c r="I222" s="16"/>
    </row>
    <row r="223" spans="1:9" x14ac:dyDescent="0.15">
      <c r="B223" s="16">
        <v>30</v>
      </c>
      <c r="C223" s="16">
        <v>240428</v>
      </c>
      <c r="D223" s="16">
        <v>9247</v>
      </c>
      <c r="E223" s="16">
        <v>6574</v>
      </c>
      <c r="F223" s="16">
        <v>12046</v>
      </c>
      <c r="G223" s="16">
        <v>26</v>
      </c>
      <c r="H223" s="16">
        <v>1618.8641</v>
      </c>
      <c r="I223" s="16"/>
    </row>
    <row r="224" spans="1:9" x14ac:dyDescent="0.15">
      <c r="A224" s="6"/>
      <c r="B224" s="16">
        <v>31</v>
      </c>
      <c r="C224" s="16">
        <v>140668</v>
      </c>
      <c r="D224" s="16">
        <v>7814</v>
      </c>
      <c r="E224" s="16">
        <v>5966</v>
      </c>
      <c r="F224" s="16">
        <v>9294</v>
      </c>
      <c r="G224" s="16">
        <v>18</v>
      </c>
      <c r="H224" s="16">
        <v>959.90980000000002</v>
      </c>
      <c r="I224" s="16"/>
    </row>
    <row r="225" spans="1:9" x14ac:dyDescent="0.15">
      <c r="A225" s="11"/>
      <c r="B225" s="16">
        <v>32</v>
      </c>
      <c r="C225" s="16">
        <v>373112</v>
      </c>
      <c r="D225" s="16">
        <v>10364</v>
      </c>
      <c r="E225" s="16">
        <v>7118</v>
      </c>
      <c r="F225" s="16">
        <v>14990</v>
      </c>
      <c r="G225" s="16">
        <v>36</v>
      </c>
      <c r="H225" s="16">
        <v>2091.473</v>
      </c>
      <c r="I225" s="16"/>
    </row>
    <row r="226" spans="1:9" x14ac:dyDescent="0.15">
      <c r="B226" s="16">
        <v>33</v>
      </c>
      <c r="C226" s="16">
        <v>271560</v>
      </c>
      <c r="D226" s="16">
        <v>9698</v>
      </c>
      <c r="E226" s="16">
        <v>7214</v>
      </c>
      <c r="F226" s="16">
        <v>14062</v>
      </c>
      <c r="G226" s="16">
        <v>28</v>
      </c>
      <c r="H226" s="16">
        <v>1504.9004</v>
      </c>
      <c r="I226" s="16"/>
    </row>
    <row r="227" spans="1:9" x14ac:dyDescent="0.15">
      <c r="B227" s="16">
        <v>34</v>
      </c>
      <c r="C227" s="16">
        <v>54604</v>
      </c>
      <c r="D227" s="16">
        <v>5460</v>
      </c>
      <c r="E227" s="16">
        <v>4686</v>
      </c>
      <c r="F227" s="16">
        <v>5870</v>
      </c>
      <c r="G227" s="16">
        <v>10</v>
      </c>
      <c r="H227" s="16">
        <v>406.67869999999999</v>
      </c>
      <c r="I227" s="16"/>
    </row>
    <row r="228" spans="1:9" x14ac:dyDescent="0.15">
      <c r="B228" s="16">
        <v>35</v>
      </c>
      <c r="C228" s="16">
        <v>222052</v>
      </c>
      <c r="D228" s="16">
        <v>7401</v>
      </c>
      <c r="E228" s="16">
        <v>5678</v>
      </c>
      <c r="F228" s="16">
        <v>9262</v>
      </c>
      <c r="G228" s="16">
        <v>30</v>
      </c>
      <c r="H228" s="16">
        <v>1053.7317</v>
      </c>
      <c r="I228" s="16"/>
    </row>
    <row r="229" spans="1:9" x14ac:dyDescent="0.15">
      <c r="B229" s="16">
        <v>36</v>
      </c>
      <c r="C229" s="16">
        <v>155860</v>
      </c>
      <c r="D229" s="16">
        <v>7084</v>
      </c>
      <c r="E229" s="16">
        <v>4590</v>
      </c>
      <c r="F229" s="16">
        <v>9134</v>
      </c>
      <c r="G229" s="16">
        <v>22</v>
      </c>
      <c r="H229" s="16">
        <v>1170.4128000000001</v>
      </c>
      <c r="I229" s="16"/>
    </row>
    <row r="230" spans="1:9" x14ac:dyDescent="0.15">
      <c r="B230" s="16">
        <v>37</v>
      </c>
      <c r="C230" s="16">
        <v>148100</v>
      </c>
      <c r="D230" s="16">
        <v>10578</v>
      </c>
      <c r="E230" s="16">
        <v>8942</v>
      </c>
      <c r="F230" s="16">
        <v>12014</v>
      </c>
      <c r="G230" s="16">
        <v>14</v>
      </c>
      <c r="H230" s="16">
        <v>825.42816000000005</v>
      </c>
      <c r="I230" s="16"/>
    </row>
    <row r="231" spans="1:9" x14ac:dyDescent="0.15">
      <c r="B231" s="16">
        <v>38</v>
      </c>
      <c r="C231" s="16">
        <v>399630</v>
      </c>
      <c r="D231" s="16">
        <v>12110</v>
      </c>
      <c r="E231" s="16">
        <v>9070</v>
      </c>
      <c r="F231" s="16">
        <v>15950</v>
      </c>
      <c r="G231" s="16">
        <v>33</v>
      </c>
      <c r="H231" s="16">
        <v>2001.8870999999999</v>
      </c>
      <c r="I231" s="16"/>
    </row>
    <row r="232" spans="1:9" x14ac:dyDescent="0.15">
      <c r="B232" s="16">
        <v>39</v>
      </c>
      <c r="C232" s="16">
        <v>547668</v>
      </c>
      <c r="D232" s="16">
        <v>10142</v>
      </c>
      <c r="E232" s="16">
        <v>5166</v>
      </c>
      <c r="F232" s="16">
        <v>17742</v>
      </c>
      <c r="G232" s="16">
        <v>54</v>
      </c>
      <c r="H232" s="16">
        <v>3464.2179999999998</v>
      </c>
      <c r="I232" s="16"/>
    </row>
    <row r="233" spans="1:9" x14ac:dyDescent="0.15">
      <c r="B233" s="16">
        <v>40</v>
      </c>
      <c r="C233" s="16">
        <v>179792</v>
      </c>
      <c r="D233" s="16">
        <v>7491</v>
      </c>
      <c r="E233" s="16">
        <v>4558</v>
      </c>
      <c r="F233" s="16">
        <v>9198</v>
      </c>
      <c r="G233" s="16">
        <v>24</v>
      </c>
      <c r="H233" s="16">
        <v>1166.6188</v>
      </c>
      <c r="I233" s="16"/>
    </row>
    <row r="234" spans="1:9" x14ac:dyDescent="0.15">
      <c r="B234" s="16">
        <v>41</v>
      </c>
      <c r="C234" s="16">
        <v>123370</v>
      </c>
      <c r="D234" s="16">
        <v>6493</v>
      </c>
      <c r="E234" s="16">
        <v>4686</v>
      </c>
      <c r="F234" s="16">
        <v>8142</v>
      </c>
      <c r="G234" s="16">
        <v>19</v>
      </c>
      <c r="H234" s="16">
        <v>821.08169999999996</v>
      </c>
      <c r="I234" s="16"/>
    </row>
    <row r="235" spans="1:9" x14ac:dyDescent="0.15">
      <c r="B235" s="16">
        <v>42</v>
      </c>
      <c r="C235" s="16">
        <v>1137644</v>
      </c>
      <c r="D235" s="16">
        <v>12640</v>
      </c>
      <c r="E235" s="16">
        <v>7502</v>
      </c>
      <c r="F235" s="16">
        <v>22510</v>
      </c>
      <c r="G235" s="16">
        <v>90</v>
      </c>
      <c r="H235" s="16">
        <v>3099.5203000000001</v>
      </c>
      <c r="I235" s="16"/>
    </row>
    <row r="236" spans="1:9" x14ac:dyDescent="0.15">
      <c r="B236" s="16">
        <v>43</v>
      </c>
      <c r="C236" s="16">
        <v>404052</v>
      </c>
      <c r="D236" s="16">
        <v>10632</v>
      </c>
      <c r="E236" s="16">
        <v>5742</v>
      </c>
      <c r="F236" s="16">
        <v>16430</v>
      </c>
      <c r="G236" s="16">
        <v>38</v>
      </c>
      <c r="H236" s="16">
        <v>3011.5169999999998</v>
      </c>
      <c r="I236" s="16"/>
    </row>
    <row r="237" spans="1:9" x14ac:dyDescent="0.15">
      <c r="B237" s="16">
        <v>44</v>
      </c>
      <c r="C237" s="16">
        <v>180038</v>
      </c>
      <c r="D237" s="16">
        <v>8573</v>
      </c>
      <c r="E237" s="16">
        <v>6990</v>
      </c>
      <c r="F237" s="16">
        <v>11278</v>
      </c>
      <c r="G237" s="16">
        <v>21</v>
      </c>
      <c r="H237" s="16">
        <v>1136.0503000000001</v>
      </c>
      <c r="I237" s="16"/>
    </row>
    <row r="238" spans="1:9" x14ac:dyDescent="0.15">
      <c r="B238" s="16">
        <v>45</v>
      </c>
      <c r="C238" s="16">
        <v>190508</v>
      </c>
      <c r="D238" s="16">
        <v>7327</v>
      </c>
      <c r="E238" s="16">
        <v>4398</v>
      </c>
      <c r="F238" s="16">
        <v>9710</v>
      </c>
      <c r="G238" s="16">
        <v>26</v>
      </c>
      <c r="H238" s="16">
        <v>1331.8221000000001</v>
      </c>
      <c r="I238" s="16"/>
    </row>
    <row r="239" spans="1:9" x14ac:dyDescent="0.15">
      <c r="B239" s="16">
        <v>46</v>
      </c>
      <c r="C239" s="16">
        <v>319324</v>
      </c>
      <c r="D239" s="16">
        <v>9391</v>
      </c>
      <c r="E239" s="16">
        <v>7086</v>
      </c>
      <c r="F239" s="16">
        <v>12686</v>
      </c>
      <c r="G239" s="16">
        <v>34</v>
      </c>
      <c r="H239" s="16">
        <v>1823.2247</v>
      </c>
      <c r="I239" s="16"/>
    </row>
    <row r="240" spans="1:9" x14ac:dyDescent="0.15">
      <c r="B240" s="16">
        <v>47</v>
      </c>
      <c r="C240" s="16">
        <v>409590</v>
      </c>
      <c r="D240" s="16">
        <v>9102</v>
      </c>
      <c r="E240" s="16">
        <v>6222</v>
      </c>
      <c r="F240" s="16">
        <v>12302</v>
      </c>
      <c r="G240" s="16">
        <v>45</v>
      </c>
      <c r="H240" s="16">
        <v>1773.0293999999999</v>
      </c>
      <c r="I240" s="16"/>
    </row>
    <row r="241" spans="2:9" x14ac:dyDescent="0.15">
      <c r="B241" s="16">
        <v>48</v>
      </c>
      <c r="C241" s="16">
        <v>554166</v>
      </c>
      <c r="D241" s="16">
        <v>12314</v>
      </c>
      <c r="E241" s="16">
        <v>8046</v>
      </c>
      <c r="F241" s="16">
        <v>17902</v>
      </c>
      <c r="G241" s="16">
        <v>45</v>
      </c>
      <c r="H241" s="16">
        <v>2974.3751999999999</v>
      </c>
      <c r="I241" s="16"/>
    </row>
    <row r="242" spans="2:9" x14ac:dyDescent="0.15">
      <c r="B242" s="16">
        <v>49</v>
      </c>
      <c r="C242" s="16">
        <v>432112</v>
      </c>
      <c r="D242" s="16">
        <v>10802</v>
      </c>
      <c r="E242" s="16">
        <v>6926</v>
      </c>
      <c r="F242" s="16">
        <v>15854</v>
      </c>
      <c r="G242" s="16">
        <v>40</v>
      </c>
      <c r="H242" s="16">
        <v>2427.9324000000001</v>
      </c>
      <c r="I242" s="16"/>
    </row>
    <row r="243" spans="2:9" x14ac:dyDescent="0.15">
      <c r="B243" s="16">
        <v>50</v>
      </c>
      <c r="C243" s="16">
        <v>443440</v>
      </c>
      <c r="D243" s="16">
        <v>11086</v>
      </c>
      <c r="E243" s="16">
        <v>8750</v>
      </c>
      <c r="F243" s="16">
        <v>15022</v>
      </c>
      <c r="G243" s="16">
        <v>40</v>
      </c>
      <c r="H243" s="16">
        <v>1659.7974999999999</v>
      </c>
      <c r="I243" s="16"/>
    </row>
    <row r="244" spans="2:9" x14ac:dyDescent="0.15">
      <c r="B244" s="16">
        <v>51</v>
      </c>
      <c r="C244" s="16">
        <v>120196</v>
      </c>
      <c r="D244" s="16">
        <v>8585</v>
      </c>
      <c r="E244" s="16">
        <v>7694</v>
      </c>
      <c r="F244" s="16">
        <v>9326</v>
      </c>
      <c r="G244" s="16">
        <v>14</v>
      </c>
      <c r="H244" s="16">
        <v>465.56482</v>
      </c>
      <c r="I244" s="16"/>
    </row>
    <row r="245" spans="2:9" x14ac:dyDescent="0.15">
      <c r="B245" s="16">
        <v>52</v>
      </c>
      <c r="C245" s="16">
        <v>738200</v>
      </c>
      <c r="D245" s="16">
        <v>14196</v>
      </c>
      <c r="E245" s="16">
        <v>8910</v>
      </c>
      <c r="F245" s="16">
        <v>23278</v>
      </c>
      <c r="G245" s="16">
        <v>52</v>
      </c>
      <c r="H245" s="16">
        <v>3992.7887999999998</v>
      </c>
      <c r="I245" s="16"/>
    </row>
    <row r="246" spans="2:9" x14ac:dyDescent="0.15">
      <c r="B246" s="16">
        <v>53</v>
      </c>
      <c r="C246" s="16">
        <v>375796</v>
      </c>
      <c r="D246" s="16">
        <v>9889</v>
      </c>
      <c r="E246" s="16">
        <v>5774</v>
      </c>
      <c r="F246" s="16">
        <v>15502</v>
      </c>
      <c r="G246" s="16">
        <v>38</v>
      </c>
      <c r="H246" s="16">
        <v>2649.1147000000001</v>
      </c>
      <c r="I246" s="16"/>
    </row>
    <row r="247" spans="2:9" x14ac:dyDescent="0.15">
      <c r="B247" s="16">
        <v>54</v>
      </c>
      <c r="C247" s="16">
        <v>204966</v>
      </c>
      <c r="D247" s="16">
        <v>9760</v>
      </c>
      <c r="E247" s="16">
        <v>7598</v>
      </c>
      <c r="F247" s="16">
        <v>11950</v>
      </c>
      <c r="G247" s="16">
        <v>21</v>
      </c>
      <c r="H247" s="16">
        <v>1286.2476999999999</v>
      </c>
      <c r="I247" s="16"/>
    </row>
    <row r="248" spans="2:9" x14ac:dyDescent="0.15">
      <c r="B248" s="16">
        <v>55</v>
      </c>
      <c r="C248" s="16">
        <v>511314</v>
      </c>
      <c r="D248" s="16">
        <v>10879</v>
      </c>
      <c r="E248" s="16">
        <v>6350</v>
      </c>
      <c r="F248" s="16">
        <v>17486</v>
      </c>
      <c r="G248" s="16">
        <v>47</v>
      </c>
      <c r="H248" s="16">
        <v>3164.8</v>
      </c>
      <c r="I248" s="16"/>
    </row>
    <row r="249" spans="2:9" x14ac:dyDescent="0.15">
      <c r="B249" s="16">
        <v>56</v>
      </c>
      <c r="C249" s="16">
        <v>265420</v>
      </c>
      <c r="D249" s="16">
        <v>10208</v>
      </c>
      <c r="E249" s="16">
        <v>8238</v>
      </c>
      <c r="F249" s="16">
        <v>12558</v>
      </c>
      <c r="G249" s="16">
        <v>26</v>
      </c>
      <c r="H249" s="16">
        <v>1210.0630000000001</v>
      </c>
      <c r="I249" s="16"/>
    </row>
    <row r="250" spans="2:9" x14ac:dyDescent="0.15">
      <c r="B250" s="16">
        <v>57</v>
      </c>
      <c r="C250" s="16">
        <v>522898</v>
      </c>
      <c r="D250" s="16">
        <v>11125</v>
      </c>
      <c r="E250" s="16">
        <v>8942</v>
      </c>
      <c r="F250" s="16">
        <v>13518</v>
      </c>
      <c r="G250" s="16">
        <v>47</v>
      </c>
      <c r="H250" s="16">
        <v>1119.2285999999999</v>
      </c>
      <c r="I250" s="16"/>
    </row>
    <row r="251" spans="2:9" x14ac:dyDescent="0.15">
      <c r="B251" s="16">
        <v>58</v>
      </c>
      <c r="C251" s="16">
        <v>165208</v>
      </c>
      <c r="D251" s="16">
        <v>8260</v>
      </c>
      <c r="E251" s="16">
        <v>7374</v>
      </c>
      <c r="F251" s="16">
        <v>11086</v>
      </c>
      <c r="G251" s="16">
        <v>20</v>
      </c>
      <c r="H251" s="16">
        <v>782.88049999999998</v>
      </c>
      <c r="I251" s="16"/>
    </row>
    <row r="252" spans="2:9" x14ac:dyDescent="0.15">
      <c r="B252" s="16">
        <v>59</v>
      </c>
      <c r="C252" s="16">
        <v>283808</v>
      </c>
      <c r="D252" s="16">
        <v>8869</v>
      </c>
      <c r="E252" s="16">
        <v>6862</v>
      </c>
      <c r="F252" s="16">
        <v>10926</v>
      </c>
      <c r="G252" s="16">
        <v>32</v>
      </c>
      <c r="H252" s="16">
        <v>1229.3789999999999</v>
      </c>
      <c r="I252" s="16"/>
    </row>
    <row r="253" spans="2:9" x14ac:dyDescent="0.15">
      <c r="B253" s="16">
        <v>60</v>
      </c>
      <c r="C253" s="16">
        <v>371346</v>
      </c>
      <c r="D253" s="16">
        <v>11978</v>
      </c>
      <c r="E253" s="16">
        <v>9166</v>
      </c>
      <c r="F253" s="16">
        <v>15246</v>
      </c>
      <c r="G253" s="16">
        <v>31</v>
      </c>
      <c r="H253" s="16">
        <v>1968.0626999999999</v>
      </c>
      <c r="I253" s="16"/>
    </row>
    <row r="254" spans="2:9" x14ac:dyDescent="0.15">
      <c r="B254" s="16">
        <v>61</v>
      </c>
      <c r="C254" s="16">
        <v>618134</v>
      </c>
      <c r="D254" s="16">
        <v>13736</v>
      </c>
      <c r="E254" s="16">
        <v>7886</v>
      </c>
      <c r="F254" s="16">
        <v>21134</v>
      </c>
      <c r="G254" s="16">
        <v>45</v>
      </c>
      <c r="H254" s="16">
        <v>3967.2692999999999</v>
      </c>
      <c r="I254" s="16"/>
    </row>
    <row r="255" spans="2:9" x14ac:dyDescent="0.15">
      <c r="B255" s="16">
        <v>62</v>
      </c>
      <c r="C255" s="16">
        <v>216582</v>
      </c>
      <c r="D255" s="16">
        <v>10313</v>
      </c>
      <c r="E255" s="16">
        <v>7982</v>
      </c>
      <c r="F255" s="16">
        <v>12302</v>
      </c>
      <c r="G255" s="16">
        <v>21</v>
      </c>
      <c r="H255" s="16">
        <v>1079.7942</v>
      </c>
      <c r="I255" s="16"/>
    </row>
    <row r="256" spans="2:9" x14ac:dyDescent="0.15">
      <c r="B256" s="16">
        <v>63</v>
      </c>
      <c r="C256" s="16">
        <v>416474</v>
      </c>
      <c r="D256" s="16">
        <v>9685</v>
      </c>
      <c r="E256" s="16">
        <v>5838</v>
      </c>
      <c r="F256" s="16">
        <v>14766</v>
      </c>
      <c r="G256" s="16">
        <v>43</v>
      </c>
      <c r="H256" s="16">
        <v>2661.4915000000001</v>
      </c>
      <c r="I256" s="16"/>
    </row>
    <row r="257" spans="1:9" x14ac:dyDescent="0.15">
      <c r="B257" s="16">
        <v>64</v>
      </c>
      <c r="C257" s="16">
        <v>561054</v>
      </c>
      <c r="D257" s="16">
        <v>13684</v>
      </c>
      <c r="E257" s="16">
        <v>8494</v>
      </c>
      <c r="F257" s="16">
        <v>21102</v>
      </c>
      <c r="G257" s="16">
        <v>41</v>
      </c>
      <c r="H257" s="16">
        <v>3553.9897000000001</v>
      </c>
      <c r="I257" s="16"/>
    </row>
    <row r="258" spans="1:9" x14ac:dyDescent="0.15">
      <c r="B258" s="16">
        <v>65</v>
      </c>
      <c r="C258" s="16">
        <v>391736</v>
      </c>
      <c r="D258" s="16">
        <v>10881</v>
      </c>
      <c r="E258" s="16">
        <v>7374</v>
      </c>
      <c r="F258" s="16">
        <v>15854</v>
      </c>
      <c r="G258" s="16">
        <v>36</v>
      </c>
      <c r="H258" s="16">
        <v>2078.8856999999998</v>
      </c>
      <c r="I258" s="16"/>
    </row>
    <row r="259" spans="1:9" x14ac:dyDescent="0.15">
      <c r="B259" s="16">
        <v>66</v>
      </c>
      <c r="C259" s="16">
        <v>273238</v>
      </c>
      <c r="D259" s="16">
        <v>9422</v>
      </c>
      <c r="E259" s="16">
        <v>6798</v>
      </c>
      <c r="F259" s="16">
        <v>11630</v>
      </c>
      <c r="G259" s="16">
        <v>29</v>
      </c>
      <c r="H259" s="16">
        <v>1259.3186000000001</v>
      </c>
      <c r="I259" s="16"/>
    </row>
    <row r="260" spans="1:9" x14ac:dyDescent="0.15">
      <c r="B260" s="16">
        <v>67</v>
      </c>
      <c r="C260" s="16">
        <v>736956</v>
      </c>
      <c r="D260" s="16">
        <v>11166</v>
      </c>
      <c r="E260" s="16">
        <v>6734</v>
      </c>
      <c r="F260" s="16">
        <v>17134</v>
      </c>
      <c r="G260" s="16">
        <v>66</v>
      </c>
      <c r="H260" s="16">
        <v>2352.9720000000002</v>
      </c>
      <c r="I260" s="16"/>
    </row>
    <row r="261" spans="1:9" x14ac:dyDescent="0.15">
      <c r="B261" s="16">
        <v>68</v>
      </c>
      <c r="C261" s="16">
        <v>587764</v>
      </c>
      <c r="D261" s="16">
        <v>10884</v>
      </c>
      <c r="E261" s="16">
        <v>5870</v>
      </c>
      <c r="F261" s="16">
        <v>18606</v>
      </c>
      <c r="G261" s="16">
        <v>54</v>
      </c>
      <c r="H261" s="16">
        <v>3485.3083000000001</v>
      </c>
      <c r="I261" s="16"/>
    </row>
    <row r="262" spans="1:9" x14ac:dyDescent="0.15">
      <c r="B262" s="16">
        <v>69</v>
      </c>
      <c r="C262" s="16">
        <v>177464</v>
      </c>
      <c r="D262" s="16">
        <v>8873</v>
      </c>
      <c r="E262" s="16">
        <v>7310</v>
      </c>
      <c r="F262" s="16">
        <v>11214</v>
      </c>
      <c r="G262" s="16">
        <v>20</v>
      </c>
      <c r="H262" s="16">
        <v>1200.4443000000001</v>
      </c>
      <c r="I262" s="16"/>
    </row>
    <row r="263" spans="1:9" x14ac:dyDescent="0.15">
      <c r="B263" s="16">
        <v>70</v>
      </c>
      <c r="C263" s="16">
        <v>177738</v>
      </c>
      <c r="D263" s="16">
        <v>9354</v>
      </c>
      <c r="E263" s="16">
        <v>6894</v>
      </c>
      <c r="F263" s="16">
        <v>11118</v>
      </c>
      <c r="G263" s="16">
        <v>19</v>
      </c>
      <c r="H263" s="16">
        <v>1216.6500000000001</v>
      </c>
      <c r="I263" s="16"/>
    </row>
    <row r="264" spans="1:9" x14ac:dyDescent="0.15">
      <c r="B264" s="16">
        <v>71</v>
      </c>
      <c r="C264" s="16">
        <v>184514</v>
      </c>
      <c r="D264" s="16">
        <v>8022</v>
      </c>
      <c r="E264" s="16">
        <v>6222</v>
      </c>
      <c r="F264" s="16">
        <v>9838</v>
      </c>
      <c r="G264" s="16">
        <v>23</v>
      </c>
      <c r="H264" s="16">
        <v>899.95069999999998</v>
      </c>
      <c r="I264" s="16"/>
    </row>
    <row r="265" spans="1:9" x14ac:dyDescent="0.15">
      <c r="B265" s="16">
        <v>72</v>
      </c>
      <c r="C265" s="16">
        <v>547220</v>
      </c>
      <c r="D265" s="16">
        <v>10133</v>
      </c>
      <c r="E265" s="16">
        <v>6158</v>
      </c>
      <c r="F265" s="16">
        <v>15406</v>
      </c>
      <c r="G265" s="16">
        <v>54</v>
      </c>
      <c r="H265" s="16">
        <v>2535.8483999999999</v>
      </c>
      <c r="I265" s="16"/>
    </row>
    <row r="266" spans="1:9" x14ac:dyDescent="0.15">
      <c r="B266" s="16">
        <v>73</v>
      </c>
      <c r="C266" s="16">
        <v>354982</v>
      </c>
      <c r="D266" s="16">
        <v>9594</v>
      </c>
      <c r="E266" s="16">
        <v>6542</v>
      </c>
      <c r="F266" s="16">
        <v>13358</v>
      </c>
      <c r="G266" s="16">
        <v>37</v>
      </c>
      <c r="H266" s="16">
        <v>1932.2476999999999</v>
      </c>
      <c r="I266" s="16"/>
    </row>
    <row r="267" spans="1:9" x14ac:dyDescent="0.15">
      <c r="B267" s="16">
        <v>74</v>
      </c>
      <c r="C267" s="16">
        <v>485552</v>
      </c>
      <c r="D267" s="16">
        <v>8670</v>
      </c>
      <c r="E267" s="16">
        <v>5422</v>
      </c>
      <c r="F267" s="16">
        <v>13838</v>
      </c>
      <c r="G267" s="16">
        <v>56</v>
      </c>
      <c r="H267" s="16">
        <v>2074.4204</v>
      </c>
      <c r="I267" s="16"/>
    </row>
    <row r="268" spans="1:9" x14ac:dyDescent="0.15">
      <c r="B268" s="16">
        <v>75</v>
      </c>
      <c r="C268" s="16">
        <v>296054</v>
      </c>
      <c r="D268" s="16">
        <v>10208</v>
      </c>
      <c r="E268" s="16">
        <v>7790</v>
      </c>
      <c r="F268" s="16">
        <v>13134</v>
      </c>
      <c r="G268" s="16">
        <v>29</v>
      </c>
      <c r="H268" s="16">
        <v>1467.5841</v>
      </c>
      <c r="I268" s="16"/>
    </row>
    <row r="269" spans="1:9" x14ac:dyDescent="0.15">
      <c r="B269" s="16">
        <v>76</v>
      </c>
      <c r="C269" s="16">
        <v>377802</v>
      </c>
      <c r="D269" s="16">
        <v>10794</v>
      </c>
      <c r="E269" s="16">
        <v>7950</v>
      </c>
      <c r="F269" s="16">
        <v>15022</v>
      </c>
      <c r="G269" s="16">
        <v>35</v>
      </c>
      <c r="H269" s="16">
        <v>1975.4011</v>
      </c>
      <c r="I269" s="16"/>
    </row>
    <row r="270" spans="1:9" x14ac:dyDescent="0.15">
      <c r="B270" s="16">
        <v>77</v>
      </c>
      <c r="C270" s="16">
        <v>210580</v>
      </c>
      <c r="D270" s="16">
        <v>9571</v>
      </c>
      <c r="E270" s="16">
        <v>7726</v>
      </c>
      <c r="F270" s="16">
        <v>11758</v>
      </c>
      <c r="G270" s="16">
        <v>22</v>
      </c>
      <c r="H270" s="16">
        <v>1006.7786</v>
      </c>
      <c r="I270" s="16"/>
    </row>
    <row r="271" spans="1:9" x14ac:dyDescent="0.15">
      <c r="B271" s="16">
        <v>78</v>
      </c>
      <c r="C271" s="16">
        <v>495332</v>
      </c>
      <c r="D271" s="16">
        <v>10768</v>
      </c>
      <c r="E271" s="16">
        <v>6958</v>
      </c>
      <c r="F271" s="16">
        <v>15822</v>
      </c>
      <c r="G271" s="16">
        <v>46</v>
      </c>
      <c r="H271" s="16">
        <v>2549.5369999999998</v>
      </c>
      <c r="I271" s="16"/>
    </row>
    <row r="272" spans="1:9" x14ac:dyDescent="0.15">
      <c r="A272" s="13"/>
      <c r="B272" s="16">
        <v>79</v>
      </c>
      <c r="C272" s="16">
        <v>237950</v>
      </c>
      <c r="D272" s="16">
        <v>9518</v>
      </c>
      <c r="E272" s="16">
        <v>7438</v>
      </c>
      <c r="F272" s="16">
        <v>11662</v>
      </c>
      <c r="G272" s="16">
        <v>25</v>
      </c>
      <c r="H272" s="16">
        <v>1265.8888999999999</v>
      </c>
      <c r="I272" s="16"/>
    </row>
    <row r="273" spans="1:9" x14ac:dyDescent="0.15">
      <c r="A273" s="5"/>
      <c r="B273" s="16">
        <v>80</v>
      </c>
      <c r="C273" s="16">
        <v>322748</v>
      </c>
      <c r="D273" s="16">
        <v>9492</v>
      </c>
      <c r="E273" s="16">
        <v>5582</v>
      </c>
      <c r="F273" s="16">
        <v>14062</v>
      </c>
      <c r="G273" s="16">
        <v>34</v>
      </c>
      <c r="H273" s="16">
        <v>1905.8837000000001</v>
      </c>
      <c r="I273" s="16"/>
    </row>
    <row r="274" spans="1:9" x14ac:dyDescent="0.15">
      <c r="A274" s="5"/>
      <c r="B274" s="16">
        <v>81</v>
      </c>
      <c r="C274" s="16">
        <v>326478</v>
      </c>
      <c r="D274" s="16">
        <v>9893</v>
      </c>
      <c r="E274" s="16">
        <v>7150</v>
      </c>
      <c r="F274" s="16">
        <v>14350</v>
      </c>
      <c r="G274" s="16">
        <v>33</v>
      </c>
      <c r="H274" s="16">
        <v>1903.2982999999999</v>
      </c>
      <c r="I274" s="16"/>
    </row>
    <row r="275" spans="1:9" x14ac:dyDescent="0.15">
      <c r="B275" s="16">
        <v>82</v>
      </c>
      <c r="C275" s="16">
        <v>277946</v>
      </c>
      <c r="D275" s="16">
        <v>10294</v>
      </c>
      <c r="E275" s="16">
        <v>8462</v>
      </c>
      <c r="F275" s="16">
        <v>13998</v>
      </c>
      <c r="G275" s="16">
        <v>27</v>
      </c>
      <c r="H275" s="16">
        <v>1575.0822000000001</v>
      </c>
      <c r="I275" s="16"/>
    </row>
    <row r="276" spans="1:9" x14ac:dyDescent="0.15">
      <c r="B276" s="16">
        <v>83</v>
      </c>
      <c r="C276" s="16">
        <v>210278</v>
      </c>
      <c r="D276" s="16">
        <v>10013</v>
      </c>
      <c r="E276" s="16">
        <v>8174</v>
      </c>
      <c r="F276" s="16">
        <v>12206</v>
      </c>
      <c r="G276" s="16">
        <v>21</v>
      </c>
      <c r="H276" s="16">
        <v>1260.1101000000001</v>
      </c>
      <c r="I276" s="16"/>
    </row>
    <row r="277" spans="1:9" x14ac:dyDescent="0.15">
      <c r="B277" s="16">
        <v>84</v>
      </c>
      <c r="C277" s="16">
        <v>689194</v>
      </c>
      <c r="D277" s="16">
        <v>13513</v>
      </c>
      <c r="E277" s="16">
        <v>7278</v>
      </c>
      <c r="F277" s="16">
        <v>22830</v>
      </c>
      <c r="G277" s="16">
        <v>51</v>
      </c>
      <c r="H277" s="16">
        <v>4173.0249999999996</v>
      </c>
      <c r="I277" s="16"/>
    </row>
    <row r="278" spans="1:9" x14ac:dyDescent="0.15">
      <c r="B278" s="16">
        <v>85</v>
      </c>
      <c r="C278" s="16">
        <v>543772</v>
      </c>
      <c r="D278" s="16">
        <v>10875</v>
      </c>
      <c r="E278" s="16">
        <v>5294</v>
      </c>
      <c r="F278" s="16">
        <v>19374</v>
      </c>
      <c r="G278" s="16">
        <v>50</v>
      </c>
      <c r="H278" s="16">
        <v>3627.82</v>
      </c>
      <c r="I278" s="16"/>
    </row>
    <row r="279" spans="1:9" x14ac:dyDescent="0.15">
      <c r="B279" s="16">
        <v>86</v>
      </c>
      <c r="C279" s="16">
        <v>122706</v>
      </c>
      <c r="D279" s="16">
        <v>8180</v>
      </c>
      <c r="E279" s="16">
        <v>6958</v>
      </c>
      <c r="F279" s="16">
        <v>9422</v>
      </c>
      <c r="G279" s="16">
        <v>15</v>
      </c>
      <c r="H279" s="16">
        <v>738.50019999999995</v>
      </c>
      <c r="I279" s="16"/>
    </row>
    <row r="280" spans="1:9" x14ac:dyDescent="0.15">
      <c r="B280" s="16">
        <v>87</v>
      </c>
      <c r="C280" s="16">
        <v>264854</v>
      </c>
      <c r="D280" s="16">
        <v>9132</v>
      </c>
      <c r="E280" s="16">
        <v>7118</v>
      </c>
      <c r="F280" s="16">
        <v>11886</v>
      </c>
      <c r="G280" s="16">
        <v>29</v>
      </c>
      <c r="H280" s="16">
        <v>1416.9196999999999</v>
      </c>
      <c r="I280" s="16"/>
    </row>
    <row r="281" spans="1:9" x14ac:dyDescent="0.15">
      <c r="B281" s="16">
        <v>88</v>
      </c>
      <c r="C281" s="16">
        <v>132956</v>
      </c>
      <c r="D281" s="16">
        <v>7386</v>
      </c>
      <c r="E281" s="16">
        <v>4974</v>
      </c>
      <c r="F281" s="16">
        <v>9582</v>
      </c>
      <c r="G281" s="16">
        <v>18</v>
      </c>
      <c r="H281" s="16">
        <v>1016.2140000000001</v>
      </c>
      <c r="I281" s="16"/>
    </row>
    <row r="282" spans="1:9" x14ac:dyDescent="0.15">
      <c r="B282" s="16">
        <v>89</v>
      </c>
      <c r="C282" s="16">
        <v>290496</v>
      </c>
      <c r="D282" s="16">
        <v>9078</v>
      </c>
      <c r="E282" s="16">
        <v>7118</v>
      </c>
      <c r="F282" s="16">
        <v>12270</v>
      </c>
      <c r="G282" s="16">
        <v>32</v>
      </c>
      <c r="H282" s="16">
        <v>1413.7594999999999</v>
      </c>
      <c r="I282" s="16"/>
    </row>
    <row r="283" spans="1:9" x14ac:dyDescent="0.15">
      <c r="B283" s="16">
        <v>90</v>
      </c>
      <c r="C283" s="16">
        <v>424942</v>
      </c>
      <c r="D283" s="16">
        <v>12877</v>
      </c>
      <c r="E283" s="16">
        <v>8462</v>
      </c>
      <c r="F283" s="16">
        <v>18510</v>
      </c>
      <c r="G283" s="16">
        <v>33</v>
      </c>
      <c r="H283" s="16">
        <v>2448.2021</v>
      </c>
      <c r="I283" s="16"/>
    </row>
    <row r="284" spans="1:9" x14ac:dyDescent="0.15">
      <c r="B284" s="16">
        <v>91</v>
      </c>
      <c r="C284" s="16">
        <v>138794</v>
      </c>
      <c r="D284" s="16">
        <v>7304</v>
      </c>
      <c r="E284" s="16">
        <v>5902</v>
      </c>
      <c r="F284" s="16">
        <v>8718</v>
      </c>
      <c r="G284" s="16">
        <v>19</v>
      </c>
      <c r="H284" s="16">
        <v>798.73829999999998</v>
      </c>
      <c r="I284" s="16"/>
    </row>
    <row r="285" spans="1:9" x14ac:dyDescent="0.15">
      <c r="B285" s="16">
        <v>92</v>
      </c>
      <c r="C285" s="16">
        <v>502654</v>
      </c>
      <c r="D285" s="16">
        <v>12259</v>
      </c>
      <c r="E285" s="16">
        <v>7790</v>
      </c>
      <c r="F285" s="16">
        <v>17134</v>
      </c>
      <c r="G285" s="16">
        <v>41</v>
      </c>
      <c r="H285" s="16">
        <v>2706.2573000000002</v>
      </c>
      <c r="I285" s="16"/>
    </row>
    <row r="286" spans="1:9" x14ac:dyDescent="0.15">
      <c r="B286" s="16">
        <v>93</v>
      </c>
      <c r="C286" s="16">
        <v>432262</v>
      </c>
      <c r="D286" s="16">
        <v>11682</v>
      </c>
      <c r="E286" s="16">
        <v>8206</v>
      </c>
      <c r="F286" s="16">
        <v>15438</v>
      </c>
      <c r="G286" s="16">
        <v>37</v>
      </c>
      <c r="H286" s="16">
        <v>2090.7377999999999</v>
      </c>
      <c r="I286" s="16"/>
    </row>
    <row r="287" spans="1:9" x14ac:dyDescent="0.15">
      <c r="B287" s="16">
        <v>94</v>
      </c>
      <c r="C287" s="16">
        <v>431774</v>
      </c>
      <c r="D287" s="16">
        <v>10531</v>
      </c>
      <c r="E287" s="16">
        <v>5614</v>
      </c>
      <c r="F287" s="16">
        <v>16686</v>
      </c>
      <c r="G287" s="16">
        <v>41</v>
      </c>
      <c r="H287" s="16">
        <v>3111.8145</v>
      </c>
      <c r="I287" s="16"/>
    </row>
    <row r="288" spans="1:9" x14ac:dyDescent="0.15">
      <c r="B288" s="16">
        <v>95</v>
      </c>
      <c r="C288" s="16">
        <v>388600</v>
      </c>
      <c r="D288" s="16">
        <v>10794</v>
      </c>
      <c r="E288" s="16">
        <v>6606</v>
      </c>
      <c r="F288" s="16">
        <v>16334</v>
      </c>
      <c r="G288" s="16">
        <v>36</v>
      </c>
      <c r="H288" s="16">
        <v>2768.9025999999999</v>
      </c>
      <c r="I288" s="16"/>
    </row>
    <row r="289" spans="2:9" x14ac:dyDescent="0.15">
      <c r="B289" s="16">
        <v>96</v>
      </c>
      <c r="C289" s="16">
        <v>305444</v>
      </c>
      <c r="D289" s="16">
        <v>10181</v>
      </c>
      <c r="E289" s="16">
        <v>7854</v>
      </c>
      <c r="F289" s="16">
        <v>13294</v>
      </c>
      <c r="G289" s="16">
        <v>30</v>
      </c>
      <c r="H289" s="16">
        <v>1580.8827000000001</v>
      </c>
      <c r="I289" s="16"/>
    </row>
    <row r="290" spans="2:9" x14ac:dyDescent="0.15">
      <c r="B290" s="16">
        <v>97</v>
      </c>
      <c r="C290" s="16">
        <v>282532</v>
      </c>
      <c r="D290" s="16">
        <v>9417</v>
      </c>
      <c r="E290" s="16">
        <v>6254</v>
      </c>
      <c r="F290" s="16">
        <v>12686</v>
      </c>
      <c r="G290" s="16">
        <v>30</v>
      </c>
      <c r="H290" s="16">
        <v>1671.1302000000001</v>
      </c>
      <c r="I290" s="16"/>
    </row>
    <row r="291" spans="2:9" x14ac:dyDescent="0.15">
      <c r="B291" s="16">
        <v>98</v>
      </c>
      <c r="C291" s="16">
        <v>92250</v>
      </c>
      <c r="D291" s="16">
        <v>8386</v>
      </c>
      <c r="E291" s="16">
        <v>7374</v>
      </c>
      <c r="F291" s="16">
        <v>9934</v>
      </c>
      <c r="G291" s="16">
        <v>11</v>
      </c>
      <c r="H291" s="16">
        <v>732.41189999999995</v>
      </c>
      <c r="I291" s="16"/>
    </row>
    <row r="292" spans="2:9" x14ac:dyDescent="0.15">
      <c r="B292" s="16">
        <v>99</v>
      </c>
      <c r="C292" s="16">
        <v>504950</v>
      </c>
      <c r="D292" s="16">
        <v>11221</v>
      </c>
      <c r="E292" s="16">
        <v>7726</v>
      </c>
      <c r="F292" s="16">
        <v>17198</v>
      </c>
      <c r="G292" s="16">
        <v>45</v>
      </c>
      <c r="H292" s="16">
        <v>2642.1098999999999</v>
      </c>
      <c r="I292" s="16"/>
    </row>
    <row r="293" spans="2:9" x14ac:dyDescent="0.15">
      <c r="B293" s="16">
        <v>100</v>
      </c>
      <c r="C293" s="16">
        <v>530042</v>
      </c>
      <c r="D293" s="16">
        <v>12326</v>
      </c>
      <c r="E293" s="16">
        <v>7822</v>
      </c>
      <c r="F293" s="16">
        <v>18382</v>
      </c>
      <c r="G293" s="16">
        <v>43</v>
      </c>
      <c r="H293" s="16">
        <v>2901.6064000000001</v>
      </c>
      <c r="I293" s="16"/>
    </row>
    <row r="294" spans="2:9" x14ac:dyDescent="0.15">
      <c r="B294" s="16">
        <v>101</v>
      </c>
      <c r="C294" s="16">
        <v>134414</v>
      </c>
      <c r="D294" s="16">
        <v>7906</v>
      </c>
      <c r="E294" s="16">
        <v>6990</v>
      </c>
      <c r="F294" s="16">
        <v>9294</v>
      </c>
      <c r="G294" s="16">
        <v>17</v>
      </c>
      <c r="H294" s="16">
        <v>754.71387000000004</v>
      </c>
      <c r="I294" s="16"/>
    </row>
    <row r="295" spans="2:9" x14ac:dyDescent="0.15">
      <c r="B295" s="16">
        <v>102</v>
      </c>
      <c r="C295" s="16">
        <v>240292</v>
      </c>
      <c r="D295" s="16">
        <v>8009</v>
      </c>
      <c r="E295" s="16">
        <v>5774</v>
      </c>
      <c r="F295" s="16">
        <v>11342</v>
      </c>
      <c r="G295" s="16">
        <v>30</v>
      </c>
      <c r="H295" s="16">
        <v>1448.7331999999999</v>
      </c>
      <c r="I295" s="16"/>
    </row>
    <row r="296" spans="2:9" x14ac:dyDescent="0.15">
      <c r="B296" s="16">
        <v>103</v>
      </c>
      <c r="C296" s="16">
        <v>551272</v>
      </c>
      <c r="D296" s="16">
        <v>9187</v>
      </c>
      <c r="E296" s="16">
        <v>6414</v>
      </c>
      <c r="F296" s="16">
        <v>13358</v>
      </c>
      <c r="G296" s="16">
        <v>60</v>
      </c>
      <c r="H296" s="16">
        <v>1707.9721999999999</v>
      </c>
      <c r="I296" s="16"/>
    </row>
    <row r="297" spans="2:9" x14ac:dyDescent="0.15">
      <c r="B297" s="16">
        <v>104</v>
      </c>
      <c r="C297" s="16">
        <v>376480</v>
      </c>
      <c r="D297" s="16">
        <v>11765</v>
      </c>
      <c r="E297" s="16">
        <v>8366</v>
      </c>
      <c r="F297" s="16">
        <v>16910</v>
      </c>
      <c r="G297" s="16">
        <v>32</v>
      </c>
      <c r="H297" s="16">
        <v>2568.4856</v>
      </c>
      <c r="I297" s="16"/>
    </row>
    <row r="298" spans="2:9" x14ac:dyDescent="0.15">
      <c r="B298" s="16">
        <v>105</v>
      </c>
      <c r="C298" s="16">
        <v>704540</v>
      </c>
      <c r="D298" s="16">
        <v>14090</v>
      </c>
      <c r="E298" s="16">
        <v>8494</v>
      </c>
      <c r="F298" s="16">
        <v>22958</v>
      </c>
      <c r="G298" s="16">
        <v>50</v>
      </c>
      <c r="H298" s="16">
        <v>4327.1997000000001</v>
      </c>
      <c r="I298" s="16"/>
    </row>
    <row r="299" spans="2:9" x14ac:dyDescent="0.15">
      <c r="B299" s="16">
        <v>106</v>
      </c>
      <c r="C299" s="16">
        <v>238732</v>
      </c>
      <c r="D299" s="16">
        <v>9182</v>
      </c>
      <c r="E299" s="16">
        <v>6414</v>
      </c>
      <c r="F299" s="16">
        <v>12430</v>
      </c>
      <c r="G299" s="16">
        <v>26</v>
      </c>
      <c r="H299" s="16">
        <v>1486.9570000000001</v>
      </c>
      <c r="I299" s="16"/>
    </row>
    <row r="300" spans="2:9" x14ac:dyDescent="0.15">
      <c r="B300" s="16">
        <v>107</v>
      </c>
      <c r="C300" s="16">
        <v>129884</v>
      </c>
      <c r="D300" s="16">
        <v>7215</v>
      </c>
      <c r="E300" s="16">
        <v>6190</v>
      </c>
      <c r="F300" s="16">
        <v>8174</v>
      </c>
      <c r="G300" s="16">
        <v>18</v>
      </c>
      <c r="H300" s="16">
        <v>483.87177000000003</v>
      </c>
      <c r="I300" s="16"/>
    </row>
    <row r="301" spans="2:9" x14ac:dyDescent="0.15">
      <c r="B301" s="16">
        <v>108</v>
      </c>
      <c r="C301" s="16">
        <v>230650</v>
      </c>
      <c r="D301" s="16">
        <v>8542</v>
      </c>
      <c r="E301" s="16">
        <v>6926</v>
      </c>
      <c r="F301" s="16">
        <v>10766</v>
      </c>
      <c r="G301" s="16">
        <v>27</v>
      </c>
      <c r="H301" s="16">
        <v>1221.5056999999999</v>
      </c>
      <c r="I301" s="16"/>
    </row>
    <row r="302" spans="2:9" x14ac:dyDescent="0.15">
      <c r="B302" s="16">
        <v>109</v>
      </c>
      <c r="C302" s="16">
        <v>314308</v>
      </c>
      <c r="D302" s="16">
        <v>10476</v>
      </c>
      <c r="E302" s="16">
        <v>7182</v>
      </c>
      <c r="F302" s="16">
        <v>13614</v>
      </c>
      <c r="G302" s="16">
        <v>30</v>
      </c>
      <c r="H302" s="16">
        <v>1736.9367999999999</v>
      </c>
      <c r="I302" s="16"/>
    </row>
    <row r="303" spans="2:9" x14ac:dyDescent="0.15">
      <c r="B303" s="16">
        <v>110</v>
      </c>
      <c r="C303" s="16">
        <v>318160</v>
      </c>
      <c r="D303" s="16">
        <v>7954</v>
      </c>
      <c r="E303" s="16">
        <v>4174</v>
      </c>
      <c r="F303" s="16">
        <v>12046</v>
      </c>
      <c r="G303" s="16">
        <v>40</v>
      </c>
      <c r="H303" s="16">
        <v>2161.6199000000001</v>
      </c>
      <c r="I303" s="16"/>
    </row>
    <row r="304" spans="2:9" x14ac:dyDescent="0.15">
      <c r="B304" s="16">
        <v>111</v>
      </c>
      <c r="C304" s="16">
        <v>191092</v>
      </c>
      <c r="D304" s="16">
        <v>8686</v>
      </c>
      <c r="E304" s="16">
        <v>7278</v>
      </c>
      <c r="F304" s="16">
        <v>11118</v>
      </c>
      <c r="G304" s="16">
        <v>22</v>
      </c>
      <c r="H304" s="16">
        <v>1069.9683</v>
      </c>
      <c r="I304" s="16"/>
    </row>
    <row r="305" spans="1:9" x14ac:dyDescent="0.15">
      <c r="B305" s="16">
        <v>112</v>
      </c>
      <c r="C305" s="16">
        <v>329870</v>
      </c>
      <c r="D305" s="16">
        <v>9996</v>
      </c>
      <c r="E305" s="16">
        <v>7630</v>
      </c>
      <c r="F305" s="16">
        <v>13262</v>
      </c>
      <c r="G305" s="16">
        <v>33</v>
      </c>
      <c r="H305" s="16">
        <v>1566.0995</v>
      </c>
      <c r="I305" s="16"/>
    </row>
    <row r="306" spans="1:9" x14ac:dyDescent="0.15">
      <c r="B306" s="16">
        <v>113</v>
      </c>
      <c r="C306" s="16">
        <v>82450</v>
      </c>
      <c r="D306" s="16">
        <v>5496</v>
      </c>
      <c r="E306" s="16">
        <v>4686</v>
      </c>
      <c r="F306" s="16">
        <v>6286</v>
      </c>
      <c r="G306" s="16">
        <v>15</v>
      </c>
      <c r="H306" s="16">
        <v>493.77120000000002</v>
      </c>
      <c r="I306" s="16"/>
    </row>
    <row r="307" spans="1:9" x14ac:dyDescent="0.15">
      <c r="B307" s="16">
        <v>114</v>
      </c>
      <c r="C307" s="16">
        <v>130674</v>
      </c>
      <c r="D307" s="16">
        <v>8711</v>
      </c>
      <c r="E307" s="16">
        <v>6670</v>
      </c>
      <c r="F307" s="16">
        <v>10670</v>
      </c>
      <c r="G307" s="16">
        <v>15</v>
      </c>
      <c r="H307" s="16">
        <v>1154.6130000000001</v>
      </c>
      <c r="I307" s="16"/>
    </row>
    <row r="308" spans="1:9" x14ac:dyDescent="0.15">
      <c r="A308" s="6"/>
      <c r="B308" s="16">
        <v>115</v>
      </c>
      <c r="C308" s="16">
        <v>106390</v>
      </c>
      <c r="D308" s="16">
        <v>8183</v>
      </c>
      <c r="E308" s="16">
        <v>6862</v>
      </c>
      <c r="F308" s="16">
        <v>9230</v>
      </c>
      <c r="G308" s="16">
        <v>13</v>
      </c>
      <c r="H308" s="16">
        <v>776.66110000000003</v>
      </c>
      <c r="I308" s="16"/>
    </row>
    <row r="309" spans="1:9" x14ac:dyDescent="0.15">
      <c r="A309" s="11"/>
      <c r="B309" s="16">
        <v>116</v>
      </c>
      <c r="C309" s="16">
        <v>233050</v>
      </c>
      <c r="D309" s="16">
        <v>8631</v>
      </c>
      <c r="E309" s="16">
        <v>6382</v>
      </c>
      <c r="F309" s="16">
        <v>11566</v>
      </c>
      <c r="G309" s="16">
        <v>27</v>
      </c>
      <c r="H309" s="16">
        <v>1219.8743999999999</v>
      </c>
      <c r="I309" s="16"/>
    </row>
    <row r="310" spans="1:9" x14ac:dyDescent="0.15">
      <c r="B310" s="16">
        <v>117</v>
      </c>
      <c r="C310" s="16">
        <v>134962</v>
      </c>
      <c r="D310" s="16">
        <v>8997</v>
      </c>
      <c r="E310" s="16">
        <v>8174</v>
      </c>
      <c r="F310" s="16">
        <v>10926</v>
      </c>
      <c r="G310" s="16">
        <v>15</v>
      </c>
      <c r="H310" s="16">
        <v>699.35802999999999</v>
      </c>
      <c r="I310" s="16"/>
    </row>
    <row r="311" spans="1:9" x14ac:dyDescent="0.15">
      <c r="B311" s="16">
        <v>118</v>
      </c>
      <c r="C311" s="16">
        <v>356636</v>
      </c>
      <c r="D311" s="16">
        <v>10489</v>
      </c>
      <c r="E311" s="16">
        <v>7118</v>
      </c>
      <c r="F311" s="16">
        <v>14958</v>
      </c>
      <c r="G311" s="16">
        <v>34</v>
      </c>
      <c r="H311" s="16">
        <v>2125.8813</v>
      </c>
      <c r="I311" s="16"/>
    </row>
    <row r="312" spans="1:9" x14ac:dyDescent="0.15">
      <c r="B312" s="16">
        <v>119</v>
      </c>
      <c r="C312" s="16">
        <v>157546</v>
      </c>
      <c r="D312" s="16">
        <v>8291</v>
      </c>
      <c r="E312" s="16">
        <v>7374</v>
      </c>
      <c r="F312" s="16">
        <v>9454</v>
      </c>
      <c r="G312" s="16">
        <v>19</v>
      </c>
      <c r="H312" s="16">
        <v>658.92553999999996</v>
      </c>
      <c r="I312" s="16"/>
    </row>
    <row r="313" spans="1:9" x14ac:dyDescent="0.15">
      <c r="B313" s="16">
        <v>120</v>
      </c>
      <c r="C313" s="16">
        <v>165972</v>
      </c>
      <c r="D313" s="16">
        <v>7544</v>
      </c>
      <c r="E313" s="16">
        <v>5614</v>
      </c>
      <c r="F313" s="16">
        <v>9294</v>
      </c>
      <c r="G313" s="16">
        <v>22</v>
      </c>
      <c r="H313" s="16">
        <v>1088.3759</v>
      </c>
      <c r="I313" s="16"/>
    </row>
    <row r="314" spans="1:9" x14ac:dyDescent="0.15">
      <c r="B314" s="16">
        <v>121</v>
      </c>
      <c r="C314" s="16">
        <v>145116</v>
      </c>
      <c r="D314" s="16">
        <v>8062</v>
      </c>
      <c r="E314" s="16">
        <v>6862</v>
      </c>
      <c r="F314" s="16">
        <v>9678</v>
      </c>
      <c r="G314" s="16">
        <v>18</v>
      </c>
      <c r="H314" s="16">
        <v>837.35834</v>
      </c>
      <c r="I314" s="16"/>
    </row>
    <row r="315" spans="1:9" x14ac:dyDescent="0.15">
      <c r="B315" s="16">
        <v>122</v>
      </c>
      <c r="C315" s="16">
        <v>409204</v>
      </c>
      <c r="D315" s="16">
        <v>10768</v>
      </c>
      <c r="E315" s="16">
        <v>6286</v>
      </c>
      <c r="F315" s="16">
        <v>15118</v>
      </c>
      <c r="G315" s="16">
        <v>38</v>
      </c>
      <c r="H315" s="16">
        <v>2518.6203999999998</v>
      </c>
      <c r="I315" s="16"/>
    </row>
    <row r="316" spans="1:9" x14ac:dyDescent="0.15">
      <c r="B316" s="16">
        <v>123</v>
      </c>
      <c r="C316" s="16">
        <v>271500</v>
      </c>
      <c r="D316" s="16">
        <v>10442</v>
      </c>
      <c r="E316" s="16">
        <v>6542</v>
      </c>
      <c r="F316" s="16">
        <v>13198</v>
      </c>
      <c r="G316" s="16">
        <v>26</v>
      </c>
      <c r="H316" s="16">
        <v>1616.4358999999999</v>
      </c>
      <c r="I316" s="16"/>
    </row>
    <row r="317" spans="1:9" x14ac:dyDescent="0.15">
      <c r="B317" s="16">
        <v>124</v>
      </c>
      <c r="C317" s="16">
        <v>65164</v>
      </c>
      <c r="D317" s="16">
        <v>6516</v>
      </c>
      <c r="E317" s="16">
        <v>6030</v>
      </c>
      <c r="F317" s="16">
        <v>7598</v>
      </c>
      <c r="G317" s="16">
        <v>10</v>
      </c>
      <c r="H317" s="16">
        <v>500.26571999999999</v>
      </c>
      <c r="I317" s="16"/>
    </row>
    <row r="318" spans="1:9" x14ac:dyDescent="0.15">
      <c r="B318" s="16">
        <v>125</v>
      </c>
      <c r="C318" s="16">
        <v>286518</v>
      </c>
      <c r="D318" s="16">
        <v>9879</v>
      </c>
      <c r="E318" s="16">
        <v>6638</v>
      </c>
      <c r="F318" s="16">
        <v>13742</v>
      </c>
      <c r="G318" s="16">
        <v>29</v>
      </c>
      <c r="H318" s="16">
        <v>1883.6387</v>
      </c>
      <c r="I318" s="16"/>
    </row>
    <row r="319" spans="1:9" x14ac:dyDescent="0.15">
      <c r="B319" s="16">
        <v>126</v>
      </c>
      <c r="C319" s="16">
        <v>387358</v>
      </c>
      <c r="D319" s="16">
        <v>9447</v>
      </c>
      <c r="E319" s="16">
        <v>4718</v>
      </c>
      <c r="F319" s="16">
        <v>17006</v>
      </c>
      <c r="G319" s="16">
        <v>41</v>
      </c>
      <c r="H319" s="16">
        <v>3281.2510000000002</v>
      </c>
      <c r="I319" s="16"/>
    </row>
    <row r="320" spans="1:9" x14ac:dyDescent="0.15">
      <c r="B320" s="16">
        <v>127</v>
      </c>
      <c r="C320" s="16">
        <v>162786</v>
      </c>
      <c r="D320" s="16">
        <v>7077</v>
      </c>
      <c r="E320" s="16">
        <v>5582</v>
      </c>
      <c r="F320" s="16">
        <v>8814</v>
      </c>
      <c r="G320" s="16">
        <v>23</v>
      </c>
      <c r="H320" s="16">
        <v>1071.5859</v>
      </c>
      <c r="I320" s="16"/>
    </row>
    <row r="321" spans="2:9" x14ac:dyDescent="0.15">
      <c r="B321" s="16">
        <v>128</v>
      </c>
      <c r="C321" s="16">
        <v>148078</v>
      </c>
      <c r="D321" s="16">
        <v>8710</v>
      </c>
      <c r="E321" s="16">
        <v>7438</v>
      </c>
      <c r="F321" s="16">
        <v>10510</v>
      </c>
      <c r="G321" s="16">
        <v>17</v>
      </c>
      <c r="H321" s="16">
        <v>787.05780000000004</v>
      </c>
      <c r="I321" s="16"/>
    </row>
    <row r="322" spans="2:9" x14ac:dyDescent="0.15">
      <c r="B322" s="16">
        <v>129</v>
      </c>
      <c r="C322" s="16">
        <v>228502</v>
      </c>
      <c r="D322" s="16">
        <v>7879</v>
      </c>
      <c r="E322" s="16">
        <v>4974</v>
      </c>
      <c r="F322" s="16">
        <v>11310</v>
      </c>
      <c r="G322" s="16">
        <v>29</v>
      </c>
      <c r="H322" s="16">
        <v>1462.5878</v>
      </c>
      <c r="I322" s="16"/>
    </row>
    <row r="323" spans="2:9" x14ac:dyDescent="0.15">
      <c r="B323" s="16">
        <v>130</v>
      </c>
      <c r="C323" s="16">
        <v>151466</v>
      </c>
      <c r="D323" s="16">
        <v>7971</v>
      </c>
      <c r="E323" s="16">
        <v>6862</v>
      </c>
      <c r="F323" s="16">
        <v>9614</v>
      </c>
      <c r="G323" s="16">
        <v>19</v>
      </c>
      <c r="H323" s="16">
        <v>811.86300000000006</v>
      </c>
      <c r="I323" s="16"/>
    </row>
    <row r="324" spans="2:9" x14ac:dyDescent="0.15">
      <c r="B324" s="16">
        <v>131</v>
      </c>
      <c r="C324" s="16">
        <v>166086</v>
      </c>
      <c r="D324" s="16">
        <v>7908</v>
      </c>
      <c r="E324" s="16">
        <v>6382</v>
      </c>
      <c r="F324" s="16">
        <v>9550</v>
      </c>
      <c r="G324" s="16">
        <v>21</v>
      </c>
      <c r="H324" s="16">
        <v>1007.3724999999999</v>
      </c>
      <c r="I324" s="16"/>
    </row>
    <row r="325" spans="2:9" x14ac:dyDescent="0.15">
      <c r="B325" s="16">
        <v>132</v>
      </c>
      <c r="C325" s="16">
        <v>296206</v>
      </c>
      <c r="D325" s="16">
        <v>8975</v>
      </c>
      <c r="E325" s="16">
        <v>6734</v>
      </c>
      <c r="F325" s="16">
        <v>12110</v>
      </c>
      <c r="G325" s="16">
        <v>33</v>
      </c>
      <c r="H325" s="16">
        <v>1441.1759999999999</v>
      </c>
      <c r="I325" s="16"/>
    </row>
    <row r="326" spans="2:9" x14ac:dyDescent="0.15">
      <c r="B326" s="16">
        <v>133</v>
      </c>
      <c r="C326" s="16">
        <v>165204</v>
      </c>
      <c r="D326" s="16">
        <v>7509</v>
      </c>
      <c r="E326" s="16">
        <v>5390</v>
      </c>
      <c r="F326" s="16">
        <v>10094</v>
      </c>
      <c r="G326" s="16">
        <v>22</v>
      </c>
      <c r="H326" s="16">
        <v>1181.2964999999999</v>
      </c>
      <c r="I326" s="16"/>
    </row>
    <row r="327" spans="2:9" x14ac:dyDescent="0.15">
      <c r="B327" s="16">
        <v>134</v>
      </c>
      <c r="C327" s="16">
        <v>282710</v>
      </c>
      <c r="D327" s="16">
        <v>9748</v>
      </c>
      <c r="E327" s="16">
        <v>6894</v>
      </c>
      <c r="F327" s="16">
        <v>13294</v>
      </c>
      <c r="G327" s="16">
        <v>29</v>
      </c>
      <c r="H327" s="16">
        <v>1655.9229</v>
      </c>
      <c r="I327" s="16"/>
    </row>
    <row r="328" spans="2:9" x14ac:dyDescent="0.15">
      <c r="B328" s="16">
        <v>135</v>
      </c>
      <c r="C328" s="16">
        <v>72140</v>
      </c>
      <c r="D328" s="16">
        <v>7214</v>
      </c>
      <c r="E328" s="16">
        <v>6062</v>
      </c>
      <c r="F328" s="16">
        <v>8078</v>
      </c>
      <c r="G328" s="16">
        <v>10</v>
      </c>
      <c r="H328" s="16">
        <v>654.06759999999997</v>
      </c>
      <c r="I328" s="16"/>
    </row>
    <row r="329" spans="2:9" x14ac:dyDescent="0.15">
      <c r="B329" s="16">
        <v>136</v>
      </c>
      <c r="C329" s="16">
        <v>615406</v>
      </c>
      <c r="D329" s="16">
        <v>9467</v>
      </c>
      <c r="E329" s="16">
        <v>5454</v>
      </c>
      <c r="F329" s="16">
        <v>15182</v>
      </c>
      <c r="G329" s="16">
        <v>65</v>
      </c>
      <c r="H329" s="16">
        <v>2226.8827999999999</v>
      </c>
      <c r="I329" s="16"/>
    </row>
    <row r="330" spans="2:9" x14ac:dyDescent="0.15">
      <c r="B330" s="16">
        <v>137</v>
      </c>
      <c r="C330" s="16">
        <v>89526</v>
      </c>
      <c r="D330" s="16">
        <v>6886</v>
      </c>
      <c r="E330" s="16">
        <v>5646</v>
      </c>
      <c r="F330" s="16">
        <v>7630</v>
      </c>
      <c r="G330" s="16">
        <v>13</v>
      </c>
      <c r="H330" s="16">
        <v>676.95399999999995</v>
      </c>
      <c r="I330" s="16"/>
    </row>
    <row r="331" spans="2:9" x14ac:dyDescent="0.15">
      <c r="B331" s="16">
        <v>138</v>
      </c>
      <c r="C331" s="16">
        <v>96050</v>
      </c>
      <c r="D331" s="16">
        <v>6403</v>
      </c>
      <c r="E331" s="16">
        <v>5582</v>
      </c>
      <c r="F331" s="16">
        <v>7374</v>
      </c>
      <c r="G331" s="16">
        <v>15</v>
      </c>
      <c r="H331" s="16">
        <v>564.54223999999999</v>
      </c>
      <c r="I331" s="16"/>
    </row>
    <row r="332" spans="2:9" x14ac:dyDescent="0.15">
      <c r="B332" s="16">
        <v>139</v>
      </c>
      <c r="C332" s="16">
        <v>358886</v>
      </c>
      <c r="D332" s="16">
        <v>9699</v>
      </c>
      <c r="E332" s="16">
        <v>5966</v>
      </c>
      <c r="F332" s="16">
        <v>14670</v>
      </c>
      <c r="G332" s="16">
        <v>37</v>
      </c>
      <c r="H332" s="16">
        <v>2419.3247000000001</v>
      </c>
      <c r="I332" s="16"/>
    </row>
    <row r="333" spans="2:9" x14ac:dyDescent="0.15">
      <c r="B333" s="16">
        <v>140</v>
      </c>
      <c r="C333" s="16">
        <v>552562</v>
      </c>
      <c r="D333" s="16">
        <v>11756</v>
      </c>
      <c r="E333" s="16">
        <v>6030</v>
      </c>
      <c r="F333" s="16">
        <v>19534</v>
      </c>
      <c r="G333" s="16">
        <v>47</v>
      </c>
      <c r="H333" s="16">
        <v>3703.2995999999998</v>
      </c>
      <c r="I333" s="16"/>
    </row>
    <row r="334" spans="2:9" x14ac:dyDescent="0.15">
      <c r="B334" s="16">
        <v>141</v>
      </c>
      <c r="C334" s="16">
        <v>335672</v>
      </c>
      <c r="D334" s="16">
        <v>9324</v>
      </c>
      <c r="E334" s="16">
        <v>6126</v>
      </c>
      <c r="F334" s="16">
        <v>13742</v>
      </c>
      <c r="G334" s="16">
        <v>36</v>
      </c>
      <c r="H334" s="16">
        <v>1956.9011</v>
      </c>
      <c r="I334" s="16"/>
    </row>
    <row r="335" spans="2:9" x14ac:dyDescent="0.15">
      <c r="B335" s="16">
        <v>142</v>
      </c>
      <c r="C335" s="16">
        <v>155316</v>
      </c>
      <c r="D335" s="16">
        <v>7059</v>
      </c>
      <c r="E335" s="16">
        <v>6094</v>
      </c>
      <c r="F335" s="16">
        <v>9006</v>
      </c>
      <c r="G335" s="16">
        <v>22</v>
      </c>
      <c r="H335" s="16">
        <v>862.14369999999997</v>
      </c>
      <c r="I335" s="16"/>
    </row>
    <row r="336" spans="2:9" x14ac:dyDescent="0.15">
      <c r="B336" s="16">
        <v>143</v>
      </c>
      <c r="C336" s="16">
        <v>419144</v>
      </c>
      <c r="D336" s="16">
        <v>9526</v>
      </c>
      <c r="E336" s="16">
        <v>5742</v>
      </c>
      <c r="F336" s="16">
        <v>14830</v>
      </c>
      <c r="G336" s="16">
        <v>44</v>
      </c>
      <c r="H336" s="16">
        <v>2647.3123000000001</v>
      </c>
      <c r="I336" s="16"/>
    </row>
    <row r="337" spans="2:9" x14ac:dyDescent="0.15">
      <c r="B337" s="16">
        <v>144</v>
      </c>
      <c r="C337" s="16">
        <v>212840</v>
      </c>
      <c r="D337" s="16">
        <v>7601</v>
      </c>
      <c r="E337" s="16">
        <v>5390</v>
      </c>
      <c r="F337" s="16">
        <v>10862</v>
      </c>
      <c r="G337" s="16">
        <v>28</v>
      </c>
      <c r="H337" s="16">
        <v>1366.6476</v>
      </c>
      <c r="I337" s="16"/>
    </row>
    <row r="338" spans="2:9" x14ac:dyDescent="0.15">
      <c r="B338" s="16">
        <v>145</v>
      </c>
      <c r="C338" s="16">
        <v>117916</v>
      </c>
      <c r="D338" s="16">
        <v>6550</v>
      </c>
      <c r="E338" s="16">
        <v>5262</v>
      </c>
      <c r="F338" s="16">
        <v>7630</v>
      </c>
      <c r="G338" s="16">
        <v>18</v>
      </c>
      <c r="H338" s="16">
        <v>660.36425999999994</v>
      </c>
      <c r="I338" s="16"/>
    </row>
    <row r="339" spans="2:9" x14ac:dyDescent="0.15">
      <c r="B339" s="16">
        <v>146</v>
      </c>
      <c r="C339" s="16">
        <v>335028</v>
      </c>
      <c r="D339" s="16">
        <v>8816</v>
      </c>
      <c r="E339" s="16">
        <v>5358</v>
      </c>
      <c r="F339" s="16">
        <v>12462</v>
      </c>
      <c r="G339" s="16">
        <v>38</v>
      </c>
      <c r="H339" s="16">
        <v>2085.4594999999999</v>
      </c>
      <c r="I339" s="16"/>
    </row>
    <row r="340" spans="2:9" x14ac:dyDescent="0.15">
      <c r="B340" s="16">
        <v>147</v>
      </c>
      <c r="C340" s="16">
        <v>194302</v>
      </c>
      <c r="D340" s="16">
        <v>7772</v>
      </c>
      <c r="E340" s="16">
        <v>6190</v>
      </c>
      <c r="F340" s="16">
        <v>10318</v>
      </c>
      <c r="G340" s="16">
        <v>25</v>
      </c>
      <c r="H340" s="16">
        <v>1231.1367</v>
      </c>
      <c r="I340" s="16"/>
    </row>
    <row r="341" spans="2:9" x14ac:dyDescent="0.15">
      <c r="B341" s="16">
        <v>148</v>
      </c>
      <c r="C341" s="16">
        <v>242250</v>
      </c>
      <c r="D341" s="16">
        <v>6921</v>
      </c>
      <c r="E341" s="16">
        <v>4334</v>
      </c>
      <c r="F341" s="16">
        <v>10670</v>
      </c>
      <c r="G341" s="16">
        <v>35</v>
      </c>
      <c r="H341" s="16">
        <v>1632.9249</v>
      </c>
      <c r="I341" s="16"/>
    </row>
    <row r="342" spans="2:9" x14ac:dyDescent="0.15">
      <c r="B342" s="16">
        <v>149</v>
      </c>
      <c r="C342" s="16">
        <v>342932</v>
      </c>
      <c r="D342" s="16">
        <v>9024</v>
      </c>
      <c r="E342" s="16">
        <v>4782</v>
      </c>
      <c r="F342" s="16">
        <v>14414</v>
      </c>
      <c r="G342" s="16">
        <v>38</v>
      </c>
      <c r="H342" s="16">
        <v>2890.5664000000002</v>
      </c>
      <c r="I342" s="16"/>
    </row>
    <row r="343" spans="2:9" x14ac:dyDescent="0.15">
      <c r="B343" s="16">
        <v>150</v>
      </c>
      <c r="C343" s="16">
        <v>236238</v>
      </c>
      <c r="D343" s="16">
        <v>7158</v>
      </c>
      <c r="E343" s="16">
        <v>3790</v>
      </c>
      <c r="F343" s="16">
        <v>10510</v>
      </c>
      <c r="G343" s="16">
        <v>33</v>
      </c>
      <c r="H343" s="16">
        <v>1795.5728999999999</v>
      </c>
      <c r="I343" s="16"/>
    </row>
    <row r="344" spans="2:9" x14ac:dyDescent="0.15">
      <c r="B344" s="16">
        <v>151</v>
      </c>
      <c r="C344" s="16">
        <v>192506</v>
      </c>
      <c r="D344" s="16">
        <v>7129</v>
      </c>
      <c r="E344" s="16">
        <v>4814</v>
      </c>
      <c r="F344" s="16">
        <v>10350</v>
      </c>
      <c r="G344" s="16">
        <v>27</v>
      </c>
      <c r="H344" s="16">
        <v>1571.7418</v>
      </c>
      <c r="I344" s="1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v>151</v>
      </c>
      <c r="I375" s="6"/>
    </row>
    <row r="376" spans="1:10" x14ac:dyDescent="0.15">
      <c r="A376" t="s">
        <v>67</v>
      </c>
      <c r="B376" s="15"/>
      <c r="C376" s="8">
        <f>AVERAGE(C194:C374)</f>
        <v>304188.58278145693</v>
      </c>
      <c r="D376" s="8"/>
      <c r="E376" s="8"/>
      <c r="F376" s="8"/>
      <c r="G376" s="8"/>
      <c r="H376" s="8"/>
      <c r="I376" s="9"/>
      <c r="J376" s="17">
        <f>AVERAGE(D194:D374)</f>
        <v>9376.5298013245028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15">
      <c r="B380" s="4"/>
      <c r="C380" s="16"/>
      <c r="D380" s="16"/>
      <c r="E380" s="16"/>
      <c r="F380" s="16"/>
      <c r="G380" s="16"/>
      <c r="H380" s="16"/>
      <c r="I380" s="18"/>
    </row>
    <row r="381" spans="1:10" x14ac:dyDescent="0.15">
      <c r="A381" s="6"/>
      <c r="B381" s="16">
        <v>1</v>
      </c>
      <c r="C381" s="16">
        <v>62752</v>
      </c>
      <c r="D381" s="16">
        <v>3137</v>
      </c>
      <c r="E381" s="16">
        <v>1536</v>
      </c>
      <c r="F381" s="16">
        <v>4672</v>
      </c>
      <c r="G381" s="16">
        <v>20</v>
      </c>
      <c r="H381" s="16">
        <v>958.62239999999997</v>
      </c>
      <c r="I381" s="16"/>
    </row>
    <row r="382" spans="1:10" x14ac:dyDescent="0.15">
      <c r="A382" s="6"/>
      <c r="B382" s="16">
        <v>2</v>
      </c>
      <c r="C382" s="16">
        <v>122208</v>
      </c>
      <c r="D382" s="16">
        <v>3942</v>
      </c>
      <c r="E382" s="16">
        <v>2112</v>
      </c>
      <c r="F382" s="16">
        <v>7104</v>
      </c>
      <c r="G382" s="16">
        <v>31</v>
      </c>
      <c r="H382" s="16">
        <v>1274.0238999999999</v>
      </c>
      <c r="I382" s="16"/>
    </row>
    <row r="383" spans="1:10" x14ac:dyDescent="0.15">
      <c r="A383" s="6"/>
      <c r="B383" s="16">
        <v>3</v>
      </c>
      <c r="C383" s="16">
        <v>121280</v>
      </c>
      <c r="D383" s="16">
        <v>4331</v>
      </c>
      <c r="E383" s="16">
        <v>1632</v>
      </c>
      <c r="F383" s="16">
        <v>7488</v>
      </c>
      <c r="G383" s="16">
        <v>28</v>
      </c>
      <c r="H383" s="16">
        <v>1628.69</v>
      </c>
      <c r="I383" s="16"/>
    </row>
    <row r="384" spans="1:10" x14ac:dyDescent="0.15">
      <c r="A384" s="6"/>
      <c r="B384" s="16">
        <v>4</v>
      </c>
      <c r="C384" s="16">
        <v>59264</v>
      </c>
      <c r="D384" s="16">
        <v>3292</v>
      </c>
      <c r="E384" s="16">
        <v>1632</v>
      </c>
      <c r="F384" s="16">
        <v>4576</v>
      </c>
      <c r="G384" s="16">
        <v>18</v>
      </c>
      <c r="H384" s="16">
        <v>770.88793999999996</v>
      </c>
      <c r="I384" s="16"/>
    </row>
    <row r="385" spans="1:9" x14ac:dyDescent="0.15">
      <c r="A385" s="6"/>
      <c r="B385" s="16">
        <v>5</v>
      </c>
      <c r="C385" s="16">
        <v>342176</v>
      </c>
      <c r="D385" s="16">
        <v>7128</v>
      </c>
      <c r="E385" s="16">
        <v>1248</v>
      </c>
      <c r="F385" s="16">
        <v>14784</v>
      </c>
      <c r="G385" s="16">
        <v>48</v>
      </c>
      <c r="H385" s="16">
        <v>3802.8571999999999</v>
      </c>
      <c r="I385" s="16"/>
    </row>
    <row r="386" spans="1:9" x14ac:dyDescent="0.15">
      <c r="A386" s="6"/>
      <c r="B386" s="16">
        <v>6</v>
      </c>
      <c r="C386" s="16">
        <v>235616</v>
      </c>
      <c r="D386" s="16">
        <v>6200</v>
      </c>
      <c r="E386" s="16">
        <v>1312</v>
      </c>
      <c r="F386" s="16">
        <v>12160</v>
      </c>
      <c r="G386" s="16">
        <v>38</v>
      </c>
      <c r="H386" s="16">
        <v>3062.4666000000002</v>
      </c>
      <c r="I386" s="16"/>
    </row>
    <row r="387" spans="1:9" x14ac:dyDescent="0.15">
      <c r="A387" s="6"/>
      <c r="B387" s="16">
        <v>7</v>
      </c>
      <c r="C387" s="16">
        <v>171776</v>
      </c>
      <c r="D387" s="16">
        <v>4771</v>
      </c>
      <c r="E387" s="16">
        <v>1824</v>
      </c>
      <c r="F387" s="16">
        <v>9088</v>
      </c>
      <c r="G387" s="16">
        <v>36</v>
      </c>
      <c r="H387" s="16">
        <v>2074.3418000000001</v>
      </c>
      <c r="I387" s="16"/>
    </row>
    <row r="388" spans="1:9" x14ac:dyDescent="0.15">
      <c r="A388" s="6"/>
      <c r="B388" s="16">
        <v>8</v>
      </c>
      <c r="C388" s="16">
        <v>128384</v>
      </c>
      <c r="D388" s="16">
        <v>4937</v>
      </c>
      <c r="E388" s="16">
        <v>1952</v>
      </c>
      <c r="F388" s="16">
        <v>8800</v>
      </c>
      <c r="G388" s="16">
        <v>26</v>
      </c>
      <c r="H388" s="16">
        <v>1977.5020999999999</v>
      </c>
      <c r="I388" s="16"/>
    </row>
    <row r="389" spans="1:9" x14ac:dyDescent="0.15">
      <c r="A389" s="6"/>
      <c r="B389" s="16">
        <v>9</v>
      </c>
      <c r="C389" s="16">
        <v>242624</v>
      </c>
      <c r="D389" s="16">
        <v>5776</v>
      </c>
      <c r="E389" s="16">
        <v>2016</v>
      </c>
      <c r="F389" s="16">
        <v>11584</v>
      </c>
      <c r="G389" s="16">
        <v>42</v>
      </c>
      <c r="H389" s="16">
        <v>2549.3462</v>
      </c>
      <c r="I389" s="16"/>
    </row>
    <row r="390" spans="1:9" x14ac:dyDescent="0.15">
      <c r="A390" s="6"/>
      <c r="B390" s="16">
        <v>10</v>
      </c>
      <c r="C390" s="16">
        <v>187744</v>
      </c>
      <c r="D390" s="16">
        <v>5215</v>
      </c>
      <c r="E390" s="16">
        <v>1792</v>
      </c>
      <c r="F390" s="16">
        <v>9312</v>
      </c>
      <c r="G390" s="16">
        <v>36</v>
      </c>
      <c r="H390" s="16">
        <v>2165.4126000000001</v>
      </c>
      <c r="I390" s="16"/>
    </row>
    <row r="391" spans="1:9" x14ac:dyDescent="0.15">
      <c r="A391" s="6"/>
      <c r="B391" s="16">
        <v>11</v>
      </c>
      <c r="C391" s="16">
        <v>119136</v>
      </c>
      <c r="D391" s="16">
        <v>3843</v>
      </c>
      <c r="E391" s="16">
        <v>1792</v>
      </c>
      <c r="F391" s="16">
        <v>6464</v>
      </c>
      <c r="G391" s="16">
        <v>31</v>
      </c>
      <c r="H391" s="16">
        <v>1214.1276</v>
      </c>
      <c r="I391" s="16"/>
    </row>
    <row r="392" spans="1:9" x14ac:dyDescent="0.15">
      <c r="A392" s="6"/>
      <c r="B392" s="16">
        <v>12</v>
      </c>
      <c r="C392" s="16">
        <v>196864</v>
      </c>
      <c r="D392" s="16">
        <v>4801</v>
      </c>
      <c r="E392" s="16">
        <v>1696</v>
      </c>
      <c r="F392" s="16">
        <v>9152</v>
      </c>
      <c r="G392" s="16">
        <v>41</v>
      </c>
      <c r="H392" s="16">
        <v>1973.4032999999999</v>
      </c>
      <c r="I392" s="16"/>
    </row>
    <row r="393" spans="1:9" x14ac:dyDescent="0.15">
      <c r="B393" s="16">
        <v>13</v>
      </c>
      <c r="C393" s="16">
        <v>81216</v>
      </c>
      <c r="D393" s="16">
        <v>3691</v>
      </c>
      <c r="E393" s="16">
        <v>1792</v>
      </c>
      <c r="F393" s="16">
        <v>6176</v>
      </c>
      <c r="G393" s="16">
        <v>22</v>
      </c>
      <c r="H393" s="16">
        <v>1124.5208</v>
      </c>
      <c r="I393" s="16"/>
    </row>
    <row r="394" spans="1:9" x14ac:dyDescent="0.15">
      <c r="B394" s="16">
        <v>14</v>
      </c>
      <c r="C394" s="16">
        <v>160064</v>
      </c>
      <c r="D394" s="16">
        <v>4707</v>
      </c>
      <c r="E394" s="16">
        <v>2176</v>
      </c>
      <c r="F394" s="16">
        <v>7712</v>
      </c>
      <c r="G394" s="16">
        <v>34</v>
      </c>
      <c r="H394" s="16">
        <v>1635.5945999999999</v>
      </c>
      <c r="I394" s="16"/>
    </row>
    <row r="395" spans="1:9" x14ac:dyDescent="0.15">
      <c r="B395" s="16">
        <v>15</v>
      </c>
      <c r="C395" s="16">
        <v>228576</v>
      </c>
      <c r="D395" s="16">
        <v>6349</v>
      </c>
      <c r="E395" s="16">
        <v>2464</v>
      </c>
      <c r="F395" s="16">
        <v>11296</v>
      </c>
      <c r="G395" s="16">
        <v>36</v>
      </c>
      <c r="H395" s="16">
        <v>2612.9315999999999</v>
      </c>
      <c r="I395" s="16"/>
    </row>
    <row r="396" spans="1:9" x14ac:dyDescent="0.15">
      <c r="B396" s="16">
        <v>16</v>
      </c>
      <c r="C396" s="16">
        <v>240544</v>
      </c>
      <c r="D396" s="16">
        <v>6330</v>
      </c>
      <c r="E396" s="16">
        <v>2080</v>
      </c>
      <c r="F396" s="16">
        <v>12160</v>
      </c>
      <c r="G396" s="16">
        <v>38</v>
      </c>
      <c r="H396" s="16">
        <v>2929.1545000000001</v>
      </c>
      <c r="I396" s="16"/>
    </row>
    <row r="397" spans="1:9" x14ac:dyDescent="0.15">
      <c r="B397" s="16">
        <v>17</v>
      </c>
      <c r="C397" s="16">
        <v>322112</v>
      </c>
      <c r="D397" s="16">
        <v>6853</v>
      </c>
      <c r="E397" s="16">
        <v>1440</v>
      </c>
      <c r="F397" s="16">
        <v>15040</v>
      </c>
      <c r="G397" s="16">
        <v>47</v>
      </c>
      <c r="H397" s="16">
        <v>3795.5942</v>
      </c>
      <c r="I397" s="16"/>
    </row>
    <row r="398" spans="1:9" x14ac:dyDescent="0.15">
      <c r="B398" s="16">
        <v>18</v>
      </c>
      <c r="C398" s="16">
        <v>286560</v>
      </c>
      <c r="D398" s="16">
        <v>6368</v>
      </c>
      <c r="E398" s="16">
        <v>2400</v>
      </c>
      <c r="F398" s="16">
        <v>12096</v>
      </c>
      <c r="G398" s="16">
        <v>45</v>
      </c>
      <c r="H398" s="16">
        <v>2972.6277</v>
      </c>
      <c r="I398" s="16"/>
    </row>
    <row r="399" spans="1:9" x14ac:dyDescent="0.15">
      <c r="B399" s="16">
        <v>19</v>
      </c>
      <c r="C399" s="16">
        <v>79808</v>
      </c>
      <c r="D399" s="16">
        <v>3627</v>
      </c>
      <c r="E399" s="16">
        <v>1440</v>
      </c>
      <c r="F399" s="16">
        <v>5856</v>
      </c>
      <c r="G399" s="16">
        <v>22</v>
      </c>
      <c r="H399" s="16">
        <v>1150.1592000000001</v>
      </c>
      <c r="I399" s="16"/>
    </row>
    <row r="400" spans="1:9" x14ac:dyDescent="0.15">
      <c r="B400" s="16">
        <v>20</v>
      </c>
      <c r="C400" s="16">
        <v>107200</v>
      </c>
      <c r="D400" s="16">
        <v>3828</v>
      </c>
      <c r="E400" s="16">
        <v>2528</v>
      </c>
      <c r="F400" s="16">
        <v>5792</v>
      </c>
      <c r="G400" s="16">
        <v>28</v>
      </c>
      <c r="H400" s="16">
        <v>967.72080000000005</v>
      </c>
      <c r="I400" s="16"/>
    </row>
    <row r="401" spans="1:9" x14ac:dyDescent="0.15">
      <c r="B401" s="16">
        <v>21</v>
      </c>
      <c r="C401" s="16">
        <v>268416</v>
      </c>
      <c r="D401" s="16">
        <v>6100</v>
      </c>
      <c r="E401" s="16">
        <v>2304</v>
      </c>
      <c r="F401" s="16">
        <v>11680</v>
      </c>
      <c r="G401" s="16">
        <v>44</v>
      </c>
      <c r="H401" s="16">
        <v>2830.9038</v>
      </c>
      <c r="I401" s="16"/>
    </row>
    <row r="402" spans="1:9" x14ac:dyDescent="0.15">
      <c r="B402" s="16">
        <v>22</v>
      </c>
      <c r="C402" s="16">
        <v>124768</v>
      </c>
      <c r="D402" s="16">
        <v>4621</v>
      </c>
      <c r="E402" s="16">
        <v>2752</v>
      </c>
      <c r="F402" s="16">
        <v>7008</v>
      </c>
      <c r="G402" s="16">
        <v>27</v>
      </c>
      <c r="H402" s="16">
        <v>1248.8280999999999</v>
      </c>
      <c r="I402" s="16"/>
    </row>
    <row r="403" spans="1:9" x14ac:dyDescent="0.15">
      <c r="B403" s="16">
        <v>23</v>
      </c>
      <c r="C403" s="16">
        <v>268448</v>
      </c>
      <c r="D403" s="16">
        <v>5965</v>
      </c>
      <c r="E403" s="16">
        <v>2496</v>
      </c>
      <c r="F403" s="16">
        <v>11712</v>
      </c>
      <c r="G403" s="16">
        <v>45</v>
      </c>
      <c r="H403" s="16">
        <v>2518.2184999999999</v>
      </c>
      <c r="I403" s="16"/>
    </row>
    <row r="404" spans="1:9" x14ac:dyDescent="0.15">
      <c r="B404" s="16">
        <v>24</v>
      </c>
      <c r="C404" s="16">
        <v>132320</v>
      </c>
      <c r="D404" s="16">
        <v>4725</v>
      </c>
      <c r="E404" s="16">
        <v>2528</v>
      </c>
      <c r="F404" s="16">
        <v>7744</v>
      </c>
      <c r="G404" s="16">
        <v>28</v>
      </c>
      <c r="H404" s="16">
        <v>1417.8792000000001</v>
      </c>
      <c r="I404" s="16"/>
    </row>
    <row r="405" spans="1:9" x14ac:dyDescent="0.15">
      <c r="B405" s="16">
        <v>25</v>
      </c>
      <c r="C405" s="16">
        <v>240480</v>
      </c>
      <c r="D405" s="16">
        <v>6012</v>
      </c>
      <c r="E405" s="16">
        <v>1472</v>
      </c>
      <c r="F405" s="16">
        <v>10624</v>
      </c>
      <c r="G405" s="16">
        <v>40</v>
      </c>
      <c r="H405" s="16">
        <v>2532.3966999999998</v>
      </c>
      <c r="I405" s="16"/>
    </row>
    <row r="406" spans="1:9" x14ac:dyDescent="0.15">
      <c r="B406" s="16">
        <v>26</v>
      </c>
      <c r="C406" s="16">
        <v>112256</v>
      </c>
      <c r="D406" s="16">
        <v>3621</v>
      </c>
      <c r="E406" s="16">
        <v>1472</v>
      </c>
      <c r="F406" s="16">
        <v>6112</v>
      </c>
      <c r="G406" s="16">
        <v>31</v>
      </c>
      <c r="H406" s="16">
        <v>1168.5065999999999</v>
      </c>
      <c r="I406" s="16"/>
    </row>
    <row r="407" spans="1:9" x14ac:dyDescent="0.15">
      <c r="B407" s="16">
        <v>27</v>
      </c>
      <c r="C407" s="16">
        <v>244384</v>
      </c>
      <c r="D407" s="16">
        <v>5554</v>
      </c>
      <c r="E407" s="16">
        <v>2112</v>
      </c>
      <c r="F407" s="16">
        <v>10304</v>
      </c>
      <c r="G407" s="16">
        <v>44</v>
      </c>
      <c r="H407" s="16">
        <v>2519.6667000000002</v>
      </c>
      <c r="I407" s="16"/>
    </row>
    <row r="408" spans="1:9" x14ac:dyDescent="0.15">
      <c r="B408" s="16">
        <v>28</v>
      </c>
      <c r="C408" s="16">
        <v>242656</v>
      </c>
      <c r="D408" s="16">
        <v>6066</v>
      </c>
      <c r="E408" s="16">
        <v>2688</v>
      </c>
      <c r="F408" s="16">
        <v>10240</v>
      </c>
      <c r="G408" s="16">
        <v>40</v>
      </c>
      <c r="H408" s="16">
        <v>1888.2969000000001</v>
      </c>
      <c r="I408" s="16"/>
    </row>
    <row r="409" spans="1:9" x14ac:dyDescent="0.15">
      <c r="B409" s="16">
        <v>29</v>
      </c>
      <c r="C409" s="16">
        <v>322784</v>
      </c>
      <c r="D409" s="16">
        <v>8723</v>
      </c>
      <c r="E409" s="16">
        <v>4736</v>
      </c>
      <c r="F409" s="16">
        <v>13312</v>
      </c>
      <c r="G409" s="16">
        <v>37</v>
      </c>
      <c r="H409" s="16">
        <v>2620.5439999999999</v>
      </c>
      <c r="I409" s="16"/>
    </row>
    <row r="410" spans="1:9" x14ac:dyDescent="0.15">
      <c r="B410" s="16">
        <v>30</v>
      </c>
      <c r="C410" s="16">
        <v>290240</v>
      </c>
      <c r="D410" s="16">
        <v>6749</v>
      </c>
      <c r="E410" s="16">
        <v>4000</v>
      </c>
      <c r="F410" s="16">
        <v>10048</v>
      </c>
      <c r="G410" s="16">
        <v>43</v>
      </c>
      <c r="H410" s="16">
        <v>1575.8542</v>
      </c>
      <c r="I410" s="16"/>
    </row>
    <row r="411" spans="1:9" x14ac:dyDescent="0.15">
      <c r="A411" s="6"/>
      <c r="B411" s="16">
        <v>31</v>
      </c>
      <c r="C411" s="16">
        <v>627904</v>
      </c>
      <c r="D411" s="16">
        <v>10642</v>
      </c>
      <c r="E411" s="16">
        <v>2272</v>
      </c>
      <c r="F411" s="16">
        <v>23936</v>
      </c>
      <c r="G411" s="16">
        <v>59</v>
      </c>
      <c r="H411" s="16">
        <v>6161.4290000000001</v>
      </c>
      <c r="I411" s="16"/>
    </row>
    <row r="412" spans="1:9" x14ac:dyDescent="0.15">
      <c r="A412" s="11"/>
      <c r="B412" s="16">
        <v>32</v>
      </c>
      <c r="C412" s="16">
        <v>393216</v>
      </c>
      <c r="D412" s="16">
        <v>8548</v>
      </c>
      <c r="E412" s="16">
        <v>3936</v>
      </c>
      <c r="F412" s="16">
        <v>16000</v>
      </c>
      <c r="G412" s="16">
        <v>46</v>
      </c>
      <c r="H412" s="16">
        <v>3537.4204</v>
      </c>
      <c r="I412" s="16"/>
    </row>
    <row r="413" spans="1:9" x14ac:dyDescent="0.15">
      <c r="B413" s="16">
        <v>33</v>
      </c>
      <c r="C413" s="16">
        <v>192256</v>
      </c>
      <c r="D413" s="16">
        <v>6008</v>
      </c>
      <c r="E413" s="16">
        <v>3424</v>
      </c>
      <c r="F413" s="16">
        <v>9472</v>
      </c>
      <c r="G413" s="16">
        <v>32</v>
      </c>
      <c r="H413" s="16">
        <v>1942.645</v>
      </c>
      <c r="I413" s="16"/>
    </row>
    <row r="414" spans="1:9" x14ac:dyDescent="0.15">
      <c r="B414" s="16">
        <v>34</v>
      </c>
      <c r="C414" s="16">
        <v>179840</v>
      </c>
      <c r="D414" s="16">
        <v>5620</v>
      </c>
      <c r="E414" s="16">
        <v>2944</v>
      </c>
      <c r="F414" s="16">
        <v>9248</v>
      </c>
      <c r="G414" s="16">
        <v>32</v>
      </c>
      <c r="H414" s="16">
        <v>1769.9984999999999</v>
      </c>
      <c r="I414" s="16"/>
    </row>
    <row r="415" spans="1:9" x14ac:dyDescent="0.15">
      <c r="B415" s="16">
        <v>35</v>
      </c>
      <c r="C415" s="16">
        <v>361152</v>
      </c>
      <c r="D415" s="16">
        <v>7223</v>
      </c>
      <c r="E415" s="16">
        <v>2560</v>
      </c>
      <c r="F415" s="16">
        <v>13664</v>
      </c>
      <c r="G415" s="16">
        <v>50</v>
      </c>
      <c r="H415" s="16">
        <v>3122.8649999999998</v>
      </c>
      <c r="I415" s="16"/>
    </row>
    <row r="416" spans="1:9" x14ac:dyDescent="0.15">
      <c r="B416" s="16">
        <v>36</v>
      </c>
      <c r="C416" s="16">
        <v>478656</v>
      </c>
      <c r="D416" s="16">
        <v>8252</v>
      </c>
      <c r="E416" s="16">
        <v>3040</v>
      </c>
      <c r="F416" s="16">
        <v>17056</v>
      </c>
      <c r="G416" s="16">
        <v>58</v>
      </c>
      <c r="H416" s="16">
        <v>3981.43</v>
      </c>
      <c r="I416" s="16"/>
    </row>
    <row r="417" spans="2:9" x14ac:dyDescent="0.15">
      <c r="B417" s="16">
        <v>37</v>
      </c>
      <c r="C417" s="16">
        <v>413184</v>
      </c>
      <c r="D417" s="16">
        <v>7795</v>
      </c>
      <c r="E417" s="16">
        <v>3296</v>
      </c>
      <c r="F417" s="16">
        <v>14976</v>
      </c>
      <c r="G417" s="16">
        <v>53</v>
      </c>
      <c r="H417" s="16">
        <v>3185.4758000000002</v>
      </c>
      <c r="I417" s="16"/>
    </row>
    <row r="418" spans="2:9" x14ac:dyDescent="0.15">
      <c r="B418" s="16">
        <v>38</v>
      </c>
      <c r="C418" s="16">
        <v>226848</v>
      </c>
      <c r="D418" s="16">
        <v>6672</v>
      </c>
      <c r="E418" s="16">
        <v>3456</v>
      </c>
      <c r="F418" s="16">
        <v>10752</v>
      </c>
      <c r="G418" s="16">
        <v>34</v>
      </c>
      <c r="H418" s="16">
        <v>1894.8208</v>
      </c>
      <c r="I418" s="16"/>
    </row>
    <row r="419" spans="2:9" x14ac:dyDescent="0.15">
      <c r="B419" s="16">
        <v>39</v>
      </c>
      <c r="C419" s="16">
        <v>284128</v>
      </c>
      <c r="D419" s="16">
        <v>6176</v>
      </c>
      <c r="E419" s="16">
        <v>2752</v>
      </c>
      <c r="F419" s="16">
        <v>11552</v>
      </c>
      <c r="G419" s="16">
        <v>46</v>
      </c>
      <c r="H419" s="16">
        <v>2590.8584000000001</v>
      </c>
      <c r="I419" s="16"/>
    </row>
    <row r="420" spans="2:9" x14ac:dyDescent="0.15">
      <c r="B420" s="16">
        <v>40</v>
      </c>
      <c r="C420" s="16">
        <v>401088</v>
      </c>
      <c r="D420" s="16">
        <v>8185</v>
      </c>
      <c r="E420" s="16">
        <v>2944</v>
      </c>
      <c r="F420" s="16">
        <v>16128</v>
      </c>
      <c r="G420" s="16">
        <v>49</v>
      </c>
      <c r="H420" s="16">
        <v>3820.7476000000001</v>
      </c>
      <c r="I420" s="16"/>
    </row>
    <row r="421" spans="2:9" x14ac:dyDescent="0.15">
      <c r="B421" s="16">
        <v>41</v>
      </c>
      <c r="C421" s="16">
        <v>105248</v>
      </c>
      <c r="D421" s="16">
        <v>4784</v>
      </c>
      <c r="E421" s="16">
        <v>3744</v>
      </c>
      <c r="F421" s="16">
        <v>6528</v>
      </c>
      <c r="G421" s="16">
        <v>22</v>
      </c>
      <c r="H421" s="16">
        <v>733.02919999999995</v>
      </c>
      <c r="I421" s="16"/>
    </row>
    <row r="422" spans="2:9" x14ac:dyDescent="0.15">
      <c r="B422" s="16">
        <v>42</v>
      </c>
      <c r="C422" s="16">
        <v>125856</v>
      </c>
      <c r="D422" s="16">
        <v>4494</v>
      </c>
      <c r="E422" s="16">
        <v>1216</v>
      </c>
      <c r="F422" s="16">
        <v>7648</v>
      </c>
      <c r="G422" s="16">
        <v>28</v>
      </c>
      <c r="H422" s="16">
        <v>1769.2411999999999</v>
      </c>
      <c r="I422" s="16"/>
    </row>
    <row r="423" spans="2:9" x14ac:dyDescent="0.15">
      <c r="B423" s="16">
        <v>43</v>
      </c>
      <c r="C423" s="16">
        <v>511776</v>
      </c>
      <c r="D423" s="16">
        <v>9477</v>
      </c>
      <c r="E423" s="16">
        <v>3392</v>
      </c>
      <c r="F423" s="16">
        <v>17120</v>
      </c>
      <c r="G423" s="16">
        <v>54</v>
      </c>
      <c r="H423" s="16">
        <v>3981.7640000000001</v>
      </c>
      <c r="I423" s="16"/>
    </row>
    <row r="424" spans="2:9" x14ac:dyDescent="0.15">
      <c r="B424" s="16">
        <v>44</v>
      </c>
      <c r="C424" s="16">
        <v>401120</v>
      </c>
      <c r="D424" s="16">
        <v>7568</v>
      </c>
      <c r="E424" s="16">
        <v>4320</v>
      </c>
      <c r="F424" s="16">
        <v>11392</v>
      </c>
      <c r="G424" s="16">
        <v>53</v>
      </c>
      <c r="H424" s="16">
        <v>2085.3292999999999</v>
      </c>
      <c r="I424" s="16"/>
    </row>
    <row r="425" spans="2:9" x14ac:dyDescent="0.15">
      <c r="B425" s="16">
        <v>45</v>
      </c>
      <c r="C425" s="16">
        <v>484256</v>
      </c>
      <c r="D425" s="16">
        <v>10527</v>
      </c>
      <c r="E425" s="16">
        <v>3904</v>
      </c>
      <c r="F425" s="16">
        <v>20480</v>
      </c>
      <c r="G425" s="16">
        <v>46</v>
      </c>
      <c r="H425" s="16">
        <v>4960.0550000000003</v>
      </c>
      <c r="I425" s="16"/>
    </row>
    <row r="426" spans="2:9" x14ac:dyDescent="0.15">
      <c r="B426" s="16">
        <v>46</v>
      </c>
      <c r="C426" s="16">
        <v>125376</v>
      </c>
      <c r="D426" s="16">
        <v>4643</v>
      </c>
      <c r="E426" s="16">
        <v>1984</v>
      </c>
      <c r="F426" s="16">
        <v>8416</v>
      </c>
      <c r="G426" s="16">
        <v>27</v>
      </c>
      <c r="H426" s="16">
        <v>1885.105</v>
      </c>
      <c r="I426" s="16"/>
    </row>
    <row r="427" spans="2:9" x14ac:dyDescent="0.15">
      <c r="B427" s="16">
        <v>47</v>
      </c>
      <c r="C427" s="16">
        <v>184672</v>
      </c>
      <c r="D427" s="16">
        <v>4991</v>
      </c>
      <c r="E427" s="16">
        <v>1568</v>
      </c>
      <c r="F427" s="16">
        <v>9120</v>
      </c>
      <c r="G427" s="16">
        <v>37</v>
      </c>
      <c r="H427" s="16">
        <v>1816.1151</v>
      </c>
      <c r="I427" s="16"/>
    </row>
    <row r="428" spans="2:9" x14ac:dyDescent="0.15">
      <c r="B428" s="16">
        <v>48</v>
      </c>
      <c r="C428" s="16">
        <v>167392</v>
      </c>
      <c r="D428" s="16">
        <v>4923</v>
      </c>
      <c r="E428" s="16">
        <v>2112</v>
      </c>
      <c r="F428" s="16">
        <v>7808</v>
      </c>
      <c r="G428" s="16">
        <v>34</v>
      </c>
      <c r="H428" s="16">
        <v>1607.5482999999999</v>
      </c>
      <c r="I428" s="16"/>
    </row>
    <row r="429" spans="2:9" x14ac:dyDescent="0.15">
      <c r="B429" s="16">
        <v>49</v>
      </c>
      <c r="C429" s="16">
        <v>224224</v>
      </c>
      <c r="D429" s="16">
        <v>5749</v>
      </c>
      <c r="E429" s="16">
        <v>3168</v>
      </c>
      <c r="F429" s="16">
        <v>8960</v>
      </c>
      <c r="G429" s="16">
        <v>39</v>
      </c>
      <c r="H429" s="16">
        <v>1623.9440999999999</v>
      </c>
      <c r="I429" s="16"/>
    </row>
    <row r="430" spans="2:9" x14ac:dyDescent="0.15">
      <c r="B430" s="16">
        <v>50</v>
      </c>
      <c r="C430" s="16">
        <v>627456</v>
      </c>
      <c r="D430" s="16">
        <v>10120</v>
      </c>
      <c r="E430" s="16">
        <v>1696</v>
      </c>
      <c r="F430" s="16">
        <v>25056</v>
      </c>
      <c r="G430" s="16">
        <v>62</v>
      </c>
      <c r="H430" s="16">
        <v>6530.9740000000002</v>
      </c>
      <c r="I430" s="16"/>
    </row>
    <row r="431" spans="2:9" x14ac:dyDescent="0.15">
      <c r="B431" s="16">
        <v>51</v>
      </c>
      <c r="C431" s="16">
        <v>260736</v>
      </c>
      <c r="D431" s="16">
        <v>6359</v>
      </c>
      <c r="E431" s="16">
        <v>2208</v>
      </c>
      <c r="F431" s="16">
        <v>11488</v>
      </c>
      <c r="G431" s="16">
        <v>41</v>
      </c>
      <c r="H431" s="16">
        <v>2843.0796</v>
      </c>
      <c r="I431" s="16"/>
    </row>
    <row r="432" spans="2:9" x14ac:dyDescent="0.15">
      <c r="B432" s="16">
        <v>52</v>
      </c>
      <c r="C432" s="16">
        <v>76704</v>
      </c>
      <c r="D432" s="16">
        <v>4794</v>
      </c>
      <c r="E432" s="16">
        <v>3136</v>
      </c>
      <c r="F432" s="16">
        <v>6304</v>
      </c>
      <c r="G432" s="16">
        <v>16</v>
      </c>
      <c r="H432" s="16">
        <v>813.76689999999996</v>
      </c>
      <c r="I432" s="16"/>
    </row>
    <row r="433" spans="2:9" x14ac:dyDescent="0.15">
      <c r="B433" s="16">
        <v>53</v>
      </c>
      <c r="C433" s="16">
        <v>209504</v>
      </c>
      <c r="D433" s="16">
        <v>6547</v>
      </c>
      <c r="E433" s="16">
        <v>3456</v>
      </c>
      <c r="F433" s="16">
        <v>10208</v>
      </c>
      <c r="G433" s="16">
        <v>32</v>
      </c>
      <c r="H433" s="16">
        <v>1931.2163</v>
      </c>
      <c r="I433" s="16"/>
    </row>
    <row r="434" spans="2:9" x14ac:dyDescent="0.15">
      <c r="B434" s="16">
        <v>54</v>
      </c>
      <c r="C434" s="16">
        <v>138496</v>
      </c>
      <c r="D434" s="16">
        <v>4467</v>
      </c>
      <c r="E434" s="16">
        <v>2464</v>
      </c>
      <c r="F434" s="16">
        <v>7584</v>
      </c>
      <c r="G434" s="16">
        <v>31</v>
      </c>
      <c r="H434" s="16">
        <v>1303.4302</v>
      </c>
      <c r="I434" s="16"/>
    </row>
    <row r="435" spans="2:9" x14ac:dyDescent="0.15">
      <c r="B435" s="16">
        <v>55</v>
      </c>
      <c r="C435" s="16">
        <v>44096</v>
      </c>
      <c r="D435" s="16">
        <v>3674</v>
      </c>
      <c r="E435" s="16">
        <v>1504</v>
      </c>
      <c r="F435" s="16">
        <v>5472</v>
      </c>
      <c r="G435" s="16">
        <v>12</v>
      </c>
      <c r="H435" s="16">
        <v>1059.8134</v>
      </c>
      <c r="I435" s="16"/>
    </row>
    <row r="436" spans="2:9" x14ac:dyDescent="0.15">
      <c r="B436" s="16">
        <v>56</v>
      </c>
      <c r="C436" s="16">
        <v>1165408</v>
      </c>
      <c r="D436" s="16">
        <v>12397</v>
      </c>
      <c r="E436" s="16">
        <v>3232</v>
      </c>
      <c r="F436" s="16">
        <v>31136</v>
      </c>
      <c r="G436" s="16">
        <v>94</v>
      </c>
      <c r="H436" s="16">
        <v>7720.9224000000004</v>
      </c>
      <c r="I436" s="16"/>
    </row>
    <row r="437" spans="2:9" x14ac:dyDescent="0.15">
      <c r="B437" s="16">
        <v>57</v>
      </c>
      <c r="C437" s="16">
        <v>325984</v>
      </c>
      <c r="D437" s="16">
        <v>6268</v>
      </c>
      <c r="E437" s="16">
        <v>2976</v>
      </c>
      <c r="F437" s="16">
        <v>11584</v>
      </c>
      <c r="G437" s="16">
        <v>52</v>
      </c>
      <c r="H437" s="16">
        <v>2238.5142000000001</v>
      </c>
      <c r="I437" s="16"/>
    </row>
    <row r="438" spans="2:9" x14ac:dyDescent="0.15">
      <c r="B438" s="16">
        <v>58</v>
      </c>
      <c r="C438" s="16">
        <v>244160</v>
      </c>
      <c r="D438" s="16">
        <v>6260</v>
      </c>
      <c r="E438" s="16">
        <v>3104</v>
      </c>
      <c r="F438" s="16">
        <v>10720</v>
      </c>
      <c r="G438" s="16">
        <v>39</v>
      </c>
      <c r="H438" s="16">
        <v>1930.1974</v>
      </c>
      <c r="I438" s="16"/>
    </row>
    <row r="439" spans="2:9" x14ac:dyDescent="0.15">
      <c r="B439" s="16">
        <v>59</v>
      </c>
      <c r="C439" s="16">
        <v>265056</v>
      </c>
      <c r="D439" s="16">
        <v>6310</v>
      </c>
      <c r="E439" s="16">
        <v>2912</v>
      </c>
      <c r="F439" s="16">
        <v>10336</v>
      </c>
      <c r="G439" s="16">
        <v>42</v>
      </c>
      <c r="H439" s="16">
        <v>1950.4768999999999</v>
      </c>
      <c r="I439" s="16"/>
    </row>
    <row r="440" spans="2:9" x14ac:dyDescent="0.15">
      <c r="B440" s="16">
        <v>60</v>
      </c>
      <c r="C440" s="16">
        <v>167296</v>
      </c>
      <c r="D440" s="16">
        <v>5069</v>
      </c>
      <c r="E440" s="16">
        <v>1504</v>
      </c>
      <c r="F440" s="16">
        <v>8448</v>
      </c>
      <c r="G440" s="16">
        <v>33</v>
      </c>
      <c r="H440" s="16">
        <v>1676.702</v>
      </c>
      <c r="I440" s="16"/>
    </row>
    <row r="441" spans="2:9" x14ac:dyDescent="0.15">
      <c r="B441" s="16">
        <v>61</v>
      </c>
      <c r="C441" s="16">
        <v>363648</v>
      </c>
      <c r="D441" s="16">
        <v>8081</v>
      </c>
      <c r="E441" s="16">
        <v>4384</v>
      </c>
      <c r="F441" s="16">
        <v>12992</v>
      </c>
      <c r="G441" s="16">
        <v>45</v>
      </c>
      <c r="H441" s="16">
        <v>1961.1301000000001</v>
      </c>
      <c r="I441" s="16"/>
    </row>
    <row r="442" spans="2:9" x14ac:dyDescent="0.15">
      <c r="B442" s="16">
        <v>62</v>
      </c>
      <c r="C442" s="16">
        <v>330976</v>
      </c>
      <c r="D442" s="16">
        <v>8072</v>
      </c>
      <c r="E442" s="16">
        <v>3872</v>
      </c>
      <c r="F442" s="16">
        <v>13536</v>
      </c>
      <c r="G442" s="16">
        <v>41</v>
      </c>
      <c r="H442" s="16">
        <v>2786.5095000000001</v>
      </c>
      <c r="I442" s="16"/>
    </row>
    <row r="443" spans="2:9" x14ac:dyDescent="0.15">
      <c r="B443" s="16">
        <v>63</v>
      </c>
      <c r="C443" s="16">
        <v>421920</v>
      </c>
      <c r="D443" s="16">
        <v>8272</v>
      </c>
      <c r="E443" s="16">
        <v>3136</v>
      </c>
      <c r="F443" s="16">
        <v>15328</v>
      </c>
      <c r="G443" s="16">
        <v>51</v>
      </c>
      <c r="H443" s="16">
        <v>3641.9000999999998</v>
      </c>
      <c r="I443" s="16"/>
    </row>
    <row r="444" spans="2:9" x14ac:dyDescent="0.15">
      <c r="B444" s="16">
        <v>64</v>
      </c>
      <c r="C444" s="16">
        <v>740160</v>
      </c>
      <c r="D444" s="16">
        <v>14803</v>
      </c>
      <c r="E444" s="16">
        <v>6080</v>
      </c>
      <c r="F444" s="16">
        <v>27456</v>
      </c>
      <c r="G444" s="16">
        <v>50</v>
      </c>
      <c r="H444" s="16">
        <v>6399.02</v>
      </c>
      <c r="I444" s="16"/>
    </row>
    <row r="445" spans="2:9" x14ac:dyDescent="0.15">
      <c r="B445" s="16">
        <v>65</v>
      </c>
      <c r="C445" s="16">
        <v>209696</v>
      </c>
      <c r="D445" s="16">
        <v>8387</v>
      </c>
      <c r="E445" s="16">
        <v>4352</v>
      </c>
      <c r="F445" s="16">
        <v>14432</v>
      </c>
      <c r="G445" s="16">
        <v>25</v>
      </c>
      <c r="H445" s="16">
        <v>2968.0805999999998</v>
      </c>
      <c r="I445" s="16"/>
    </row>
    <row r="446" spans="2:9" x14ac:dyDescent="0.15">
      <c r="B446" s="16">
        <v>66</v>
      </c>
      <c r="C446" s="16">
        <v>153792</v>
      </c>
      <c r="D446" s="16">
        <v>3751</v>
      </c>
      <c r="E446" s="16">
        <v>2176</v>
      </c>
      <c r="F446" s="16">
        <v>6208</v>
      </c>
      <c r="G446" s="16">
        <v>41</v>
      </c>
      <c r="H446" s="16">
        <v>1121.9982</v>
      </c>
      <c r="I446" s="16"/>
    </row>
    <row r="447" spans="2:9" x14ac:dyDescent="0.15">
      <c r="B447" s="16">
        <v>67</v>
      </c>
      <c r="C447" s="16">
        <v>397088</v>
      </c>
      <c r="D447" s="16">
        <v>8632</v>
      </c>
      <c r="E447" s="16">
        <v>3616</v>
      </c>
      <c r="F447" s="16">
        <v>17440</v>
      </c>
      <c r="G447" s="16">
        <v>46</v>
      </c>
      <c r="H447" s="16">
        <v>3766.5639999999999</v>
      </c>
      <c r="I447" s="16"/>
    </row>
    <row r="448" spans="2:9" x14ac:dyDescent="0.15">
      <c r="B448" s="16">
        <v>68</v>
      </c>
      <c r="C448" s="16">
        <v>112832</v>
      </c>
      <c r="D448" s="16">
        <v>4029</v>
      </c>
      <c r="E448" s="16">
        <v>1440</v>
      </c>
      <c r="F448" s="16">
        <v>6816</v>
      </c>
      <c r="G448" s="16">
        <v>28</v>
      </c>
      <c r="H448" s="16">
        <v>1479.6306</v>
      </c>
      <c r="I448" s="16"/>
    </row>
    <row r="449" spans="1:9" x14ac:dyDescent="0.15">
      <c r="B449" s="16">
        <v>69</v>
      </c>
      <c r="C449" s="16">
        <v>397888</v>
      </c>
      <c r="D449" s="16">
        <v>7801</v>
      </c>
      <c r="E449" s="16">
        <v>4320</v>
      </c>
      <c r="F449" s="16">
        <v>12512</v>
      </c>
      <c r="G449" s="16">
        <v>51</v>
      </c>
      <c r="H449" s="16">
        <v>2443.1493999999998</v>
      </c>
      <c r="I449" s="16"/>
    </row>
    <row r="450" spans="1:9" x14ac:dyDescent="0.15">
      <c r="B450" s="16">
        <v>70</v>
      </c>
      <c r="C450" s="16">
        <v>289632</v>
      </c>
      <c r="D450" s="16">
        <v>6582</v>
      </c>
      <c r="E450" s="16">
        <v>2176</v>
      </c>
      <c r="F450" s="16">
        <v>11744</v>
      </c>
      <c r="G450" s="16">
        <v>44</v>
      </c>
      <c r="H450" s="16">
        <v>2426.7314000000001</v>
      </c>
      <c r="I450" s="16"/>
    </row>
    <row r="451" spans="1:9" x14ac:dyDescent="0.15">
      <c r="B451" s="16">
        <v>71</v>
      </c>
      <c r="C451" s="16">
        <v>474656</v>
      </c>
      <c r="D451" s="16">
        <v>7416</v>
      </c>
      <c r="E451" s="16">
        <v>2336</v>
      </c>
      <c r="F451" s="16">
        <v>16160</v>
      </c>
      <c r="G451" s="16">
        <v>64</v>
      </c>
      <c r="H451" s="16">
        <v>3720.9297000000001</v>
      </c>
      <c r="I451" s="16"/>
    </row>
    <row r="452" spans="1:9" x14ac:dyDescent="0.15">
      <c r="B452" s="16">
        <v>72</v>
      </c>
      <c r="C452" s="16">
        <v>272192</v>
      </c>
      <c r="D452" s="16">
        <v>6638</v>
      </c>
      <c r="E452" s="16">
        <v>2272</v>
      </c>
      <c r="F452" s="16">
        <v>12928</v>
      </c>
      <c r="G452" s="16">
        <v>41</v>
      </c>
      <c r="H452" s="16">
        <v>3065.1929</v>
      </c>
      <c r="I452" s="16"/>
    </row>
    <row r="453" spans="1:9" x14ac:dyDescent="0.15">
      <c r="B453" s="16">
        <v>73</v>
      </c>
      <c r="C453" s="16">
        <v>390944</v>
      </c>
      <c r="D453" s="16">
        <v>7239</v>
      </c>
      <c r="E453" s="16">
        <v>3136</v>
      </c>
      <c r="F453" s="16">
        <v>13760</v>
      </c>
      <c r="G453" s="16">
        <v>54</v>
      </c>
      <c r="H453" s="16">
        <v>2753.6496999999999</v>
      </c>
      <c r="I453" s="16"/>
    </row>
    <row r="454" spans="1:9" x14ac:dyDescent="0.15">
      <c r="B454" s="16">
        <v>74</v>
      </c>
      <c r="C454" s="16">
        <v>142432</v>
      </c>
      <c r="D454" s="16">
        <v>3956</v>
      </c>
      <c r="E454" s="16">
        <v>1920</v>
      </c>
      <c r="F454" s="16">
        <v>6400</v>
      </c>
      <c r="G454" s="16">
        <v>36</v>
      </c>
      <c r="H454" s="16">
        <v>1121.7399</v>
      </c>
      <c r="I454" s="16"/>
    </row>
    <row r="455" spans="1:9" x14ac:dyDescent="0.15">
      <c r="B455" s="16">
        <v>75</v>
      </c>
      <c r="C455" s="16">
        <v>85888</v>
      </c>
      <c r="D455" s="16">
        <v>5052</v>
      </c>
      <c r="E455" s="16">
        <v>3232</v>
      </c>
      <c r="F455" s="16">
        <v>6560</v>
      </c>
      <c r="G455" s="16">
        <v>17</v>
      </c>
      <c r="H455" s="16">
        <v>1037.5282999999999</v>
      </c>
      <c r="I455" s="16"/>
    </row>
    <row r="456" spans="1:9" x14ac:dyDescent="0.15">
      <c r="B456" s="16">
        <v>76</v>
      </c>
      <c r="C456" s="16">
        <v>217152</v>
      </c>
      <c r="D456" s="16">
        <v>5868</v>
      </c>
      <c r="E456" s="16">
        <v>3424</v>
      </c>
      <c r="F456" s="16">
        <v>9216</v>
      </c>
      <c r="G456" s="16">
        <v>37</v>
      </c>
      <c r="H456" s="16">
        <v>1590.0574999999999</v>
      </c>
      <c r="I456" s="16"/>
    </row>
    <row r="457" spans="1:9" x14ac:dyDescent="0.15">
      <c r="B457" s="16">
        <v>77</v>
      </c>
      <c r="C457" s="16">
        <v>627712</v>
      </c>
      <c r="D457" s="16">
        <v>9657</v>
      </c>
      <c r="E457" s="16">
        <v>3072</v>
      </c>
      <c r="F457" s="16">
        <v>19936</v>
      </c>
      <c r="G457" s="16">
        <v>65</v>
      </c>
      <c r="H457" s="16">
        <v>4691.6763000000001</v>
      </c>
      <c r="I457" s="16"/>
    </row>
    <row r="458" spans="1:9" x14ac:dyDescent="0.15">
      <c r="B458" s="16">
        <v>78</v>
      </c>
      <c r="C458" s="16">
        <v>528960</v>
      </c>
      <c r="D458" s="16">
        <v>10172</v>
      </c>
      <c r="E458" s="16">
        <v>3872</v>
      </c>
      <c r="F458" s="16">
        <v>20288</v>
      </c>
      <c r="G458" s="16">
        <v>52</v>
      </c>
      <c r="H458" s="16">
        <v>4699.7206999999999</v>
      </c>
      <c r="I458" s="16"/>
    </row>
    <row r="459" spans="1:9" x14ac:dyDescent="0.15">
      <c r="A459" s="13"/>
      <c r="B459" s="16">
        <v>79</v>
      </c>
      <c r="C459" s="16">
        <v>105792</v>
      </c>
      <c r="D459" s="16">
        <v>4231</v>
      </c>
      <c r="E459" s="16">
        <v>2880</v>
      </c>
      <c r="F459" s="16">
        <v>6432</v>
      </c>
      <c r="G459" s="16">
        <v>25</v>
      </c>
      <c r="H459" s="16">
        <v>933.55970000000002</v>
      </c>
      <c r="I459" s="16"/>
    </row>
    <row r="460" spans="1:9" x14ac:dyDescent="0.15">
      <c r="A460" s="5"/>
      <c r="B460" s="16">
        <v>80</v>
      </c>
      <c r="C460" s="16">
        <v>371328</v>
      </c>
      <c r="D460" s="16">
        <v>7280</v>
      </c>
      <c r="E460" s="16">
        <v>3584</v>
      </c>
      <c r="F460" s="16">
        <v>14624</v>
      </c>
      <c r="G460" s="16">
        <v>51</v>
      </c>
      <c r="H460" s="16">
        <v>2915.7768999999998</v>
      </c>
      <c r="I460" s="16"/>
    </row>
    <row r="461" spans="1:9" x14ac:dyDescent="0.15">
      <c r="A461" s="5"/>
      <c r="B461" s="16">
        <v>81</v>
      </c>
      <c r="C461" s="16">
        <v>370528</v>
      </c>
      <c r="D461" s="16">
        <v>7719</v>
      </c>
      <c r="E461" s="16">
        <v>1824</v>
      </c>
      <c r="F461" s="16">
        <v>16192</v>
      </c>
      <c r="G461" s="16">
        <v>48</v>
      </c>
      <c r="H461" s="16">
        <v>4100.0054</v>
      </c>
      <c r="I461" s="16"/>
    </row>
    <row r="462" spans="1:9" x14ac:dyDescent="0.15">
      <c r="B462" s="16">
        <v>82</v>
      </c>
      <c r="C462" s="16">
        <v>381408</v>
      </c>
      <c r="D462" s="16">
        <v>7334</v>
      </c>
      <c r="E462" s="16">
        <v>3712</v>
      </c>
      <c r="F462" s="16">
        <v>13088</v>
      </c>
      <c r="G462" s="16">
        <v>52</v>
      </c>
      <c r="H462" s="16">
        <v>2276.0509999999999</v>
      </c>
      <c r="I462" s="16"/>
    </row>
    <row r="463" spans="1:9" x14ac:dyDescent="0.15">
      <c r="B463" s="16">
        <v>83</v>
      </c>
      <c r="C463" s="16">
        <v>448896</v>
      </c>
      <c r="D463" s="16">
        <v>10202</v>
      </c>
      <c r="E463" s="16">
        <v>5376</v>
      </c>
      <c r="F463" s="16">
        <v>15776</v>
      </c>
      <c r="G463" s="16">
        <v>44</v>
      </c>
      <c r="H463" s="16">
        <v>2959.4677999999999</v>
      </c>
      <c r="I463" s="16"/>
    </row>
    <row r="464" spans="1:9" x14ac:dyDescent="0.15">
      <c r="B464" s="16">
        <v>84</v>
      </c>
      <c r="C464" s="16">
        <v>412096</v>
      </c>
      <c r="D464" s="16">
        <v>7492</v>
      </c>
      <c r="E464" s="16">
        <v>3616</v>
      </c>
      <c r="F464" s="16">
        <v>12928</v>
      </c>
      <c r="G464" s="16">
        <v>55</v>
      </c>
      <c r="H464" s="16">
        <v>2301.0059000000001</v>
      </c>
      <c r="I464" s="16"/>
    </row>
    <row r="465" spans="2:9" x14ac:dyDescent="0.15">
      <c r="B465" s="16">
        <v>85</v>
      </c>
      <c r="C465" s="16">
        <v>505152</v>
      </c>
      <c r="D465" s="16">
        <v>9354</v>
      </c>
      <c r="E465" s="16">
        <v>2752</v>
      </c>
      <c r="F465" s="16">
        <v>18752</v>
      </c>
      <c r="G465" s="16">
        <v>54</v>
      </c>
      <c r="H465" s="16">
        <v>4671.8647000000001</v>
      </c>
      <c r="I465" s="16"/>
    </row>
    <row r="466" spans="2:9" x14ac:dyDescent="0.15">
      <c r="B466" s="16">
        <v>86</v>
      </c>
      <c r="C466" s="16">
        <v>248928</v>
      </c>
      <c r="D466" s="16">
        <v>6914</v>
      </c>
      <c r="E466" s="16">
        <v>2560</v>
      </c>
      <c r="F466" s="16">
        <v>11008</v>
      </c>
      <c r="G466" s="16">
        <v>36</v>
      </c>
      <c r="H466" s="16">
        <v>2246.7467999999999</v>
      </c>
      <c r="I466" s="16"/>
    </row>
    <row r="467" spans="2:9" x14ac:dyDescent="0.15">
      <c r="B467" s="16">
        <v>87</v>
      </c>
      <c r="C467" s="16">
        <v>300192</v>
      </c>
      <c r="D467" s="16">
        <v>6126</v>
      </c>
      <c r="E467" s="16">
        <v>2112</v>
      </c>
      <c r="F467" s="16">
        <v>11584</v>
      </c>
      <c r="G467" s="16">
        <v>49</v>
      </c>
      <c r="H467" s="16">
        <v>2564.8289</v>
      </c>
      <c r="I467" s="16"/>
    </row>
    <row r="468" spans="2:9" x14ac:dyDescent="0.15">
      <c r="B468" s="16">
        <v>88</v>
      </c>
      <c r="C468" s="16">
        <v>299488</v>
      </c>
      <c r="D468" s="16">
        <v>8556</v>
      </c>
      <c r="E468" s="16">
        <v>6176</v>
      </c>
      <c r="F468" s="16">
        <v>12640</v>
      </c>
      <c r="G468" s="16">
        <v>35</v>
      </c>
      <c r="H468" s="16">
        <v>1976.7946999999999</v>
      </c>
      <c r="I468" s="16"/>
    </row>
    <row r="469" spans="2:9" x14ac:dyDescent="0.15">
      <c r="B469" s="16">
        <v>89</v>
      </c>
      <c r="C469" s="16">
        <v>349184</v>
      </c>
      <c r="D469" s="16">
        <v>7429</v>
      </c>
      <c r="E469" s="16">
        <v>2784</v>
      </c>
      <c r="F469" s="16">
        <v>14560</v>
      </c>
      <c r="G469" s="16">
        <v>47</v>
      </c>
      <c r="H469" s="16">
        <v>3034</v>
      </c>
      <c r="I469" s="16"/>
    </row>
    <row r="470" spans="2:9" x14ac:dyDescent="0.15">
      <c r="B470" s="16">
        <v>90</v>
      </c>
      <c r="C470" s="16">
        <v>80416</v>
      </c>
      <c r="D470" s="16">
        <v>3829</v>
      </c>
      <c r="E470" s="16">
        <v>2368</v>
      </c>
      <c r="F470" s="16">
        <v>5312</v>
      </c>
      <c r="G470" s="16">
        <v>21</v>
      </c>
      <c r="H470" s="16">
        <v>855.14480000000003</v>
      </c>
      <c r="I470" s="16"/>
    </row>
    <row r="471" spans="2:9" x14ac:dyDescent="0.15">
      <c r="B471" s="16">
        <v>91</v>
      </c>
      <c r="C471" s="16">
        <v>85792</v>
      </c>
      <c r="D471" s="16">
        <v>7149</v>
      </c>
      <c r="E471" s="16">
        <v>5952</v>
      </c>
      <c r="F471" s="16">
        <v>8128</v>
      </c>
      <c r="G471" s="16">
        <v>12</v>
      </c>
      <c r="H471" s="16">
        <v>737.51104999999995</v>
      </c>
      <c r="I471" s="16"/>
    </row>
    <row r="472" spans="2:9" x14ac:dyDescent="0.15">
      <c r="B472" s="16">
        <v>92</v>
      </c>
      <c r="C472" s="16">
        <v>99744</v>
      </c>
      <c r="D472" s="16">
        <v>3989</v>
      </c>
      <c r="E472" s="16">
        <v>2496</v>
      </c>
      <c r="F472" s="16">
        <v>6080</v>
      </c>
      <c r="G472" s="16">
        <v>25</v>
      </c>
      <c r="H472" s="16">
        <v>899.50390000000004</v>
      </c>
      <c r="I472" s="16"/>
    </row>
    <row r="473" spans="2:9" x14ac:dyDescent="0.15">
      <c r="B473" s="16">
        <v>93</v>
      </c>
      <c r="C473" s="16">
        <v>165248</v>
      </c>
      <c r="D473" s="16">
        <v>5508</v>
      </c>
      <c r="E473" s="16">
        <v>3328</v>
      </c>
      <c r="F473" s="16">
        <v>7968</v>
      </c>
      <c r="G473" s="16">
        <v>30</v>
      </c>
      <c r="H473" s="16">
        <v>1393.7773</v>
      </c>
      <c r="I473" s="16"/>
    </row>
    <row r="474" spans="2:9" x14ac:dyDescent="0.15">
      <c r="B474" s="16">
        <v>94</v>
      </c>
      <c r="C474" s="16">
        <v>139552</v>
      </c>
      <c r="D474" s="16">
        <v>3987</v>
      </c>
      <c r="E474" s="16">
        <v>1312</v>
      </c>
      <c r="F474" s="16">
        <v>6784</v>
      </c>
      <c r="G474" s="16">
        <v>35</v>
      </c>
      <c r="H474" s="16">
        <v>1535.9449999999999</v>
      </c>
      <c r="I474" s="16"/>
    </row>
    <row r="475" spans="2:9" x14ac:dyDescent="0.15">
      <c r="B475" s="16">
        <v>95</v>
      </c>
      <c r="C475" s="16">
        <v>168992</v>
      </c>
      <c r="D475" s="16">
        <v>4694</v>
      </c>
      <c r="E475" s="16">
        <v>1376</v>
      </c>
      <c r="F475" s="16">
        <v>8160</v>
      </c>
      <c r="G475" s="16">
        <v>36</v>
      </c>
      <c r="H475" s="16">
        <v>1815.4512</v>
      </c>
      <c r="I475" s="16"/>
    </row>
    <row r="476" spans="2:9" x14ac:dyDescent="0.15">
      <c r="B476" s="16">
        <v>96</v>
      </c>
      <c r="C476" s="16">
        <v>160736</v>
      </c>
      <c r="D476" s="16">
        <v>5953</v>
      </c>
      <c r="E476" s="16">
        <v>4224</v>
      </c>
      <c r="F476" s="16">
        <v>8384</v>
      </c>
      <c r="G476" s="16">
        <v>27</v>
      </c>
      <c r="H476" s="16">
        <v>1180.1841999999999</v>
      </c>
      <c r="I476" s="16"/>
    </row>
    <row r="477" spans="2:9" x14ac:dyDescent="0.15">
      <c r="B477" s="16">
        <v>97</v>
      </c>
      <c r="C477" s="16">
        <v>337376</v>
      </c>
      <c r="D477" s="16">
        <v>7334</v>
      </c>
      <c r="E477" s="16">
        <v>3776</v>
      </c>
      <c r="F477" s="16">
        <v>13600</v>
      </c>
      <c r="G477" s="16">
        <v>46</v>
      </c>
      <c r="H477" s="16">
        <v>2627.047</v>
      </c>
      <c r="I477" s="16"/>
    </row>
    <row r="478" spans="2:9" x14ac:dyDescent="0.15">
      <c r="B478" s="16">
        <v>98</v>
      </c>
      <c r="C478" s="16">
        <v>132608</v>
      </c>
      <c r="D478" s="16">
        <v>5304</v>
      </c>
      <c r="E478" s="16">
        <v>3744</v>
      </c>
      <c r="F478" s="16">
        <v>7808</v>
      </c>
      <c r="G478" s="16">
        <v>25</v>
      </c>
      <c r="H478" s="16">
        <v>981.72230000000002</v>
      </c>
      <c r="I478" s="16"/>
    </row>
    <row r="479" spans="2:9" x14ac:dyDescent="0.15">
      <c r="B479" s="16">
        <v>99</v>
      </c>
      <c r="C479" s="16">
        <v>532896</v>
      </c>
      <c r="D479" s="16">
        <v>9187</v>
      </c>
      <c r="E479" s="16">
        <v>3136</v>
      </c>
      <c r="F479" s="16">
        <v>20256</v>
      </c>
      <c r="G479" s="16">
        <v>58</v>
      </c>
      <c r="H479" s="16">
        <v>4763.4296999999997</v>
      </c>
      <c r="I479" s="16"/>
    </row>
    <row r="480" spans="2:9" x14ac:dyDescent="0.15">
      <c r="B480" s="16">
        <v>100</v>
      </c>
      <c r="C480" s="16">
        <v>844000</v>
      </c>
      <c r="D480" s="16">
        <v>15345</v>
      </c>
      <c r="E480" s="16">
        <v>5984</v>
      </c>
      <c r="F480" s="16">
        <v>30560</v>
      </c>
      <c r="G480" s="16">
        <v>55</v>
      </c>
      <c r="H480" s="16">
        <v>6968.6396000000004</v>
      </c>
      <c r="I480" s="16"/>
    </row>
    <row r="481" spans="1:9" x14ac:dyDescent="0.15">
      <c r="B481" s="16">
        <v>101</v>
      </c>
      <c r="C481" s="16">
        <v>457120</v>
      </c>
      <c r="D481" s="16">
        <v>8790</v>
      </c>
      <c r="E481" s="16">
        <v>4096</v>
      </c>
      <c r="F481" s="16">
        <v>16192</v>
      </c>
      <c r="G481" s="16">
        <v>52</v>
      </c>
      <c r="H481" s="16">
        <v>3575.6401000000001</v>
      </c>
      <c r="I481" s="16"/>
    </row>
    <row r="482" spans="1:9" x14ac:dyDescent="0.15">
      <c r="B482" s="16">
        <v>102</v>
      </c>
      <c r="C482" s="16">
        <v>262240</v>
      </c>
      <c r="D482" s="16">
        <v>5700</v>
      </c>
      <c r="E482" s="16">
        <v>1856</v>
      </c>
      <c r="F482" s="16">
        <v>11808</v>
      </c>
      <c r="G482" s="16">
        <v>46</v>
      </c>
      <c r="H482" s="16">
        <v>2862.9854</v>
      </c>
      <c r="I482" s="16"/>
    </row>
    <row r="483" spans="1:9" x14ac:dyDescent="0.15">
      <c r="B483" s="16">
        <v>103</v>
      </c>
      <c r="C483" s="16">
        <v>378464</v>
      </c>
      <c r="D483" s="16">
        <v>6307</v>
      </c>
      <c r="E483" s="16">
        <v>3200</v>
      </c>
      <c r="F483" s="16">
        <v>10656</v>
      </c>
      <c r="G483" s="16">
        <v>60</v>
      </c>
      <c r="H483" s="16">
        <v>2083.3908999999999</v>
      </c>
      <c r="I483" s="16"/>
    </row>
    <row r="484" spans="1:9" x14ac:dyDescent="0.15">
      <c r="B484" s="16">
        <v>104</v>
      </c>
      <c r="C484" s="16">
        <v>330560</v>
      </c>
      <c r="D484" s="16">
        <v>9722</v>
      </c>
      <c r="E484" s="16">
        <v>4960</v>
      </c>
      <c r="F484" s="16">
        <v>16032</v>
      </c>
      <c r="G484" s="16">
        <v>34</v>
      </c>
      <c r="H484" s="16">
        <v>3232.5752000000002</v>
      </c>
      <c r="I484" s="16"/>
    </row>
    <row r="485" spans="1:9" x14ac:dyDescent="0.15">
      <c r="B485" s="16">
        <v>105</v>
      </c>
      <c r="C485" s="16">
        <v>144512</v>
      </c>
      <c r="D485" s="16">
        <v>6021</v>
      </c>
      <c r="E485" s="16">
        <v>3776</v>
      </c>
      <c r="F485" s="16">
        <v>8000</v>
      </c>
      <c r="G485" s="16">
        <v>24</v>
      </c>
      <c r="H485" s="16">
        <v>987.50930000000005</v>
      </c>
      <c r="I485" s="16"/>
    </row>
    <row r="486" spans="1:9" x14ac:dyDescent="0.15">
      <c r="B486" s="16">
        <v>106</v>
      </c>
      <c r="C486" s="16">
        <v>104448</v>
      </c>
      <c r="D486" s="16">
        <v>4352</v>
      </c>
      <c r="E486" s="16">
        <v>2560</v>
      </c>
      <c r="F486" s="16">
        <v>6272</v>
      </c>
      <c r="G486" s="16">
        <v>24</v>
      </c>
      <c r="H486" s="16">
        <v>1124.1859999999999</v>
      </c>
      <c r="I486" s="16"/>
    </row>
    <row r="487" spans="1:9" x14ac:dyDescent="0.15">
      <c r="B487" s="16">
        <v>107</v>
      </c>
      <c r="C487" s="16">
        <v>451648</v>
      </c>
      <c r="D487" s="16">
        <v>8521</v>
      </c>
      <c r="E487" s="16">
        <v>2976</v>
      </c>
      <c r="F487" s="16">
        <v>15968</v>
      </c>
      <c r="G487" s="16">
        <v>53</v>
      </c>
      <c r="H487" s="16">
        <v>3804.625</v>
      </c>
      <c r="I487" s="16"/>
    </row>
    <row r="488" spans="1:9" x14ac:dyDescent="0.15">
      <c r="B488" s="16">
        <v>108</v>
      </c>
      <c r="C488" s="16">
        <v>300192</v>
      </c>
      <c r="D488" s="16">
        <v>6822</v>
      </c>
      <c r="E488" s="16">
        <v>3392</v>
      </c>
      <c r="F488" s="16">
        <v>12192</v>
      </c>
      <c r="G488" s="16">
        <v>44</v>
      </c>
      <c r="H488" s="16">
        <v>2490.0922999999998</v>
      </c>
      <c r="I488" s="16"/>
    </row>
    <row r="489" spans="1:9" x14ac:dyDescent="0.15">
      <c r="B489" s="16">
        <v>109</v>
      </c>
      <c r="C489" s="16">
        <v>182304</v>
      </c>
      <c r="D489" s="16">
        <v>5524</v>
      </c>
      <c r="E489" s="16">
        <v>3584</v>
      </c>
      <c r="F489" s="16">
        <v>7776</v>
      </c>
      <c r="G489" s="16">
        <v>33</v>
      </c>
      <c r="H489" s="16">
        <v>1234.9268999999999</v>
      </c>
      <c r="I489" s="16"/>
    </row>
    <row r="490" spans="1:9" x14ac:dyDescent="0.15">
      <c r="B490" s="16">
        <v>110</v>
      </c>
      <c r="C490" s="16">
        <v>80960</v>
      </c>
      <c r="D490" s="16">
        <v>4497</v>
      </c>
      <c r="E490" s="16">
        <v>3488</v>
      </c>
      <c r="F490" s="16">
        <v>5664</v>
      </c>
      <c r="G490" s="16">
        <v>18</v>
      </c>
      <c r="H490" s="16">
        <v>619.74805000000003</v>
      </c>
      <c r="I490" s="16"/>
    </row>
    <row r="491" spans="1:9" x14ac:dyDescent="0.15">
      <c r="B491" s="16">
        <v>111</v>
      </c>
      <c r="C491" s="16">
        <v>272800</v>
      </c>
      <c r="D491" s="16">
        <v>7577</v>
      </c>
      <c r="E491" s="16">
        <v>4256</v>
      </c>
      <c r="F491" s="16">
        <v>11456</v>
      </c>
      <c r="G491" s="16">
        <v>36</v>
      </c>
      <c r="H491" s="16">
        <v>2187.7842000000001</v>
      </c>
      <c r="I491" s="16"/>
    </row>
    <row r="492" spans="1:9" x14ac:dyDescent="0.15">
      <c r="B492" s="16">
        <v>112</v>
      </c>
      <c r="C492" s="16">
        <v>295008</v>
      </c>
      <c r="D492" s="16">
        <v>6860</v>
      </c>
      <c r="E492" s="16">
        <v>3968</v>
      </c>
      <c r="F492" s="16">
        <v>10176</v>
      </c>
      <c r="G492" s="16">
        <v>43</v>
      </c>
      <c r="H492" s="16">
        <v>1780.9202</v>
      </c>
      <c r="I492" s="16"/>
    </row>
    <row r="493" spans="1:9" x14ac:dyDescent="0.15">
      <c r="B493" s="16">
        <v>113</v>
      </c>
      <c r="C493" s="16">
        <v>245856</v>
      </c>
      <c r="D493" s="16">
        <v>6829</v>
      </c>
      <c r="E493" s="16">
        <v>2976</v>
      </c>
      <c r="F493" s="16">
        <v>10752</v>
      </c>
      <c r="G493" s="16">
        <v>36</v>
      </c>
      <c r="H493" s="16">
        <v>1878.7548999999999</v>
      </c>
      <c r="I493" s="16"/>
    </row>
    <row r="494" spans="1:9" x14ac:dyDescent="0.15">
      <c r="B494" s="16">
        <v>114</v>
      </c>
      <c r="C494" s="16">
        <v>188928</v>
      </c>
      <c r="D494" s="16">
        <v>5106</v>
      </c>
      <c r="E494" s="16">
        <v>2592</v>
      </c>
      <c r="F494" s="16">
        <v>9024</v>
      </c>
      <c r="G494" s="16">
        <v>37</v>
      </c>
      <c r="H494" s="16">
        <v>1952.7501</v>
      </c>
      <c r="I494" s="16"/>
    </row>
    <row r="495" spans="1:9" x14ac:dyDescent="0.15">
      <c r="A495" s="6"/>
      <c r="B495" s="16">
        <v>115</v>
      </c>
      <c r="C495" s="16">
        <v>293536</v>
      </c>
      <c r="D495" s="16">
        <v>7724</v>
      </c>
      <c r="E495" s="16">
        <v>3616</v>
      </c>
      <c r="F495" s="16">
        <v>12704</v>
      </c>
      <c r="G495" s="16">
        <v>38</v>
      </c>
      <c r="H495" s="16">
        <v>2487.6763000000001</v>
      </c>
      <c r="I495" s="16"/>
    </row>
    <row r="496" spans="1:9" x14ac:dyDescent="0.15">
      <c r="A496" s="11"/>
      <c r="B496" s="16">
        <v>116</v>
      </c>
      <c r="C496" s="16">
        <v>460416</v>
      </c>
      <c r="D496" s="16">
        <v>8371</v>
      </c>
      <c r="E496" s="16">
        <v>3392</v>
      </c>
      <c r="F496" s="16">
        <v>15840</v>
      </c>
      <c r="G496" s="16">
        <v>55</v>
      </c>
      <c r="H496" s="16">
        <v>3456.8923</v>
      </c>
      <c r="I496" s="16"/>
    </row>
    <row r="497" spans="2:9" x14ac:dyDescent="0.15">
      <c r="B497" s="16">
        <v>117</v>
      </c>
      <c r="C497" s="16">
        <v>436832</v>
      </c>
      <c r="D497" s="16">
        <v>7942</v>
      </c>
      <c r="E497" s="16">
        <v>1568</v>
      </c>
      <c r="F497" s="16">
        <v>16352</v>
      </c>
      <c r="G497" s="16">
        <v>55</v>
      </c>
      <c r="H497" s="16">
        <v>3796.5927999999999</v>
      </c>
      <c r="I497" s="16"/>
    </row>
    <row r="498" spans="2:9" x14ac:dyDescent="0.15">
      <c r="B498" s="16">
        <v>118</v>
      </c>
      <c r="C498" s="16">
        <v>270848</v>
      </c>
      <c r="D498" s="16">
        <v>6944</v>
      </c>
      <c r="E498" s="16">
        <v>3104</v>
      </c>
      <c r="F498" s="16">
        <v>11712</v>
      </c>
      <c r="G498" s="16">
        <v>39</v>
      </c>
      <c r="H498" s="16">
        <v>2166.9843999999998</v>
      </c>
      <c r="I498" s="16"/>
    </row>
    <row r="499" spans="2:9" x14ac:dyDescent="0.15">
      <c r="B499" s="16">
        <v>119</v>
      </c>
      <c r="C499" s="16">
        <v>93184</v>
      </c>
      <c r="D499" s="16">
        <v>3451</v>
      </c>
      <c r="E499" s="16">
        <v>1664</v>
      </c>
      <c r="F499" s="16">
        <v>5408</v>
      </c>
      <c r="G499" s="16">
        <v>27</v>
      </c>
      <c r="H499" s="16">
        <v>921.9837</v>
      </c>
      <c r="I499" s="16"/>
    </row>
    <row r="500" spans="2:9" x14ac:dyDescent="0.15">
      <c r="B500" s="16">
        <v>120</v>
      </c>
      <c r="C500" s="16">
        <v>341248</v>
      </c>
      <c r="D500" s="16">
        <v>7755</v>
      </c>
      <c r="E500" s="16">
        <v>4096</v>
      </c>
      <c r="F500" s="16">
        <v>13568</v>
      </c>
      <c r="G500" s="16">
        <v>44</v>
      </c>
      <c r="H500" s="16">
        <v>2572.8528000000001</v>
      </c>
      <c r="I500" s="16"/>
    </row>
    <row r="501" spans="2:9" x14ac:dyDescent="0.15">
      <c r="B501" s="16">
        <v>121</v>
      </c>
      <c r="C501" s="16">
        <v>347072</v>
      </c>
      <c r="D501" s="16">
        <v>8899</v>
      </c>
      <c r="E501" s="16">
        <v>5088</v>
      </c>
      <c r="F501" s="16">
        <v>14688</v>
      </c>
      <c r="G501" s="16">
        <v>39</v>
      </c>
      <c r="H501" s="16">
        <v>2502.1228000000001</v>
      </c>
      <c r="I501" s="16"/>
    </row>
    <row r="502" spans="2:9" x14ac:dyDescent="0.15">
      <c r="B502" s="16">
        <v>122</v>
      </c>
      <c r="C502" s="16">
        <v>450112</v>
      </c>
      <c r="D502" s="16">
        <v>9185</v>
      </c>
      <c r="E502" s="16">
        <v>2400</v>
      </c>
      <c r="F502" s="16">
        <v>17568</v>
      </c>
      <c r="G502" s="16">
        <v>49</v>
      </c>
      <c r="H502" s="16">
        <v>4088.1821</v>
      </c>
      <c r="I502" s="16"/>
    </row>
    <row r="503" spans="2:9" x14ac:dyDescent="0.15">
      <c r="B503" s="16">
        <v>123</v>
      </c>
      <c r="C503" s="16">
        <v>205184</v>
      </c>
      <c r="D503" s="16">
        <v>6839</v>
      </c>
      <c r="E503" s="16">
        <v>4032</v>
      </c>
      <c r="F503" s="16">
        <v>10304</v>
      </c>
      <c r="G503" s="16">
        <v>30</v>
      </c>
      <c r="H503" s="16">
        <v>1490.6862000000001</v>
      </c>
      <c r="I503" s="16"/>
    </row>
    <row r="504" spans="2:9" x14ac:dyDescent="0.15">
      <c r="B504" s="16">
        <v>124</v>
      </c>
      <c r="C504" s="16">
        <v>380896</v>
      </c>
      <c r="D504" s="16">
        <v>8464</v>
      </c>
      <c r="E504" s="16">
        <v>4992</v>
      </c>
      <c r="F504" s="16">
        <v>13600</v>
      </c>
      <c r="G504" s="16">
        <v>45</v>
      </c>
      <c r="H504" s="16">
        <v>2485.1289999999999</v>
      </c>
      <c r="I504" s="16"/>
    </row>
    <row r="505" spans="2:9" x14ac:dyDescent="0.15">
      <c r="B505" s="16">
        <v>125</v>
      </c>
      <c r="C505" s="16">
        <v>611936</v>
      </c>
      <c r="D505" s="16">
        <v>10031</v>
      </c>
      <c r="E505" s="16">
        <v>2368</v>
      </c>
      <c r="F505" s="16">
        <v>21248</v>
      </c>
      <c r="G505" s="16">
        <v>61</v>
      </c>
      <c r="H505" s="16">
        <v>5395.6934000000001</v>
      </c>
      <c r="I505" s="16"/>
    </row>
    <row r="506" spans="2:9" x14ac:dyDescent="0.15">
      <c r="B506" s="16">
        <v>126</v>
      </c>
      <c r="C506" s="16">
        <v>222336</v>
      </c>
      <c r="D506" s="16">
        <v>5558</v>
      </c>
      <c r="E506" s="16">
        <v>2112</v>
      </c>
      <c r="F506" s="16">
        <v>10944</v>
      </c>
      <c r="G506" s="16">
        <v>40</v>
      </c>
      <c r="H506" s="16">
        <v>2699.0167999999999</v>
      </c>
      <c r="I506" s="16"/>
    </row>
    <row r="507" spans="2:9" x14ac:dyDescent="0.15">
      <c r="B507" s="16">
        <v>127</v>
      </c>
      <c r="C507" s="16">
        <v>199584</v>
      </c>
      <c r="D507" s="16">
        <v>5544</v>
      </c>
      <c r="E507" s="16">
        <v>2624</v>
      </c>
      <c r="F507" s="16">
        <v>9600</v>
      </c>
      <c r="G507" s="16">
        <v>36</v>
      </c>
      <c r="H507" s="16">
        <v>1894.5109</v>
      </c>
      <c r="I507" s="16"/>
    </row>
    <row r="508" spans="2:9" x14ac:dyDescent="0.15">
      <c r="B508" s="16">
        <v>128</v>
      </c>
      <c r="C508" s="16">
        <v>361824</v>
      </c>
      <c r="D508" s="16">
        <v>8040</v>
      </c>
      <c r="E508" s="16">
        <v>3840</v>
      </c>
      <c r="F508" s="16">
        <v>14400</v>
      </c>
      <c r="G508" s="16">
        <v>45</v>
      </c>
      <c r="H508" s="16">
        <v>3203.0486000000001</v>
      </c>
      <c r="I508" s="16"/>
    </row>
    <row r="509" spans="2:9" x14ac:dyDescent="0.15">
      <c r="B509" s="16">
        <v>129</v>
      </c>
      <c r="C509" s="16">
        <v>177792</v>
      </c>
      <c r="D509" s="16">
        <v>6349</v>
      </c>
      <c r="E509" s="16">
        <v>4000</v>
      </c>
      <c r="F509" s="16">
        <v>8960</v>
      </c>
      <c r="G509" s="16">
        <v>28</v>
      </c>
      <c r="H509" s="16">
        <v>1464.4943000000001</v>
      </c>
      <c r="I509" s="16"/>
    </row>
    <row r="510" spans="2:9" x14ac:dyDescent="0.15">
      <c r="B510" s="16">
        <v>130</v>
      </c>
      <c r="C510" s="16">
        <v>309536</v>
      </c>
      <c r="D510" s="16">
        <v>7034</v>
      </c>
      <c r="E510" s="16">
        <v>4032</v>
      </c>
      <c r="F510" s="16">
        <v>11680</v>
      </c>
      <c r="G510" s="16">
        <v>44</v>
      </c>
      <c r="H510" s="16">
        <v>2064.4448000000002</v>
      </c>
      <c r="I510" s="16"/>
    </row>
    <row r="511" spans="2:9" x14ac:dyDescent="0.15">
      <c r="B511" s="16">
        <v>131</v>
      </c>
      <c r="C511" s="16">
        <v>658496</v>
      </c>
      <c r="D511" s="16">
        <v>8779</v>
      </c>
      <c r="E511" s="16">
        <v>3328</v>
      </c>
      <c r="F511" s="16">
        <v>19744</v>
      </c>
      <c r="G511" s="16">
        <v>75</v>
      </c>
      <c r="H511" s="16">
        <v>3939.0715</v>
      </c>
      <c r="I511" s="16"/>
    </row>
    <row r="512" spans="2:9" x14ac:dyDescent="0.15">
      <c r="B512" s="16">
        <v>132</v>
      </c>
      <c r="C512" s="16">
        <v>127008</v>
      </c>
      <c r="D512" s="16">
        <v>4097</v>
      </c>
      <c r="E512" s="16">
        <v>2240</v>
      </c>
      <c r="F512" s="16">
        <v>6976</v>
      </c>
      <c r="G512" s="16">
        <v>31</v>
      </c>
      <c r="H512" s="16">
        <v>1070.9082000000001</v>
      </c>
      <c r="I512" s="16"/>
    </row>
    <row r="513" spans="2:9" x14ac:dyDescent="0.15">
      <c r="B513" s="16">
        <v>133</v>
      </c>
      <c r="C513" s="16">
        <v>389984</v>
      </c>
      <c r="D513" s="16">
        <v>8297</v>
      </c>
      <c r="E513" s="16">
        <v>2528</v>
      </c>
      <c r="F513" s="16">
        <v>15296</v>
      </c>
      <c r="G513" s="16">
        <v>47</v>
      </c>
      <c r="H513" s="16">
        <v>3561.0508</v>
      </c>
      <c r="I513" s="16"/>
    </row>
    <row r="514" spans="2:9" x14ac:dyDescent="0.15">
      <c r="B514" s="16">
        <v>134</v>
      </c>
      <c r="C514" s="16">
        <v>410112</v>
      </c>
      <c r="D514" s="16">
        <v>6835</v>
      </c>
      <c r="E514" s="16">
        <v>3104</v>
      </c>
      <c r="F514" s="16">
        <v>11936</v>
      </c>
      <c r="G514" s="16">
        <v>60</v>
      </c>
      <c r="H514" s="16">
        <v>2347.0275999999999</v>
      </c>
      <c r="I514" s="16"/>
    </row>
    <row r="515" spans="2:9" x14ac:dyDescent="0.15">
      <c r="B515" s="16">
        <v>135</v>
      </c>
      <c r="C515" s="16">
        <v>251584</v>
      </c>
      <c r="D515" s="16">
        <v>6620</v>
      </c>
      <c r="E515" s="16">
        <v>3776</v>
      </c>
      <c r="F515" s="16">
        <v>10400</v>
      </c>
      <c r="G515" s="16">
        <v>38</v>
      </c>
      <c r="H515" s="16">
        <v>1939.3875</v>
      </c>
      <c r="I515" s="16"/>
    </row>
    <row r="516" spans="2:9" x14ac:dyDescent="0.15">
      <c r="B516" s="16">
        <v>136</v>
      </c>
      <c r="C516" s="16">
        <v>397216</v>
      </c>
      <c r="D516" s="16">
        <v>8635</v>
      </c>
      <c r="E516" s="16">
        <v>4384</v>
      </c>
      <c r="F516" s="16">
        <v>13856</v>
      </c>
      <c r="G516" s="16">
        <v>46</v>
      </c>
      <c r="H516" s="16">
        <v>2851.5340000000001</v>
      </c>
      <c r="I516" s="16"/>
    </row>
    <row r="517" spans="2:9" x14ac:dyDescent="0.15">
      <c r="B517" s="16">
        <v>137</v>
      </c>
      <c r="C517" s="16">
        <v>351968</v>
      </c>
      <c r="D517" s="16">
        <v>8185</v>
      </c>
      <c r="E517" s="16">
        <v>3936</v>
      </c>
      <c r="F517" s="16">
        <v>14144</v>
      </c>
      <c r="G517" s="16">
        <v>43</v>
      </c>
      <c r="H517" s="16">
        <v>2903.1925999999999</v>
      </c>
      <c r="I517" s="16"/>
    </row>
    <row r="518" spans="2:9" x14ac:dyDescent="0.15">
      <c r="B518" s="16">
        <v>138</v>
      </c>
      <c r="C518" s="16">
        <v>269056</v>
      </c>
      <c r="D518" s="16">
        <v>7473</v>
      </c>
      <c r="E518" s="16">
        <v>3552</v>
      </c>
      <c r="F518" s="16">
        <v>12192</v>
      </c>
      <c r="G518" s="16">
        <v>36</v>
      </c>
      <c r="H518" s="16">
        <v>2242.1597000000002</v>
      </c>
      <c r="I518" s="16"/>
    </row>
    <row r="519" spans="2:9" x14ac:dyDescent="0.15">
      <c r="B519" s="16">
        <v>139</v>
      </c>
      <c r="C519" s="16">
        <v>102592</v>
      </c>
      <c r="D519" s="16">
        <v>4274</v>
      </c>
      <c r="E519" s="16">
        <v>2688</v>
      </c>
      <c r="F519" s="16">
        <v>5984</v>
      </c>
      <c r="G519" s="16">
        <v>24</v>
      </c>
      <c r="H519" s="16">
        <v>869.92729999999995</v>
      </c>
      <c r="I519" s="16"/>
    </row>
    <row r="520" spans="2:9" x14ac:dyDescent="0.15">
      <c r="B520" s="16">
        <v>140</v>
      </c>
      <c r="C520" s="16">
        <v>183968</v>
      </c>
      <c r="D520" s="16">
        <v>6570</v>
      </c>
      <c r="E520" s="16">
        <v>4288</v>
      </c>
      <c r="F520" s="16">
        <v>9440</v>
      </c>
      <c r="G520" s="16">
        <v>28</v>
      </c>
      <c r="H520" s="16">
        <v>1340.4978000000001</v>
      </c>
      <c r="I520" s="16"/>
    </row>
    <row r="521" spans="2:9" x14ac:dyDescent="0.15">
      <c r="B521" s="16">
        <v>141</v>
      </c>
      <c r="C521" s="16">
        <v>397280</v>
      </c>
      <c r="D521" s="16">
        <v>8276</v>
      </c>
      <c r="E521" s="16">
        <v>3520</v>
      </c>
      <c r="F521" s="16">
        <v>15552</v>
      </c>
      <c r="G521" s="16">
        <v>48</v>
      </c>
      <c r="H521" s="16">
        <v>3177.6952999999999</v>
      </c>
      <c r="I521" s="16"/>
    </row>
    <row r="522" spans="2:9" x14ac:dyDescent="0.15">
      <c r="B522" s="16">
        <v>142</v>
      </c>
      <c r="C522" s="16">
        <v>250496</v>
      </c>
      <c r="D522" s="16">
        <v>5964</v>
      </c>
      <c r="E522" s="16">
        <v>2976</v>
      </c>
      <c r="F522" s="16">
        <v>9952</v>
      </c>
      <c r="G522" s="16">
        <v>42</v>
      </c>
      <c r="H522" s="16">
        <v>2012.2855</v>
      </c>
      <c r="I522" s="16"/>
    </row>
    <row r="523" spans="2:9" x14ac:dyDescent="0.15">
      <c r="B523" s="16">
        <v>143</v>
      </c>
      <c r="C523" s="16">
        <v>404320</v>
      </c>
      <c r="D523" s="16">
        <v>7927</v>
      </c>
      <c r="E523" s="16">
        <v>2272</v>
      </c>
      <c r="F523" s="16">
        <v>15712</v>
      </c>
      <c r="G523" s="16">
        <v>51</v>
      </c>
      <c r="H523" s="16">
        <v>3645.6516000000001</v>
      </c>
      <c r="I523" s="16"/>
    </row>
    <row r="524" spans="2:9" x14ac:dyDescent="0.15">
      <c r="B524" s="16">
        <v>144</v>
      </c>
      <c r="C524" s="16">
        <v>60832</v>
      </c>
      <c r="D524" s="16">
        <v>3578</v>
      </c>
      <c r="E524" s="16">
        <v>1888</v>
      </c>
      <c r="F524" s="16">
        <v>4704</v>
      </c>
      <c r="G524" s="16">
        <v>17</v>
      </c>
      <c r="H524" s="16">
        <v>769.85077000000001</v>
      </c>
      <c r="I524" s="16"/>
    </row>
    <row r="525" spans="2:9" x14ac:dyDescent="0.15">
      <c r="B525" s="16">
        <v>145</v>
      </c>
      <c r="C525" s="16">
        <v>659232</v>
      </c>
      <c r="D525" s="16">
        <v>12438</v>
      </c>
      <c r="E525" s="16">
        <v>4448</v>
      </c>
      <c r="F525" s="16">
        <v>25888</v>
      </c>
      <c r="G525" s="16">
        <v>53</v>
      </c>
      <c r="H525" s="16">
        <v>5979.4309999999996</v>
      </c>
      <c r="I525" s="16"/>
    </row>
    <row r="526" spans="2:9" x14ac:dyDescent="0.15">
      <c r="B526" s="16">
        <v>146</v>
      </c>
      <c r="C526" s="16">
        <v>313408</v>
      </c>
      <c r="D526" s="16">
        <v>6668</v>
      </c>
      <c r="E526" s="16">
        <v>3616</v>
      </c>
      <c r="F526" s="16">
        <v>10720</v>
      </c>
      <c r="G526" s="16">
        <v>47</v>
      </c>
      <c r="H526" s="16">
        <v>2123.3586</v>
      </c>
      <c r="I526" s="16"/>
    </row>
    <row r="527" spans="2:9" x14ac:dyDescent="0.15">
      <c r="B527" s="16">
        <v>147</v>
      </c>
      <c r="C527" s="16">
        <v>322816</v>
      </c>
      <c r="D527" s="16">
        <v>7686</v>
      </c>
      <c r="E527" s="16">
        <v>3392</v>
      </c>
      <c r="F527" s="16">
        <v>12832</v>
      </c>
      <c r="G527" s="16">
        <v>42</v>
      </c>
      <c r="H527" s="16">
        <v>2529.4092000000001</v>
      </c>
      <c r="I527" s="16"/>
    </row>
    <row r="528" spans="2:9" x14ac:dyDescent="0.15">
      <c r="B528" s="16">
        <v>148</v>
      </c>
      <c r="C528" s="16">
        <v>336064</v>
      </c>
      <c r="D528" s="16">
        <v>7468</v>
      </c>
      <c r="E528" s="16">
        <v>5568</v>
      </c>
      <c r="F528" s="16">
        <v>10912</v>
      </c>
      <c r="G528" s="16">
        <v>45</v>
      </c>
      <c r="H528" s="16">
        <v>1210.2503999999999</v>
      </c>
      <c r="I528" s="16"/>
    </row>
    <row r="529" spans="2:9" x14ac:dyDescent="0.15">
      <c r="B529" s="16">
        <v>149</v>
      </c>
      <c r="C529" s="16">
        <v>133888</v>
      </c>
      <c r="D529" s="16">
        <v>5821</v>
      </c>
      <c r="E529" s="16">
        <v>4416</v>
      </c>
      <c r="F529" s="16">
        <v>7648</v>
      </c>
      <c r="G529" s="16">
        <v>23</v>
      </c>
      <c r="H529" s="16">
        <v>977.34204</v>
      </c>
      <c r="I529" s="16"/>
    </row>
    <row r="530" spans="2:9" x14ac:dyDescent="0.15">
      <c r="B530" s="16">
        <v>150</v>
      </c>
      <c r="C530" s="16">
        <v>140608</v>
      </c>
      <c r="D530" s="16">
        <v>5207</v>
      </c>
      <c r="E530" s="16">
        <v>2400</v>
      </c>
      <c r="F530" s="16">
        <v>7680</v>
      </c>
      <c r="G530" s="16">
        <v>27</v>
      </c>
      <c r="H530" s="16">
        <v>1295.0377000000001</v>
      </c>
      <c r="I530" s="16"/>
    </row>
    <row r="531" spans="2:9" x14ac:dyDescent="0.15">
      <c r="B531" s="16">
        <v>151</v>
      </c>
      <c r="C531" s="16">
        <v>542112</v>
      </c>
      <c r="D531" s="16">
        <v>10425</v>
      </c>
      <c r="E531" s="16">
        <v>5664</v>
      </c>
      <c r="F531" s="16">
        <v>18944</v>
      </c>
      <c r="G531" s="16">
        <v>52</v>
      </c>
      <c r="H531" s="16">
        <v>3823.2656000000002</v>
      </c>
      <c r="I531" s="16"/>
    </row>
    <row r="532" spans="2:9" x14ac:dyDescent="0.15">
      <c r="B532" s="16">
        <v>152</v>
      </c>
      <c r="C532" s="16">
        <v>283232</v>
      </c>
      <c r="D532" s="16">
        <v>6743</v>
      </c>
      <c r="E532" s="16">
        <v>3392</v>
      </c>
      <c r="F532" s="16">
        <v>10784</v>
      </c>
      <c r="G532" s="16">
        <v>42</v>
      </c>
      <c r="H532" s="16">
        <v>2056.6289999999999</v>
      </c>
      <c r="I532" s="16"/>
    </row>
    <row r="533" spans="2:9" x14ac:dyDescent="0.15">
      <c r="B533" s="16">
        <v>153</v>
      </c>
      <c r="C533" s="16">
        <v>192736</v>
      </c>
      <c r="D533" s="16">
        <v>6217</v>
      </c>
      <c r="E533" s="16">
        <v>4128</v>
      </c>
      <c r="F533" s="16">
        <v>9536</v>
      </c>
      <c r="G533" s="16">
        <v>31</v>
      </c>
      <c r="H533" s="16">
        <v>1541.5275999999999</v>
      </c>
      <c r="I533" s="16"/>
    </row>
    <row r="534" spans="2:9" x14ac:dyDescent="0.15">
      <c r="B534" s="16">
        <v>154</v>
      </c>
      <c r="C534" s="16">
        <v>200704</v>
      </c>
      <c r="D534" s="16">
        <v>5575</v>
      </c>
      <c r="E534" s="16">
        <v>2272</v>
      </c>
      <c r="F534" s="16">
        <v>9760</v>
      </c>
      <c r="G534" s="16">
        <v>36</v>
      </c>
      <c r="H534" s="16">
        <v>1816.9382000000001</v>
      </c>
      <c r="I534" s="16"/>
    </row>
    <row r="535" spans="2:9" x14ac:dyDescent="0.15">
      <c r="B535" s="16">
        <v>155</v>
      </c>
      <c r="C535" s="16">
        <v>212288</v>
      </c>
      <c r="D535" s="16">
        <v>6432</v>
      </c>
      <c r="E535" s="16">
        <v>1696</v>
      </c>
      <c r="F535" s="16">
        <v>10944</v>
      </c>
      <c r="G535" s="16">
        <v>33</v>
      </c>
      <c r="H535" s="16">
        <v>2528.7278000000001</v>
      </c>
      <c r="I535" s="16"/>
    </row>
    <row r="536" spans="2:9" x14ac:dyDescent="0.15">
      <c r="B536" s="16">
        <v>156</v>
      </c>
      <c r="C536" s="16">
        <v>235616</v>
      </c>
      <c r="D536" s="16">
        <v>6368</v>
      </c>
      <c r="E536" s="16">
        <v>4320</v>
      </c>
      <c r="F536" s="16">
        <v>9248</v>
      </c>
      <c r="G536" s="16">
        <v>37</v>
      </c>
      <c r="H536" s="16">
        <v>1501.0468000000001</v>
      </c>
      <c r="I536" s="16"/>
    </row>
    <row r="537" spans="2:9" x14ac:dyDescent="0.15">
      <c r="B537" s="16">
        <v>157</v>
      </c>
      <c r="C537" s="16">
        <v>248160</v>
      </c>
      <c r="D537" s="16">
        <v>6052</v>
      </c>
      <c r="E537" s="16">
        <v>3552</v>
      </c>
      <c r="F537" s="16">
        <v>9248</v>
      </c>
      <c r="G537" s="16">
        <v>41</v>
      </c>
      <c r="H537" s="16">
        <v>1650.2285999999999</v>
      </c>
      <c r="I537" s="16"/>
    </row>
    <row r="538" spans="2:9" x14ac:dyDescent="0.15">
      <c r="B538" s="16">
        <v>158</v>
      </c>
      <c r="C538" s="16">
        <v>182976</v>
      </c>
      <c r="D538" s="16">
        <v>5902</v>
      </c>
      <c r="E538" s="16">
        <v>2688</v>
      </c>
      <c r="F538" s="16">
        <v>8832</v>
      </c>
      <c r="G538" s="16">
        <v>31</v>
      </c>
      <c r="H538" s="16">
        <v>1622.894</v>
      </c>
      <c r="I538" s="16"/>
    </row>
    <row r="539" spans="2:9" x14ac:dyDescent="0.15">
      <c r="B539" s="16">
        <v>159</v>
      </c>
      <c r="C539" s="16">
        <v>267456</v>
      </c>
      <c r="D539" s="16">
        <v>6686</v>
      </c>
      <c r="E539" s="16">
        <v>2848</v>
      </c>
      <c r="F539" s="16">
        <v>11296</v>
      </c>
      <c r="G539" s="16">
        <v>40</v>
      </c>
      <c r="H539" s="16">
        <v>2293.2157999999999</v>
      </c>
      <c r="I539" s="16"/>
    </row>
    <row r="540" spans="2:9" x14ac:dyDescent="0.15">
      <c r="B540" s="16">
        <v>160</v>
      </c>
      <c r="C540" s="16">
        <v>361504</v>
      </c>
      <c r="D540" s="16">
        <v>9269</v>
      </c>
      <c r="E540" s="16">
        <v>3744</v>
      </c>
      <c r="F540" s="16">
        <v>16704</v>
      </c>
      <c r="G540" s="16">
        <v>39</v>
      </c>
      <c r="H540" s="16">
        <v>3453.6089999999999</v>
      </c>
      <c r="I540" s="1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v>160</v>
      </c>
      <c r="I562" s="6"/>
    </row>
    <row r="563" spans="1:10" x14ac:dyDescent="0.15">
      <c r="A563" t="s">
        <v>67</v>
      </c>
      <c r="B563" s="15"/>
      <c r="C563" s="8">
        <f>AVERAGE(C381:C561)</f>
        <v>284992.2</v>
      </c>
      <c r="D563" s="8"/>
      <c r="E563" s="8"/>
      <c r="F563" s="8"/>
      <c r="G563" s="8"/>
      <c r="H563" s="8"/>
      <c r="I563" s="9"/>
      <c r="J563" s="17">
        <f>AVERAGE(D381:D561)</f>
        <v>6702.2062500000002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15">
      <c r="B567" s="4"/>
      <c r="C567" s="16"/>
      <c r="D567" s="16"/>
      <c r="E567" s="16"/>
      <c r="F567" s="16"/>
      <c r="G567" s="16"/>
      <c r="H567" s="16"/>
      <c r="I567" s="18"/>
    </row>
    <row r="568" spans="1:10" x14ac:dyDescent="0.15">
      <c r="A568" s="6"/>
      <c r="B568" s="16">
        <v>1</v>
      </c>
      <c r="C568" s="16">
        <v>230792</v>
      </c>
      <c r="D568" s="16">
        <v>6788</v>
      </c>
      <c r="E568" s="16">
        <v>4324</v>
      </c>
      <c r="F568" s="16">
        <v>9604</v>
      </c>
      <c r="G568" s="16">
        <v>34</v>
      </c>
      <c r="H568" s="16">
        <v>1516.3184000000001</v>
      </c>
      <c r="I568" s="18"/>
    </row>
    <row r="569" spans="1:10" x14ac:dyDescent="0.15">
      <c r="A569" s="6"/>
      <c r="B569" s="16">
        <v>2</v>
      </c>
      <c r="C569" s="16">
        <v>179112</v>
      </c>
      <c r="D569" s="16">
        <v>6888</v>
      </c>
      <c r="E569" s="16">
        <v>4132</v>
      </c>
      <c r="F569" s="16">
        <v>9188</v>
      </c>
      <c r="G569" s="16">
        <v>26</v>
      </c>
      <c r="H569" s="16">
        <v>1348.4331</v>
      </c>
      <c r="I569" s="18"/>
    </row>
    <row r="570" spans="1:10" x14ac:dyDescent="0.15">
      <c r="A570" s="6"/>
      <c r="B570" s="16">
        <v>3</v>
      </c>
      <c r="C570" s="16">
        <v>120240</v>
      </c>
      <c r="D570" s="16">
        <v>6012</v>
      </c>
      <c r="E570" s="16">
        <v>4164</v>
      </c>
      <c r="F570" s="16">
        <v>8132</v>
      </c>
      <c r="G570" s="16">
        <v>20</v>
      </c>
      <c r="H570" s="16">
        <v>996.62756000000002</v>
      </c>
      <c r="I570" s="18"/>
    </row>
    <row r="571" spans="1:10" x14ac:dyDescent="0.15">
      <c r="A571" s="6"/>
      <c r="B571" s="16">
        <v>4</v>
      </c>
      <c r="C571" s="16">
        <v>211456</v>
      </c>
      <c r="D571" s="16">
        <v>6608</v>
      </c>
      <c r="E571" s="16">
        <v>3652</v>
      </c>
      <c r="F571" s="16">
        <v>10180</v>
      </c>
      <c r="G571" s="16">
        <v>32</v>
      </c>
      <c r="H571" s="16">
        <v>1779.7692999999999</v>
      </c>
      <c r="I571" s="18"/>
    </row>
    <row r="572" spans="1:10" x14ac:dyDescent="0.15">
      <c r="A572" s="6"/>
      <c r="B572" s="16">
        <v>5</v>
      </c>
      <c r="C572" s="16">
        <v>132492</v>
      </c>
      <c r="D572" s="16">
        <v>6973</v>
      </c>
      <c r="E572" s="16">
        <v>5700</v>
      </c>
      <c r="F572" s="16">
        <v>8196</v>
      </c>
      <c r="G572" s="16">
        <v>19</v>
      </c>
      <c r="H572" s="16">
        <v>630.28894000000003</v>
      </c>
      <c r="I572" s="18"/>
    </row>
    <row r="573" spans="1:10" x14ac:dyDescent="0.15">
      <c r="A573" s="6"/>
      <c r="B573" s="16">
        <v>6</v>
      </c>
      <c r="C573" s="16">
        <v>387996</v>
      </c>
      <c r="D573" s="16">
        <v>9948</v>
      </c>
      <c r="E573" s="16">
        <v>6052</v>
      </c>
      <c r="F573" s="16">
        <v>14884</v>
      </c>
      <c r="G573" s="16">
        <v>39</v>
      </c>
      <c r="H573" s="16">
        <v>2618.9472999999998</v>
      </c>
      <c r="I573" s="18"/>
    </row>
    <row r="574" spans="1:10" x14ac:dyDescent="0.15">
      <c r="A574" s="6"/>
      <c r="B574" s="16">
        <v>7</v>
      </c>
      <c r="C574" s="16">
        <v>82068</v>
      </c>
      <c r="D574" s="16">
        <v>6312</v>
      </c>
      <c r="E574" s="16">
        <v>5348</v>
      </c>
      <c r="F574" s="16">
        <v>7140</v>
      </c>
      <c r="G574" s="16">
        <v>13</v>
      </c>
      <c r="H574" s="16">
        <v>475.68759999999997</v>
      </c>
      <c r="I574" s="18"/>
    </row>
    <row r="575" spans="1:10" x14ac:dyDescent="0.15">
      <c r="A575" s="6"/>
      <c r="B575" s="16">
        <v>8</v>
      </c>
      <c r="C575" s="16">
        <v>259412</v>
      </c>
      <c r="D575" s="16">
        <v>7011</v>
      </c>
      <c r="E575" s="16">
        <v>4228</v>
      </c>
      <c r="F575" s="16">
        <v>10980</v>
      </c>
      <c r="G575" s="16">
        <v>37</v>
      </c>
      <c r="H575" s="16">
        <v>1813.8426999999999</v>
      </c>
      <c r="I575" s="18"/>
    </row>
    <row r="576" spans="1:10" x14ac:dyDescent="0.15">
      <c r="A576" s="6"/>
      <c r="B576" s="16">
        <v>9</v>
      </c>
      <c r="C576" s="16">
        <v>412692</v>
      </c>
      <c r="D576" s="16">
        <v>9170</v>
      </c>
      <c r="E576" s="16">
        <v>5060</v>
      </c>
      <c r="F576" s="16">
        <v>15588</v>
      </c>
      <c r="G576" s="16">
        <v>45</v>
      </c>
      <c r="H576" s="16">
        <v>2642.7759999999998</v>
      </c>
      <c r="I576" s="18"/>
    </row>
    <row r="577" spans="1:9" x14ac:dyDescent="0.15">
      <c r="A577" s="6"/>
      <c r="B577" s="16">
        <v>10</v>
      </c>
      <c r="C577" s="16">
        <v>363728</v>
      </c>
      <c r="D577" s="16">
        <v>8266</v>
      </c>
      <c r="E577" s="16">
        <v>3652</v>
      </c>
      <c r="F577" s="16">
        <v>13476</v>
      </c>
      <c r="G577" s="16">
        <v>44</v>
      </c>
      <c r="H577" s="16">
        <v>2879.3179</v>
      </c>
      <c r="I577" s="18"/>
    </row>
    <row r="578" spans="1:9" x14ac:dyDescent="0.15">
      <c r="A578" s="6"/>
      <c r="B578" s="16">
        <v>11</v>
      </c>
      <c r="C578" s="16">
        <v>505752</v>
      </c>
      <c r="D578" s="16">
        <v>10994</v>
      </c>
      <c r="E578" s="16">
        <v>5316</v>
      </c>
      <c r="F578" s="16">
        <v>20260</v>
      </c>
      <c r="G578" s="16">
        <v>46</v>
      </c>
      <c r="H578" s="16">
        <v>3937.9949000000001</v>
      </c>
      <c r="I578" s="18"/>
    </row>
    <row r="579" spans="1:9" x14ac:dyDescent="0.15">
      <c r="A579" s="6"/>
      <c r="B579" s="5">
        <v>12</v>
      </c>
      <c r="C579" s="16">
        <v>538408</v>
      </c>
      <c r="D579" s="16">
        <v>10768</v>
      </c>
      <c r="E579" s="16">
        <v>6372</v>
      </c>
      <c r="F579" s="16">
        <v>17636</v>
      </c>
      <c r="G579" s="16">
        <v>50</v>
      </c>
      <c r="H579" s="16">
        <v>3191.4969999999998</v>
      </c>
      <c r="I579" s="18"/>
    </row>
    <row r="580" spans="1:9" x14ac:dyDescent="0.15">
      <c r="B580" s="4">
        <v>13</v>
      </c>
      <c r="C580" s="16">
        <v>364016</v>
      </c>
      <c r="D580" s="16">
        <v>8273</v>
      </c>
      <c r="E580" s="16">
        <v>4164</v>
      </c>
      <c r="F580" s="16">
        <v>13636</v>
      </c>
      <c r="G580" s="16">
        <v>44</v>
      </c>
      <c r="H580" s="16">
        <v>2344.1199000000001</v>
      </c>
      <c r="I580" s="18"/>
    </row>
    <row r="581" spans="1:9" x14ac:dyDescent="0.15">
      <c r="B581" s="4">
        <v>14</v>
      </c>
      <c r="C581" s="16">
        <v>713280</v>
      </c>
      <c r="D581" s="16">
        <v>11145</v>
      </c>
      <c r="E581" s="16">
        <v>5092</v>
      </c>
      <c r="F581" s="16">
        <v>23108</v>
      </c>
      <c r="G581" s="16">
        <v>64</v>
      </c>
      <c r="H581" s="16">
        <v>5135.83</v>
      </c>
      <c r="I581" s="18"/>
    </row>
    <row r="582" spans="1:9" x14ac:dyDescent="0.15">
      <c r="B582" s="4">
        <v>15</v>
      </c>
      <c r="C582" s="16">
        <v>708748</v>
      </c>
      <c r="D582" s="16">
        <v>10578</v>
      </c>
      <c r="E582" s="16">
        <v>5860</v>
      </c>
      <c r="F582" s="16">
        <v>16900</v>
      </c>
      <c r="G582" s="16">
        <v>67</v>
      </c>
      <c r="H582" s="16">
        <v>2812.0479</v>
      </c>
      <c r="I582" s="18"/>
    </row>
    <row r="583" spans="1:9" x14ac:dyDescent="0.15">
      <c r="B583" s="4">
        <v>16</v>
      </c>
      <c r="C583" s="16">
        <v>340828</v>
      </c>
      <c r="D583" s="16">
        <v>8739</v>
      </c>
      <c r="E583" s="16">
        <v>4804</v>
      </c>
      <c r="F583" s="16">
        <v>13412</v>
      </c>
      <c r="G583" s="16">
        <v>39</v>
      </c>
      <c r="H583" s="16">
        <v>2178.8029999999999</v>
      </c>
      <c r="I583" s="18"/>
    </row>
    <row r="584" spans="1:9" x14ac:dyDescent="0.15">
      <c r="B584" s="4">
        <v>17</v>
      </c>
      <c r="C584" s="16">
        <v>766600</v>
      </c>
      <c r="D584" s="16">
        <v>13217</v>
      </c>
      <c r="E584" s="16">
        <v>6404</v>
      </c>
      <c r="F584" s="16">
        <v>25860</v>
      </c>
      <c r="G584" s="16">
        <v>58</v>
      </c>
      <c r="H584" s="16">
        <v>5257.7934999999998</v>
      </c>
      <c r="I584" s="18"/>
    </row>
    <row r="585" spans="1:9" x14ac:dyDescent="0.15">
      <c r="B585" s="4">
        <v>18</v>
      </c>
      <c r="C585" s="16">
        <v>719704</v>
      </c>
      <c r="D585" s="16">
        <v>9226</v>
      </c>
      <c r="E585" s="16">
        <v>3844</v>
      </c>
      <c r="F585" s="16">
        <v>16420</v>
      </c>
      <c r="G585" s="16">
        <v>78</v>
      </c>
      <c r="H585" s="16">
        <v>2723.6016</v>
      </c>
      <c r="I585" s="18"/>
    </row>
    <row r="586" spans="1:9" x14ac:dyDescent="0.15">
      <c r="B586" s="4">
        <v>19</v>
      </c>
      <c r="C586" s="16">
        <v>348160</v>
      </c>
      <c r="D586" s="16">
        <v>8704</v>
      </c>
      <c r="E586" s="16">
        <v>4548</v>
      </c>
      <c r="F586" s="16">
        <v>13028</v>
      </c>
      <c r="G586" s="16">
        <v>40</v>
      </c>
      <c r="H586" s="16">
        <v>2334.5461</v>
      </c>
      <c r="I586" s="18"/>
    </row>
    <row r="587" spans="1:9" x14ac:dyDescent="0.15">
      <c r="B587" s="4">
        <v>20</v>
      </c>
      <c r="C587" s="16">
        <v>302228</v>
      </c>
      <c r="D587" s="16">
        <v>8168</v>
      </c>
      <c r="E587" s="16">
        <v>5028</v>
      </c>
      <c r="F587" s="16">
        <v>13252</v>
      </c>
      <c r="G587" s="16">
        <v>37</v>
      </c>
      <c r="H587" s="16">
        <v>2163.6797000000001</v>
      </c>
      <c r="I587" s="18"/>
    </row>
    <row r="588" spans="1:9" x14ac:dyDescent="0.15">
      <c r="B588" s="4">
        <v>21</v>
      </c>
      <c r="C588" s="16">
        <v>329096</v>
      </c>
      <c r="D588" s="16">
        <v>7835</v>
      </c>
      <c r="E588" s="16">
        <v>4676</v>
      </c>
      <c r="F588" s="16">
        <v>11716</v>
      </c>
      <c r="G588" s="16">
        <v>42</v>
      </c>
      <c r="H588" s="16">
        <v>1663.4453000000001</v>
      </c>
      <c r="I588" s="18"/>
    </row>
    <row r="589" spans="1:9" x14ac:dyDescent="0.15">
      <c r="B589" s="4">
        <v>22</v>
      </c>
      <c r="C589" s="16">
        <v>457048</v>
      </c>
      <c r="D589" s="16">
        <v>8463</v>
      </c>
      <c r="E589" s="16">
        <v>2692</v>
      </c>
      <c r="F589" s="16">
        <v>17316</v>
      </c>
      <c r="G589" s="16">
        <v>54</v>
      </c>
      <c r="H589" s="16">
        <v>4268.7143999999998</v>
      </c>
      <c r="I589" s="18"/>
    </row>
    <row r="590" spans="1:9" x14ac:dyDescent="0.15">
      <c r="B590" s="4">
        <v>23</v>
      </c>
      <c r="C590" s="16">
        <v>439264</v>
      </c>
      <c r="D590" s="16">
        <v>10981</v>
      </c>
      <c r="E590" s="16">
        <v>6884</v>
      </c>
      <c r="F590" s="16">
        <v>16324</v>
      </c>
      <c r="G590" s="16">
        <v>40</v>
      </c>
      <c r="H590" s="16">
        <v>2999.8180000000002</v>
      </c>
      <c r="I590" s="18"/>
    </row>
    <row r="591" spans="1:9" x14ac:dyDescent="0.15">
      <c r="B591" s="4">
        <v>24</v>
      </c>
      <c r="C591" s="16">
        <v>211060</v>
      </c>
      <c r="D591" s="16">
        <v>7277</v>
      </c>
      <c r="E591" s="16">
        <v>4996</v>
      </c>
      <c r="F591" s="16">
        <v>10020</v>
      </c>
      <c r="G591" s="16">
        <v>29</v>
      </c>
      <c r="H591" s="16">
        <v>1318.5371</v>
      </c>
      <c r="I591" s="18"/>
    </row>
    <row r="592" spans="1:9" x14ac:dyDescent="0.15">
      <c r="B592" s="4">
        <v>25</v>
      </c>
      <c r="C592" s="16">
        <v>502200</v>
      </c>
      <c r="D592" s="16">
        <v>9300</v>
      </c>
      <c r="E592" s="16">
        <v>2916</v>
      </c>
      <c r="F592" s="16">
        <v>18020</v>
      </c>
      <c r="G592" s="16">
        <v>54</v>
      </c>
      <c r="H592" s="16">
        <v>4069.9585000000002</v>
      </c>
      <c r="I592" s="18"/>
    </row>
    <row r="593" spans="1:9" x14ac:dyDescent="0.15">
      <c r="B593" s="4">
        <v>26</v>
      </c>
      <c r="C593" s="16">
        <v>825168</v>
      </c>
      <c r="D593" s="16">
        <v>13752</v>
      </c>
      <c r="E593" s="16">
        <v>6980</v>
      </c>
      <c r="F593" s="16">
        <v>25572</v>
      </c>
      <c r="G593" s="16">
        <v>60</v>
      </c>
      <c r="H593" s="16">
        <v>5409.8029999999999</v>
      </c>
      <c r="I593" s="18"/>
    </row>
    <row r="594" spans="1:9" x14ac:dyDescent="0.15">
      <c r="B594" s="4">
        <v>27</v>
      </c>
      <c r="C594" s="16">
        <v>572056</v>
      </c>
      <c r="D594" s="16">
        <v>7334</v>
      </c>
      <c r="E594" s="16">
        <v>2692</v>
      </c>
      <c r="F594" s="16">
        <v>13124</v>
      </c>
      <c r="G594" s="16">
        <v>78</v>
      </c>
      <c r="H594" s="16">
        <v>2524.44</v>
      </c>
      <c r="I594" s="18"/>
    </row>
    <row r="595" spans="1:9" x14ac:dyDescent="0.15">
      <c r="B595" s="4">
        <v>28</v>
      </c>
      <c r="C595" s="16">
        <v>517476</v>
      </c>
      <c r="D595" s="16">
        <v>12621</v>
      </c>
      <c r="E595" s="16">
        <v>5796</v>
      </c>
      <c r="F595" s="16">
        <v>20516</v>
      </c>
      <c r="G595" s="16">
        <v>41</v>
      </c>
      <c r="H595" s="16">
        <v>3844.0798</v>
      </c>
      <c r="I595" s="18"/>
    </row>
    <row r="596" spans="1:9" x14ac:dyDescent="0.15">
      <c r="B596" s="4">
        <v>29</v>
      </c>
      <c r="C596" s="16">
        <v>621148</v>
      </c>
      <c r="D596" s="16">
        <v>9859</v>
      </c>
      <c r="E596" s="16">
        <v>4132</v>
      </c>
      <c r="F596" s="16">
        <v>19044</v>
      </c>
      <c r="G596" s="16">
        <v>63</v>
      </c>
      <c r="H596" s="16">
        <v>4201.7420000000002</v>
      </c>
      <c r="I596" s="18"/>
    </row>
    <row r="597" spans="1:9" x14ac:dyDescent="0.15">
      <c r="B597" s="4">
        <v>30</v>
      </c>
      <c r="C597" s="16">
        <v>152992</v>
      </c>
      <c r="D597" s="16">
        <v>6374</v>
      </c>
      <c r="E597" s="16">
        <v>4932</v>
      </c>
      <c r="F597" s="16">
        <v>8324</v>
      </c>
      <c r="G597" s="16">
        <v>24</v>
      </c>
      <c r="H597" s="16">
        <v>850.88520000000005</v>
      </c>
      <c r="I597" s="18"/>
    </row>
    <row r="598" spans="1:9" x14ac:dyDescent="0.15">
      <c r="A598" s="6"/>
      <c r="B598" s="4">
        <v>31</v>
      </c>
      <c r="C598" s="16">
        <v>191284</v>
      </c>
      <c r="D598" s="16">
        <v>9108</v>
      </c>
      <c r="E598" s="16">
        <v>7236</v>
      </c>
      <c r="F598" s="16">
        <v>11620</v>
      </c>
      <c r="G598" s="16">
        <v>21</v>
      </c>
      <c r="H598" s="16">
        <v>1345.8892000000001</v>
      </c>
      <c r="I598" s="18"/>
    </row>
    <row r="599" spans="1:9" x14ac:dyDescent="0.15">
      <c r="A599" s="11"/>
      <c r="B599" s="5">
        <v>32</v>
      </c>
      <c r="C599" s="16">
        <v>321736</v>
      </c>
      <c r="D599" s="16">
        <v>9462</v>
      </c>
      <c r="E599" s="16">
        <v>6724</v>
      </c>
      <c r="F599" s="16">
        <v>13316</v>
      </c>
      <c r="G599" s="16">
        <v>34</v>
      </c>
      <c r="H599" s="16">
        <v>1800.932</v>
      </c>
      <c r="I599" s="18"/>
    </row>
    <row r="600" spans="1:9" x14ac:dyDescent="0.15">
      <c r="B600" s="4">
        <v>33</v>
      </c>
      <c r="C600" s="16">
        <v>281676</v>
      </c>
      <c r="D600" s="16">
        <v>8047</v>
      </c>
      <c r="E600" s="16">
        <v>5156</v>
      </c>
      <c r="F600" s="16">
        <v>10980</v>
      </c>
      <c r="G600" s="16">
        <v>35</v>
      </c>
      <c r="H600" s="16">
        <v>1490.7670000000001</v>
      </c>
      <c r="I600" s="18"/>
    </row>
    <row r="601" spans="1:9" x14ac:dyDescent="0.15">
      <c r="B601" s="4">
        <v>34</v>
      </c>
      <c r="C601" s="16">
        <v>306840</v>
      </c>
      <c r="D601" s="16">
        <v>10228</v>
      </c>
      <c r="E601" s="16">
        <v>6948</v>
      </c>
      <c r="F601" s="16">
        <v>14148</v>
      </c>
      <c r="G601" s="16">
        <v>30</v>
      </c>
      <c r="H601" s="16">
        <v>2080.4625999999998</v>
      </c>
      <c r="I601" s="18"/>
    </row>
    <row r="602" spans="1:9" x14ac:dyDescent="0.15">
      <c r="B602" s="4">
        <v>35</v>
      </c>
      <c r="C602" s="16">
        <v>862940</v>
      </c>
      <c r="D602" s="16">
        <v>13697</v>
      </c>
      <c r="E602" s="16">
        <v>5604</v>
      </c>
      <c r="F602" s="16">
        <v>27908</v>
      </c>
      <c r="G602" s="16">
        <v>63</v>
      </c>
      <c r="H602" s="16">
        <v>6282.424</v>
      </c>
      <c r="I602" s="18"/>
    </row>
    <row r="603" spans="1:9" x14ac:dyDescent="0.15">
      <c r="B603" s="4">
        <v>36</v>
      </c>
      <c r="C603" s="16">
        <v>371068</v>
      </c>
      <c r="D603" s="16">
        <v>7895</v>
      </c>
      <c r="E603" s="16">
        <v>4100</v>
      </c>
      <c r="F603" s="16">
        <v>13700</v>
      </c>
      <c r="G603" s="16">
        <v>47</v>
      </c>
      <c r="H603" s="16">
        <v>2615.6875</v>
      </c>
      <c r="I603" s="18"/>
    </row>
    <row r="604" spans="1:9" x14ac:dyDescent="0.15">
      <c r="B604" s="4">
        <v>37</v>
      </c>
      <c r="C604" s="16">
        <v>1086996</v>
      </c>
      <c r="D604" s="16">
        <v>11688</v>
      </c>
      <c r="E604" s="16">
        <v>6372</v>
      </c>
      <c r="F604" s="16">
        <v>22340</v>
      </c>
      <c r="G604" s="16">
        <v>93</v>
      </c>
      <c r="H604" s="16">
        <v>4194.7754000000004</v>
      </c>
      <c r="I604" s="18"/>
    </row>
    <row r="605" spans="1:9" x14ac:dyDescent="0.15">
      <c r="B605" s="4">
        <v>38</v>
      </c>
      <c r="C605" s="16">
        <v>110400</v>
      </c>
      <c r="D605" s="16">
        <v>6900</v>
      </c>
      <c r="E605" s="16">
        <v>5572</v>
      </c>
      <c r="F605" s="16">
        <v>7940</v>
      </c>
      <c r="G605" s="16">
        <v>16</v>
      </c>
      <c r="H605" s="16">
        <v>743.97990000000004</v>
      </c>
      <c r="I605" s="18"/>
    </row>
    <row r="606" spans="1:9" x14ac:dyDescent="0.15">
      <c r="B606" s="4">
        <v>39</v>
      </c>
      <c r="C606" s="16">
        <v>546804</v>
      </c>
      <c r="D606" s="16">
        <v>12151</v>
      </c>
      <c r="E606" s="16">
        <v>5508</v>
      </c>
      <c r="F606" s="16">
        <v>20484</v>
      </c>
      <c r="G606" s="16">
        <v>45</v>
      </c>
      <c r="H606" s="16">
        <v>4065.7202000000002</v>
      </c>
      <c r="I606" s="18"/>
    </row>
    <row r="607" spans="1:9" x14ac:dyDescent="0.15">
      <c r="B607" s="4">
        <v>40</v>
      </c>
      <c r="C607" s="16">
        <v>323816</v>
      </c>
      <c r="D607" s="16">
        <v>9524</v>
      </c>
      <c r="E607" s="16">
        <v>6084</v>
      </c>
      <c r="F607" s="16">
        <v>12580</v>
      </c>
      <c r="G607" s="16">
        <v>34</v>
      </c>
      <c r="H607" s="16">
        <v>1769.3329000000001</v>
      </c>
      <c r="I607" s="18"/>
    </row>
    <row r="608" spans="1:9" x14ac:dyDescent="0.15">
      <c r="B608" s="4">
        <v>41</v>
      </c>
      <c r="C608" s="16">
        <v>593192</v>
      </c>
      <c r="D608" s="16">
        <v>10227</v>
      </c>
      <c r="E608" s="16">
        <v>4548</v>
      </c>
      <c r="F608" s="16">
        <v>19812</v>
      </c>
      <c r="G608" s="16">
        <v>58</v>
      </c>
      <c r="H608" s="16">
        <v>4244.1980000000003</v>
      </c>
      <c r="I608" s="18"/>
    </row>
    <row r="609" spans="2:9" x14ac:dyDescent="0.15">
      <c r="B609" s="4">
        <v>42</v>
      </c>
      <c r="C609" s="16">
        <v>457660</v>
      </c>
      <c r="D609" s="16">
        <v>9737</v>
      </c>
      <c r="E609" s="16">
        <v>5380</v>
      </c>
      <c r="F609" s="16">
        <v>15268</v>
      </c>
      <c r="G609" s="16">
        <v>47</v>
      </c>
      <c r="H609" s="16">
        <v>2768.3755000000001</v>
      </c>
      <c r="I609" s="18"/>
    </row>
    <row r="610" spans="2:9" x14ac:dyDescent="0.15">
      <c r="B610" s="4">
        <v>43</v>
      </c>
      <c r="C610" s="16">
        <v>242260</v>
      </c>
      <c r="D610" s="16">
        <v>8353</v>
      </c>
      <c r="E610" s="16">
        <v>6308</v>
      </c>
      <c r="F610" s="16">
        <v>11268</v>
      </c>
      <c r="G610" s="16">
        <v>29</v>
      </c>
      <c r="H610" s="16">
        <v>1318.8928000000001</v>
      </c>
      <c r="I610" s="18"/>
    </row>
    <row r="611" spans="2:9" x14ac:dyDescent="0.15">
      <c r="B611" s="4">
        <v>44</v>
      </c>
      <c r="C611" s="16">
        <v>230000</v>
      </c>
      <c r="D611" s="16">
        <v>8214</v>
      </c>
      <c r="E611" s="16">
        <v>6468</v>
      </c>
      <c r="F611" s="16">
        <v>10692</v>
      </c>
      <c r="G611" s="16">
        <v>28</v>
      </c>
      <c r="H611" s="16">
        <v>1155.8267000000001</v>
      </c>
      <c r="I611" s="18"/>
    </row>
    <row r="612" spans="2:9" x14ac:dyDescent="0.15">
      <c r="B612" s="4">
        <v>45</v>
      </c>
      <c r="C612" s="16">
        <v>521164</v>
      </c>
      <c r="D612" s="16">
        <v>10218</v>
      </c>
      <c r="E612" s="16">
        <v>5988</v>
      </c>
      <c r="F612" s="16">
        <v>16388</v>
      </c>
      <c r="G612" s="16">
        <v>51</v>
      </c>
      <c r="H612" s="16">
        <v>3106.7649999999999</v>
      </c>
      <c r="I612" s="18"/>
    </row>
    <row r="613" spans="2:9" x14ac:dyDescent="0.15">
      <c r="B613" s="4">
        <v>46</v>
      </c>
      <c r="C613" s="16">
        <v>497884</v>
      </c>
      <c r="D613" s="16">
        <v>10593</v>
      </c>
      <c r="E613" s="16">
        <v>6276</v>
      </c>
      <c r="F613" s="16">
        <v>17220</v>
      </c>
      <c r="G613" s="16">
        <v>47</v>
      </c>
      <c r="H613" s="16">
        <v>3116.3665000000001</v>
      </c>
      <c r="I613" s="18"/>
    </row>
    <row r="614" spans="2:9" x14ac:dyDescent="0.15">
      <c r="B614" s="4">
        <v>47</v>
      </c>
      <c r="C614" s="16">
        <v>470392</v>
      </c>
      <c r="D614" s="16">
        <v>10225</v>
      </c>
      <c r="E614" s="16">
        <v>7044</v>
      </c>
      <c r="F614" s="16">
        <v>15844</v>
      </c>
      <c r="G614" s="16">
        <v>46</v>
      </c>
      <c r="H614" s="16">
        <v>2365.5167999999999</v>
      </c>
      <c r="I614" s="18"/>
    </row>
    <row r="615" spans="2:9" x14ac:dyDescent="0.15">
      <c r="B615" s="4">
        <v>48</v>
      </c>
      <c r="C615" s="16">
        <v>648672</v>
      </c>
      <c r="D615" s="16">
        <v>11583</v>
      </c>
      <c r="E615" s="16">
        <v>5636</v>
      </c>
      <c r="F615" s="16">
        <v>20676</v>
      </c>
      <c r="G615" s="16">
        <v>56</v>
      </c>
      <c r="H615" s="16">
        <v>4336.8429999999998</v>
      </c>
      <c r="I615" s="18"/>
    </row>
    <row r="616" spans="2:9" x14ac:dyDescent="0.15">
      <c r="B616" s="4">
        <v>49</v>
      </c>
      <c r="C616" s="16">
        <v>251040</v>
      </c>
      <c r="D616" s="16">
        <v>7845</v>
      </c>
      <c r="E616" s="16">
        <v>5700</v>
      </c>
      <c r="F616" s="16">
        <v>10340</v>
      </c>
      <c r="G616" s="16">
        <v>32</v>
      </c>
      <c r="H616" s="16">
        <v>1450.809</v>
      </c>
      <c r="I616" s="18"/>
    </row>
    <row r="617" spans="2:9" x14ac:dyDescent="0.15">
      <c r="B617" s="4">
        <v>50</v>
      </c>
      <c r="C617" s="16">
        <v>1036188</v>
      </c>
      <c r="D617" s="16">
        <v>16447</v>
      </c>
      <c r="E617" s="16">
        <v>7396</v>
      </c>
      <c r="F617" s="16">
        <v>31460</v>
      </c>
      <c r="G617" s="16">
        <v>63</v>
      </c>
      <c r="H617" s="16">
        <v>6797.1629999999996</v>
      </c>
      <c r="I617" s="18"/>
    </row>
    <row r="618" spans="2:9" x14ac:dyDescent="0.15">
      <c r="B618" s="4">
        <v>51</v>
      </c>
      <c r="C618" s="16">
        <v>707596</v>
      </c>
      <c r="D618" s="16">
        <v>13874</v>
      </c>
      <c r="E618" s="16">
        <v>7780</v>
      </c>
      <c r="F618" s="16">
        <v>24196</v>
      </c>
      <c r="G618" s="16">
        <v>51</v>
      </c>
      <c r="H618" s="16">
        <v>5019.1772000000001</v>
      </c>
      <c r="I618" s="18"/>
    </row>
    <row r="619" spans="2:9" x14ac:dyDescent="0.15">
      <c r="B619" s="4">
        <v>52</v>
      </c>
      <c r="C619" s="16">
        <v>967708</v>
      </c>
      <c r="D619" s="16">
        <v>10186</v>
      </c>
      <c r="E619" s="16">
        <v>6756</v>
      </c>
      <c r="F619" s="16">
        <v>17284</v>
      </c>
      <c r="G619" s="16">
        <v>95</v>
      </c>
      <c r="H619" s="16">
        <v>2379.0311999999999</v>
      </c>
      <c r="I619" s="18"/>
    </row>
    <row r="620" spans="2:9" x14ac:dyDescent="0.15">
      <c r="B620" s="4">
        <v>53</v>
      </c>
      <c r="C620" s="16">
        <v>334696</v>
      </c>
      <c r="D620" s="16">
        <v>9844</v>
      </c>
      <c r="E620" s="16">
        <v>7140</v>
      </c>
      <c r="F620" s="16">
        <v>13892</v>
      </c>
      <c r="G620" s="16">
        <v>34</v>
      </c>
      <c r="H620" s="16">
        <v>1712.9264000000001</v>
      </c>
      <c r="I620" s="18"/>
    </row>
    <row r="621" spans="2:9" x14ac:dyDescent="0.15">
      <c r="B621" s="4">
        <v>54</v>
      </c>
      <c r="C621" s="16">
        <v>232796</v>
      </c>
      <c r="D621" s="16">
        <v>10121</v>
      </c>
      <c r="E621" s="16">
        <v>7588</v>
      </c>
      <c r="F621" s="16">
        <v>13828</v>
      </c>
      <c r="G621" s="16">
        <v>23</v>
      </c>
      <c r="H621" s="16">
        <v>1673.8352</v>
      </c>
      <c r="I621" s="18"/>
    </row>
    <row r="622" spans="2:9" x14ac:dyDescent="0.15">
      <c r="B622" s="4">
        <v>55</v>
      </c>
      <c r="C622" s="16">
        <v>306864</v>
      </c>
      <c r="D622" s="16">
        <v>6974</v>
      </c>
      <c r="E622" s="16">
        <v>3652</v>
      </c>
      <c r="F622" s="16">
        <v>11236</v>
      </c>
      <c r="G622" s="16">
        <v>44</v>
      </c>
      <c r="H622" s="16">
        <v>2167.5369999999998</v>
      </c>
      <c r="I622" s="18"/>
    </row>
    <row r="623" spans="2:9" x14ac:dyDescent="0.15">
      <c r="B623" s="4">
        <v>56</v>
      </c>
      <c r="C623" s="16">
        <v>450936</v>
      </c>
      <c r="D623" s="16">
        <v>9802</v>
      </c>
      <c r="E623" s="16">
        <v>6948</v>
      </c>
      <c r="F623" s="16">
        <v>14020</v>
      </c>
      <c r="G623" s="16">
        <v>46</v>
      </c>
      <c r="H623" s="16">
        <v>1651.9069999999999</v>
      </c>
      <c r="I623" s="18"/>
    </row>
    <row r="624" spans="2:9" x14ac:dyDescent="0.15">
      <c r="B624" s="4">
        <v>57</v>
      </c>
      <c r="C624" s="16">
        <v>612196</v>
      </c>
      <c r="D624" s="16">
        <v>12493</v>
      </c>
      <c r="E624" s="16">
        <v>6724</v>
      </c>
      <c r="F624" s="16">
        <v>21124</v>
      </c>
      <c r="G624" s="16">
        <v>49</v>
      </c>
      <c r="H624" s="16">
        <v>4223.2075000000004</v>
      </c>
      <c r="I624" s="18"/>
    </row>
    <row r="625" spans="2:9" x14ac:dyDescent="0.15">
      <c r="B625" s="4">
        <v>58</v>
      </c>
      <c r="C625" s="16">
        <v>694352</v>
      </c>
      <c r="D625" s="16">
        <v>13352</v>
      </c>
      <c r="E625" s="16">
        <v>7076</v>
      </c>
      <c r="F625" s="16">
        <v>22020</v>
      </c>
      <c r="G625" s="16">
        <v>52</v>
      </c>
      <c r="H625" s="16">
        <v>4271.5479999999998</v>
      </c>
      <c r="I625" s="18"/>
    </row>
    <row r="626" spans="2:9" x14ac:dyDescent="0.15">
      <c r="B626" s="4">
        <v>59</v>
      </c>
      <c r="C626" s="16">
        <v>657952</v>
      </c>
      <c r="D626" s="16">
        <v>11749</v>
      </c>
      <c r="E626" s="16">
        <v>6372</v>
      </c>
      <c r="F626" s="16">
        <v>20804</v>
      </c>
      <c r="G626" s="16">
        <v>56</v>
      </c>
      <c r="H626" s="16">
        <v>3754.9612000000002</v>
      </c>
      <c r="I626" s="18"/>
    </row>
    <row r="627" spans="2:9" x14ac:dyDescent="0.15">
      <c r="B627" s="4">
        <v>60</v>
      </c>
      <c r="C627" s="16">
        <v>521164</v>
      </c>
      <c r="D627" s="16">
        <v>10218</v>
      </c>
      <c r="E627" s="16">
        <v>4324</v>
      </c>
      <c r="F627" s="16">
        <v>18596</v>
      </c>
      <c r="G627" s="16">
        <v>51</v>
      </c>
      <c r="H627" s="16">
        <v>3973.5216999999998</v>
      </c>
      <c r="I627" s="18"/>
    </row>
    <row r="628" spans="2:9" x14ac:dyDescent="0.15">
      <c r="B628" s="4">
        <v>61</v>
      </c>
      <c r="C628" s="16">
        <v>546244</v>
      </c>
      <c r="D628" s="16">
        <v>11147</v>
      </c>
      <c r="E628" s="16">
        <v>7428</v>
      </c>
      <c r="F628" s="16">
        <v>15844</v>
      </c>
      <c r="G628" s="16">
        <v>49</v>
      </c>
      <c r="H628" s="16">
        <v>1958.7483</v>
      </c>
      <c r="I628" s="18"/>
    </row>
    <row r="629" spans="2:9" x14ac:dyDescent="0.15">
      <c r="B629" s="4">
        <v>62</v>
      </c>
      <c r="C629" s="16">
        <v>993668</v>
      </c>
      <c r="D629" s="16">
        <v>17432</v>
      </c>
      <c r="E629" s="16">
        <v>8612</v>
      </c>
      <c r="F629" s="16">
        <v>32356</v>
      </c>
      <c r="G629" s="16">
        <v>57</v>
      </c>
      <c r="H629" s="16">
        <v>6986.1714000000002</v>
      </c>
      <c r="I629" s="18"/>
    </row>
    <row r="630" spans="2:9" x14ac:dyDescent="0.15">
      <c r="B630" s="4">
        <v>63</v>
      </c>
      <c r="C630" s="16">
        <v>148828</v>
      </c>
      <c r="D630" s="16">
        <v>6470</v>
      </c>
      <c r="E630" s="16">
        <v>4932</v>
      </c>
      <c r="F630" s="16">
        <v>8132</v>
      </c>
      <c r="G630" s="16">
        <v>23</v>
      </c>
      <c r="H630" s="16">
        <v>1090.4751000000001</v>
      </c>
      <c r="I630" s="18"/>
    </row>
    <row r="631" spans="2:9" x14ac:dyDescent="0.15">
      <c r="B631" s="4">
        <v>64</v>
      </c>
      <c r="C631" s="16">
        <v>116624</v>
      </c>
      <c r="D631" s="16">
        <v>5831</v>
      </c>
      <c r="E631" s="16">
        <v>4388</v>
      </c>
      <c r="F631" s="16">
        <v>7268</v>
      </c>
      <c r="G631" s="16">
        <v>20</v>
      </c>
      <c r="H631" s="16">
        <v>760.44713999999999</v>
      </c>
      <c r="I631" s="18"/>
    </row>
    <row r="632" spans="2:9" x14ac:dyDescent="0.15">
      <c r="B632" s="4">
        <v>65</v>
      </c>
      <c r="C632" s="16">
        <v>223536</v>
      </c>
      <c r="D632" s="16">
        <v>7983</v>
      </c>
      <c r="E632" s="16">
        <v>5828</v>
      </c>
      <c r="F632" s="16">
        <v>10756</v>
      </c>
      <c r="G632" s="16">
        <v>28</v>
      </c>
      <c r="H632" s="16">
        <v>1254.0242000000001</v>
      </c>
      <c r="I632" s="18"/>
    </row>
    <row r="633" spans="2:9" x14ac:dyDescent="0.15">
      <c r="B633" s="4">
        <v>66</v>
      </c>
      <c r="C633" s="16">
        <v>352572</v>
      </c>
      <c r="D633" s="16">
        <v>9040</v>
      </c>
      <c r="E633" s="16">
        <v>5956</v>
      </c>
      <c r="F633" s="16">
        <v>13668</v>
      </c>
      <c r="G633" s="16">
        <v>39</v>
      </c>
      <c r="H633" s="16">
        <v>2081.8856999999998</v>
      </c>
      <c r="I633" s="18"/>
    </row>
    <row r="634" spans="2:9" x14ac:dyDescent="0.15">
      <c r="B634" s="4">
        <v>67</v>
      </c>
      <c r="C634" s="16">
        <v>73660</v>
      </c>
      <c r="D634" s="16">
        <v>4910</v>
      </c>
      <c r="E634" s="16">
        <v>4164</v>
      </c>
      <c r="F634" s="16">
        <v>6148</v>
      </c>
      <c r="G634" s="16">
        <v>15</v>
      </c>
      <c r="H634" s="16">
        <v>488.25958000000003</v>
      </c>
      <c r="I634" s="18"/>
    </row>
    <row r="635" spans="2:9" x14ac:dyDescent="0.15">
      <c r="B635" s="4">
        <v>68</v>
      </c>
      <c r="C635" s="16">
        <v>194336</v>
      </c>
      <c r="D635" s="16">
        <v>6073</v>
      </c>
      <c r="E635" s="16">
        <v>3364</v>
      </c>
      <c r="F635" s="16">
        <v>8836</v>
      </c>
      <c r="G635" s="16">
        <v>32</v>
      </c>
      <c r="H635" s="16">
        <v>1532.1587</v>
      </c>
      <c r="I635" s="18"/>
    </row>
    <row r="636" spans="2:9" x14ac:dyDescent="0.15">
      <c r="B636" s="4">
        <v>69</v>
      </c>
      <c r="C636" s="16">
        <v>291480</v>
      </c>
      <c r="D636" s="16">
        <v>7670</v>
      </c>
      <c r="E636" s="16">
        <v>4356</v>
      </c>
      <c r="F636" s="16">
        <v>13508</v>
      </c>
      <c r="G636" s="16">
        <v>38</v>
      </c>
      <c r="H636" s="16">
        <v>2339.1149999999998</v>
      </c>
      <c r="I636" s="18"/>
    </row>
    <row r="637" spans="2:9" x14ac:dyDescent="0.15">
      <c r="B637" s="4">
        <v>70</v>
      </c>
      <c r="C637" s="5">
        <v>505652</v>
      </c>
      <c r="D637" s="5">
        <v>9540</v>
      </c>
      <c r="E637" s="5">
        <v>4964</v>
      </c>
      <c r="F637" s="5">
        <v>14724</v>
      </c>
      <c r="G637" s="5">
        <v>53</v>
      </c>
      <c r="H637" s="5">
        <v>2554.4517000000001</v>
      </c>
      <c r="I637" s="6"/>
    </row>
    <row r="638" spans="2:9" x14ac:dyDescent="0.15">
      <c r="B638" s="4">
        <v>71</v>
      </c>
      <c r="C638" s="5">
        <v>160004</v>
      </c>
      <c r="D638" s="5">
        <v>6400</v>
      </c>
      <c r="E638" s="5">
        <v>4388</v>
      </c>
      <c r="F638" s="5">
        <v>9540</v>
      </c>
      <c r="G638" s="5">
        <v>25</v>
      </c>
      <c r="H638" s="5">
        <v>1224.4032999999999</v>
      </c>
      <c r="I638" s="6"/>
    </row>
    <row r="639" spans="2:9" x14ac:dyDescent="0.15">
      <c r="B639" s="4">
        <v>72</v>
      </c>
      <c r="C639" s="5">
        <v>647768</v>
      </c>
      <c r="D639" s="5">
        <v>11995</v>
      </c>
      <c r="E639" s="5">
        <v>8228</v>
      </c>
      <c r="F639" s="5">
        <v>17476</v>
      </c>
      <c r="G639" s="5">
        <v>54</v>
      </c>
      <c r="H639" s="5">
        <v>2462.9940000000001</v>
      </c>
      <c r="I639" s="6"/>
    </row>
    <row r="640" spans="2:9" x14ac:dyDescent="0.15">
      <c r="B640" s="4">
        <v>73</v>
      </c>
      <c r="C640" s="5">
        <v>639292</v>
      </c>
      <c r="D640" s="5">
        <v>11623</v>
      </c>
      <c r="E640" s="5">
        <v>5476</v>
      </c>
      <c r="F640" s="5">
        <v>21156</v>
      </c>
      <c r="G640" s="5">
        <v>55</v>
      </c>
      <c r="H640" s="5">
        <v>4598.1522999999997</v>
      </c>
      <c r="I640" s="6"/>
    </row>
    <row r="641" spans="1:9" x14ac:dyDescent="0.15">
      <c r="B641" s="4">
        <v>74</v>
      </c>
      <c r="C641" s="5">
        <v>1031020</v>
      </c>
      <c r="D641" s="5">
        <v>12421</v>
      </c>
      <c r="E641" s="5">
        <v>6564</v>
      </c>
      <c r="F641" s="5">
        <v>22596</v>
      </c>
      <c r="G641" s="5">
        <v>83</v>
      </c>
      <c r="H641" s="5">
        <v>4590.7466000000004</v>
      </c>
      <c r="I641" s="6"/>
    </row>
    <row r="642" spans="1:9" x14ac:dyDescent="0.15">
      <c r="B642" s="4">
        <v>75</v>
      </c>
      <c r="C642" s="5">
        <v>716096</v>
      </c>
      <c r="D642" s="5">
        <v>12787</v>
      </c>
      <c r="E642" s="5">
        <v>4772</v>
      </c>
      <c r="F642" s="5">
        <v>27012</v>
      </c>
      <c r="G642" s="5">
        <v>56</v>
      </c>
      <c r="H642" s="5">
        <v>6600.1570000000002</v>
      </c>
      <c r="I642" s="6"/>
    </row>
    <row r="643" spans="1:9" x14ac:dyDescent="0.15">
      <c r="B643" s="4">
        <v>76</v>
      </c>
      <c r="C643" s="5">
        <v>548792</v>
      </c>
      <c r="D643" s="5">
        <v>14441</v>
      </c>
      <c r="E643" s="5">
        <v>7172</v>
      </c>
      <c r="F643" s="5">
        <v>23236</v>
      </c>
      <c r="G643" s="5">
        <v>38</v>
      </c>
      <c r="H643" s="5">
        <v>4863.8389999999999</v>
      </c>
      <c r="I643" s="6"/>
    </row>
    <row r="644" spans="1:9" x14ac:dyDescent="0.15">
      <c r="B644" s="4">
        <v>77</v>
      </c>
      <c r="C644" s="5">
        <v>634748</v>
      </c>
      <c r="D644" s="5">
        <v>10075</v>
      </c>
      <c r="E644" s="5">
        <v>5572</v>
      </c>
      <c r="F644" s="5">
        <v>16676</v>
      </c>
      <c r="G644" s="5">
        <v>63</v>
      </c>
      <c r="H644" s="5">
        <v>3073.1891999999998</v>
      </c>
      <c r="I644" s="6"/>
    </row>
    <row r="645" spans="1:9" x14ac:dyDescent="0.15">
      <c r="B645" s="4">
        <v>78</v>
      </c>
      <c r="C645" s="5">
        <v>204540</v>
      </c>
      <c r="D645" s="5">
        <v>8893</v>
      </c>
      <c r="E645" s="5">
        <v>6532</v>
      </c>
      <c r="F645" s="5">
        <v>11300</v>
      </c>
      <c r="G645" s="5">
        <v>23</v>
      </c>
      <c r="H645" s="5">
        <v>1399.9756</v>
      </c>
      <c r="I645" s="6"/>
    </row>
    <row r="646" spans="1:9" x14ac:dyDescent="0.15">
      <c r="A646" s="13"/>
      <c r="B646" s="4">
        <v>79</v>
      </c>
      <c r="C646" s="5">
        <v>169676</v>
      </c>
      <c r="D646" s="5">
        <v>8930</v>
      </c>
      <c r="E646" s="5">
        <v>7524</v>
      </c>
      <c r="F646" s="5">
        <v>10116</v>
      </c>
      <c r="G646" s="5">
        <v>19</v>
      </c>
      <c r="H646" s="5">
        <v>766.55229999999995</v>
      </c>
      <c r="I646" s="6"/>
    </row>
    <row r="647" spans="1:9" x14ac:dyDescent="0.15">
      <c r="A647" s="5"/>
      <c r="B647" s="4">
        <v>80</v>
      </c>
      <c r="C647" s="5">
        <v>376752</v>
      </c>
      <c r="D647" s="10">
        <v>8562</v>
      </c>
      <c r="E647" s="5">
        <v>4036</v>
      </c>
      <c r="F647" s="5">
        <v>13284</v>
      </c>
      <c r="G647" s="5">
        <v>44</v>
      </c>
      <c r="H647" s="5">
        <v>2314.8726000000001</v>
      </c>
      <c r="I647" s="6"/>
    </row>
    <row r="648" spans="1:9" x14ac:dyDescent="0.15">
      <c r="A648" s="5"/>
      <c r="B648" s="4">
        <v>81</v>
      </c>
      <c r="C648" s="5">
        <v>857368</v>
      </c>
      <c r="D648" s="5">
        <v>15877</v>
      </c>
      <c r="E648" s="5">
        <v>7876</v>
      </c>
      <c r="F648" s="5">
        <v>29668</v>
      </c>
      <c r="G648" s="5">
        <v>54</v>
      </c>
      <c r="H648" s="5">
        <v>6428.0625</v>
      </c>
      <c r="I648" s="6"/>
    </row>
    <row r="649" spans="1:9" x14ac:dyDescent="0.15">
      <c r="B649" s="4">
        <v>82</v>
      </c>
      <c r="C649" s="5">
        <v>628936</v>
      </c>
      <c r="D649" s="5">
        <v>9529</v>
      </c>
      <c r="E649" s="5">
        <v>5668</v>
      </c>
      <c r="F649" s="5">
        <v>15748</v>
      </c>
      <c r="G649" s="5">
        <v>66</v>
      </c>
      <c r="H649" s="5">
        <v>2657.1266999999998</v>
      </c>
      <c r="I649" s="6"/>
    </row>
    <row r="650" spans="1:9" x14ac:dyDescent="0.15">
      <c r="B650" s="4">
        <v>83</v>
      </c>
      <c r="C650" s="5">
        <v>518676</v>
      </c>
      <c r="D650" s="5">
        <v>11526</v>
      </c>
      <c r="E650" s="5">
        <v>6308</v>
      </c>
      <c r="F650" s="5">
        <v>17860</v>
      </c>
      <c r="G650" s="5">
        <v>45</v>
      </c>
      <c r="H650" s="5">
        <v>3315.7912999999999</v>
      </c>
      <c r="I650" s="6"/>
    </row>
    <row r="651" spans="1:9" x14ac:dyDescent="0.15">
      <c r="B651" s="4">
        <v>84</v>
      </c>
      <c r="C651" s="5">
        <v>234688</v>
      </c>
      <c r="D651" s="5">
        <v>9778</v>
      </c>
      <c r="E651" s="5">
        <v>7780</v>
      </c>
      <c r="F651" s="5">
        <v>12100</v>
      </c>
      <c r="G651" s="5">
        <v>24</v>
      </c>
      <c r="H651" s="5">
        <v>1222.5719999999999</v>
      </c>
      <c r="I651" s="6"/>
    </row>
    <row r="652" spans="1:9" x14ac:dyDescent="0.15">
      <c r="B652" s="4">
        <v>85</v>
      </c>
      <c r="C652" s="5">
        <v>432164</v>
      </c>
      <c r="D652" s="5">
        <v>8819</v>
      </c>
      <c r="E652" s="5">
        <v>4356</v>
      </c>
      <c r="F652" s="5">
        <v>15172</v>
      </c>
      <c r="G652" s="5">
        <v>49</v>
      </c>
      <c r="H652" s="5">
        <v>2892.9789999999998</v>
      </c>
      <c r="I652" s="6"/>
    </row>
    <row r="653" spans="1:9" x14ac:dyDescent="0.15">
      <c r="B653" s="4">
        <v>86</v>
      </c>
      <c r="C653" s="5">
        <v>115164</v>
      </c>
      <c r="D653" s="5">
        <v>5007</v>
      </c>
      <c r="E653" s="5">
        <v>3268</v>
      </c>
      <c r="F653" s="5">
        <v>6788</v>
      </c>
      <c r="G653" s="5">
        <v>23</v>
      </c>
      <c r="H653" s="5">
        <v>1098.9653000000001</v>
      </c>
      <c r="I653" s="6"/>
    </row>
    <row r="654" spans="1:9" x14ac:dyDescent="0.15">
      <c r="B654" s="4">
        <v>87</v>
      </c>
      <c r="C654" s="5">
        <v>501536</v>
      </c>
      <c r="D654" s="7">
        <v>10448</v>
      </c>
      <c r="E654" s="5">
        <v>5764</v>
      </c>
      <c r="F654" s="5">
        <v>19012</v>
      </c>
      <c r="G654" s="5">
        <v>48</v>
      </c>
      <c r="H654" s="5">
        <v>3382.2712000000001</v>
      </c>
      <c r="I654" s="6"/>
    </row>
    <row r="655" spans="1:9" x14ac:dyDescent="0.15">
      <c r="B655" s="4">
        <v>88</v>
      </c>
      <c r="C655" s="5">
        <v>505744</v>
      </c>
      <c r="D655" s="5">
        <v>7437</v>
      </c>
      <c r="E655" s="5">
        <v>4388</v>
      </c>
      <c r="F655" s="5">
        <v>11428</v>
      </c>
      <c r="G655" s="5">
        <v>68</v>
      </c>
      <c r="H655" s="5">
        <v>1666.9368999999999</v>
      </c>
      <c r="I655" s="6"/>
    </row>
    <row r="656" spans="1:9" x14ac:dyDescent="0.15">
      <c r="B656" s="4">
        <v>89</v>
      </c>
      <c r="C656" s="5">
        <v>407004</v>
      </c>
      <c r="D656" s="5">
        <v>10436</v>
      </c>
      <c r="E656" s="5">
        <v>6436</v>
      </c>
      <c r="F656" s="5">
        <v>15684</v>
      </c>
      <c r="G656" s="5">
        <v>39</v>
      </c>
      <c r="H656" s="5">
        <v>2546.7024000000001</v>
      </c>
      <c r="I656" s="6"/>
    </row>
    <row r="657" spans="2:9" x14ac:dyDescent="0.15">
      <c r="B657" s="4">
        <v>90</v>
      </c>
      <c r="C657" s="5">
        <v>115156</v>
      </c>
      <c r="D657" s="5">
        <v>8858</v>
      </c>
      <c r="E657" s="5">
        <v>7076</v>
      </c>
      <c r="F657" s="5">
        <v>10212</v>
      </c>
      <c r="G657" s="5">
        <v>13</v>
      </c>
      <c r="H657" s="5">
        <v>974.41485999999998</v>
      </c>
      <c r="I657" s="6"/>
    </row>
    <row r="658" spans="2:9" x14ac:dyDescent="0.15">
      <c r="B658" s="4">
        <v>91</v>
      </c>
      <c r="C658" s="5">
        <v>970192</v>
      </c>
      <c r="D658" s="5">
        <v>11549</v>
      </c>
      <c r="E658" s="5">
        <v>6276</v>
      </c>
      <c r="F658" s="5">
        <v>22980</v>
      </c>
      <c r="G658" s="5">
        <v>84</v>
      </c>
      <c r="H658" s="5">
        <v>4335.0703000000003</v>
      </c>
      <c r="I658" s="6"/>
    </row>
    <row r="659" spans="2:9" x14ac:dyDescent="0.15">
      <c r="B659" s="4">
        <v>92</v>
      </c>
      <c r="C659" s="5">
        <v>676508</v>
      </c>
      <c r="D659" s="5">
        <v>12300</v>
      </c>
      <c r="E659" s="5">
        <v>6852</v>
      </c>
      <c r="F659" s="5">
        <v>20548</v>
      </c>
      <c r="G659" s="5">
        <v>55</v>
      </c>
      <c r="H659" s="5">
        <v>3749.9578000000001</v>
      </c>
      <c r="I659" s="6"/>
    </row>
    <row r="660" spans="2:9" x14ac:dyDescent="0.15">
      <c r="B660" s="4">
        <v>93</v>
      </c>
      <c r="C660" s="5">
        <v>631808</v>
      </c>
      <c r="D660" s="5">
        <v>9872</v>
      </c>
      <c r="E660" s="5">
        <v>6916</v>
      </c>
      <c r="F660" s="5">
        <v>14180</v>
      </c>
      <c r="G660" s="5">
        <v>64</v>
      </c>
      <c r="H660" s="5">
        <v>1690.5477000000001</v>
      </c>
      <c r="I660" s="6"/>
    </row>
    <row r="661" spans="2:9" x14ac:dyDescent="0.15">
      <c r="B661" s="4">
        <v>94</v>
      </c>
      <c r="C661" s="5">
        <v>968072</v>
      </c>
      <c r="D661" s="5">
        <v>11805</v>
      </c>
      <c r="E661" s="5">
        <v>6276</v>
      </c>
      <c r="F661" s="5">
        <v>24164</v>
      </c>
      <c r="G661" s="5">
        <v>82</v>
      </c>
      <c r="H661" s="5">
        <v>4493.4669999999996</v>
      </c>
      <c r="I661" s="6"/>
    </row>
    <row r="662" spans="2:9" x14ac:dyDescent="0.15">
      <c r="B662" s="4">
        <v>95</v>
      </c>
      <c r="C662" s="5">
        <v>493612</v>
      </c>
      <c r="D662" s="5">
        <v>11479</v>
      </c>
      <c r="E662" s="5">
        <v>6692</v>
      </c>
      <c r="F662" s="5">
        <v>17604</v>
      </c>
      <c r="G662" s="5">
        <v>43</v>
      </c>
      <c r="H662" s="5">
        <v>3217.6895</v>
      </c>
      <c r="I662" s="6"/>
    </row>
    <row r="663" spans="2:9" x14ac:dyDescent="0.15">
      <c r="B663" s="4">
        <v>96</v>
      </c>
      <c r="C663" s="5">
        <v>649428</v>
      </c>
      <c r="D663" s="5">
        <v>9412</v>
      </c>
      <c r="E663" s="5">
        <v>5316</v>
      </c>
      <c r="F663" s="5">
        <v>16292</v>
      </c>
      <c r="G663" s="5">
        <v>69</v>
      </c>
      <c r="H663" s="5">
        <v>2688.4481999999998</v>
      </c>
      <c r="I663" s="6"/>
    </row>
    <row r="664" spans="2:9" x14ac:dyDescent="0.15">
      <c r="B664" s="4">
        <v>97</v>
      </c>
      <c r="C664" s="5">
        <v>436932</v>
      </c>
      <c r="D664" s="5">
        <v>10656</v>
      </c>
      <c r="E664" s="5">
        <v>6532</v>
      </c>
      <c r="F664" s="5">
        <v>16516</v>
      </c>
      <c r="G664" s="5">
        <v>41</v>
      </c>
      <c r="H664" s="5">
        <v>2944.998</v>
      </c>
      <c r="I664" s="6"/>
    </row>
    <row r="665" spans="2:9" x14ac:dyDescent="0.15">
      <c r="B665" s="4">
        <v>98</v>
      </c>
      <c r="C665" s="5">
        <v>388012</v>
      </c>
      <c r="D665" s="5">
        <v>9023</v>
      </c>
      <c r="E665" s="5">
        <v>5828</v>
      </c>
      <c r="F665" s="5">
        <v>13828</v>
      </c>
      <c r="G665" s="5">
        <v>43</v>
      </c>
      <c r="H665" s="5">
        <v>2213.4659999999999</v>
      </c>
      <c r="I665" s="6"/>
    </row>
    <row r="666" spans="2:9" x14ac:dyDescent="0.15">
      <c r="B666" s="4">
        <v>99</v>
      </c>
      <c r="C666" s="5">
        <v>379264</v>
      </c>
      <c r="D666" s="5">
        <v>9481</v>
      </c>
      <c r="E666" s="5">
        <v>6116</v>
      </c>
      <c r="F666" s="5">
        <v>14340</v>
      </c>
      <c r="G666" s="5">
        <v>40</v>
      </c>
      <c r="H666" s="5">
        <v>2141.8975</v>
      </c>
      <c r="I666" s="6"/>
    </row>
    <row r="667" spans="2:9" x14ac:dyDescent="0.15">
      <c r="B667" s="4">
        <v>100</v>
      </c>
      <c r="C667" s="5">
        <v>539284</v>
      </c>
      <c r="D667" s="5">
        <v>10175</v>
      </c>
      <c r="E667" s="5">
        <v>5444</v>
      </c>
      <c r="F667" s="5">
        <v>15684</v>
      </c>
      <c r="G667" s="5">
        <v>53</v>
      </c>
      <c r="H667" s="5">
        <v>2800.0985999999998</v>
      </c>
      <c r="I667" s="6"/>
    </row>
    <row r="668" spans="2:9" x14ac:dyDescent="0.15">
      <c r="B668" s="4">
        <v>101</v>
      </c>
      <c r="C668" s="5">
        <v>386596</v>
      </c>
      <c r="D668" s="5">
        <v>9429</v>
      </c>
      <c r="E668" s="5">
        <v>5156</v>
      </c>
      <c r="F668" s="5">
        <v>14052</v>
      </c>
      <c r="G668" s="5">
        <v>41</v>
      </c>
      <c r="H668" s="5">
        <v>2094.0706</v>
      </c>
      <c r="I668" s="6"/>
    </row>
    <row r="669" spans="2:9" x14ac:dyDescent="0.15">
      <c r="B669" s="4">
        <v>102</v>
      </c>
      <c r="C669" s="5">
        <v>315296</v>
      </c>
      <c r="D669" s="5">
        <v>7882</v>
      </c>
      <c r="E669" s="5">
        <v>4228</v>
      </c>
      <c r="F669" s="5">
        <v>12836</v>
      </c>
      <c r="G669" s="5">
        <v>40</v>
      </c>
      <c r="H669" s="5">
        <v>2276.1064000000001</v>
      </c>
      <c r="I669" s="6"/>
    </row>
    <row r="670" spans="2:9" x14ac:dyDescent="0.15">
      <c r="B670" s="4">
        <v>103</v>
      </c>
      <c r="C670" s="5">
        <v>587712</v>
      </c>
      <c r="D670" s="5">
        <v>9183</v>
      </c>
      <c r="E670" s="5">
        <v>6436</v>
      </c>
      <c r="F670" s="5">
        <v>14276</v>
      </c>
      <c r="G670" s="5">
        <v>64</v>
      </c>
      <c r="H670" s="5">
        <v>1990.9048</v>
      </c>
      <c r="I670" s="6"/>
    </row>
    <row r="671" spans="2:9" x14ac:dyDescent="0.15">
      <c r="B671" s="4">
        <v>104</v>
      </c>
      <c r="C671" s="5">
        <v>208464</v>
      </c>
      <c r="D671" s="5">
        <v>7445</v>
      </c>
      <c r="E671" s="5">
        <v>4612</v>
      </c>
      <c r="F671" s="5">
        <v>11396</v>
      </c>
      <c r="G671" s="5">
        <v>28</v>
      </c>
      <c r="H671" s="5">
        <v>1736.9856</v>
      </c>
      <c r="I671" s="6"/>
    </row>
    <row r="672" spans="2:9" x14ac:dyDescent="0.15">
      <c r="B672" s="4">
        <v>105</v>
      </c>
      <c r="C672" s="5">
        <v>549456</v>
      </c>
      <c r="D672" s="5">
        <v>10566</v>
      </c>
      <c r="E672" s="5">
        <v>5956</v>
      </c>
      <c r="F672" s="5">
        <v>17060</v>
      </c>
      <c r="G672" s="5">
        <v>52</v>
      </c>
      <c r="H672" s="5">
        <v>2872.4940999999999</v>
      </c>
      <c r="I672" s="6"/>
    </row>
    <row r="673" spans="1:9" x14ac:dyDescent="0.15">
      <c r="B673" s="4">
        <v>106</v>
      </c>
      <c r="C673" s="5">
        <v>198892</v>
      </c>
      <c r="D673" s="5">
        <v>7366</v>
      </c>
      <c r="E673" s="5">
        <v>5348</v>
      </c>
      <c r="F673" s="5">
        <v>9380</v>
      </c>
      <c r="G673" s="5">
        <v>27</v>
      </c>
      <c r="H673" s="5">
        <v>983.94460000000004</v>
      </c>
      <c r="I673" s="6"/>
    </row>
    <row r="674" spans="1:9" x14ac:dyDescent="0.15">
      <c r="B674" s="4">
        <v>107</v>
      </c>
      <c r="C674" s="5">
        <v>341584</v>
      </c>
      <c r="D674" s="5">
        <v>9488</v>
      </c>
      <c r="E674" s="5">
        <v>6468</v>
      </c>
      <c r="F674" s="5">
        <v>13604</v>
      </c>
      <c r="G674" s="5">
        <v>36</v>
      </c>
      <c r="H674" s="5">
        <v>1847.5042000000001</v>
      </c>
      <c r="I674" s="6"/>
    </row>
    <row r="675" spans="1:9" x14ac:dyDescent="0.15">
      <c r="B675" s="4">
        <v>108</v>
      </c>
      <c r="C675" s="5">
        <v>390372</v>
      </c>
      <c r="D675" s="5">
        <v>9521</v>
      </c>
      <c r="E675" s="5">
        <v>5476</v>
      </c>
      <c r="F675" s="5">
        <v>14692</v>
      </c>
      <c r="G675" s="5">
        <v>41</v>
      </c>
      <c r="H675" s="5">
        <v>2359.4657999999999</v>
      </c>
      <c r="I675" s="6"/>
    </row>
    <row r="676" spans="1:9" x14ac:dyDescent="0.15">
      <c r="B676" s="4">
        <v>109</v>
      </c>
      <c r="C676" s="5">
        <v>1339072</v>
      </c>
      <c r="D676" s="5">
        <v>12875</v>
      </c>
      <c r="E676" s="5">
        <v>6308</v>
      </c>
      <c r="F676" s="5">
        <v>25156</v>
      </c>
      <c r="G676" s="5">
        <v>104</v>
      </c>
      <c r="H676" s="5">
        <v>4664.8220000000001</v>
      </c>
      <c r="I676" s="6"/>
    </row>
    <row r="677" spans="1:9" x14ac:dyDescent="0.15">
      <c r="B677" s="4">
        <v>110</v>
      </c>
      <c r="C677" s="5">
        <v>235836</v>
      </c>
      <c r="D677" s="5">
        <v>7607</v>
      </c>
      <c r="E677" s="5">
        <v>4996</v>
      </c>
      <c r="F677" s="5">
        <v>11108</v>
      </c>
      <c r="G677" s="5">
        <v>31</v>
      </c>
      <c r="H677" s="5">
        <v>1644.7849000000001</v>
      </c>
      <c r="I677" s="6"/>
    </row>
    <row r="678" spans="1:9" x14ac:dyDescent="0.15">
      <c r="B678" s="4">
        <v>111</v>
      </c>
      <c r="C678" s="5">
        <v>289880</v>
      </c>
      <c r="D678" s="5">
        <v>7628</v>
      </c>
      <c r="E678" s="5">
        <v>4932</v>
      </c>
      <c r="F678" s="5">
        <v>11716</v>
      </c>
      <c r="G678" s="5">
        <v>38</v>
      </c>
      <c r="H678" s="5">
        <v>1836.7491</v>
      </c>
      <c r="I678" s="6"/>
    </row>
    <row r="679" spans="1:9" x14ac:dyDescent="0.15">
      <c r="B679" s="4">
        <v>112</v>
      </c>
      <c r="C679" s="5">
        <v>430956</v>
      </c>
      <c r="D679" s="5">
        <v>10022</v>
      </c>
      <c r="E679" s="5">
        <v>4708</v>
      </c>
      <c r="F679" s="5">
        <v>16612</v>
      </c>
      <c r="G679" s="5">
        <v>43</v>
      </c>
      <c r="H679" s="5">
        <v>2909.2550999999999</v>
      </c>
      <c r="I679" s="6"/>
    </row>
    <row r="680" spans="1:9" x14ac:dyDescent="0.15">
      <c r="B680" s="4">
        <v>113</v>
      </c>
      <c r="C680" s="5">
        <v>781308</v>
      </c>
      <c r="D680" s="5">
        <v>12401</v>
      </c>
      <c r="E680" s="5">
        <v>5956</v>
      </c>
      <c r="F680" s="5">
        <v>21412</v>
      </c>
      <c r="G680" s="5">
        <v>63</v>
      </c>
      <c r="H680" s="5">
        <v>4370.8850000000002</v>
      </c>
      <c r="I680" s="6"/>
    </row>
    <row r="681" spans="1:9" x14ac:dyDescent="0.15">
      <c r="B681" s="4">
        <v>114</v>
      </c>
      <c r="C681" s="5">
        <v>646488</v>
      </c>
      <c r="D681" s="5">
        <v>11972</v>
      </c>
      <c r="E681" s="5">
        <v>6372</v>
      </c>
      <c r="F681" s="5">
        <v>21668</v>
      </c>
      <c r="G681" s="5">
        <v>54</v>
      </c>
      <c r="H681" s="5">
        <v>4217.509</v>
      </c>
      <c r="I681" s="6"/>
    </row>
    <row r="682" spans="1:9" x14ac:dyDescent="0.15">
      <c r="A682" s="6"/>
      <c r="B682" s="4">
        <v>115</v>
      </c>
      <c r="C682" s="5">
        <v>437148</v>
      </c>
      <c r="D682" s="5">
        <v>11208</v>
      </c>
      <c r="E682" s="5">
        <v>6500</v>
      </c>
      <c r="F682" s="5">
        <v>17476</v>
      </c>
      <c r="G682" s="5">
        <v>39</v>
      </c>
      <c r="H682" s="5">
        <v>3080.7898</v>
      </c>
      <c r="I682" s="6"/>
    </row>
    <row r="683" spans="1:9" x14ac:dyDescent="0.15">
      <c r="A683" s="11"/>
      <c r="B683" s="4">
        <v>116</v>
      </c>
      <c r="C683" s="5">
        <v>202088</v>
      </c>
      <c r="D683" s="5">
        <v>7772</v>
      </c>
      <c r="E683" s="5">
        <v>5604</v>
      </c>
      <c r="F683" s="5">
        <v>10916</v>
      </c>
      <c r="G683" s="5">
        <v>26</v>
      </c>
      <c r="H683" s="5">
        <v>1229.377</v>
      </c>
      <c r="I683" s="6"/>
    </row>
    <row r="684" spans="1:9" x14ac:dyDescent="0.15">
      <c r="B684" s="4">
        <v>117</v>
      </c>
      <c r="C684" s="5">
        <v>628800</v>
      </c>
      <c r="D684" s="5">
        <v>13100</v>
      </c>
      <c r="E684" s="5">
        <v>6404</v>
      </c>
      <c r="F684" s="5">
        <v>23364</v>
      </c>
      <c r="G684" s="5">
        <v>48</v>
      </c>
      <c r="H684" s="5">
        <v>4701.3130000000001</v>
      </c>
      <c r="I684" s="6"/>
    </row>
    <row r="685" spans="1:9" x14ac:dyDescent="0.15">
      <c r="B685" s="4">
        <v>118</v>
      </c>
      <c r="C685" s="5">
        <v>480308</v>
      </c>
      <c r="D685" s="5">
        <v>10673</v>
      </c>
      <c r="E685" s="5">
        <v>5188</v>
      </c>
      <c r="F685" s="5">
        <v>17124</v>
      </c>
      <c r="G685" s="5">
        <v>45</v>
      </c>
      <c r="H685" s="5">
        <v>3433.9389999999999</v>
      </c>
      <c r="I685" s="6"/>
    </row>
    <row r="686" spans="1:9" x14ac:dyDescent="0.15">
      <c r="B686" s="4">
        <v>119</v>
      </c>
      <c r="C686" s="5">
        <v>661768</v>
      </c>
      <c r="D686" s="5">
        <v>10026</v>
      </c>
      <c r="E686" s="5">
        <v>5284</v>
      </c>
      <c r="F686" s="5">
        <v>18596</v>
      </c>
      <c r="G686" s="5">
        <v>66</v>
      </c>
      <c r="H686" s="5">
        <v>3292.4486999999999</v>
      </c>
      <c r="I686" s="6"/>
    </row>
    <row r="687" spans="1:9" x14ac:dyDescent="0.15">
      <c r="B687" s="4">
        <v>120</v>
      </c>
      <c r="C687" s="5">
        <v>295888</v>
      </c>
      <c r="D687" s="5">
        <v>8219</v>
      </c>
      <c r="E687" s="5">
        <v>5092</v>
      </c>
      <c r="F687" s="5">
        <v>11684</v>
      </c>
      <c r="G687" s="5">
        <v>36</v>
      </c>
      <c r="H687" s="5">
        <v>1854.2273</v>
      </c>
      <c r="I687" s="6"/>
    </row>
    <row r="688" spans="1:9" x14ac:dyDescent="0.15">
      <c r="B688" s="4">
        <v>121</v>
      </c>
      <c r="C688" s="5">
        <v>555944</v>
      </c>
      <c r="D688" s="5">
        <v>13236</v>
      </c>
      <c r="E688" s="5">
        <v>7460</v>
      </c>
      <c r="F688" s="5">
        <v>21764</v>
      </c>
      <c r="G688" s="5">
        <v>42</v>
      </c>
      <c r="H688" s="5">
        <v>4416.9287000000004</v>
      </c>
      <c r="I688" s="6"/>
    </row>
    <row r="689" spans="2:9" x14ac:dyDescent="0.15">
      <c r="B689" s="4">
        <v>122</v>
      </c>
      <c r="C689" s="5">
        <v>433896</v>
      </c>
      <c r="D689" s="5">
        <v>10330</v>
      </c>
      <c r="E689" s="5">
        <v>6212</v>
      </c>
      <c r="F689" s="5">
        <v>15780</v>
      </c>
      <c r="G689" s="5">
        <v>42</v>
      </c>
      <c r="H689" s="5">
        <v>2777.8638000000001</v>
      </c>
      <c r="I689" s="6"/>
    </row>
    <row r="690" spans="2:9" x14ac:dyDescent="0.15">
      <c r="B690" s="4">
        <v>123</v>
      </c>
      <c r="C690" s="5">
        <v>642164</v>
      </c>
      <c r="D690" s="5">
        <v>14270</v>
      </c>
      <c r="E690" s="5">
        <v>6820</v>
      </c>
      <c r="F690" s="5">
        <v>24228</v>
      </c>
      <c r="G690" s="5">
        <v>45</v>
      </c>
      <c r="H690" s="5">
        <v>5265.5370000000003</v>
      </c>
      <c r="I690" s="6"/>
    </row>
    <row r="691" spans="2:9" x14ac:dyDescent="0.15">
      <c r="B691" s="4">
        <v>124</v>
      </c>
      <c r="C691" s="5">
        <v>847800</v>
      </c>
      <c r="D691" s="5">
        <v>15700</v>
      </c>
      <c r="E691" s="5">
        <v>8548</v>
      </c>
      <c r="F691" s="5">
        <v>29060</v>
      </c>
      <c r="G691" s="5">
        <v>54</v>
      </c>
      <c r="H691" s="5">
        <v>5917.4579999999996</v>
      </c>
      <c r="I691" s="6"/>
    </row>
    <row r="692" spans="2:9" x14ac:dyDescent="0.15">
      <c r="B692" s="4">
        <v>125</v>
      </c>
      <c r="C692" s="5">
        <v>390196</v>
      </c>
      <c r="D692" s="5">
        <v>13455</v>
      </c>
      <c r="E692" s="5">
        <v>7588</v>
      </c>
      <c r="F692" s="5">
        <v>22948</v>
      </c>
      <c r="G692" s="5">
        <v>29</v>
      </c>
      <c r="H692" s="5">
        <v>4614.72</v>
      </c>
      <c r="I692" s="6"/>
    </row>
    <row r="693" spans="2:9" x14ac:dyDescent="0.15">
      <c r="B693" s="4">
        <v>126</v>
      </c>
      <c r="C693" s="5">
        <v>339000</v>
      </c>
      <c r="D693" s="5">
        <v>8921</v>
      </c>
      <c r="E693" s="5">
        <v>5188</v>
      </c>
      <c r="F693" s="5">
        <v>12868</v>
      </c>
      <c r="G693" s="5">
        <v>38</v>
      </c>
      <c r="H693" s="5">
        <v>1947.6249</v>
      </c>
      <c r="I693" s="6"/>
    </row>
    <row r="694" spans="2:9" x14ac:dyDescent="0.15">
      <c r="B694" s="4">
        <v>127</v>
      </c>
      <c r="C694" s="5">
        <v>416204</v>
      </c>
      <c r="D694" s="5">
        <v>9679</v>
      </c>
      <c r="E694" s="5">
        <v>6212</v>
      </c>
      <c r="F694" s="5">
        <v>14948</v>
      </c>
      <c r="G694" s="5">
        <v>43</v>
      </c>
      <c r="H694" s="5">
        <v>2674.15</v>
      </c>
      <c r="I694" s="6"/>
    </row>
    <row r="695" spans="2:9" x14ac:dyDescent="0.15">
      <c r="B695" s="4">
        <v>128</v>
      </c>
      <c r="C695" s="5">
        <v>412280</v>
      </c>
      <c r="D695" s="5">
        <v>10849</v>
      </c>
      <c r="E695" s="5">
        <v>5604</v>
      </c>
      <c r="F695" s="5">
        <v>17700</v>
      </c>
      <c r="G695" s="5">
        <v>38</v>
      </c>
      <c r="H695" s="5">
        <v>2990.2860999999998</v>
      </c>
      <c r="I695" s="6"/>
    </row>
    <row r="696" spans="2:9" x14ac:dyDescent="0.15">
      <c r="B696" s="4">
        <v>129</v>
      </c>
      <c r="C696" s="5">
        <v>569144</v>
      </c>
      <c r="D696" s="5">
        <v>12372</v>
      </c>
      <c r="E696" s="5">
        <v>6276</v>
      </c>
      <c r="F696" s="5">
        <v>20740</v>
      </c>
      <c r="G696" s="5">
        <v>46</v>
      </c>
      <c r="H696" s="5">
        <v>4167.1040000000003</v>
      </c>
      <c r="I696" s="6"/>
    </row>
    <row r="697" spans="2:9" x14ac:dyDescent="0.15">
      <c r="B697" s="4">
        <v>130</v>
      </c>
      <c r="C697" s="5">
        <v>588484</v>
      </c>
      <c r="D697" s="5">
        <v>10324</v>
      </c>
      <c r="E697" s="5">
        <v>6052</v>
      </c>
      <c r="F697" s="5">
        <v>15364</v>
      </c>
      <c r="G697" s="5">
        <v>57</v>
      </c>
      <c r="H697" s="5">
        <v>2471.2258000000002</v>
      </c>
      <c r="I697" s="6"/>
    </row>
    <row r="698" spans="2:9" x14ac:dyDescent="0.15">
      <c r="B698" s="4">
        <v>131</v>
      </c>
      <c r="C698" s="5">
        <v>599360</v>
      </c>
      <c r="D698" s="5">
        <v>10702</v>
      </c>
      <c r="E698" s="5">
        <v>5124</v>
      </c>
      <c r="F698" s="5">
        <v>19876</v>
      </c>
      <c r="G698" s="5">
        <v>56</v>
      </c>
      <c r="H698" s="5">
        <v>4155.6724000000004</v>
      </c>
      <c r="I698" s="6"/>
    </row>
    <row r="699" spans="2:9" x14ac:dyDescent="0.15">
      <c r="B699" s="4">
        <v>132</v>
      </c>
      <c r="C699" s="5">
        <v>573216</v>
      </c>
      <c r="D699" s="5">
        <v>11942</v>
      </c>
      <c r="E699" s="5">
        <v>5636</v>
      </c>
      <c r="F699" s="5">
        <v>20228</v>
      </c>
      <c r="G699" s="5">
        <v>48</v>
      </c>
      <c r="H699" s="5">
        <v>3999.5688</v>
      </c>
      <c r="I699" s="6"/>
    </row>
    <row r="700" spans="2:9" x14ac:dyDescent="0.15">
      <c r="B700" s="4">
        <v>133</v>
      </c>
      <c r="C700" s="5">
        <v>705972</v>
      </c>
      <c r="D700" s="5">
        <v>13320</v>
      </c>
      <c r="E700" s="5">
        <v>6212</v>
      </c>
      <c r="F700" s="5">
        <v>24612</v>
      </c>
      <c r="G700" s="5">
        <v>53</v>
      </c>
      <c r="H700" s="5">
        <v>4920.7290000000003</v>
      </c>
      <c r="I700" s="6"/>
    </row>
    <row r="701" spans="2:9" x14ac:dyDescent="0.15">
      <c r="B701" s="4">
        <v>134</v>
      </c>
      <c r="C701" s="5">
        <v>253600</v>
      </c>
      <c r="D701" s="5">
        <v>7925</v>
      </c>
      <c r="E701" s="5">
        <v>4676</v>
      </c>
      <c r="F701" s="5">
        <v>10500</v>
      </c>
      <c r="G701" s="5">
        <v>32</v>
      </c>
      <c r="H701" s="5">
        <v>1515.8457000000001</v>
      </c>
      <c r="I701" s="6"/>
    </row>
    <row r="702" spans="2:9" x14ac:dyDescent="0.15">
      <c r="B702" s="4">
        <v>135</v>
      </c>
      <c r="C702" s="5">
        <v>98240</v>
      </c>
      <c r="D702" s="5">
        <v>6140</v>
      </c>
      <c r="E702" s="5">
        <v>5028</v>
      </c>
      <c r="F702" s="5">
        <v>6756</v>
      </c>
      <c r="G702" s="5">
        <v>16</v>
      </c>
      <c r="H702" s="5">
        <v>563.84204</v>
      </c>
      <c r="I702" s="6"/>
    </row>
    <row r="703" spans="2:9" x14ac:dyDescent="0.15">
      <c r="B703" s="4">
        <v>136</v>
      </c>
      <c r="C703" s="5">
        <v>917716</v>
      </c>
      <c r="D703" s="5">
        <v>11918</v>
      </c>
      <c r="E703" s="5">
        <v>6404</v>
      </c>
      <c r="F703" s="5">
        <v>18468</v>
      </c>
      <c r="G703" s="5">
        <v>77</v>
      </c>
      <c r="H703" s="5">
        <v>3434.1091000000001</v>
      </c>
      <c r="I703" s="6"/>
    </row>
    <row r="704" spans="2:9" x14ac:dyDescent="0.15">
      <c r="B704" s="4">
        <v>137</v>
      </c>
      <c r="C704" s="5">
        <v>74252</v>
      </c>
      <c r="D704" s="5">
        <v>6750</v>
      </c>
      <c r="E704" s="5">
        <v>5764</v>
      </c>
      <c r="F704" s="5">
        <v>7620</v>
      </c>
      <c r="G704" s="5">
        <v>11</v>
      </c>
      <c r="H704" s="5">
        <v>434.02627999999999</v>
      </c>
      <c r="I704" s="6"/>
    </row>
    <row r="705" spans="2:9" x14ac:dyDescent="0.15">
      <c r="B705" s="4">
        <v>138</v>
      </c>
      <c r="C705" s="5">
        <v>494336</v>
      </c>
      <c r="D705" s="5">
        <v>10298</v>
      </c>
      <c r="E705" s="5">
        <v>5956</v>
      </c>
      <c r="F705" s="5">
        <v>15460</v>
      </c>
      <c r="G705" s="5">
        <v>48</v>
      </c>
      <c r="H705" s="5">
        <v>2748.6404000000002</v>
      </c>
      <c r="I705" s="6"/>
    </row>
    <row r="706" spans="2:9" x14ac:dyDescent="0.15">
      <c r="B706" s="4">
        <v>139</v>
      </c>
      <c r="C706" s="5">
        <v>517308</v>
      </c>
      <c r="D706" s="5">
        <v>11006</v>
      </c>
      <c r="E706" s="5">
        <v>7076</v>
      </c>
      <c r="F706" s="5">
        <v>16868</v>
      </c>
      <c r="G706" s="5">
        <v>47</v>
      </c>
      <c r="H706" s="5">
        <v>2680.2476000000001</v>
      </c>
      <c r="I706" s="6"/>
    </row>
    <row r="707" spans="2:9" x14ac:dyDescent="0.15">
      <c r="B707" s="4">
        <v>140</v>
      </c>
      <c r="C707" s="5">
        <v>526000</v>
      </c>
      <c r="D707" s="5">
        <v>8766</v>
      </c>
      <c r="E707" s="5">
        <v>5444</v>
      </c>
      <c r="F707" s="5">
        <v>13988</v>
      </c>
      <c r="G707" s="5">
        <v>60</v>
      </c>
      <c r="H707" s="5">
        <v>2359.6377000000002</v>
      </c>
      <c r="I707" s="6"/>
    </row>
    <row r="708" spans="2:9" x14ac:dyDescent="0.15">
      <c r="B708" s="4">
        <v>141</v>
      </c>
      <c r="C708" s="5">
        <v>797636</v>
      </c>
      <c r="D708" s="5">
        <v>9847</v>
      </c>
      <c r="E708" s="5">
        <v>5220</v>
      </c>
      <c r="F708" s="5">
        <v>16164</v>
      </c>
      <c r="G708" s="5">
        <v>81</v>
      </c>
      <c r="H708" s="5">
        <v>2506.1772000000001</v>
      </c>
      <c r="I708" s="6"/>
    </row>
    <row r="709" spans="2:9" x14ac:dyDescent="0.15">
      <c r="B709" s="4">
        <v>142</v>
      </c>
      <c r="C709" s="5">
        <v>398728</v>
      </c>
      <c r="D709" s="5">
        <v>9493</v>
      </c>
      <c r="E709" s="5">
        <v>5476</v>
      </c>
      <c r="F709" s="5">
        <v>15428</v>
      </c>
      <c r="G709" s="5">
        <v>42</v>
      </c>
      <c r="H709" s="5">
        <v>2496.6122999999998</v>
      </c>
      <c r="I709" s="6"/>
    </row>
    <row r="710" spans="2:9" x14ac:dyDescent="0.15">
      <c r="B710" s="4">
        <v>143</v>
      </c>
      <c r="C710" s="5">
        <v>661312</v>
      </c>
      <c r="D710" s="5">
        <v>11809</v>
      </c>
      <c r="E710" s="5">
        <v>6372</v>
      </c>
      <c r="F710" s="5">
        <v>19940</v>
      </c>
      <c r="G710" s="5">
        <v>56</v>
      </c>
      <c r="H710" s="5">
        <v>3970.6882000000001</v>
      </c>
      <c r="I710" s="6"/>
    </row>
    <row r="711" spans="2:9" x14ac:dyDescent="0.15">
      <c r="B711" s="4">
        <v>144</v>
      </c>
      <c r="C711" s="5">
        <v>683120</v>
      </c>
      <c r="D711" s="5">
        <v>11385</v>
      </c>
      <c r="E711" s="5">
        <v>5572</v>
      </c>
      <c r="F711" s="5">
        <v>20324</v>
      </c>
      <c r="G711" s="5">
        <v>60</v>
      </c>
      <c r="H711" s="5">
        <v>4089.1165000000001</v>
      </c>
      <c r="I711" s="6"/>
    </row>
    <row r="712" spans="2:9" x14ac:dyDescent="0.15">
      <c r="B712" s="4">
        <v>145</v>
      </c>
      <c r="C712" s="5">
        <v>396792</v>
      </c>
      <c r="D712" s="5">
        <v>8625</v>
      </c>
      <c r="E712" s="5">
        <v>4996</v>
      </c>
      <c r="F712" s="5">
        <v>13796</v>
      </c>
      <c r="G712" s="5">
        <v>46</v>
      </c>
      <c r="H712" s="5">
        <v>2783.5684000000001</v>
      </c>
      <c r="I712" s="6"/>
    </row>
    <row r="713" spans="2:9" x14ac:dyDescent="0.15">
      <c r="B713" s="4">
        <v>146</v>
      </c>
      <c r="C713" s="5">
        <v>503444</v>
      </c>
      <c r="D713" s="5">
        <v>11187</v>
      </c>
      <c r="E713" s="5">
        <v>7108</v>
      </c>
      <c r="F713" s="5">
        <v>17956</v>
      </c>
      <c r="G713" s="5">
        <v>45</v>
      </c>
      <c r="H713" s="5">
        <v>3028.5612999999998</v>
      </c>
      <c r="I713" s="6"/>
    </row>
    <row r="714" spans="2:9" x14ac:dyDescent="0.15">
      <c r="B714" s="4">
        <v>147</v>
      </c>
      <c r="C714" s="5">
        <v>233376</v>
      </c>
      <c r="D714" s="5">
        <v>7293</v>
      </c>
      <c r="E714" s="5">
        <v>4868</v>
      </c>
      <c r="F714" s="5">
        <v>11108</v>
      </c>
      <c r="G714" s="5">
        <v>32</v>
      </c>
      <c r="H714" s="5">
        <v>1778.0977</v>
      </c>
      <c r="I714" s="6"/>
    </row>
    <row r="715" spans="2:9" x14ac:dyDescent="0.15">
      <c r="B715" s="4">
        <v>148</v>
      </c>
      <c r="C715" s="5">
        <v>831884</v>
      </c>
      <c r="D715" s="5">
        <v>11091</v>
      </c>
      <c r="E715" s="5">
        <v>4516</v>
      </c>
      <c r="F715" s="5">
        <v>19076</v>
      </c>
      <c r="G715" s="5">
        <v>75</v>
      </c>
      <c r="H715" s="5">
        <v>4148.6806999999999</v>
      </c>
      <c r="I715" s="6"/>
    </row>
    <row r="716" spans="2:9" x14ac:dyDescent="0.15">
      <c r="B716" s="4">
        <v>149</v>
      </c>
      <c r="C716" s="5">
        <v>98468</v>
      </c>
      <c r="D716" s="5">
        <v>5792</v>
      </c>
      <c r="E716" s="5">
        <v>3844</v>
      </c>
      <c r="F716" s="5">
        <v>7428</v>
      </c>
      <c r="G716" s="5">
        <v>17</v>
      </c>
      <c r="H716" s="5">
        <v>1004.8129</v>
      </c>
      <c r="I716" s="6"/>
    </row>
    <row r="717" spans="2:9" x14ac:dyDescent="0.15">
      <c r="B717" s="4">
        <v>150</v>
      </c>
      <c r="C717" s="5">
        <v>404640</v>
      </c>
      <c r="D717" s="5">
        <v>8430</v>
      </c>
      <c r="E717" s="5">
        <v>3620</v>
      </c>
      <c r="F717" s="5">
        <v>16420</v>
      </c>
      <c r="G717" s="5">
        <v>48</v>
      </c>
      <c r="H717" s="5">
        <v>3488.7220000000002</v>
      </c>
      <c r="I717" s="6"/>
    </row>
    <row r="718" spans="2:9" x14ac:dyDescent="0.15">
      <c r="B718" s="4">
        <v>151</v>
      </c>
      <c r="C718" s="5">
        <v>729272</v>
      </c>
      <c r="D718" s="5">
        <v>13505</v>
      </c>
      <c r="E718" s="5">
        <v>5892</v>
      </c>
      <c r="F718" s="5">
        <v>27236</v>
      </c>
      <c r="G718" s="5">
        <v>54</v>
      </c>
      <c r="H718" s="5">
        <v>5787.0747000000001</v>
      </c>
      <c r="I718" s="6"/>
    </row>
    <row r="719" spans="2:9" x14ac:dyDescent="0.15">
      <c r="B719" s="4">
        <v>152</v>
      </c>
      <c r="C719" s="5">
        <v>571568</v>
      </c>
      <c r="D719" s="5">
        <v>12990</v>
      </c>
      <c r="E719" s="5">
        <v>7908</v>
      </c>
      <c r="F719" s="5">
        <v>20836</v>
      </c>
      <c r="G719" s="5">
        <v>44</v>
      </c>
      <c r="H719" s="5">
        <v>3597.127</v>
      </c>
      <c r="I719" s="6"/>
    </row>
    <row r="720" spans="2:9" x14ac:dyDescent="0.15">
      <c r="B720" s="4">
        <v>153</v>
      </c>
      <c r="C720" s="5">
        <v>245516</v>
      </c>
      <c r="D720" s="5">
        <v>7014</v>
      </c>
      <c r="E720" s="5">
        <v>4516</v>
      </c>
      <c r="F720" s="5">
        <v>9092</v>
      </c>
      <c r="G720" s="5">
        <v>35</v>
      </c>
      <c r="H720" s="5">
        <v>1118.9072000000001</v>
      </c>
      <c r="I720" s="6"/>
    </row>
    <row r="721" spans="2:9" x14ac:dyDescent="0.15">
      <c r="B721" s="4">
        <v>154</v>
      </c>
      <c r="C721" s="5">
        <v>468840</v>
      </c>
      <c r="D721" s="5">
        <v>9376</v>
      </c>
      <c r="E721" s="5">
        <v>4132</v>
      </c>
      <c r="F721" s="5">
        <v>16772</v>
      </c>
      <c r="G721" s="5">
        <v>50</v>
      </c>
      <c r="H721" s="5">
        <v>3121.0645</v>
      </c>
      <c r="I721" s="6"/>
    </row>
    <row r="722" spans="2:9" x14ac:dyDescent="0.15">
      <c r="B722" s="4">
        <v>155</v>
      </c>
      <c r="C722" s="5">
        <v>354204</v>
      </c>
      <c r="D722" s="5">
        <v>9082</v>
      </c>
      <c r="E722" s="5">
        <v>5796</v>
      </c>
      <c r="F722" s="5">
        <v>14692</v>
      </c>
      <c r="G722" s="5">
        <v>39</v>
      </c>
      <c r="H722" s="5">
        <v>2272.7721999999999</v>
      </c>
      <c r="I722" s="6"/>
    </row>
    <row r="723" spans="2:9" x14ac:dyDescent="0.15">
      <c r="B723" s="4">
        <v>156</v>
      </c>
      <c r="C723" s="5">
        <v>883836</v>
      </c>
      <c r="D723" s="5">
        <v>14029</v>
      </c>
      <c r="E723" s="5">
        <v>7396</v>
      </c>
      <c r="F723" s="5">
        <v>24516</v>
      </c>
      <c r="G723" s="5">
        <v>63</v>
      </c>
      <c r="H723" s="5">
        <v>5024.1133</v>
      </c>
      <c r="I723" s="6"/>
    </row>
    <row r="724" spans="2:9" x14ac:dyDescent="0.15">
      <c r="B724" s="4">
        <v>157</v>
      </c>
      <c r="C724" s="5">
        <v>407024</v>
      </c>
      <c r="D724" s="5">
        <v>11306</v>
      </c>
      <c r="E724" s="5">
        <v>7108</v>
      </c>
      <c r="F724" s="5">
        <v>16356</v>
      </c>
      <c r="G724" s="5">
        <v>36</v>
      </c>
      <c r="H724" s="5">
        <v>2702.3373999999999</v>
      </c>
      <c r="I724" s="6"/>
    </row>
    <row r="725" spans="2:9" x14ac:dyDescent="0.15">
      <c r="B725" s="4">
        <v>158</v>
      </c>
      <c r="C725" s="5">
        <v>658860</v>
      </c>
      <c r="D725" s="5">
        <v>12918</v>
      </c>
      <c r="E725" s="5">
        <v>5828</v>
      </c>
      <c r="F725" s="5">
        <v>24484</v>
      </c>
      <c r="G725" s="5">
        <v>51</v>
      </c>
      <c r="H725" s="5">
        <v>5111.2416999999996</v>
      </c>
      <c r="I725" s="6"/>
    </row>
    <row r="726" spans="2:9" x14ac:dyDescent="0.15">
      <c r="B726" s="4">
        <v>159</v>
      </c>
      <c r="C726" s="5">
        <v>760544</v>
      </c>
      <c r="D726" s="5">
        <v>13581</v>
      </c>
      <c r="E726" s="5">
        <v>5988</v>
      </c>
      <c r="F726" s="5">
        <v>27012</v>
      </c>
      <c r="G726" s="5">
        <v>56</v>
      </c>
      <c r="H726" s="5">
        <v>6044.4076999999997</v>
      </c>
      <c r="I726" s="6"/>
    </row>
    <row r="727" spans="2:9" x14ac:dyDescent="0.15">
      <c r="B727" s="4">
        <v>160</v>
      </c>
      <c r="C727" s="5">
        <v>902864</v>
      </c>
      <c r="D727" s="5">
        <v>13277</v>
      </c>
      <c r="E727" s="5">
        <v>6660</v>
      </c>
      <c r="F727" s="5">
        <v>23780</v>
      </c>
      <c r="G727" s="5">
        <v>68</v>
      </c>
      <c r="H727" s="5">
        <v>4827.7665999999999</v>
      </c>
      <c r="I727" s="6"/>
    </row>
    <row r="728" spans="2:9" x14ac:dyDescent="0.15">
      <c r="B728" s="4">
        <v>161</v>
      </c>
      <c r="C728" s="5">
        <v>202100</v>
      </c>
      <c r="D728" s="5">
        <v>9623</v>
      </c>
      <c r="E728" s="5">
        <v>5796</v>
      </c>
      <c r="F728" s="5">
        <v>13796</v>
      </c>
      <c r="G728" s="5">
        <v>21</v>
      </c>
      <c r="H728" s="5">
        <v>2100.8305999999998</v>
      </c>
      <c r="I728" s="6"/>
    </row>
    <row r="729" spans="2:9" x14ac:dyDescent="0.15">
      <c r="B729" s="4">
        <v>162</v>
      </c>
      <c r="C729" s="5">
        <v>293200</v>
      </c>
      <c r="D729" s="5">
        <v>10471</v>
      </c>
      <c r="E729" s="5">
        <v>6820</v>
      </c>
      <c r="F729" s="5">
        <v>14404</v>
      </c>
      <c r="G729" s="5">
        <v>28</v>
      </c>
      <c r="H729" s="5">
        <v>2101.3845000000001</v>
      </c>
      <c r="I729" s="6"/>
    </row>
    <row r="730" spans="2:9" x14ac:dyDescent="0.15">
      <c r="B730" s="4">
        <v>163</v>
      </c>
      <c r="C730" s="5">
        <v>429968</v>
      </c>
      <c r="D730" s="5">
        <v>9772</v>
      </c>
      <c r="E730" s="5">
        <v>5508</v>
      </c>
      <c r="F730" s="5">
        <v>15972</v>
      </c>
      <c r="G730" s="5">
        <v>44</v>
      </c>
      <c r="H730" s="5">
        <v>2681.0551999999998</v>
      </c>
      <c r="I730" s="6"/>
    </row>
    <row r="731" spans="2:9" x14ac:dyDescent="0.15">
      <c r="B731" s="4">
        <v>164</v>
      </c>
      <c r="C731" s="5">
        <v>399512</v>
      </c>
      <c r="D731" s="5">
        <v>10513</v>
      </c>
      <c r="E731" s="5">
        <v>6404</v>
      </c>
      <c r="F731" s="5">
        <v>14884</v>
      </c>
      <c r="G731" s="5">
        <v>38</v>
      </c>
      <c r="H731" s="5">
        <v>2429.4119000000001</v>
      </c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v>164</v>
      </c>
      <c r="I749" s="6"/>
    </row>
    <row r="750" spans="1:10" x14ac:dyDescent="0.15">
      <c r="A750" t="s">
        <v>67</v>
      </c>
      <c r="B750" s="15"/>
      <c r="C750" s="8">
        <f>AVERAGE(C568:C748)</f>
        <v>474744.26829268294</v>
      </c>
      <c r="D750" s="8"/>
      <c r="E750" s="8"/>
      <c r="F750" s="8"/>
      <c r="G750" s="8"/>
      <c r="H750" s="8"/>
      <c r="I750" s="9"/>
      <c r="J750" s="17">
        <f>AVERAGE(D568:D748)</f>
        <v>9992.2195121951227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15">
      <c r="B754" s="4"/>
      <c r="C754" s="16"/>
      <c r="D754" s="16"/>
      <c r="E754" s="16"/>
      <c r="F754" s="16"/>
      <c r="G754" s="16"/>
      <c r="H754" s="16"/>
      <c r="I754" s="18"/>
    </row>
    <row r="755" spans="1:9" x14ac:dyDescent="0.15">
      <c r="A755" s="6"/>
      <c r="B755" s="16">
        <v>1</v>
      </c>
      <c r="C755" s="16">
        <v>152076</v>
      </c>
      <c r="D755" s="16">
        <v>5431</v>
      </c>
      <c r="E755" s="16">
        <v>2949</v>
      </c>
      <c r="F755" s="16">
        <v>7589</v>
      </c>
      <c r="G755" s="16">
        <v>28</v>
      </c>
      <c r="H755" s="16">
        <v>1539.2170000000001</v>
      </c>
      <c r="I755" s="16"/>
    </row>
    <row r="756" spans="1:9" x14ac:dyDescent="0.15">
      <c r="A756" s="6"/>
      <c r="B756" s="16">
        <v>2</v>
      </c>
      <c r="C756" s="16">
        <v>318076</v>
      </c>
      <c r="D756" s="16">
        <v>7229</v>
      </c>
      <c r="E756" s="16">
        <v>3333</v>
      </c>
      <c r="F756" s="16">
        <v>12837</v>
      </c>
      <c r="G756" s="16">
        <v>44</v>
      </c>
      <c r="H756" s="16">
        <v>2521.9699999999998</v>
      </c>
      <c r="I756" s="16"/>
    </row>
    <row r="757" spans="1:9" x14ac:dyDescent="0.15">
      <c r="A757" s="6"/>
      <c r="B757" s="16">
        <v>3</v>
      </c>
      <c r="C757" s="16">
        <v>610451</v>
      </c>
      <c r="D757" s="16">
        <v>11099</v>
      </c>
      <c r="E757" s="16">
        <v>6117</v>
      </c>
      <c r="F757" s="16">
        <v>18565</v>
      </c>
      <c r="G757" s="16">
        <v>55</v>
      </c>
      <c r="H757" s="16">
        <v>3554.7539999999999</v>
      </c>
      <c r="I757" s="16"/>
    </row>
    <row r="758" spans="1:9" x14ac:dyDescent="0.15">
      <c r="A758" s="6"/>
      <c r="B758" s="16">
        <v>4</v>
      </c>
      <c r="C758" s="16">
        <v>804683</v>
      </c>
      <c r="D758" s="16">
        <v>10185</v>
      </c>
      <c r="E758" s="16">
        <v>5637</v>
      </c>
      <c r="F758" s="16">
        <v>16645</v>
      </c>
      <c r="G758" s="16">
        <v>79</v>
      </c>
      <c r="H758" s="16">
        <v>2921.5001999999999</v>
      </c>
      <c r="I758" s="16"/>
    </row>
    <row r="759" spans="1:9" x14ac:dyDescent="0.15">
      <c r="A759" s="6"/>
      <c r="B759" s="16">
        <v>5</v>
      </c>
      <c r="C759" s="16">
        <v>51078</v>
      </c>
      <c r="D759" s="16">
        <v>3648</v>
      </c>
      <c r="E759" s="16">
        <v>2597</v>
      </c>
      <c r="F759" s="16">
        <v>5413</v>
      </c>
      <c r="G759" s="16">
        <v>14</v>
      </c>
      <c r="H759" s="16">
        <v>839.245</v>
      </c>
      <c r="I759" s="16"/>
    </row>
    <row r="760" spans="1:9" x14ac:dyDescent="0.15">
      <c r="A760" s="6"/>
      <c r="B760" s="16">
        <v>6</v>
      </c>
      <c r="C760" s="16">
        <v>437805</v>
      </c>
      <c r="D760" s="16">
        <v>10678</v>
      </c>
      <c r="E760" s="16">
        <v>5765</v>
      </c>
      <c r="F760" s="16">
        <v>16165</v>
      </c>
      <c r="G760" s="16">
        <v>41</v>
      </c>
      <c r="H760" s="16">
        <v>2865.7878000000001</v>
      </c>
      <c r="I760" s="16"/>
    </row>
    <row r="761" spans="1:9" x14ac:dyDescent="0.15">
      <c r="A761" s="6"/>
      <c r="B761" s="16">
        <v>7</v>
      </c>
      <c r="C761" s="16">
        <v>273334</v>
      </c>
      <c r="D761" s="16">
        <v>9111</v>
      </c>
      <c r="E761" s="16">
        <v>6533</v>
      </c>
      <c r="F761" s="16">
        <v>12165</v>
      </c>
      <c r="G761" s="16">
        <v>30</v>
      </c>
      <c r="H761" s="16">
        <v>1509.0436</v>
      </c>
      <c r="I761" s="16"/>
    </row>
    <row r="762" spans="1:9" x14ac:dyDescent="0.15">
      <c r="A762" s="6"/>
      <c r="B762" s="16">
        <v>8</v>
      </c>
      <c r="C762" s="16">
        <v>575476</v>
      </c>
      <c r="D762" s="16">
        <v>8462</v>
      </c>
      <c r="E762" s="16">
        <v>4453</v>
      </c>
      <c r="F762" s="16">
        <v>15365</v>
      </c>
      <c r="G762" s="16">
        <v>68</v>
      </c>
      <c r="H762" s="16">
        <v>2886.9137999999998</v>
      </c>
      <c r="I762" s="16"/>
    </row>
    <row r="763" spans="1:9" x14ac:dyDescent="0.15">
      <c r="A763" s="6"/>
      <c r="B763" s="16">
        <v>9</v>
      </c>
      <c r="C763" s="16">
        <v>1007605</v>
      </c>
      <c r="D763" s="16">
        <v>12439</v>
      </c>
      <c r="E763" s="16">
        <v>6949</v>
      </c>
      <c r="F763" s="16">
        <v>20453</v>
      </c>
      <c r="G763" s="16">
        <v>81</v>
      </c>
      <c r="H763" s="16">
        <v>3338.5131999999999</v>
      </c>
      <c r="I763" s="16"/>
    </row>
    <row r="764" spans="1:9" x14ac:dyDescent="0.15">
      <c r="A764" s="6"/>
      <c r="B764" s="16">
        <v>10</v>
      </c>
      <c r="C764" s="16">
        <v>520526</v>
      </c>
      <c r="D764" s="16">
        <v>9639</v>
      </c>
      <c r="E764" s="16">
        <v>6565</v>
      </c>
      <c r="F764" s="16">
        <v>14821</v>
      </c>
      <c r="G764" s="16">
        <v>54</v>
      </c>
      <c r="H764" s="16">
        <v>1824.7019</v>
      </c>
      <c r="I764" s="16"/>
    </row>
    <row r="765" spans="1:9" x14ac:dyDescent="0.15">
      <c r="A765" s="6"/>
      <c r="B765" s="16">
        <v>11</v>
      </c>
      <c r="C765" s="16">
        <v>245351</v>
      </c>
      <c r="D765" s="16">
        <v>9087</v>
      </c>
      <c r="E765" s="16">
        <v>7525</v>
      </c>
      <c r="F765" s="16">
        <v>11301</v>
      </c>
      <c r="G765" s="16">
        <v>27</v>
      </c>
      <c r="H765" s="16">
        <v>1047.7642000000001</v>
      </c>
      <c r="I765" s="16"/>
    </row>
    <row r="766" spans="1:9" x14ac:dyDescent="0.15">
      <c r="A766" s="6"/>
      <c r="B766" s="16">
        <v>12</v>
      </c>
      <c r="C766" s="16">
        <v>371939</v>
      </c>
      <c r="D766" s="16">
        <v>9536</v>
      </c>
      <c r="E766" s="16">
        <v>6853</v>
      </c>
      <c r="F766" s="16">
        <v>13157</v>
      </c>
      <c r="G766" s="16">
        <v>39</v>
      </c>
      <c r="H766" s="16">
        <v>1580.5501999999999</v>
      </c>
      <c r="I766" s="16"/>
    </row>
    <row r="767" spans="1:9" x14ac:dyDescent="0.15">
      <c r="B767" s="16">
        <v>13</v>
      </c>
      <c r="C767" s="16">
        <v>153056</v>
      </c>
      <c r="D767" s="16">
        <v>4783</v>
      </c>
      <c r="E767" s="16">
        <v>3365</v>
      </c>
      <c r="F767" s="16">
        <v>6917</v>
      </c>
      <c r="G767" s="16">
        <v>32</v>
      </c>
      <c r="H767" s="16">
        <v>1143.5514000000001</v>
      </c>
      <c r="I767" s="16"/>
    </row>
    <row r="768" spans="1:9" x14ac:dyDescent="0.15">
      <c r="B768" s="16">
        <v>14</v>
      </c>
      <c r="C768" s="16">
        <v>1169538</v>
      </c>
      <c r="D768" s="16">
        <v>12994</v>
      </c>
      <c r="E768" s="16">
        <v>6725</v>
      </c>
      <c r="F768" s="16">
        <v>23877</v>
      </c>
      <c r="G768" s="16">
        <v>90</v>
      </c>
      <c r="H768" s="16">
        <v>4185.8056999999999</v>
      </c>
      <c r="I768" s="16"/>
    </row>
    <row r="769" spans="2:9" x14ac:dyDescent="0.15">
      <c r="B769" s="16">
        <v>15</v>
      </c>
      <c r="C769" s="16">
        <v>996830</v>
      </c>
      <c r="D769" s="16">
        <v>9772</v>
      </c>
      <c r="E769" s="16">
        <v>4549</v>
      </c>
      <c r="F769" s="16">
        <v>17189</v>
      </c>
      <c r="G769" s="16">
        <v>102</v>
      </c>
      <c r="H769" s="16">
        <v>3177.9164999999998</v>
      </c>
      <c r="I769" s="16"/>
    </row>
    <row r="770" spans="2:9" x14ac:dyDescent="0.15">
      <c r="B770" s="16">
        <v>16</v>
      </c>
      <c r="C770" s="16">
        <v>368057</v>
      </c>
      <c r="D770" s="16">
        <v>9947</v>
      </c>
      <c r="E770" s="16">
        <v>7493</v>
      </c>
      <c r="F770" s="16">
        <v>13413</v>
      </c>
      <c r="G770" s="16">
        <v>37</v>
      </c>
      <c r="H770" s="16">
        <v>1698.8797999999999</v>
      </c>
      <c r="I770" s="16"/>
    </row>
    <row r="771" spans="2:9" x14ac:dyDescent="0.15">
      <c r="B771" s="16">
        <v>17</v>
      </c>
      <c r="C771" s="16">
        <v>517020</v>
      </c>
      <c r="D771" s="16">
        <v>11750</v>
      </c>
      <c r="E771" s="16">
        <v>7653</v>
      </c>
      <c r="F771" s="16">
        <v>16549</v>
      </c>
      <c r="G771" s="16">
        <v>44</v>
      </c>
      <c r="H771" s="16">
        <v>2180.5364</v>
      </c>
      <c r="I771" s="16"/>
    </row>
    <row r="772" spans="2:9" x14ac:dyDescent="0.15">
      <c r="B772" s="16">
        <v>18</v>
      </c>
      <c r="C772" s="16">
        <v>587078</v>
      </c>
      <c r="D772" s="16">
        <v>12762</v>
      </c>
      <c r="E772" s="16">
        <v>7109</v>
      </c>
      <c r="F772" s="16">
        <v>20229</v>
      </c>
      <c r="G772" s="16">
        <v>46</v>
      </c>
      <c r="H772" s="16">
        <v>4077.6934000000001</v>
      </c>
      <c r="I772" s="16"/>
    </row>
    <row r="773" spans="2:9" x14ac:dyDescent="0.15">
      <c r="B773" s="16">
        <v>19</v>
      </c>
      <c r="C773" s="16">
        <v>210104</v>
      </c>
      <c r="D773" s="16">
        <v>8754</v>
      </c>
      <c r="E773" s="16">
        <v>6373</v>
      </c>
      <c r="F773" s="16">
        <v>10853</v>
      </c>
      <c r="G773" s="16">
        <v>24</v>
      </c>
      <c r="H773" s="16">
        <v>1281.7348999999999</v>
      </c>
      <c r="I773" s="16"/>
    </row>
    <row r="774" spans="2:9" x14ac:dyDescent="0.15">
      <c r="B774" s="16">
        <v>20</v>
      </c>
      <c r="C774" s="16">
        <v>134923</v>
      </c>
      <c r="D774" s="16">
        <v>8994</v>
      </c>
      <c r="E774" s="16">
        <v>8069</v>
      </c>
      <c r="F774" s="16">
        <v>10149</v>
      </c>
      <c r="G774" s="16">
        <v>15</v>
      </c>
      <c r="H774" s="16">
        <v>574.27959999999996</v>
      </c>
      <c r="I774" s="16"/>
    </row>
    <row r="775" spans="2:9" x14ac:dyDescent="0.15">
      <c r="B775" s="16">
        <v>21</v>
      </c>
      <c r="C775" s="16">
        <v>302760</v>
      </c>
      <c r="D775" s="16">
        <v>7569</v>
      </c>
      <c r="E775" s="16">
        <v>4133</v>
      </c>
      <c r="F775" s="16">
        <v>12421</v>
      </c>
      <c r="G775" s="16">
        <v>40</v>
      </c>
      <c r="H775" s="16">
        <v>2314.7973999999999</v>
      </c>
      <c r="I775" s="16"/>
    </row>
    <row r="776" spans="2:9" x14ac:dyDescent="0.15">
      <c r="B776" s="16">
        <v>22</v>
      </c>
      <c r="C776" s="16">
        <v>530554</v>
      </c>
      <c r="D776" s="16">
        <v>10611</v>
      </c>
      <c r="E776" s="16">
        <v>8101</v>
      </c>
      <c r="F776" s="16">
        <v>14789</v>
      </c>
      <c r="G776" s="16">
        <v>50</v>
      </c>
      <c r="H776" s="16">
        <v>1577.3497</v>
      </c>
      <c r="I776" s="16"/>
    </row>
    <row r="777" spans="2:9" x14ac:dyDescent="0.15">
      <c r="B777" s="16">
        <v>23</v>
      </c>
      <c r="C777" s="16">
        <v>202095</v>
      </c>
      <c r="D777" s="16">
        <v>5774</v>
      </c>
      <c r="E777" s="16">
        <v>3429</v>
      </c>
      <c r="F777" s="16">
        <v>8613</v>
      </c>
      <c r="G777" s="16">
        <v>35</v>
      </c>
      <c r="H777" s="16">
        <v>1354.8150000000001</v>
      </c>
      <c r="I777" s="16"/>
    </row>
    <row r="778" spans="2:9" x14ac:dyDescent="0.15">
      <c r="B778" s="16">
        <v>24</v>
      </c>
      <c r="C778" s="16">
        <v>531019</v>
      </c>
      <c r="D778" s="16">
        <v>11298</v>
      </c>
      <c r="E778" s="16">
        <v>6821</v>
      </c>
      <c r="F778" s="16">
        <v>16869</v>
      </c>
      <c r="G778" s="16">
        <v>47</v>
      </c>
      <c r="H778" s="16">
        <v>2728.1055000000001</v>
      </c>
      <c r="I778" s="16"/>
    </row>
    <row r="779" spans="2:9" x14ac:dyDescent="0.15">
      <c r="B779" s="16">
        <v>25</v>
      </c>
      <c r="C779" s="16">
        <v>1076097</v>
      </c>
      <c r="D779" s="16">
        <v>9872</v>
      </c>
      <c r="E779" s="16">
        <v>6277</v>
      </c>
      <c r="F779" s="16">
        <v>17029</v>
      </c>
      <c r="G779" s="16">
        <v>109</v>
      </c>
      <c r="H779" s="16">
        <v>2512.3407999999999</v>
      </c>
      <c r="I779" s="16"/>
    </row>
    <row r="780" spans="2:9" x14ac:dyDescent="0.15">
      <c r="B780" s="16">
        <v>26</v>
      </c>
      <c r="C780" s="16">
        <v>555591</v>
      </c>
      <c r="D780" s="16">
        <v>9416</v>
      </c>
      <c r="E780" s="16">
        <v>3653</v>
      </c>
      <c r="F780" s="16">
        <v>17861</v>
      </c>
      <c r="G780" s="16">
        <v>59</v>
      </c>
      <c r="H780" s="16">
        <v>3825.0095000000001</v>
      </c>
      <c r="I780" s="16"/>
    </row>
    <row r="781" spans="2:9" x14ac:dyDescent="0.15">
      <c r="B781" s="16">
        <v>27</v>
      </c>
      <c r="C781" s="16">
        <v>642532</v>
      </c>
      <c r="D781" s="16">
        <v>12356</v>
      </c>
      <c r="E781" s="16">
        <v>8549</v>
      </c>
      <c r="F781" s="16">
        <v>17413</v>
      </c>
      <c r="G781" s="16">
        <v>52</v>
      </c>
      <c r="H781" s="16">
        <v>2519.5030000000002</v>
      </c>
      <c r="I781" s="16"/>
    </row>
    <row r="782" spans="2:9" x14ac:dyDescent="0.15">
      <c r="B782" s="16">
        <v>28</v>
      </c>
      <c r="C782" s="16">
        <v>557109</v>
      </c>
      <c r="D782" s="16">
        <v>11369</v>
      </c>
      <c r="E782" s="16">
        <v>5573</v>
      </c>
      <c r="F782" s="16">
        <v>17605</v>
      </c>
      <c r="G782" s="16">
        <v>49</v>
      </c>
      <c r="H782" s="16">
        <v>3145.2302</v>
      </c>
      <c r="I782" s="16"/>
    </row>
    <row r="783" spans="2:9" x14ac:dyDescent="0.15">
      <c r="B783" s="16">
        <v>29</v>
      </c>
      <c r="C783" s="16">
        <v>369758</v>
      </c>
      <c r="D783" s="16">
        <v>9730</v>
      </c>
      <c r="E783" s="16">
        <v>6757</v>
      </c>
      <c r="F783" s="16">
        <v>14469</v>
      </c>
      <c r="G783" s="16">
        <v>38</v>
      </c>
      <c r="H783" s="16">
        <v>1943.5724</v>
      </c>
      <c r="I783" s="16"/>
    </row>
    <row r="784" spans="2:9" x14ac:dyDescent="0.15">
      <c r="B784" s="16">
        <v>30</v>
      </c>
      <c r="C784" s="16">
        <v>106118</v>
      </c>
      <c r="D784" s="16">
        <v>7579</v>
      </c>
      <c r="E784" s="16">
        <v>6533</v>
      </c>
      <c r="F784" s="16">
        <v>8709</v>
      </c>
      <c r="G784" s="16">
        <v>14</v>
      </c>
      <c r="H784" s="16">
        <v>678.06010000000003</v>
      </c>
      <c r="I784" s="16"/>
    </row>
    <row r="785" spans="1:9" x14ac:dyDescent="0.15">
      <c r="A785" s="6"/>
      <c r="B785" s="16">
        <v>31</v>
      </c>
      <c r="C785" s="16">
        <v>29444</v>
      </c>
      <c r="D785" s="16">
        <v>1472</v>
      </c>
      <c r="E785" s="16">
        <v>5</v>
      </c>
      <c r="F785" s="16">
        <v>3333</v>
      </c>
      <c r="G785" s="16">
        <v>20</v>
      </c>
      <c r="H785" s="16">
        <v>858.47906</v>
      </c>
      <c r="I785" s="16"/>
    </row>
    <row r="786" spans="1:9" x14ac:dyDescent="0.15">
      <c r="A786" s="11"/>
      <c r="B786" s="16">
        <v>32</v>
      </c>
      <c r="C786" s="16">
        <v>718513</v>
      </c>
      <c r="D786" s="16">
        <v>11778</v>
      </c>
      <c r="E786" s="16">
        <v>5989</v>
      </c>
      <c r="F786" s="16">
        <v>21925</v>
      </c>
      <c r="G786" s="16">
        <v>61</v>
      </c>
      <c r="H786" s="16">
        <v>4565.9966000000004</v>
      </c>
      <c r="I786" s="16"/>
    </row>
    <row r="787" spans="1:9" x14ac:dyDescent="0.15">
      <c r="B787" s="16">
        <v>33</v>
      </c>
      <c r="C787" s="16">
        <v>327077</v>
      </c>
      <c r="D787" s="16">
        <v>9911</v>
      </c>
      <c r="E787" s="16">
        <v>6149</v>
      </c>
      <c r="F787" s="16">
        <v>13253</v>
      </c>
      <c r="G787" s="16">
        <v>33</v>
      </c>
      <c r="H787" s="16">
        <v>1727.9447</v>
      </c>
      <c r="I787" s="16"/>
    </row>
    <row r="788" spans="1:9" x14ac:dyDescent="0.15">
      <c r="B788" s="16">
        <v>34</v>
      </c>
      <c r="C788" s="16">
        <v>505872</v>
      </c>
      <c r="D788" s="16">
        <v>10539</v>
      </c>
      <c r="E788" s="16">
        <v>5669</v>
      </c>
      <c r="F788" s="16">
        <v>16805</v>
      </c>
      <c r="G788" s="16">
        <v>48</v>
      </c>
      <c r="H788" s="16">
        <v>3363.4807000000001</v>
      </c>
      <c r="I788" s="16"/>
    </row>
    <row r="789" spans="1:9" x14ac:dyDescent="0.15">
      <c r="B789" s="16">
        <v>35</v>
      </c>
      <c r="C789" s="16">
        <v>380200</v>
      </c>
      <c r="D789" s="16">
        <v>9505</v>
      </c>
      <c r="E789" s="16">
        <v>5157</v>
      </c>
      <c r="F789" s="16">
        <v>15653</v>
      </c>
      <c r="G789" s="16">
        <v>40</v>
      </c>
      <c r="H789" s="16">
        <v>2836.8661999999999</v>
      </c>
      <c r="I789" s="16"/>
    </row>
    <row r="790" spans="1:9" x14ac:dyDescent="0.15">
      <c r="B790" s="16">
        <v>36</v>
      </c>
      <c r="C790" s="16">
        <v>756638</v>
      </c>
      <c r="D790" s="16">
        <v>10809</v>
      </c>
      <c r="E790" s="16">
        <v>7557</v>
      </c>
      <c r="F790" s="16">
        <v>17029</v>
      </c>
      <c r="G790" s="16">
        <v>70</v>
      </c>
      <c r="H790" s="16">
        <v>2231.6504</v>
      </c>
      <c r="I790" s="16"/>
    </row>
    <row r="791" spans="1:9" x14ac:dyDescent="0.15">
      <c r="B791" s="16">
        <v>37</v>
      </c>
      <c r="C791" s="16">
        <v>356505</v>
      </c>
      <c r="D791" s="16">
        <v>9635</v>
      </c>
      <c r="E791" s="16">
        <v>5989</v>
      </c>
      <c r="F791" s="16">
        <v>13509</v>
      </c>
      <c r="G791" s="16">
        <v>37</v>
      </c>
      <c r="H791" s="16">
        <v>2090.1347999999998</v>
      </c>
      <c r="I791" s="16"/>
    </row>
    <row r="792" spans="1:9" x14ac:dyDescent="0.15">
      <c r="B792" s="16">
        <v>38</v>
      </c>
      <c r="C792" s="16">
        <v>611194</v>
      </c>
      <c r="D792" s="16">
        <v>12223</v>
      </c>
      <c r="E792" s="16">
        <v>8133</v>
      </c>
      <c r="F792" s="16">
        <v>18725</v>
      </c>
      <c r="G792" s="16">
        <v>50</v>
      </c>
      <c r="H792" s="16">
        <v>2861.5192999999999</v>
      </c>
      <c r="I792" s="16"/>
    </row>
    <row r="793" spans="1:9" x14ac:dyDescent="0.15">
      <c r="B793" s="16">
        <v>39</v>
      </c>
      <c r="C793" s="16">
        <v>85559</v>
      </c>
      <c r="D793" s="16">
        <v>7778</v>
      </c>
      <c r="E793" s="16">
        <v>6693</v>
      </c>
      <c r="F793" s="16">
        <v>9189</v>
      </c>
      <c r="G793" s="16">
        <v>11</v>
      </c>
      <c r="H793" s="16">
        <v>712.30799999999999</v>
      </c>
      <c r="I793" s="16"/>
    </row>
    <row r="794" spans="1:9" x14ac:dyDescent="0.15">
      <c r="B794" s="16">
        <v>40</v>
      </c>
      <c r="C794" s="16">
        <v>601560</v>
      </c>
      <c r="D794" s="16">
        <v>6835</v>
      </c>
      <c r="E794" s="16">
        <v>2245</v>
      </c>
      <c r="F794" s="16">
        <v>12325</v>
      </c>
      <c r="G794" s="16">
        <v>88</v>
      </c>
      <c r="H794" s="16">
        <v>2482.3054000000002</v>
      </c>
      <c r="I794" s="16"/>
    </row>
    <row r="795" spans="1:9" x14ac:dyDescent="0.15">
      <c r="B795" s="16">
        <v>41</v>
      </c>
      <c r="C795" s="16">
        <v>532439</v>
      </c>
      <c r="D795" s="16">
        <v>12382</v>
      </c>
      <c r="E795" s="16">
        <v>7077</v>
      </c>
      <c r="F795" s="16">
        <v>18725</v>
      </c>
      <c r="G795" s="16">
        <v>43</v>
      </c>
      <c r="H795" s="16">
        <v>3095.0378000000001</v>
      </c>
      <c r="I795" s="16"/>
    </row>
    <row r="796" spans="1:9" x14ac:dyDescent="0.15">
      <c r="B796" s="16">
        <v>42</v>
      </c>
      <c r="C796" s="16">
        <v>1232880</v>
      </c>
      <c r="D796" s="16">
        <v>15411</v>
      </c>
      <c r="E796" s="16">
        <v>6629</v>
      </c>
      <c r="F796" s="16">
        <v>30373</v>
      </c>
      <c r="G796" s="16">
        <v>80</v>
      </c>
      <c r="H796" s="16">
        <v>6625.8990000000003</v>
      </c>
      <c r="I796" s="16"/>
    </row>
    <row r="797" spans="1:9" x14ac:dyDescent="0.15">
      <c r="B797" s="16">
        <v>43</v>
      </c>
      <c r="C797" s="16">
        <v>253699</v>
      </c>
      <c r="D797" s="16">
        <v>6505</v>
      </c>
      <c r="E797" s="16">
        <v>3269</v>
      </c>
      <c r="F797" s="16">
        <v>10309</v>
      </c>
      <c r="G797" s="16">
        <v>39</v>
      </c>
      <c r="H797" s="16">
        <v>1764.1623999999999</v>
      </c>
      <c r="I797" s="16"/>
    </row>
    <row r="798" spans="1:9" x14ac:dyDescent="0.15">
      <c r="B798" s="16">
        <v>44</v>
      </c>
      <c r="C798" s="16">
        <v>1024001</v>
      </c>
      <c r="D798" s="16">
        <v>13298</v>
      </c>
      <c r="E798" s="16">
        <v>7685</v>
      </c>
      <c r="F798" s="16">
        <v>26021</v>
      </c>
      <c r="G798" s="16">
        <v>77</v>
      </c>
      <c r="H798" s="16">
        <v>4916.732</v>
      </c>
      <c r="I798" s="16"/>
    </row>
    <row r="799" spans="1:9" x14ac:dyDescent="0.15">
      <c r="B799" s="16">
        <v>45</v>
      </c>
      <c r="C799" s="16">
        <v>536544</v>
      </c>
      <c r="D799" s="16">
        <v>8383</v>
      </c>
      <c r="E799" s="16">
        <v>4581</v>
      </c>
      <c r="F799" s="16">
        <v>12869</v>
      </c>
      <c r="G799" s="16">
        <v>64</v>
      </c>
      <c r="H799" s="16">
        <v>1990.2367999999999</v>
      </c>
      <c r="I799" s="16"/>
    </row>
    <row r="800" spans="1:9" x14ac:dyDescent="0.15">
      <c r="B800" s="16">
        <v>46</v>
      </c>
      <c r="C800" s="16">
        <v>9426</v>
      </c>
      <c r="D800" s="16">
        <v>942</v>
      </c>
      <c r="E800" s="16">
        <v>357</v>
      </c>
      <c r="F800" s="16">
        <v>1861</v>
      </c>
      <c r="G800" s="16">
        <v>10</v>
      </c>
      <c r="H800" s="16">
        <v>502.81805000000003</v>
      </c>
      <c r="I800" s="16"/>
    </row>
    <row r="801" spans="2:9" x14ac:dyDescent="0.15">
      <c r="B801" s="16">
        <v>47</v>
      </c>
      <c r="C801" s="16">
        <v>776173</v>
      </c>
      <c r="D801" s="16">
        <v>10632</v>
      </c>
      <c r="E801" s="16">
        <v>4517</v>
      </c>
      <c r="F801" s="16">
        <v>21669</v>
      </c>
      <c r="G801" s="16">
        <v>73</v>
      </c>
      <c r="H801" s="16">
        <v>4159.9272000000001</v>
      </c>
      <c r="I801" s="16"/>
    </row>
    <row r="802" spans="2:9" x14ac:dyDescent="0.15">
      <c r="B802" s="16">
        <v>48</v>
      </c>
      <c r="C802" s="16">
        <v>516854</v>
      </c>
      <c r="D802" s="16">
        <v>8336</v>
      </c>
      <c r="E802" s="16">
        <v>4261</v>
      </c>
      <c r="F802" s="16">
        <v>14533</v>
      </c>
      <c r="G802" s="16">
        <v>62</v>
      </c>
      <c r="H802" s="16">
        <v>2829.8809000000001</v>
      </c>
      <c r="I802" s="16"/>
    </row>
    <row r="803" spans="2:9" x14ac:dyDescent="0.15">
      <c r="B803" s="16">
        <v>49</v>
      </c>
      <c r="C803" s="16">
        <v>418915</v>
      </c>
      <c r="D803" s="16">
        <v>10741</v>
      </c>
      <c r="E803" s="16">
        <v>6661</v>
      </c>
      <c r="F803" s="16">
        <v>15173</v>
      </c>
      <c r="G803" s="16">
        <v>39</v>
      </c>
      <c r="H803" s="16">
        <v>2106.5176000000001</v>
      </c>
      <c r="I803" s="16"/>
    </row>
    <row r="804" spans="2:9" x14ac:dyDescent="0.15">
      <c r="B804" s="16">
        <v>50</v>
      </c>
      <c r="C804" s="16">
        <v>287749</v>
      </c>
      <c r="D804" s="16">
        <v>8719</v>
      </c>
      <c r="E804" s="16">
        <v>6149</v>
      </c>
      <c r="F804" s="16">
        <v>12069</v>
      </c>
      <c r="G804" s="16">
        <v>33</v>
      </c>
      <c r="H804" s="16">
        <v>1461.4331999999999</v>
      </c>
      <c r="I804" s="16"/>
    </row>
    <row r="805" spans="2:9" x14ac:dyDescent="0.15">
      <c r="B805" s="16">
        <v>51</v>
      </c>
      <c r="C805" s="16">
        <v>530694</v>
      </c>
      <c r="D805" s="16">
        <v>11536</v>
      </c>
      <c r="E805" s="16">
        <v>7397</v>
      </c>
      <c r="F805" s="16">
        <v>16453</v>
      </c>
      <c r="G805" s="16">
        <v>46</v>
      </c>
      <c r="H805" s="16">
        <v>2607.7714999999998</v>
      </c>
      <c r="I805" s="16"/>
    </row>
    <row r="806" spans="2:9" x14ac:dyDescent="0.15">
      <c r="B806" s="16">
        <v>52</v>
      </c>
      <c r="C806" s="16">
        <v>625172</v>
      </c>
      <c r="D806" s="16">
        <v>9193</v>
      </c>
      <c r="E806" s="16">
        <v>6565</v>
      </c>
      <c r="F806" s="16">
        <v>13061</v>
      </c>
      <c r="G806" s="16">
        <v>68</v>
      </c>
      <c r="H806" s="16">
        <v>1610.8649</v>
      </c>
      <c r="I806" s="16"/>
    </row>
    <row r="807" spans="2:9" x14ac:dyDescent="0.15">
      <c r="B807" s="16">
        <v>53</v>
      </c>
      <c r="C807" s="16">
        <v>167204</v>
      </c>
      <c r="D807" s="16">
        <v>8360</v>
      </c>
      <c r="E807" s="16">
        <v>6501</v>
      </c>
      <c r="F807" s="16">
        <v>10117</v>
      </c>
      <c r="G807" s="16">
        <v>20</v>
      </c>
      <c r="H807" s="16">
        <v>1020.0925</v>
      </c>
      <c r="I807" s="16"/>
    </row>
    <row r="808" spans="2:9" x14ac:dyDescent="0.15">
      <c r="B808" s="16">
        <v>54</v>
      </c>
      <c r="C808" s="16">
        <v>534315</v>
      </c>
      <c r="D808" s="16">
        <v>11368</v>
      </c>
      <c r="E808" s="16">
        <v>6693</v>
      </c>
      <c r="F808" s="16">
        <v>18213</v>
      </c>
      <c r="G808" s="16">
        <v>47</v>
      </c>
      <c r="H808" s="16">
        <v>3019.9591999999998</v>
      </c>
      <c r="I808" s="16"/>
    </row>
    <row r="809" spans="2:9" x14ac:dyDescent="0.15">
      <c r="B809" s="16">
        <v>55</v>
      </c>
      <c r="C809" s="16">
        <v>800231</v>
      </c>
      <c r="D809" s="16">
        <v>13563</v>
      </c>
      <c r="E809" s="16">
        <v>9285</v>
      </c>
      <c r="F809" s="16">
        <v>19237</v>
      </c>
      <c r="G809" s="16">
        <v>59</v>
      </c>
      <c r="H809" s="16">
        <v>2930.9767999999999</v>
      </c>
      <c r="I809" s="16"/>
    </row>
    <row r="810" spans="2:9" x14ac:dyDescent="0.15">
      <c r="B810" s="16">
        <v>56</v>
      </c>
      <c r="C810" s="16">
        <v>498460</v>
      </c>
      <c r="D810" s="16">
        <v>11328</v>
      </c>
      <c r="E810" s="16">
        <v>6885</v>
      </c>
      <c r="F810" s="16">
        <v>16677</v>
      </c>
      <c r="G810" s="16">
        <v>44</v>
      </c>
      <c r="H810" s="16">
        <v>2853.5482999999999</v>
      </c>
      <c r="I810" s="16"/>
    </row>
    <row r="811" spans="2:9" x14ac:dyDescent="0.15">
      <c r="B811" s="16">
        <v>57</v>
      </c>
      <c r="C811" s="16">
        <v>658882</v>
      </c>
      <c r="D811" s="16">
        <v>11360</v>
      </c>
      <c r="E811" s="16">
        <v>5285</v>
      </c>
      <c r="F811" s="16">
        <v>21445</v>
      </c>
      <c r="G811" s="16">
        <v>58</v>
      </c>
      <c r="H811" s="16">
        <v>4205.3710000000001</v>
      </c>
      <c r="I811" s="16"/>
    </row>
    <row r="812" spans="2:9" x14ac:dyDescent="0.15">
      <c r="B812" s="16">
        <v>58</v>
      </c>
      <c r="C812" s="16">
        <v>621304</v>
      </c>
      <c r="D812" s="16">
        <v>11094</v>
      </c>
      <c r="E812" s="16">
        <v>7525</v>
      </c>
      <c r="F812" s="16">
        <v>16293</v>
      </c>
      <c r="G812" s="16">
        <v>56</v>
      </c>
      <c r="H812" s="16">
        <v>2119.3649999999998</v>
      </c>
      <c r="I812" s="16"/>
    </row>
    <row r="813" spans="2:9" x14ac:dyDescent="0.15">
      <c r="B813" s="16">
        <v>59</v>
      </c>
      <c r="C813" s="16">
        <v>479066</v>
      </c>
      <c r="D813" s="16">
        <v>9581</v>
      </c>
      <c r="E813" s="16">
        <v>5925</v>
      </c>
      <c r="F813" s="16">
        <v>15269</v>
      </c>
      <c r="G813" s="16">
        <v>50</v>
      </c>
      <c r="H813" s="16">
        <v>2434.7294999999999</v>
      </c>
      <c r="I813" s="16"/>
    </row>
    <row r="814" spans="2:9" x14ac:dyDescent="0.15">
      <c r="B814" s="16">
        <v>60</v>
      </c>
      <c r="C814" s="16">
        <v>838180</v>
      </c>
      <c r="D814" s="16">
        <v>16118</v>
      </c>
      <c r="E814" s="16">
        <v>7077</v>
      </c>
      <c r="F814" s="16">
        <v>27909</v>
      </c>
      <c r="G814" s="16">
        <v>52</v>
      </c>
      <c r="H814" s="16">
        <v>5715.915</v>
      </c>
      <c r="I814" s="16"/>
    </row>
    <row r="815" spans="2:9" x14ac:dyDescent="0.15">
      <c r="B815" s="16">
        <v>61</v>
      </c>
      <c r="C815" s="16">
        <v>140593</v>
      </c>
      <c r="D815" s="16">
        <v>4848</v>
      </c>
      <c r="E815" s="16">
        <v>2693</v>
      </c>
      <c r="F815" s="16">
        <v>7621</v>
      </c>
      <c r="G815" s="16">
        <v>29</v>
      </c>
      <c r="H815" s="16">
        <v>1270.4290000000001</v>
      </c>
      <c r="I815" s="16"/>
    </row>
    <row r="816" spans="2:9" x14ac:dyDescent="0.15">
      <c r="B816" s="16">
        <v>62</v>
      </c>
      <c r="C816" s="16">
        <v>148046</v>
      </c>
      <c r="D816" s="16">
        <v>6729</v>
      </c>
      <c r="E816" s="16">
        <v>4389</v>
      </c>
      <c r="F816" s="16">
        <v>8261</v>
      </c>
      <c r="G816" s="16">
        <v>22</v>
      </c>
      <c r="H816" s="16">
        <v>1027.2471</v>
      </c>
      <c r="I816" s="16"/>
    </row>
    <row r="817" spans="2:9" x14ac:dyDescent="0.15">
      <c r="B817" s="16">
        <v>63</v>
      </c>
      <c r="C817" s="16">
        <v>389344</v>
      </c>
      <c r="D817" s="16">
        <v>12167</v>
      </c>
      <c r="E817" s="16">
        <v>6373</v>
      </c>
      <c r="F817" s="16">
        <v>18533</v>
      </c>
      <c r="G817" s="16">
        <v>32</v>
      </c>
      <c r="H817" s="16">
        <v>3539.0164</v>
      </c>
      <c r="I817" s="16"/>
    </row>
    <row r="818" spans="2:9" x14ac:dyDescent="0.15">
      <c r="B818" s="16">
        <v>64</v>
      </c>
      <c r="C818" s="16">
        <v>509215</v>
      </c>
      <c r="D818" s="16">
        <v>9984</v>
      </c>
      <c r="E818" s="16">
        <v>6469</v>
      </c>
      <c r="F818" s="16">
        <v>13701</v>
      </c>
      <c r="G818" s="16">
        <v>51</v>
      </c>
      <c r="H818" s="16">
        <v>1929.0139999999999</v>
      </c>
      <c r="I818" s="16"/>
    </row>
    <row r="819" spans="2:9" x14ac:dyDescent="0.15">
      <c r="B819" s="16">
        <v>65</v>
      </c>
      <c r="C819" s="16">
        <v>736472</v>
      </c>
      <c r="D819" s="16">
        <v>13151</v>
      </c>
      <c r="E819" s="16">
        <v>6949</v>
      </c>
      <c r="F819" s="16">
        <v>24581</v>
      </c>
      <c r="G819" s="16">
        <v>56</v>
      </c>
      <c r="H819" s="16">
        <v>5088.0749999999998</v>
      </c>
      <c r="I819" s="16"/>
    </row>
    <row r="820" spans="2:9" x14ac:dyDescent="0.15">
      <c r="B820" s="16">
        <v>66</v>
      </c>
      <c r="C820" s="16">
        <v>505433</v>
      </c>
      <c r="D820" s="16">
        <v>13660</v>
      </c>
      <c r="E820" s="16">
        <v>6789</v>
      </c>
      <c r="F820" s="16">
        <v>21829</v>
      </c>
      <c r="G820" s="16">
        <v>37</v>
      </c>
      <c r="H820" s="16">
        <v>4509.759</v>
      </c>
      <c r="I820" s="16"/>
    </row>
    <row r="821" spans="2:9" x14ac:dyDescent="0.15">
      <c r="B821" s="16">
        <v>67</v>
      </c>
      <c r="C821" s="16">
        <v>562992</v>
      </c>
      <c r="D821" s="16">
        <v>11729</v>
      </c>
      <c r="E821" s="16">
        <v>6309</v>
      </c>
      <c r="F821" s="16">
        <v>19941</v>
      </c>
      <c r="G821" s="16">
        <v>48</v>
      </c>
      <c r="H821" s="16">
        <v>3729.7033999999999</v>
      </c>
      <c r="I821" s="16"/>
    </row>
    <row r="822" spans="2:9" x14ac:dyDescent="0.15">
      <c r="B822" s="16">
        <v>68</v>
      </c>
      <c r="C822" s="16">
        <v>734645</v>
      </c>
      <c r="D822" s="16">
        <v>14992</v>
      </c>
      <c r="E822" s="16">
        <v>8741</v>
      </c>
      <c r="F822" s="16">
        <v>23365</v>
      </c>
      <c r="G822" s="16">
        <v>49</v>
      </c>
      <c r="H822" s="16">
        <v>3840.7212</v>
      </c>
      <c r="I822" s="16"/>
    </row>
    <row r="823" spans="2:9" x14ac:dyDescent="0.15">
      <c r="B823" s="16">
        <v>69</v>
      </c>
      <c r="C823" s="16">
        <v>436466</v>
      </c>
      <c r="D823" s="16">
        <v>10392</v>
      </c>
      <c r="E823" s="16">
        <v>4805</v>
      </c>
      <c r="F823" s="16">
        <v>18021</v>
      </c>
      <c r="G823" s="16">
        <v>42</v>
      </c>
      <c r="H823" s="16">
        <v>3656.8283999999999</v>
      </c>
      <c r="I823" s="16"/>
    </row>
    <row r="824" spans="2:9" x14ac:dyDescent="0.15">
      <c r="B824" s="16">
        <v>70</v>
      </c>
      <c r="C824" s="16">
        <v>2889026</v>
      </c>
      <c r="D824" s="16">
        <v>18759</v>
      </c>
      <c r="E824" s="16">
        <v>9701</v>
      </c>
      <c r="F824" s="16">
        <v>31269</v>
      </c>
      <c r="G824" s="16">
        <v>154</v>
      </c>
      <c r="H824" s="16">
        <v>6002.607</v>
      </c>
      <c r="I824" s="16"/>
    </row>
    <row r="825" spans="2:9" x14ac:dyDescent="0.15">
      <c r="B825" s="16">
        <v>71</v>
      </c>
      <c r="C825" s="16">
        <v>533468</v>
      </c>
      <c r="D825" s="16">
        <v>12124</v>
      </c>
      <c r="E825" s="16">
        <v>8229</v>
      </c>
      <c r="F825" s="16">
        <v>16197</v>
      </c>
      <c r="G825" s="16">
        <v>44</v>
      </c>
      <c r="H825" s="16">
        <v>2508.6702</v>
      </c>
      <c r="I825" s="16"/>
    </row>
    <row r="826" spans="2:9" x14ac:dyDescent="0.15">
      <c r="B826" s="16">
        <v>72</v>
      </c>
      <c r="C826" s="16">
        <v>420402</v>
      </c>
      <c r="D826" s="16">
        <v>10009</v>
      </c>
      <c r="E826" s="16">
        <v>4933</v>
      </c>
      <c r="F826" s="16">
        <v>15045</v>
      </c>
      <c r="G826" s="16">
        <v>42</v>
      </c>
      <c r="H826" s="16">
        <v>2854.4672999999998</v>
      </c>
      <c r="I826" s="16"/>
    </row>
    <row r="827" spans="2:9" x14ac:dyDescent="0.15">
      <c r="B827" s="16">
        <v>73</v>
      </c>
      <c r="C827" s="16">
        <v>439107</v>
      </c>
      <c r="D827" s="16">
        <v>11259</v>
      </c>
      <c r="E827" s="16">
        <v>4357</v>
      </c>
      <c r="F827" s="16">
        <v>18757</v>
      </c>
      <c r="G827" s="16">
        <v>39</v>
      </c>
      <c r="H827" s="16">
        <v>4054.8674000000001</v>
      </c>
      <c r="I827" s="16"/>
    </row>
    <row r="828" spans="2:9" x14ac:dyDescent="0.15">
      <c r="B828" s="16">
        <v>74</v>
      </c>
      <c r="C828" s="16">
        <v>541267</v>
      </c>
      <c r="D828" s="16">
        <v>9841</v>
      </c>
      <c r="E828" s="16">
        <v>4197</v>
      </c>
      <c r="F828" s="16">
        <v>18373</v>
      </c>
      <c r="G828" s="16">
        <v>55</v>
      </c>
      <c r="H828" s="16">
        <v>3908.5736999999999</v>
      </c>
      <c r="I828" s="16"/>
    </row>
    <row r="829" spans="2:9" x14ac:dyDescent="0.15">
      <c r="B829" s="16">
        <v>75</v>
      </c>
      <c r="C829" s="16">
        <v>638455</v>
      </c>
      <c r="D829" s="16">
        <v>14847</v>
      </c>
      <c r="E829" s="16">
        <v>7653</v>
      </c>
      <c r="F829" s="16">
        <v>22597</v>
      </c>
      <c r="G829" s="16">
        <v>43</v>
      </c>
      <c r="H829" s="16">
        <v>4063.4785000000002</v>
      </c>
      <c r="I829" s="16"/>
    </row>
    <row r="830" spans="2:9" x14ac:dyDescent="0.15">
      <c r="B830" s="16">
        <v>76</v>
      </c>
      <c r="C830" s="16">
        <v>442425</v>
      </c>
      <c r="D830" s="16">
        <v>11957</v>
      </c>
      <c r="E830" s="16">
        <v>8453</v>
      </c>
      <c r="F830" s="16">
        <v>16069</v>
      </c>
      <c r="G830" s="16">
        <v>37</v>
      </c>
      <c r="H830" s="16">
        <v>2107.3971999999999</v>
      </c>
      <c r="I830" s="16"/>
    </row>
    <row r="831" spans="2:9" x14ac:dyDescent="0.15">
      <c r="B831" s="16">
        <v>77</v>
      </c>
      <c r="C831" s="16">
        <v>793652</v>
      </c>
      <c r="D831" s="16">
        <v>11671</v>
      </c>
      <c r="E831" s="16">
        <v>5029</v>
      </c>
      <c r="F831" s="16">
        <v>24517</v>
      </c>
      <c r="G831" s="16">
        <v>68</v>
      </c>
      <c r="H831" s="16">
        <v>5190.1779999999999</v>
      </c>
      <c r="I831" s="16"/>
    </row>
    <row r="832" spans="2:9" x14ac:dyDescent="0.15">
      <c r="B832" s="16">
        <v>78</v>
      </c>
      <c r="C832" s="16">
        <v>921208</v>
      </c>
      <c r="D832" s="16">
        <v>16450</v>
      </c>
      <c r="E832" s="16">
        <v>7941</v>
      </c>
      <c r="F832" s="16">
        <v>28901</v>
      </c>
      <c r="G832" s="16">
        <v>56</v>
      </c>
      <c r="H832" s="16">
        <v>6206.3247000000001</v>
      </c>
      <c r="I832" s="16"/>
    </row>
    <row r="833" spans="1:9" x14ac:dyDescent="0.15">
      <c r="A833" s="13"/>
      <c r="B833" s="16">
        <v>79</v>
      </c>
      <c r="C833" s="16">
        <v>407454</v>
      </c>
      <c r="D833" s="16">
        <v>10722</v>
      </c>
      <c r="E833" s="16">
        <v>6725</v>
      </c>
      <c r="F833" s="16">
        <v>14693</v>
      </c>
      <c r="G833" s="16">
        <v>38</v>
      </c>
      <c r="H833" s="16">
        <v>2115.5927999999999</v>
      </c>
      <c r="I833" s="16"/>
    </row>
    <row r="834" spans="1:9" x14ac:dyDescent="0.15">
      <c r="A834" s="5"/>
      <c r="B834" s="16">
        <v>80</v>
      </c>
      <c r="C834" s="16">
        <v>581259</v>
      </c>
      <c r="D834" s="16">
        <v>12367</v>
      </c>
      <c r="E834" s="16">
        <v>4197</v>
      </c>
      <c r="F834" s="16">
        <v>22757</v>
      </c>
      <c r="G834" s="16">
        <v>47</v>
      </c>
      <c r="H834" s="16">
        <v>4981.2610000000004</v>
      </c>
      <c r="I834" s="16"/>
    </row>
    <row r="835" spans="1:9" x14ac:dyDescent="0.15">
      <c r="A835" s="5"/>
      <c r="B835" s="16">
        <v>81</v>
      </c>
      <c r="C835" s="16">
        <v>402334</v>
      </c>
      <c r="D835" s="16">
        <v>10587</v>
      </c>
      <c r="E835" s="16">
        <v>7237</v>
      </c>
      <c r="F835" s="16">
        <v>14245</v>
      </c>
      <c r="G835" s="16">
        <v>38</v>
      </c>
      <c r="H835" s="16">
        <v>1805.078</v>
      </c>
      <c r="I835" s="16"/>
    </row>
    <row r="836" spans="1:9" x14ac:dyDescent="0.15">
      <c r="B836" s="16">
        <v>82</v>
      </c>
      <c r="C836" s="16">
        <v>567955</v>
      </c>
      <c r="D836" s="16">
        <v>10326</v>
      </c>
      <c r="E836" s="16">
        <v>5669</v>
      </c>
      <c r="F836" s="16">
        <v>18373</v>
      </c>
      <c r="G836" s="16">
        <v>55</v>
      </c>
      <c r="H836" s="16">
        <v>3628.2188000000001</v>
      </c>
      <c r="I836" s="16"/>
    </row>
    <row r="837" spans="1:9" x14ac:dyDescent="0.15">
      <c r="B837" s="16">
        <v>83</v>
      </c>
      <c r="C837" s="16">
        <v>610035</v>
      </c>
      <c r="D837" s="16">
        <v>11091</v>
      </c>
      <c r="E837" s="16">
        <v>3845</v>
      </c>
      <c r="F837" s="16">
        <v>23589</v>
      </c>
      <c r="G837" s="16">
        <v>55</v>
      </c>
      <c r="H837" s="16">
        <v>5376.8580000000002</v>
      </c>
      <c r="I837" s="16"/>
    </row>
    <row r="838" spans="1:9" x14ac:dyDescent="0.15">
      <c r="B838" s="16">
        <v>84</v>
      </c>
      <c r="C838" s="16">
        <v>170911</v>
      </c>
      <c r="D838" s="16">
        <v>8995</v>
      </c>
      <c r="E838" s="16">
        <v>7301</v>
      </c>
      <c r="F838" s="16">
        <v>10565</v>
      </c>
      <c r="G838" s="16">
        <v>19</v>
      </c>
      <c r="H838" s="16">
        <v>926.80224999999996</v>
      </c>
      <c r="I838" s="16"/>
    </row>
    <row r="839" spans="1:9" x14ac:dyDescent="0.15">
      <c r="B839" s="16">
        <v>85</v>
      </c>
      <c r="C839" s="16">
        <v>260793</v>
      </c>
      <c r="D839" s="16">
        <v>7048</v>
      </c>
      <c r="E839" s="16">
        <v>3941</v>
      </c>
      <c r="F839" s="16">
        <v>11877</v>
      </c>
      <c r="G839" s="16">
        <v>37</v>
      </c>
      <c r="H839" s="16">
        <v>2149.6685000000002</v>
      </c>
      <c r="I839" s="16"/>
    </row>
    <row r="840" spans="1:9" x14ac:dyDescent="0.15">
      <c r="B840" s="16">
        <v>86</v>
      </c>
      <c r="C840" s="16">
        <v>309841</v>
      </c>
      <c r="D840" s="16">
        <v>10684</v>
      </c>
      <c r="E840" s="16">
        <v>7749</v>
      </c>
      <c r="F840" s="16">
        <v>13221</v>
      </c>
      <c r="G840" s="16">
        <v>29</v>
      </c>
      <c r="H840" s="16">
        <v>1291.6863000000001</v>
      </c>
      <c r="I840" s="16"/>
    </row>
    <row r="841" spans="1:9" x14ac:dyDescent="0.15">
      <c r="B841" s="16">
        <v>87</v>
      </c>
      <c r="C841" s="16">
        <v>751330</v>
      </c>
      <c r="D841" s="16">
        <v>12953</v>
      </c>
      <c r="E841" s="16">
        <v>8421</v>
      </c>
      <c r="F841" s="16">
        <v>17637</v>
      </c>
      <c r="G841" s="16">
        <v>58</v>
      </c>
      <c r="H841" s="16">
        <v>2581.7143999999998</v>
      </c>
      <c r="I841" s="16"/>
    </row>
    <row r="842" spans="1:9" x14ac:dyDescent="0.15">
      <c r="B842" s="16">
        <v>88</v>
      </c>
      <c r="C842" s="16">
        <v>293403</v>
      </c>
      <c r="D842" s="16">
        <v>9464</v>
      </c>
      <c r="E842" s="16">
        <v>7301</v>
      </c>
      <c r="F842" s="16">
        <v>11941</v>
      </c>
      <c r="G842" s="16">
        <v>31</v>
      </c>
      <c r="H842" s="16">
        <v>1275.8245999999999</v>
      </c>
      <c r="I842" s="16"/>
    </row>
    <row r="843" spans="1:9" x14ac:dyDescent="0.15">
      <c r="B843" s="16">
        <v>89</v>
      </c>
      <c r="C843" s="16">
        <v>215118</v>
      </c>
      <c r="D843" s="16">
        <v>9778</v>
      </c>
      <c r="E843" s="16">
        <v>6693</v>
      </c>
      <c r="F843" s="16">
        <v>13413</v>
      </c>
      <c r="G843" s="16">
        <v>22</v>
      </c>
      <c r="H843" s="16">
        <v>2112.1768000000002</v>
      </c>
      <c r="I843" s="16"/>
    </row>
    <row r="844" spans="1:9" x14ac:dyDescent="0.15">
      <c r="B844" s="16">
        <v>90</v>
      </c>
      <c r="C844" s="16">
        <v>300507</v>
      </c>
      <c r="D844" s="16">
        <v>9693</v>
      </c>
      <c r="E844" s="16">
        <v>5797</v>
      </c>
      <c r="F844" s="16">
        <v>13477</v>
      </c>
      <c r="G844" s="16">
        <v>31</v>
      </c>
      <c r="H844" s="16">
        <v>2345.2851999999998</v>
      </c>
      <c r="I844" s="16"/>
    </row>
    <row r="845" spans="1:9" x14ac:dyDescent="0.15">
      <c r="B845" s="16">
        <v>91</v>
      </c>
      <c r="C845" s="16">
        <v>180396</v>
      </c>
      <c r="D845" s="16">
        <v>6442</v>
      </c>
      <c r="E845" s="16">
        <v>2949</v>
      </c>
      <c r="F845" s="16">
        <v>9221</v>
      </c>
      <c r="G845" s="16">
        <v>28</v>
      </c>
      <c r="H845" s="16">
        <v>1513.0396000000001</v>
      </c>
      <c r="I845" s="16"/>
    </row>
    <row r="846" spans="1:9" x14ac:dyDescent="0.15">
      <c r="B846" s="16">
        <v>92</v>
      </c>
      <c r="C846" s="16">
        <v>80978</v>
      </c>
      <c r="D846" s="16">
        <v>8097</v>
      </c>
      <c r="E846" s="16">
        <v>7333</v>
      </c>
      <c r="F846" s="16">
        <v>9253</v>
      </c>
      <c r="G846" s="16">
        <v>10</v>
      </c>
      <c r="H846" s="16">
        <v>522.22090000000003</v>
      </c>
      <c r="I846" s="16"/>
    </row>
    <row r="847" spans="1:9" x14ac:dyDescent="0.15">
      <c r="B847" s="16">
        <v>93</v>
      </c>
      <c r="C847" s="16">
        <v>375383</v>
      </c>
      <c r="D847" s="16">
        <v>8729</v>
      </c>
      <c r="E847" s="16">
        <v>4773</v>
      </c>
      <c r="F847" s="16">
        <v>12741</v>
      </c>
      <c r="G847" s="16">
        <v>43</v>
      </c>
      <c r="H847" s="16">
        <v>1994.7347</v>
      </c>
      <c r="I847" s="16"/>
    </row>
    <row r="848" spans="1:9" x14ac:dyDescent="0.15">
      <c r="B848" s="16">
        <v>94</v>
      </c>
      <c r="C848" s="16">
        <v>1921887</v>
      </c>
      <c r="D848" s="16">
        <v>16712</v>
      </c>
      <c r="E848" s="16">
        <v>10917</v>
      </c>
      <c r="F848" s="16">
        <v>28421</v>
      </c>
      <c r="G848" s="16">
        <v>115</v>
      </c>
      <c r="H848" s="16">
        <v>4199.6543000000001</v>
      </c>
      <c r="I848" s="16"/>
    </row>
    <row r="849" spans="2:9" x14ac:dyDescent="0.15">
      <c r="B849" s="16">
        <v>95</v>
      </c>
      <c r="C849" s="16">
        <v>326518</v>
      </c>
      <c r="D849" s="16">
        <v>10883</v>
      </c>
      <c r="E849" s="16">
        <v>4133</v>
      </c>
      <c r="F849" s="16">
        <v>19013</v>
      </c>
      <c r="G849" s="16">
        <v>30</v>
      </c>
      <c r="H849" s="16">
        <v>4332.1122999999998</v>
      </c>
      <c r="I849" s="16"/>
    </row>
    <row r="850" spans="2:9" x14ac:dyDescent="0.15">
      <c r="B850" s="16">
        <v>96</v>
      </c>
      <c r="C850" s="16">
        <v>112060</v>
      </c>
      <c r="D850" s="16">
        <v>9338</v>
      </c>
      <c r="E850" s="16">
        <v>8581</v>
      </c>
      <c r="F850" s="16">
        <v>10597</v>
      </c>
      <c r="G850" s="16">
        <v>12</v>
      </c>
      <c r="H850" s="16">
        <v>630.81910000000005</v>
      </c>
      <c r="I850" s="16"/>
    </row>
    <row r="851" spans="2:9" x14ac:dyDescent="0.15">
      <c r="B851" s="16">
        <v>97</v>
      </c>
      <c r="C851" s="16">
        <v>369342</v>
      </c>
      <c r="D851" s="16">
        <v>9719</v>
      </c>
      <c r="E851" s="16">
        <v>4485</v>
      </c>
      <c r="F851" s="16">
        <v>16133</v>
      </c>
      <c r="G851" s="16">
        <v>38</v>
      </c>
      <c r="H851" s="16">
        <v>3627.6003000000001</v>
      </c>
      <c r="I851" s="16"/>
    </row>
    <row r="852" spans="2:9" x14ac:dyDescent="0.15">
      <c r="B852" s="16">
        <v>98</v>
      </c>
      <c r="C852" s="16">
        <v>443201</v>
      </c>
      <c r="D852" s="16">
        <v>9848</v>
      </c>
      <c r="E852" s="16">
        <v>6213</v>
      </c>
      <c r="F852" s="16">
        <v>15333</v>
      </c>
      <c r="G852" s="16">
        <v>45</v>
      </c>
      <c r="H852" s="16">
        <v>2695.0149999999999</v>
      </c>
      <c r="I852" s="16"/>
    </row>
    <row r="853" spans="2:9" x14ac:dyDescent="0.15">
      <c r="B853" s="16">
        <v>99</v>
      </c>
      <c r="C853" s="16">
        <v>163838</v>
      </c>
      <c r="D853" s="16">
        <v>4311</v>
      </c>
      <c r="E853" s="16">
        <v>1605</v>
      </c>
      <c r="F853" s="16">
        <v>8229</v>
      </c>
      <c r="G853" s="16">
        <v>38</v>
      </c>
      <c r="H853" s="16">
        <v>1708.5367000000001</v>
      </c>
      <c r="I853" s="16"/>
    </row>
    <row r="854" spans="2:9" x14ac:dyDescent="0.15">
      <c r="B854" s="16">
        <v>100</v>
      </c>
      <c r="C854" s="16">
        <v>1208764</v>
      </c>
      <c r="D854" s="16">
        <v>15904</v>
      </c>
      <c r="E854" s="16">
        <v>9957</v>
      </c>
      <c r="F854" s="16">
        <v>23589</v>
      </c>
      <c r="G854" s="16">
        <v>76</v>
      </c>
      <c r="H854" s="16">
        <v>3640.6945999999998</v>
      </c>
      <c r="I854" s="16"/>
    </row>
    <row r="855" spans="2:9" x14ac:dyDescent="0.15">
      <c r="B855" s="16">
        <v>101</v>
      </c>
      <c r="C855" s="16">
        <v>662949</v>
      </c>
      <c r="D855" s="16">
        <v>10199</v>
      </c>
      <c r="E855" s="16">
        <v>6341</v>
      </c>
      <c r="F855" s="16">
        <v>16805</v>
      </c>
      <c r="G855" s="16">
        <v>65</v>
      </c>
      <c r="H855" s="16">
        <v>2646.5972000000002</v>
      </c>
      <c r="I855" s="16"/>
    </row>
    <row r="856" spans="2:9" x14ac:dyDescent="0.15">
      <c r="B856" s="16">
        <v>102</v>
      </c>
      <c r="C856" s="16">
        <v>170216</v>
      </c>
      <c r="D856" s="16">
        <v>4255</v>
      </c>
      <c r="E856" s="16">
        <v>1445</v>
      </c>
      <c r="F856" s="16">
        <v>8037</v>
      </c>
      <c r="G856" s="16">
        <v>40</v>
      </c>
      <c r="H856" s="16">
        <v>1669.5898</v>
      </c>
      <c r="I856" s="16"/>
    </row>
    <row r="857" spans="2:9" x14ac:dyDescent="0.15">
      <c r="B857" s="16">
        <v>103</v>
      </c>
      <c r="C857" s="16">
        <v>565573</v>
      </c>
      <c r="D857" s="16">
        <v>8701</v>
      </c>
      <c r="E857" s="16">
        <v>4069</v>
      </c>
      <c r="F857" s="16">
        <v>16421</v>
      </c>
      <c r="G857" s="16">
        <v>65</v>
      </c>
      <c r="H857" s="16">
        <v>3321.5129999999999</v>
      </c>
      <c r="I857" s="16"/>
    </row>
    <row r="858" spans="2:9" x14ac:dyDescent="0.15">
      <c r="B858" s="16">
        <v>104</v>
      </c>
      <c r="C858" s="16">
        <v>870347</v>
      </c>
      <c r="D858" s="16">
        <v>11017</v>
      </c>
      <c r="E858" s="16">
        <v>6373</v>
      </c>
      <c r="F858" s="16">
        <v>17861</v>
      </c>
      <c r="G858" s="16">
        <v>79</v>
      </c>
      <c r="H858" s="16">
        <v>2721.8332999999998</v>
      </c>
      <c r="I858" s="16"/>
    </row>
    <row r="859" spans="2:9" x14ac:dyDescent="0.15">
      <c r="B859" s="16">
        <v>105</v>
      </c>
      <c r="C859" s="16">
        <v>621275</v>
      </c>
      <c r="D859" s="16">
        <v>9861</v>
      </c>
      <c r="E859" s="16">
        <v>6341</v>
      </c>
      <c r="F859" s="16">
        <v>14597</v>
      </c>
      <c r="G859" s="16">
        <v>63</v>
      </c>
      <c r="H859" s="16">
        <v>2321.8200000000002</v>
      </c>
      <c r="I859" s="16"/>
    </row>
    <row r="860" spans="2:9" x14ac:dyDescent="0.15">
      <c r="B860" s="16">
        <v>106</v>
      </c>
      <c r="C860" s="16">
        <v>607182</v>
      </c>
      <c r="D860" s="16">
        <v>11244</v>
      </c>
      <c r="E860" s="16">
        <v>5253</v>
      </c>
      <c r="F860" s="16">
        <v>21637</v>
      </c>
      <c r="G860" s="16">
        <v>54</v>
      </c>
      <c r="H860" s="16">
        <v>4618.4946</v>
      </c>
      <c r="I860" s="16"/>
    </row>
    <row r="861" spans="2:9" x14ac:dyDescent="0.15">
      <c r="B861" s="16">
        <v>107</v>
      </c>
      <c r="C861" s="16">
        <v>891287</v>
      </c>
      <c r="D861" s="16">
        <v>11883</v>
      </c>
      <c r="E861" s="16">
        <v>3749</v>
      </c>
      <c r="F861" s="16">
        <v>22373</v>
      </c>
      <c r="G861" s="16">
        <v>75</v>
      </c>
      <c r="H861" s="16">
        <v>4865.3710000000001</v>
      </c>
      <c r="I861" s="16"/>
    </row>
    <row r="862" spans="2:9" x14ac:dyDescent="0.15">
      <c r="B862" s="16">
        <v>108</v>
      </c>
      <c r="C862" s="16">
        <v>985758</v>
      </c>
      <c r="D862" s="16">
        <v>14082</v>
      </c>
      <c r="E862" s="16">
        <v>8069</v>
      </c>
      <c r="F862" s="16">
        <v>20933</v>
      </c>
      <c r="G862" s="16">
        <v>70</v>
      </c>
      <c r="H862" s="16">
        <v>3826.4670000000001</v>
      </c>
      <c r="I862" s="16"/>
    </row>
    <row r="863" spans="2:9" x14ac:dyDescent="0.15">
      <c r="B863" s="16">
        <v>109</v>
      </c>
      <c r="C863" s="16">
        <v>404787</v>
      </c>
      <c r="D863" s="16">
        <v>7359</v>
      </c>
      <c r="E863" s="16">
        <v>3877</v>
      </c>
      <c r="F863" s="16">
        <v>12069</v>
      </c>
      <c r="G863" s="16">
        <v>55</v>
      </c>
      <c r="H863" s="16">
        <v>2179.9850000000001</v>
      </c>
      <c r="I863" s="16"/>
    </row>
    <row r="864" spans="2:9" x14ac:dyDescent="0.15">
      <c r="B864" s="16">
        <v>110</v>
      </c>
      <c r="C864" s="16">
        <v>271820</v>
      </c>
      <c r="D864" s="16">
        <v>9707</v>
      </c>
      <c r="E864" s="16">
        <v>5797</v>
      </c>
      <c r="F864" s="16">
        <v>14405</v>
      </c>
      <c r="G864" s="16">
        <v>28</v>
      </c>
      <c r="H864" s="16">
        <v>2515.2130999999999</v>
      </c>
      <c r="I864" s="16"/>
    </row>
    <row r="865" spans="1:9" x14ac:dyDescent="0.15">
      <c r="B865" s="16">
        <v>111</v>
      </c>
      <c r="C865" s="16">
        <v>408882</v>
      </c>
      <c r="D865" s="16">
        <v>9735</v>
      </c>
      <c r="E865" s="16">
        <v>5157</v>
      </c>
      <c r="F865" s="16">
        <v>15109</v>
      </c>
      <c r="G865" s="16">
        <v>42</v>
      </c>
      <c r="H865" s="16">
        <v>2710.6716000000001</v>
      </c>
      <c r="I865" s="16"/>
    </row>
    <row r="866" spans="1:9" x14ac:dyDescent="0.15">
      <c r="B866" s="16">
        <v>112</v>
      </c>
      <c r="C866" s="16">
        <v>784970</v>
      </c>
      <c r="D866" s="16">
        <v>11893</v>
      </c>
      <c r="E866" s="16">
        <v>5093</v>
      </c>
      <c r="F866" s="16">
        <v>20165</v>
      </c>
      <c r="G866" s="16">
        <v>66</v>
      </c>
      <c r="H866" s="16">
        <v>4132.2407000000003</v>
      </c>
      <c r="I866" s="16"/>
    </row>
    <row r="867" spans="1:9" x14ac:dyDescent="0.15">
      <c r="B867" s="16">
        <v>113</v>
      </c>
      <c r="C867" s="16">
        <v>218725</v>
      </c>
      <c r="D867" s="16">
        <v>6628</v>
      </c>
      <c r="E867" s="16">
        <v>4133</v>
      </c>
      <c r="F867" s="16">
        <v>9349</v>
      </c>
      <c r="G867" s="16">
        <v>33</v>
      </c>
      <c r="H867" s="16">
        <v>1440.5436999999999</v>
      </c>
      <c r="I867" s="16"/>
    </row>
    <row r="868" spans="1:9" x14ac:dyDescent="0.15">
      <c r="B868" s="16">
        <v>114</v>
      </c>
      <c r="C868" s="16">
        <v>765759</v>
      </c>
      <c r="D868" s="16">
        <v>9226</v>
      </c>
      <c r="E868" s="16">
        <v>5445</v>
      </c>
      <c r="F868" s="16">
        <v>14501</v>
      </c>
      <c r="G868" s="16">
        <v>83</v>
      </c>
      <c r="H868" s="16">
        <v>1764.8368</v>
      </c>
      <c r="I868" s="16"/>
    </row>
    <row r="869" spans="1:9" x14ac:dyDescent="0.15">
      <c r="A869" s="6"/>
      <c r="B869" s="16">
        <v>115</v>
      </c>
      <c r="C869" s="16">
        <v>436641</v>
      </c>
      <c r="D869" s="16">
        <v>9703</v>
      </c>
      <c r="E869" s="16">
        <v>4773</v>
      </c>
      <c r="F869" s="16">
        <v>16869</v>
      </c>
      <c r="G869" s="16">
        <v>45</v>
      </c>
      <c r="H869" s="16">
        <v>3531.8303000000001</v>
      </c>
      <c r="I869" s="16"/>
    </row>
    <row r="870" spans="1:9" x14ac:dyDescent="0.15">
      <c r="A870" s="11"/>
      <c r="B870" s="16">
        <v>116</v>
      </c>
      <c r="C870" s="16">
        <v>404146</v>
      </c>
      <c r="D870" s="16">
        <v>9622</v>
      </c>
      <c r="E870" s="16">
        <v>6181</v>
      </c>
      <c r="F870" s="16">
        <v>14757</v>
      </c>
      <c r="G870" s="16">
        <v>42</v>
      </c>
      <c r="H870" s="16">
        <v>2343.9589999999998</v>
      </c>
      <c r="I870" s="16"/>
    </row>
    <row r="871" spans="1:9" x14ac:dyDescent="0.15">
      <c r="B871" s="16">
        <v>117</v>
      </c>
      <c r="C871" s="16">
        <v>42209</v>
      </c>
      <c r="D871" s="16">
        <v>3246</v>
      </c>
      <c r="E871" s="16">
        <v>1925</v>
      </c>
      <c r="F871" s="16">
        <v>4133</v>
      </c>
      <c r="G871" s="16">
        <v>13</v>
      </c>
      <c r="H871" s="16">
        <v>632.67664000000002</v>
      </c>
      <c r="I871" s="16"/>
    </row>
    <row r="872" spans="1:9" x14ac:dyDescent="0.15">
      <c r="B872" s="16">
        <v>118</v>
      </c>
      <c r="C872" s="16">
        <v>311466</v>
      </c>
      <c r="D872" s="16">
        <v>9160</v>
      </c>
      <c r="E872" s="16">
        <v>4133</v>
      </c>
      <c r="F872" s="16">
        <v>15557</v>
      </c>
      <c r="G872" s="16">
        <v>34</v>
      </c>
      <c r="H872" s="16">
        <v>3386.8800999999999</v>
      </c>
      <c r="I872" s="16"/>
    </row>
    <row r="873" spans="1:9" x14ac:dyDescent="0.15">
      <c r="B873" s="16">
        <v>119</v>
      </c>
      <c r="C873" s="16">
        <v>414698</v>
      </c>
      <c r="D873" s="16">
        <v>12197</v>
      </c>
      <c r="E873" s="16">
        <v>5989</v>
      </c>
      <c r="F873" s="16">
        <v>18821</v>
      </c>
      <c r="G873" s="16">
        <v>34</v>
      </c>
      <c r="H873" s="16">
        <v>4059.3818000000001</v>
      </c>
      <c r="I873" s="16"/>
    </row>
    <row r="874" spans="1:9" x14ac:dyDescent="0.15">
      <c r="B874" s="16">
        <v>120</v>
      </c>
      <c r="C874" s="16">
        <v>482642</v>
      </c>
      <c r="D874" s="16">
        <v>11491</v>
      </c>
      <c r="E874" s="16">
        <v>4197</v>
      </c>
      <c r="F874" s="16">
        <v>20005</v>
      </c>
      <c r="G874" s="16">
        <v>42</v>
      </c>
      <c r="H874" s="16">
        <v>4878.0282999999999</v>
      </c>
      <c r="I874" s="16"/>
    </row>
    <row r="875" spans="1:9" x14ac:dyDescent="0.15">
      <c r="B875" s="16">
        <v>121</v>
      </c>
      <c r="C875" s="16">
        <v>395594</v>
      </c>
      <c r="D875" s="16">
        <v>11635</v>
      </c>
      <c r="E875" s="16">
        <v>6085</v>
      </c>
      <c r="F875" s="16">
        <v>18309</v>
      </c>
      <c r="G875" s="16">
        <v>34</v>
      </c>
      <c r="H875" s="16">
        <v>3676.4535999999998</v>
      </c>
      <c r="I875" s="16"/>
    </row>
    <row r="876" spans="1:9" x14ac:dyDescent="0.15">
      <c r="B876" s="16">
        <v>122</v>
      </c>
      <c r="C876" s="16">
        <v>421490</v>
      </c>
      <c r="D876" s="16">
        <v>10035</v>
      </c>
      <c r="E876" s="16">
        <v>4933</v>
      </c>
      <c r="F876" s="16">
        <v>14629</v>
      </c>
      <c r="G876" s="16">
        <v>42</v>
      </c>
      <c r="H876" s="16">
        <v>2814.5106999999998</v>
      </c>
      <c r="I876" s="16"/>
    </row>
    <row r="877" spans="1:9" x14ac:dyDescent="0.15">
      <c r="B877" s="16">
        <v>123</v>
      </c>
      <c r="C877" s="16">
        <v>176893</v>
      </c>
      <c r="D877" s="16">
        <v>7075</v>
      </c>
      <c r="E877" s="16">
        <v>4805</v>
      </c>
      <c r="F877" s="16">
        <v>10213</v>
      </c>
      <c r="G877" s="16">
        <v>25</v>
      </c>
      <c r="H877" s="16">
        <v>1494.4514999999999</v>
      </c>
      <c r="I877" s="16"/>
    </row>
    <row r="878" spans="1:9" x14ac:dyDescent="0.15">
      <c r="B878" s="16">
        <v>124</v>
      </c>
      <c r="C878" s="16">
        <v>645920</v>
      </c>
      <c r="D878" s="16">
        <v>10092</v>
      </c>
      <c r="E878" s="16">
        <v>2533</v>
      </c>
      <c r="F878" s="16">
        <v>20581</v>
      </c>
      <c r="G878" s="16">
        <v>64</v>
      </c>
      <c r="H878" s="16">
        <v>4914.3879999999999</v>
      </c>
      <c r="I878" s="16"/>
    </row>
    <row r="879" spans="1:9" x14ac:dyDescent="0.15">
      <c r="B879" s="16">
        <v>125</v>
      </c>
      <c r="C879" s="16">
        <v>406501</v>
      </c>
      <c r="D879" s="16">
        <v>12318</v>
      </c>
      <c r="E879" s="16">
        <v>6821</v>
      </c>
      <c r="F879" s="16">
        <v>18949</v>
      </c>
      <c r="G879" s="16">
        <v>33</v>
      </c>
      <c r="H879" s="16">
        <v>3751.8110000000001</v>
      </c>
      <c r="I879" s="16"/>
    </row>
    <row r="880" spans="1:9" x14ac:dyDescent="0.15">
      <c r="B880" s="16">
        <v>126</v>
      </c>
      <c r="C880" s="16">
        <v>479707</v>
      </c>
      <c r="D880" s="16">
        <v>7614</v>
      </c>
      <c r="E880" s="16">
        <v>3781</v>
      </c>
      <c r="F880" s="16">
        <v>12613</v>
      </c>
      <c r="G880" s="16">
        <v>63</v>
      </c>
      <c r="H880" s="16">
        <v>2094.1977999999999</v>
      </c>
      <c r="I880" s="16"/>
    </row>
    <row r="881" spans="2:9" x14ac:dyDescent="0.15">
      <c r="B881" s="16">
        <v>127</v>
      </c>
      <c r="C881" s="16">
        <v>234989</v>
      </c>
      <c r="D881" s="16">
        <v>5731</v>
      </c>
      <c r="E881" s="16">
        <v>3109</v>
      </c>
      <c r="F881" s="16">
        <v>9253</v>
      </c>
      <c r="G881" s="16">
        <v>41</v>
      </c>
      <c r="H881" s="16">
        <v>1548.5474999999999</v>
      </c>
      <c r="I881" s="16"/>
    </row>
    <row r="882" spans="2:9" x14ac:dyDescent="0.15">
      <c r="B882" s="16">
        <v>128</v>
      </c>
      <c r="C882" s="16">
        <v>624363</v>
      </c>
      <c r="D882" s="16">
        <v>13284</v>
      </c>
      <c r="E882" s="16">
        <v>4901</v>
      </c>
      <c r="F882" s="16">
        <v>23397</v>
      </c>
      <c r="G882" s="16">
        <v>47</v>
      </c>
      <c r="H882" s="16">
        <v>5356.3509999999997</v>
      </c>
      <c r="I882" s="16"/>
    </row>
    <row r="883" spans="2:9" x14ac:dyDescent="0.15">
      <c r="B883" s="16">
        <v>129</v>
      </c>
      <c r="C883" s="16">
        <v>312832</v>
      </c>
      <c r="D883" s="16">
        <v>9776</v>
      </c>
      <c r="E883" s="16">
        <v>5445</v>
      </c>
      <c r="F883" s="16">
        <v>14917</v>
      </c>
      <c r="G883" s="16">
        <v>32</v>
      </c>
      <c r="H883" s="16">
        <v>2687.6392000000001</v>
      </c>
      <c r="I883" s="16"/>
    </row>
    <row r="884" spans="2:9" x14ac:dyDescent="0.15">
      <c r="B884" s="16">
        <v>130</v>
      </c>
      <c r="C884" s="16">
        <v>289433</v>
      </c>
      <c r="D884" s="16">
        <v>7822</v>
      </c>
      <c r="E884" s="16">
        <v>4197</v>
      </c>
      <c r="F884" s="16">
        <v>12773</v>
      </c>
      <c r="G884" s="16">
        <v>37</v>
      </c>
      <c r="H884" s="16">
        <v>2451.9863</v>
      </c>
      <c r="I884" s="16"/>
    </row>
    <row r="885" spans="2:9" x14ac:dyDescent="0.15">
      <c r="B885" s="16">
        <v>131</v>
      </c>
      <c r="C885" s="16">
        <v>564058</v>
      </c>
      <c r="D885" s="16">
        <v>11281</v>
      </c>
      <c r="E885" s="16">
        <v>6021</v>
      </c>
      <c r="F885" s="16">
        <v>18373</v>
      </c>
      <c r="G885" s="16">
        <v>50</v>
      </c>
      <c r="H885" s="16">
        <v>3296.5783999999999</v>
      </c>
      <c r="I885" s="16"/>
    </row>
    <row r="886" spans="2:9" x14ac:dyDescent="0.15">
      <c r="B886" s="16">
        <v>132</v>
      </c>
      <c r="C886" s="16">
        <v>489468</v>
      </c>
      <c r="D886" s="16">
        <v>11124</v>
      </c>
      <c r="E886" s="16">
        <v>3365</v>
      </c>
      <c r="F886" s="16">
        <v>20869</v>
      </c>
      <c r="G886" s="16">
        <v>44</v>
      </c>
      <c r="H886" s="16">
        <v>4726.6806999999999</v>
      </c>
      <c r="I886" s="16"/>
    </row>
    <row r="887" spans="2:9" x14ac:dyDescent="0.15">
      <c r="B887" s="16">
        <v>133</v>
      </c>
      <c r="C887" s="16">
        <v>345443</v>
      </c>
      <c r="D887" s="16">
        <v>8857</v>
      </c>
      <c r="E887" s="16">
        <v>5029</v>
      </c>
      <c r="F887" s="16">
        <v>12837</v>
      </c>
      <c r="G887" s="16">
        <v>39</v>
      </c>
      <c r="H887" s="16">
        <v>2087.3002999999999</v>
      </c>
      <c r="I887" s="16"/>
    </row>
    <row r="888" spans="2:9" x14ac:dyDescent="0.15">
      <c r="B888" s="16">
        <v>134</v>
      </c>
      <c r="C888" s="16">
        <v>1271914</v>
      </c>
      <c r="D888" s="16">
        <v>12978</v>
      </c>
      <c r="E888" s="16">
        <v>5765</v>
      </c>
      <c r="F888" s="16">
        <v>25253</v>
      </c>
      <c r="G888" s="16">
        <v>98</v>
      </c>
      <c r="H888" s="16">
        <v>5330.2870000000003</v>
      </c>
      <c r="I888" s="16"/>
    </row>
    <row r="889" spans="2:9" x14ac:dyDescent="0.15">
      <c r="B889" s="16">
        <v>135</v>
      </c>
      <c r="C889" s="16">
        <v>157563</v>
      </c>
      <c r="D889" s="16">
        <v>5082</v>
      </c>
      <c r="E889" s="16">
        <v>2277</v>
      </c>
      <c r="F889" s="16">
        <v>9093</v>
      </c>
      <c r="G889" s="16">
        <v>31</v>
      </c>
      <c r="H889" s="16">
        <v>1664.5820000000001</v>
      </c>
      <c r="I889" s="16"/>
    </row>
    <row r="890" spans="2:9" x14ac:dyDescent="0.15">
      <c r="B890" s="16">
        <v>136</v>
      </c>
      <c r="C890" s="16">
        <v>510074</v>
      </c>
      <c r="D890" s="16">
        <v>10201</v>
      </c>
      <c r="E890" s="16">
        <v>5669</v>
      </c>
      <c r="F890" s="16">
        <v>16709</v>
      </c>
      <c r="G890" s="16">
        <v>50</v>
      </c>
      <c r="H890" s="16">
        <v>3131.5095000000001</v>
      </c>
      <c r="I890" s="16"/>
    </row>
    <row r="891" spans="2:9" x14ac:dyDescent="0.15">
      <c r="B891" s="16">
        <v>137</v>
      </c>
      <c r="C891" s="16">
        <v>202102</v>
      </c>
      <c r="D891" s="16">
        <v>6736</v>
      </c>
      <c r="E891" s="16">
        <v>3589</v>
      </c>
      <c r="F891" s="16">
        <v>10213</v>
      </c>
      <c r="G891" s="16">
        <v>30</v>
      </c>
      <c r="H891" s="16">
        <v>1371.8617999999999</v>
      </c>
      <c r="I891" s="16"/>
    </row>
    <row r="892" spans="2:9" x14ac:dyDescent="0.15">
      <c r="B892" s="16">
        <v>138</v>
      </c>
      <c r="C892" s="16">
        <v>567783</v>
      </c>
      <c r="D892" s="16">
        <v>9623</v>
      </c>
      <c r="E892" s="16">
        <v>2629</v>
      </c>
      <c r="F892" s="16">
        <v>19813</v>
      </c>
      <c r="G892" s="16">
        <v>59</v>
      </c>
      <c r="H892" s="16">
        <v>5066.7837</v>
      </c>
      <c r="I892" s="16"/>
    </row>
    <row r="893" spans="2:9" x14ac:dyDescent="0.15">
      <c r="B893" s="16">
        <v>139</v>
      </c>
      <c r="C893" s="16">
        <v>433391</v>
      </c>
      <c r="D893" s="16">
        <v>6468</v>
      </c>
      <c r="E893" s="16">
        <v>1061</v>
      </c>
      <c r="F893" s="16">
        <v>14853</v>
      </c>
      <c r="G893" s="16">
        <v>67</v>
      </c>
      <c r="H893" s="16">
        <v>4013.8676999999998</v>
      </c>
      <c r="I893" s="16"/>
    </row>
    <row r="894" spans="2:9" x14ac:dyDescent="0.15">
      <c r="B894" s="16">
        <v>140</v>
      </c>
      <c r="C894" s="16">
        <v>445752</v>
      </c>
      <c r="D894" s="16">
        <v>7959</v>
      </c>
      <c r="E894" s="16">
        <v>2789</v>
      </c>
      <c r="F894" s="16">
        <v>15973</v>
      </c>
      <c r="G894" s="16">
        <v>56</v>
      </c>
      <c r="H894" s="16">
        <v>3513.4548</v>
      </c>
      <c r="I894" s="16"/>
    </row>
    <row r="895" spans="2:9" x14ac:dyDescent="0.15">
      <c r="B895" s="16">
        <v>141</v>
      </c>
      <c r="C895" s="16">
        <v>511600</v>
      </c>
      <c r="D895" s="16">
        <v>6395</v>
      </c>
      <c r="E895" s="16">
        <v>1349</v>
      </c>
      <c r="F895" s="16">
        <v>13253</v>
      </c>
      <c r="G895" s="16">
        <v>80</v>
      </c>
      <c r="H895" s="16">
        <v>3279.9810000000002</v>
      </c>
      <c r="I895" s="1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v>141</v>
      </c>
      <c r="I936" s="6"/>
    </row>
    <row r="937" spans="1:10" x14ac:dyDescent="0.15">
      <c r="A937" t="s">
        <v>67</v>
      </c>
      <c r="B937" s="15"/>
      <c r="C937" s="8">
        <f>AVERAGE(C755:C935)</f>
        <v>508773.85815602838</v>
      </c>
      <c r="D937" s="8"/>
      <c r="E937" s="8"/>
      <c r="F937" s="8"/>
      <c r="G937" s="8"/>
      <c r="H937" s="8"/>
      <c r="I937" s="9"/>
      <c r="J937" s="17">
        <f>AVERAGE(D755:D935)</f>
        <v>9948.6808510638293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15">
      <c r="B941" s="4"/>
      <c r="C941" s="16"/>
      <c r="D941" s="16"/>
      <c r="E941" s="16"/>
      <c r="F941" s="16"/>
      <c r="G941" s="16"/>
      <c r="H941" s="16"/>
      <c r="I941" s="18"/>
    </row>
    <row r="942" spans="1:10" x14ac:dyDescent="0.15">
      <c r="A942" s="6"/>
      <c r="B942" s="16">
        <v>1</v>
      </c>
      <c r="C942" s="16">
        <v>199164</v>
      </c>
      <c r="D942" s="16">
        <v>7660</v>
      </c>
      <c r="E942" s="16">
        <v>5222</v>
      </c>
      <c r="F942" s="16">
        <v>10310</v>
      </c>
      <c r="G942" s="16">
        <v>26</v>
      </c>
      <c r="H942" s="16">
        <v>1371.8118999999999</v>
      </c>
      <c r="I942" s="16"/>
    </row>
    <row r="943" spans="1:10" x14ac:dyDescent="0.15">
      <c r="A943" s="6"/>
      <c r="B943" s="16">
        <v>2</v>
      </c>
      <c r="C943" s="16">
        <v>241736</v>
      </c>
      <c r="D943" s="16">
        <v>8633</v>
      </c>
      <c r="E943" s="16">
        <v>5702</v>
      </c>
      <c r="F943" s="16">
        <v>12294</v>
      </c>
      <c r="G943" s="16">
        <v>28</v>
      </c>
      <c r="H943" s="16">
        <v>1814.971</v>
      </c>
      <c r="I943" s="16"/>
    </row>
    <row r="944" spans="1:10" x14ac:dyDescent="0.15">
      <c r="A944" s="6"/>
      <c r="B944" s="16">
        <v>3</v>
      </c>
      <c r="C944" s="16">
        <v>434358</v>
      </c>
      <c r="D944" s="16">
        <v>10594</v>
      </c>
      <c r="E944" s="16">
        <v>6214</v>
      </c>
      <c r="F944" s="16">
        <v>17350</v>
      </c>
      <c r="G944" s="16">
        <v>41</v>
      </c>
      <c r="H944" s="16">
        <v>3109.6122999999998</v>
      </c>
      <c r="I944" s="16"/>
    </row>
    <row r="945" spans="1:9" x14ac:dyDescent="0.15">
      <c r="A945" s="6"/>
      <c r="B945" s="16">
        <v>4</v>
      </c>
      <c r="C945" s="16">
        <v>489688</v>
      </c>
      <c r="D945" s="16">
        <v>13602</v>
      </c>
      <c r="E945" s="16">
        <v>6502</v>
      </c>
      <c r="F945" s="16">
        <v>21990</v>
      </c>
      <c r="G945" s="16">
        <v>36</v>
      </c>
      <c r="H945" s="16">
        <v>4778.7269999999999</v>
      </c>
      <c r="I945" s="16"/>
    </row>
    <row r="946" spans="1:9" x14ac:dyDescent="0.15">
      <c r="A946" s="6"/>
      <c r="B946" s="16">
        <v>5</v>
      </c>
      <c r="C946" s="16">
        <v>229384</v>
      </c>
      <c r="D946" s="16">
        <v>8192</v>
      </c>
      <c r="E946" s="16">
        <v>5638</v>
      </c>
      <c r="F946" s="16">
        <v>11334</v>
      </c>
      <c r="G946" s="16">
        <v>28</v>
      </c>
      <c r="H946" s="16">
        <v>1693.73</v>
      </c>
      <c r="I946" s="16"/>
    </row>
    <row r="947" spans="1:9" x14ac:dyDescent="0.15">
      <c r="A947" s="6"/>
      <c r="B947" s="16">
        <v>6</v>
      </c>
      <c r="C947" s="16">
        <v>450762</v>
      </c>
      <c r="D947" s="16">
        <v>11558</v>
      </c>
      <c r="E947" s="16">
        <v>6246</v>
      </c>
      <c r="F947" s="16">
        <v>18278</v>
      </c>
      <c r="G947" s="16">
        <v>39</v>
      </c>
      <c r="H947" s="16">
        <v>3566.3625000000002</v>
      </c>
      <c r="I947" s="16"/>
    </row>
    <row r="948" spans="1:9" x14ac:dyDescent="0.15">
      <c r="A948" s="6"/>
      <c r="B948" s="16">
        <v>7</v>
      </c>
      <c r="C948" s="16">
        <v>225422</v>
      </c>
      <c r="D948" s="16">
        <v>7773</v>
      </c>
      <c r="E948" s="16">
        <v>4902</v>
      </c>
      <c r="F948" s="16">
        <v>10118</v>
      </c>
      <c r="G948" s="16">
        <v>29</v>
      </c>
      <c r="H948" s="16">
        <v>1337.0675000000001</v>
      </c>
      <c r="I948" s="16"/>
    </row>
    <row r="949" spans="1:9" x14ac:dyDescent="0.15">
      <c r="A949" s="6"/>
      <c r="B949" s="16">
        <v>8</v>
      </c>
      <c r="C949" s="16">
        <v>754308</v>
      </c>
      <c r="D949" s="16">
        <v>10775</v>
      </c>
      <c r="E949" s="16">
        <v>5478</v>
      </c>
      <c r="F949" s="16">
        <v>20166</v>
      </c>
      <c r="G949" s="16">
        <v>70</v>
      </c>
      <c r="H949" s="16">
        <v>3846.1637999999998</v>
      </c>
      <c r="I949" s="16"/>
    </row>
    <row r="950" spans="1:9" x14ac:dyDescent="0.15">
      <c r="A950" s="6"/>
      <c r="B950" s="16">
        <v>9</v>
      </c>
      <c r="C950" s="16">
        <v>330438</v>
      </c>
      <c r="D950" s="16">
        <v>10013</v>
      </c>
      <c r="E950" s="16">
        <v>4230</v>
      </c>
      <c r="F950" s="16">
        <v>15654</v>
      </c>
      <c r="G950" s="16">
        <v>33</v>
      </c>
      <c r="H950" s="16">
        <v>3211.8310000000001</v>
      </c>
      <c r="I950" s="16"/>
    </row>
    <row r="951" spans="1:9" x14ac:dyDescent="0.15">
      <c r="A951" s="6"/>
      <c r="B951" s="16">
        <v>10</v>
      </c>
      <c r="C951" s="16">
        <v>147992</v>
      </c>
      <c r="D951" s="16">
        <v>7399</v>
      </c>
      <c r="E951" s="16">
        <v>5702</v>
      </c>
      <c r="F951" s="16">
        <v>8646</v>
      </c>
      <c r="G951" s="16">
        <v>20</v>
      </c>
      <c r="H951" s="16">
        <v>763.81164999999999</v>
      </c>
      <c r="I951" s="16"/>
    </row>
    <row r="952" spans="1:9" x14ac:dyDescent="0.15">
      <c r="A952" s="6"/>
      <c r="B952" s="16">
        <v>11</v>
      </c>
      <c r="C952" s="16">
        <v>400124</v>
      </c>
      <c r="D952" s="16">
        <v>9526</v>
      </c>
      <c r="E952" s="16">
        <v>5318</v>
      </c>
      <c r="F952" s="16">
        <v>14310</v>
      </c>
      <c r="G952" s="16">
        <v>42</v>
      </c>
      <c r="H952" s="16">
        <v>2387.7384999999999</v>
      </c>
      <c r="I952" s="16"/>
    </row>
    <row r="953" spans="1:9" x14ac:dyDescent="0.15">
      <c r="A953" s="6"/>
      <c r="B953" s="16">
        <v>12</v>
      </c>
      <c r="C953" s="16">
        <v>168452</v>
      </c>
      <c r="D953" s="16">
        <v>7656</v>
      </c>
      <c r="E953" s="16">
        <v>5478</v>
      </c>
      <c r="F953" s="16">
        <v>9894</v>
      </c>
      <c r="G953" s="16">
        <v>22</v>
      </c>
      <c r="H953" s="16">
        <v>1152.5889999999999</v>
      </c>
      <c r="I953" s="16"/>
    </row>
    <row r="954" spans="1:9" x14ac:dyDescent="0.15">
      <c r="B954" s="16">
        <v>13</v>
      </c>
      <c r="C954" s="16">
        <v>372446</v>
      </c>
      <c r="D954" s="16">
        <v>10066</v>
      </c>
      <c r="E954" s="16">
        <v>5894</v>
      </c>
      <c r="F954" s="16">
        <v>15014</v>
      </c>
      <c r="G954" s="16">
        <v>37</v>
      </c>
      <c r="H954" s="16">
        <v>2826.2773000000002</v>
      </c>
      <c r="I954" s="16"/>
    </row>
    <row r="955" spans="1:9" x14ac:dyDescent="0.15">
      <c r="B955" s="16">
        <v>14</v>
      </c>
      <c r="C955" s="16">
        <v>698246</v>
      </c>
      <c r="D955" s="16">
        <v>10742</v>
      </c>
      <c r="E955" s="16">
        <v>4998</v>
      </c>
      <c r="F955" s="16">
        <v>20294</v>
      </c>
      <c r="G955" s="16">
        <v>65</v>
      </c>
      <c r="H955" s="16">
        <v>4010.1716000000001</v>
      </c>
      <c r="I955" s="16"/>
    </row>
    <row r="956" spans="1:9" x14ac:dyDescent="0.15">
      <c r="B956" s="16">
        <v>15</v>
      </c>
      <c r="C956" s="16">
        <v>589024</v>
      </c>
      <c r="D956" s="16">
        <v>12271</v>
      </c>
      <c r="E956" s="16">
        <v>5926</v>
      </c>
      <c r="F956" s="16">
        <v>21190</v>
      </c>
      <c r="G956" s="16">
        <v>48</v>
      </c>
      <c r="H956" s="16">
        <v>3852.7336</v>
      </c>
      <c r="I956" s="16"/>
    </row>
    <row r="957" spans="1:9" x14ac:dyDescent="0.15">
      <c r="B957" s="16">
        <v>16</v>
      </c>
      <c r="C957" s="16">
        <v>433240</v>
      </c>
      <c r="D957" s="16">
        <v>12034</v>
      </c>
      <c r="E957" s="16">
        <v>6278</v>
      </c>
      <c r="F957" s="16">
        <v>20134</v>
      </c>
      <c r="G957" s="16">
        <v>36</v>
      </c>
      <c r="H957" s="16">
        <v>3909.9279999999999</v>
      </c>
      <c r="I957" s="16"/>
    </row>
    <row r="958" spans="1:9" x14ac:dyDescent="0.15">
      <c r="B958" s="16">
        <v>17</v>
      </c>
      <c r="C958" s="16">
        <v>64476</v>
      </c>
      <c r="D958" s="16">
        <v>6447</v>
      </c>
      <c r="E958" s="16">
        <v>5798</v>
      </c>
      <c r="F958" s="16">
        <v>6854</v>
      </c>
      <c r="G958" s="16">
        <v>10</v>
      </c>
      <c r="H958" s="16">
        <v>345.65656000000001</v>
      </c>
      <c r="I958" s="16"/>
    </row>
    <row r="959" spans="1:9" x14ac:dyDescent="0.15">
      <c r="B959" s="16">
        <v>18</v>
      </c>
      <c r="C959" s="16">
        <v>352772</v>
      </c>
      <c r="D959" s="16">
        <v>9283</v>
      </c>
      <c r="E959" s="16">
        <v>5862</v>
      </c>
      <c r="F959" s="16">
        <v>14374</v>
      </c>
      <c r="G959" s="16">
        <v>38</v>
      </c>
      <c r="H959" s="16">
        <v>2203.0796</v>
      </c>
      <c r="I959" s="16"/>
    </row>
    <row r="960" spans="1:9" x14ac:dyDescent="0.15">
      <c r="B960" s="16">
        <v>19</v>
      </c>
      <c r="C960" s="16">
        <v>245436</v>
      </c>
      <c r="D960" s="16">
        <v>9439</v>
      </c>
      <c r="E960" s="16">
        <v>6406</v>
      </c>
      <c r="F960" s="16">
        <v>12230</v>
      </c>
      <c r="G960" s="16">
        <v>26</v>
      </c>
      <c r="H960" s="16">
        <v>1841.2438999999999</v>
      </c>
      <c r="I960" s="16"/>
    </row>
    <row r="961" spans="1:9" x14ac:dyDescent="0.15">
      <c r="B961" s="16">
        <v>20</v>
      </c>
      <c r="C961" s="16">
        <v>278656</v>
      </c>
      <c r="D961" s="16">
        <v>8708</v>
      </c>
      <c r="E961" s="16">
        <v>5126</v>
      </c>
      <c r="F961" s="16">
        <v>12678</v>
      </c>
      <c r="G961" s="16">
        <v>32</v>
      </c>
      <c r="H961" s="16">
        <v>2008.8667</v>
      </c>
      <c r="I961" s="16"/>
    </row>
    <row r="962" spans="1:9" x14ac:dyDescent="0.15">
      <c r="B962" s="16">
        <v>21</v>
      </c>
      <c r="C962" s="16">
        <v>407218</v>
      </c>
      <c r="D962" s="16">
        <v>11634</v>
      </c>
      <c r="E962" s="16">
        <v>6310</v>
      </c>
      <c r="F962" s="16">
        <v>17446</v>
      </c>
      <c r="G962" s="16">
        <v>35</v>
      </c>
      <c r="H962" s="16">
        <v>3293.8256999999999</v>
      </c>
      <c r="I962" s="16"/>
    </row>
    <row r="963" spans="1:9" x14ac:dyDescent="0.15">
      <c r="B963" s="16">
        <v>22</v>
      </c>
      <c r="C963" s="16">
        <v>215636</v>
      </c>
      <c r="D963" s="16">
        <v>7187</v>
      </c>
      <c r="E963" s="16">
        <v>4486</v>
      </c>
      <c r="F963" s="16">
        <v>10278</v>
      </c>
      <c r="G963" s="16">
        <v>30</v>
      </c>
      <c r="H963" s="16">
        <v>1759.3214</v>
      </c>
      <c r="I963" s="16"/>
    </row>
    <row r="964" spans="1:9" x14ac:dyDescent="0.15">
      <c r="B964" s="16">
        <v>23</v>
      </c>
      <c r="C964" s="16">
        <v>202436</v>
      </c>
      <c r="D964" s="16">
        <v>9201</v>
      </c>
      <c r="E964" s="16">
        <v>7494</v>
      </c>
      <c r="F964" s="16">
        <v>10502</v>
      </c>
      <c r="G964" s="16">
        <v>22</v>
      </c>
      <c r="H964" s="16">
        <v>833.96389999999997</v>
      </c>
      <c r="I964" s="16"/>
    </row>
    <row r="965" spans="1:9" x14ac:dyDescent="0.15">
      <c r="B965" s="16">
        <v>24</v>
      </c>
      <c r="C965" s="16">
        <v>177950</v>
      </c>
      <c r="D965" s="16">
        <v>8473</v>
      </c>
      <c r="E965" s="16">
        <v>6502</v>
      </c>
      <c r="F965" s="16">
        <v>10662</v>
      </c>
      <c r="G965" s="16">
        <v>21</v>
      </c>
      <c r="H965" s="16">
        <v>1066.0121999999999</v>
      </c>
      <c r="I965" s="16"/>
    </row>
    <row r="966" spans="1:9" x14ac:dyDescent="0.15">
      <c r="B966" s="16">
        <v>25</v>
      </c>
      <c r="C966" s="16">
        <v>365438</v>
      </c>
      <c r="D966" s="16">
        <v>9876</v>
      </c>
      <c r="E966" s="16">
        <v>4902</v>
      </c>
      <c r="F966" s="16">
        <v>14726</v>
      </c>
      <c r="G966" s="16">
        <v>37</v>
      </c>
      <c r="H966" s="16">
        <v>2606.4841000000001</v>
      </c>
      <c r="I966" s="16"/>
    </row>
    <row r="967" spans="1:9" x14ac:dyDescent="0.15">
      <c r="B967" s="16">
        <v>26</v>
      </c>
      <c r="C967" s="16">
        <v>565386</v>
      </c>
      <c r="D967" s="16">
        <v>14497</v>
      </c>
      <c r="E967" s="16">
        <v>6758</v>
      </c>
      <c r="F967" s="16">
        <v>22438</v>
      </c>
      <c r="G967" s="16">
        <v>39</v>
      </c>
      <c r="H967" s="16">
        <v>5016.3525</v>
      </c>
      <c r="I967" s="16"/>
    </row>
    <row r="968" spans="1:9" x14ac:dyDescent="0.15">
      <c r="B968" s="16">
        <v>27</v>
      </c>
      <c r="C968" s="16">
        <v>407358</v>
      </c>
      <c r="D968" s="16">
        <v>11009</v>
      </c>
      <c r="E968" s="16">
        <v>5862</v>
      </c>
      <c r="F968" s="16">
        <v>18150</v>
      </c>
      <c r="G968" s="16">
        <v>37</v>
      </c>
      <c r="H968" s="16">
        <v>3351.1691999999998</v>
      </c>
      <c r="I968" s="16"/>
    </row>
    <row r="969" spans="1:9" x14ac:dyDescent="0.15">
      <c r="B969" s="16">
        <v>28</v>
      </c>
      <c r="C969" s="16">
        <v>529422</v>
      </c>
      <c r="D969" s="16">
        <v>11764</v>
      </c>
      <c r="E969" s="16">
        <v>7270</v>
      </c>
      <c r="F969" s="16">
        <v>17350</v>
      </c>
      <c r="G969" s="16">
        <v>45</v>
      </c>
      <c r="H969" s="16">
        <v>2687.953</v>
      </c>
      <c r="I969" s="16"/>
    </row>
    <row r="970" spans="1:9" x14ac:dyDescent="0.15">
      <c r="B970" s="16">
        <v>29</v>
      </c>
      <c r="C970" s="16">
        <v>134496</v>
      </c>
      <c r="D970" s="16">
        <v>8406</v>
      </c>
      <c r="E970" s="16">
        <v>7046</v>
      </c>
      <c r="F970" s="16">
        <v>10278</v>
      </c>
      <c r="G970" s="16">
        <v>16</v>
      </c>
      <c r="H970" s="16">
        <v>937.11383000000001</v>
      </c>
      <c r="I970" s="16"/>
    </row>
    <row r="971" spans="1:9" x14ac:dyDescent="0.15">
      <c r="B971" s="16">
        <v>30</v>
      </c>
      <c r="C971" s="16">
        <v>562234</v>
      </c>
      <c r="D971" s="16">
        <v>11962</v>
      </c>
      <c r="E971" s="16">
        <v>7270</v>
      </c>
      <c r="F971" s="16">
        <v>17798</v>
      </c>
      <c r="G971" s="16">
        <v>47</v>
      </c>
      <c r="H971" s="16">
        <v>3149.7222000000002</v>
      </c>
      <c r="I971" s="16"/>
    </row>
    <row r="972" spans="1:9" x14ac:dyDescent="0.15">
      <c r="A972" s="6"/>
      <c r="B972" s="16">
        <v>31</v>
      </c>
      <c r="C972" s="16">
        <v>478978</v>
      </c>
      <c r="D972" s="16">
        <v>8118</v>
      </c>
      <c r="E972" s="16">
        <v>5926</v>
      </c>
      <c r="F972" s="16">
        <v>12070</v>
      </c>
      <c r="G972" s="16">
        <v>59</v>
      </c>
      <c r="H972" s="16">
        <v>1297.7035000000001</v>
      </c>
      <c r="I972" s="16"/>
    </row>
    <row r="973" spans="1:9" x14ac:dyDescent="0.15">
      <c r="A973" s="11"/>
      <c r="B973" s="16">
        <v>32</v>
      </c>
      <c r="C973" s="16">
        <v>446130</v>
      </c>
      <c r="D973" s="16">
        <v>12746</v>
      </c>
      <c r="E973" s="16">
        <v>7718</v>
      </c>
      <c r="F973" s="16">
        <v>18758</v>
      </c>
      <c r="G973" s="16">
        <v>35</v>
      </c>
      <c r="H973" s="16">
        <v>3456.933</v>
      </c>
      <c r="I973" s="16"/>
    </row>
    <row r="974" spans="1:9" x14ac:dyDescent="0.15">
      <c r="B974" s="16">
        <v>33</v>
      </c>
      <c r="C974" s="16">
        <v>91496</v>
      </c>
      <c r="D974" s="16">
        <v>7624</v>
      </c>
      <c r="E974" s="16">
        <v>5894</v>
      </c>
      <c r="F974" s="16">
        <v>8870</v>
      </c>
      <c r="G974" s="16">
        <v>12</v>
      </c>
      <c r="H974" s="16">
        <v>795.56133999999997</v>
      </c>
      <c r="I974" s="16"/>
    </row>
    <row r="975" spans="1:9" x14ac:dyDescent="0.15">
      <c r="B975" s="16">
        <v>34</v>
      </c>
      <c r="C975" s="16">
        <v>412122</v>
      </c>
      <c r="D975" s="16">
        <v>13294</v>
      </c>
      <c r="E975" s="16">
        <v>8326</v>
      </c>
      <c r="F975" s="16">
        <v>19302</v>
      </c>
      <c r="G975" s="16">
        <v>31</v>
      </c>
      <c r="H975" s="16">
        <v>3503.7975999999999</v>
      </c>
      <c r="I975" s="16"/>
    </row>
    <row r="976" spans="1:9" x14ac:dyDescent="0.15">
      <c r="B976" s="16">
        <v>35</v>
      </c>
      <c r="C976" s="16">
        <v>288622</v>
      </c>
      <c r="D976" s="16">
        <v>9952</v>
      </c>
      <c r="E976" s="16">
        <v>5798</v>
      </c>
      <c r="F976" s="16">
        <v>14342</v>
      </c>
      <c r="G976" s="16">
        <v>29</v>
      </c>
      <c r="H976" s="16">
        <v>2733.9479999999999</v>
      </c>
      <c r="I976" s="16"/>
    </row>
    <row r="977" spans="2:9" x14ac:dyDescent="0.15">
      <c r="B977" s="16">
        <v>36</v>
      </c>
      <c r="C977" s="16">
        <v>164702</v>
      </c>
      <c r="D977" s="16">
        <v>7842</v>
      </c>
      <c r="E977" s="16">
        <v>6214</v>
      </c>
      <c r="F977" s="16">
        <v>9158</v>
      </c>
      <c r="G977" s="16">
        <v>21</v>
      </c>
      <c r="H977" s="16">
        <v>804.90750000000003</v>
      </c>
      <c r="I977" s="16"/>
    </row>
    <row r="978" spans="2:9" x14ac:dyDescent="0.15">
      <c r="B978" s="16">
        <v>37</v>
      </c>
      <c r="C978" s="16">
        <v>514974</v>
      </c>
      <c r="D978" s="16">
        <v>13918</v>
      </c>
      <c r="E978" s="16">
        <v>8454</v>
      </c>
      <c r="F978" s="16">
        <v>21862</v>
      </c>
      <c r="G978" s="16">
        <v>37</v>
      </c>
      <c r="H978" s="16">
        <v>4153.9949999999999</v>
      </c>
      <c r="I978" s="16"/>
    </row>
    <row r="979" spans="2:9" x14ac:dyDescent="0.15">
      <c r="B979" s="16">
        <v>38</v>
      </c>
      <c r="C979" s="16">
        <v>141746</v>
      </c>
      <c r="D979" s="16">
        <v>7460</v>
      </c>
      <c r="E979" s="16">
        <v>6342</v>
      </c>
      <c r="F979" s="16">
        <v>9126</v>
      </c>
      <c r="G979" s="16">
        <v>19</v>
      </c>
      <c r="H979" s="16">
        <v>749.3646</v>
      </c>
      <c r="I979" s="16"/>
    </row>
    <row r="980" spans="2:9" x14ac:dyDescent="0.15">
      <c r="B980" s="16">
        <v>39</v>
      </c>
      <c r="C980" s="16">
        <v>229564</v>
      </c>
      <c r="D980" s="16">
        <v>8829</v>
      </c>
      <c r="E980" s="16">
        <v>5446</v>
      </c>
      <c r="F980" s="16">
        <v>11334</v>
      </c>
      <c r="G980" s="16">
        <v>26</v>
      </c>
      <c r="H980" s="16">
        <v>1669.9844000000001</v>
      </c>
      <c r="I980" s="16"/>
    </row>
    <row r="981" spans="2:9" x14ac:dyDescent="0.15">
      <c r="B981" s="16">
        <v>40</v>
      </c>
      <c r="C981" s="16">
        <v>597296</v>
      </c>
      <c r="D981" s="16">
        <v>14932</v>
      </c>
      <c r="E981" s="16">
        <v>9478</v>
      </c>
      <c r="F981" s="16">
        <v>22950</v>
      </c>
      <c r="G981" s="16">
        <v>40</v>
      </c>
      <c r="H981" s="16">
        <v>3610.8220000000001</v>
      </c>
      <c r="I981" s="16"/>
    </row>
    <row r="982" spans="2:9" x14ac:dyDescent="0.15">
      <c r="B982" s="16">
        <v>41</v>
      </c>
      <c r="C982" s="16">
        <v>406126</v>
      </c>
      <c r="D982" s="16">
        <v>14004</v>
      </c>
      <c r="E982" s="16">
        <v>9862</v>
      </c>
      <c r="F982" s="16">
        <v>19558</v>
      </c>
      <c r="G982" s="16">
        <v>29</v>
      </c>
      <c r="H982" s="16">
        <v>2908.8152</v>
      </c>
      <c r="I982" s="16"/>
    </row>
    <row r="983" spans="2:9" x14ac:dyDescent="0.15">
      <c r="B983" s="16">
        <v>42</v>
      </c>
      <c r="C983" s="16">
        <v>419628</v>
      </c>
      <c r="D983" s="16">
        <v>12342</v>
      </c>
      <c r="E983" s="16">
        <v>8390</v>
      </c>
      <c r="F983" s="16">
        <v>17414</v>
      </c>
      <c r="G983" s="16">
        <v>34</v>
      </c>
      <c r="H983" s="16">
        <v>2576.2305000000001</v>
      </c>
      <c r="I983" s="16"/>
    </row>
    <row r="984" spans="2:9" x14ac:dyDescent="0.15">
      <c r="B984" s="16">
        <v>43</v>
      </c>
      <c r="C984" s="16">
        <v>452370</v>
      </c>
      <c r="D984" s="16">
        <v>12924</v>
      </c>
      <c r="E984" s="16">
        <v>7974</v>
      </c>
      <c r="F984" s="16">
        <v>17926</v>
      </c>
      <c r="G984" s="16">
        <v>35</v>
      </c>
      <c r="H984" s="16">
        <v>2896.4083999999998</v>
      </c>
      <c r="I984" s="16"/>
    </row>
    <row r="985" spans="2:9" x14ac:dyDescent="0.15">
      <c r="B985" s="16">
        <v>44</v>
      </c>
      <c r="C985" s="16">
        <v>252750</v>
      </c>
      <c r="D985" s="16">
        <v>8715</v>
      </c>
      <c r="E985" s="16">
        <v>6278</v>
      </c>
      <c r="F985" s="16">
        <v>11782</v>
      </c>
      <c r="G985" s="16">
        <v>29</v>
      </c>
      <c r="H985" s="16">
        <v>1480.8444999999999</v>
      </c>
      <c r="I985" s="16"/>
    </row>
    <row r="986" spans="2:9" x14ac:dyDescent="0.15">
      <c r="B986" s="16">
        <v>45</v>
      </c>
      <c r="C986" s="16">
        <v>119656</v>
      </c>
      <c r="D986" s="16">
        <v>9971</v>
      </c>
      <c r="E986" s="16">
        <v>9126</v>
      </c>
      <c r="F986" s="16">
        <v>10598</v>
      </c>
      <c r="G986" s="16">
        <v>12</v>
      </c>
      <c r="H986" s="16">
        <v>459.98696999999999</v>
      </c>
      <c r="I986" s="16"/>
    </row>
    <row r="987" spans="2:9" x14ac:dyDescent="0.15">
      <c r="B987" s="16">
        <v>46</v>
      </c>
      <c r="C987" s="16">
        <v>643958</v>
      </c>
      <c r="D987" s="16">
        <v>11297</v>
      </c>
      <c r="E987" s="16">
        <v>8358</v>
      </c>
      <c r="F987" s="16">
        <v>16038</v>
      </c>
      <c r="G987" s="16">
        <v>57</v>
      </c>
      <c r="H987" s="16">
        <v>2084.422</v>
      </c>
      <c r="I987" s="16"/>
    </row>
    <row r="988" spans="2:9" x14ac:dyDescent="0.15">
      <c r="B988" s="16">
        <v>47</v>
      </c>
      <c r="C988" s="16">
        <v>536778</v>
      </c>
      <c r="D988" s="16">
        <v>13763</v>
      </c>
      <c r="E988" s="16">
        <v>8998</v>
      </c>
      <c r="F988" s="16">
        <v>19878</v>
      </c>
      <c r="G988" s="16">
        <v>39</v>
      </c>
      <c r="H988" s="16">
        <v>3387.1296000000002</v>
      </c>
      <c r="I988" s="16"/>
    </row>
    <row r="989" spans="2:9" x14ac:dyDescent="0.15">
      <c r="B989" s="16">
        <v>48</v>
      </c>
      <c r="C989" s="16">
        <v>505668</v>
      </c>
      <c r="D989" s="16">
        <v>13307</v>
      </c>
      <c r="E989" s="16">
        <v>9382</v>
      </c>
      <c r="F989" s="16">
        <v>18502</v>
      </c>
      <c r="G989" s="16">
        <v>38</v>
      </c>
      <c r="H989" s="16">
        <v>2520.9490000000001</v>
      </c>
      <c r="I989" s="16"/>
    </row>
    <row r="990" spans="2:9" x14ac:dyDescent="0.15">
      <c r="B990" s="16">
        <v>49</v>
      </c>
      <c r="C990" s="16">
        <v>167154</v>
      </c>
      <c r="D990" s="16">
        <v>8797</v>
      </c>
      <c r="E990" s="16">
        <v>7622</v>
      </c>
      <c r="F990" s="16">
        <v>10182</v>
      </c>
      <c r="G990" s="16">
        <v>19</v>
      </c>
      <c r="H990" s="16">
        <v>759.34720000000004</v>
      </c>
      <c r="I990" s="16"/>
    </row>
    <row r="991" spans="2:9" x14ac:dyDescent="0.15">
      <c r="B991" s="16">
        <v>50</v>
      </c>
      <c r="C991" s="16">
        <v>509794</v>
      </c>
      <c r="D991" s="16">
        <v>11855</v>
      </c>
      <c r="E991" s="16">
        <v>7718</v>
      </c>
      <c r="F991" s="16">
        <v>19046</v>
      </c>
      <c r="G991" s="16">
        <v>43</v>
      </c>
      <c r="H991" s="16">
        <v>3193.9342999999999</v>
      </c>
      <c r="I991" s="16"/>
    </row>
    <row r="992" spans="2:9" x14ac:dyDescent="0.15">
      <c r="B992" s="16">
        <v>51</v>
      </c>
      <c r="C992" s="16">
        <v>431884</v>
      </c>
      <c r="D992" s="16">
        <v>12702</v>
      </c>
      <c r="E992" s="16">
        <v>7782</v>
      </c>
      <c r="F992" s="16">
        <v>18470</v>
      </c>
      <c r="G992" s="16">
        <v>34</v>
      </c>
      <c r="H992" s="16">
        <v>3302.3071</v>
      </c>
      <c r="I992" s="16"/>
    </row>
    <row r="993" spans="2:9" x14ac:dyDescent="0.15">
      <c r="B993" s="16">
        <v>52</v>
      </c>
      <c r="C993" s="16">
        <v>359636</v>
      </c>
      <c r="D993" s="16">
        <v>11987</v>
      </c>
      <c r="E993" s="16">
        <v>7878</v>
      </c>
      <c r="F993" s="16">
        <v>16326</v>
      </c>
      <c r="G993" s="16">
        <v>30</v>
      </c>
      <c r="H993" s="16">
        <v>2399.8706000000002</v>
      </c>
      <c r="I993" s="16"/>
    </row>
    <row r="994" spans="2:9" x14ac:dyDescent="0.15">
      <c r="B994" s="16">
        <v>53</v>
      </c>
      <c r="C994" s="16">
        <v>293652</v>
      </c>
      <c r="D994" s="16">
        <v>9788</v>
      </c>
      <c r="E994" s="16">
        <v>6438</v>
      </c>
      <c r="F994" s="16">
        <v>13958</v>
      </c>
      <c r="G994" s="16">
        <v>30</v>
      </c>
      <c r="H994" s="16">
        <v>2528.6093999999998</v>
      </c>
      <c r="I994" s="16"/>
    </row>
    <row r="995" spans="2:9" x14ac:dyDescent="0.15">
      <c r="B995" s="16">
        <v>54</v>
      </c>
      <c r="C995" s="16">
        <v>304114</v>
      </c>
      <c r="D995" s="16">
        <v>8688</v>
      </c>
      <c r="E995" s="16">
        <v>4966</v>
      </c>
      <c r="F995" s="16">
        <v>11782</v>
      </c>
      <c r="G995" s="16">
        <v>35</v>
      </c>
      <c r="H995" s="16">
        <v>1790.4351999999999</v>
      </c>
      <c r="I995" s="16"/>
    </row>
    <row r="996" spans="2:9" x14ac:dyDescent="0.15">
      <c r="B996" s="16">
        <v>55</v>
      </c>
      <c r="C996" s="16">
        <v>443686</v>
      </c>
      <c r="D996" s="16">
        <v>13445</v>
      </c>
      <c r="E996" s="16">
        <v>10534</v>
      </c>
      <c r="F996" s="16">
        <v>16742</v>
      </c>
      <c r="G996" s="16">
        <v>33</v>
      </c>
      <c r="H996" s="16">
        <v>1783.3268</v>
      </c>
      <c r="I996" s="16"/>
    </row>
    <row r="997" spans="2:9" x14ac:dyDescent="0.15">
      <c r="B997" s="16">
        <v>56</v>
      </c>
      <c r="C997" s="16">
        <v>146572</v>
      </c>
      <c r="D997" s="16">
        <v>8142</v>
      </c>
      <c r="E997" s="16">
        <v>6630</v>
      </c>
      <c r="F997" s="16">
        <v>9318</v>
      </c>
      <c r="G997" s="16">
        <v>18</v>
      </c>
      <c r="H997" s="16">
        <v>954.89233000000002</v>
      </c>
      <c r="I997" s="16"/>
    </row>
    <row r="998" spans="2:9" x14ac:dyDescent="0.15">
      <c r="B998" s="16">
        <v>57</v>
      </c>
      <c r="C998" s="16">
        <v>377502</v>
      </c>
      <c r="D998" s="16">
        <v>10202</v>
      </c>
      <c r="E998" s="16">
        <v>7174</v>
      </c>
      <c r="F998" s="16">
        <v>14470</v>
      </c>
      <c r="G998" s="16">
        <v>37</v>
      </c>
      <c r="H998" s="16">
        <v>2184.1187</v>
      </c>
      <c r="I998" s="16"/>
    </row>
    <row r="999" spans="2:9" x14ac:dyDescent="0.15">
      <c r="B999" s="16">
        <v>58</v>
      </c>
      <c r="C999" s="16">
        <v>95298</v>
      </c>
      <c r="D999" s="16">
        <v>8663</v>
      </c>
      <c r="E999" s="16">
        <v>7846</v>
      </c>
      <c r="F999" s="16">
        <v>9670</v>
      </c>
      <c r="G999" s="16">
        <v>11</v>
      </c>
      <c r="H999" s="16">
        <v>484.53638000000001</v>
      </c>
      <c r="I999" s="16"/>
    </row>
    <row r="1000" spans="2:9" x14ac:dyDescent="0.15">
      <c r="B1000" s="16">
        <v>59</v>
      </c>
      <c r="C1000" s="16">
        <v>467206</v>
      </c>
      <c r="D1000" s="16">
        <v>14157</v>
      </c>
      <c r="E1000" s="16">
        <v>10214</v>
      </c>
      <c r="F1000" s="16">
        <v>19078</v>
      </c>
      <c r="G1000" s="16">
        <v>33</v>
      </c>
      <c r="H1000" s="16">
        <v>2343.5771</v>
      </c>
      <c r="I1000" s="16"/>
    </row>
    <row r="1001" spans="2:9" x14ac:dyDescent="0.15">
      <c r="B1001" s="16">
        <v>60</v>
      </c>
      <c r="C1001" s="16">
        <v>126528</v>
      </c>
      <c r="D1001" s="16">
        <v>7908</v>
      </c>
      <c r="E1001" s="16">
        <v>6598</v>
      </c>
      <c r="F1001" s="16">
        <v>9542</v>
      </c>
      <c r="G1001" s="16">
        <v>16</v>
      </c>
      <c r="H1001" s="16">
        <v>929.24743999999998</v>
      </c>
      <c r="I1001" s="16"/>
    </row>
    <row r="1002" spans="2:9" x14ac:dyDescent="0.15">
      <c r="B1002" s="16">
        <v>61</v>
      </c>
      <c r="C1002" s="16">
        <v>283800</v>
      </c>
      <c r="D1002" s="16">
        <v>7883</v>
      </c>
      <c r="E1002" s="16">
        <v>5318</v>
      </c>
      <c r="F1002" s="16">
        <v>11686</v>
      </c>
      <c r="G1002" s="16">
        <v>36</v>
      </c>
      <c r="H1002" s="16">
        <v>1833.4549999999999</v>
      </c>
      <c r="I1002" s="16"/>
    </row>
    <row r="1003" spans="2:9" x14ac:dyDescent="0.15">
      <c r="B1003" s="16">
        <v>62</v>
      </c>
      <c r="C1003" s="16">
        <v>276878</v>
      </c>
      <c r="D1003" s="16">
        <v>9547</v>
      </c>
      <c r="E1003" s="16">
        <v>7206</v>
      </c>
      <c r="F1003" s="16">
        <v>12358</v>
      </c>
      <c r="G1003" s="16">
        <v>29</v>
      </c>
      <c r="H1003" s="16">
        <v>1479.7328</v>
      </c>
      <c r="I1003" s="16"/>
    </row>
    <row r="1004" spans="2:9" x14ac:dyDescent="0.15">
      <c r="B1004" s="16">
        <v>63</v>
      </c>
      <c r="C1004" s="16">
        <v>228962</v>
      </c>
      <c r="D1004" s="16">
        <v>8480</v>
      </c>
      <c r="E1004" s="16">
        <v>5894</v>
      </c>
      <c r="F1004" s="16">
        <v>11878</v>
      </c>
      <c r="G1004" s="16">
        <v>27</v>
      </c>
      <c r="H1004" s="16">
        <v>1860.4090000000001</v>
      </c>
      <c r="I1004" s="16"/>
    </row>
    <row r="1005" spans="2:9" x14ac:dyDescent="0.15">
      <c r="B1005" s="16">
        <v>64</v>
      </c>
      <c r="C1005" s="16">
        <v>243386</v>
      </c>
      <c r="D1005" s="16">
        <v>7851</v>
      </c>
      <c r="E1005" s="16">
        <v>6182</v>
      </c>
      <c r="F1005" s="16">
        <v>9030</v>
      </c>
      <c r="G1005" s="16">
        <v>31</v>
      </c>
      <c r="H1005" s="16">
        <v>686.87523999999996</v>
      </c>
      <c r="I1005" s="16"/>
    </row>
    <row r="1006" spans="2:9" x14ac:dyDescent="0.15">
      <c r="B1006" s="16">
        <v>65</v>
      </c>
      <c r="C1006" s="16">
        <v>558952</v>
      </c>
      <c r="D1006" s="16">
        <v>12703</v>
      </c>
      <c r="E1006" s="16">
        <v>6982</v>
      </c>
      <c r="F1006" s="16">
        <v>20486</v>
      </c>
      <c r="G1006" s="16">
        <v>44</v>
      </c>
      <c r="H1006" s="16">
        <v>3467.2802999999999</v>
      </c>
      <c r="I1006" s="16"/>
    </row>
    <row r="1007" spans="2:9" x14ac:dyDescent="0.15">
      <c r="B1007" s="16">
        <v>66</v>
      </c>
      <c r="C1007" s="16">
        <v>984264</v>
      </c>
      <c r="D1007" s="16">
        <v>16404</v>
      </c>
      <c r="E1007" s="16">
        <v>9862</v>
      </c>
      <c r="F1007" s="16">
        <v>27654</v>
      </c>
      <c r="G1007" s="16">
        <v>60</v>
      </c>
      <c r="H1007" s="16">
        <v>5202.2439999999997</v>
      </c>
      <c r="I1007" s="16"/>
    </row>
    <row r="1008" spans="2:9" x14ac:dyDescent="0.15">
      <c r="B1008" s="16">
        <v>67</v>
      </c>
      <c r="C1008" s="16">
        <v>368468</v>
      </c>
      <c r="D1008" s="16">
        <v>12282</v>
      </c>
      <c r="E1008" s="16">
        <v>9286</v>
      </c>
      <c r="F1008" s="16">
        <v>15686</v>
      </c>
      <c r="G1008" s="16">
        <v>30</v>
      </c>
      <c r="H1008" s="16">
        <v>1794.5496000000001</v>
      </c>
      <c r="I1008" s="16"/>
    </row>
    <row r="1009" spans="1:9" x14ac:dyDescent="0.15">
      <c r="B1009" s="16">
        <v>68</v>
      </c>
      <c r="C1009" s="16">
        <v>510114</v>
      </c>
      <c r="D1009" s="16">
        <v>11863</v>
      </c>
      <c r="E1009" s="16">
        <v>8294</v>
      </c>
      <c r="F1009" s="16">
        <v>17734</v>
      </c>
      <c r="G1009" s="16">
        <v>43</v>
      </c>
      <c r="H1009" s="16">
        <v>2750.6381999999999</v>
      </c>
      <c r="I1009" s="16"/>
    </row>
    <row r="1010" spans="1:9" x14ac:dyDescent="0.15">
      <c r="B1010" s="16">
        <v>69</v>
      </c>
      <c r="C1010" s="16">
        <v>511414</v>
      </c>
      <c r="D1010" s="16">
        <v>12473</v>
      </c>
      <c r="E1010" s="16">
        <v>7750</v>
      </c>
      <c r="F1010" s="16">
        <v>18406</v>
      </c>
      <c r="G1010" s="16">
        <v>41</v>
      </c>
      <c r="H1010" s="16">
        <v>2810.8760000000002</v>
      </c>
      <c r="I1010" s="16"/>
    </row>
    <row r="1011" spans="1:9" x14ac:dyDescent="0.15">
      <c r="B1011" s="16">
        <v>70</v>
      </c>
      <c r="C1011" s="16">
        <v>299636</v>
      </c>
      <c r="D1011" s="16">
        <v>9987</v>
      </c>
      <c r="E1011" s="16">
        <v>7718</v>
      </c>
      <c r="F1011" s="16">
        <v>12870</v>
      </c>
      <c r="G1011" s="16">
        <v>30</v>
      </c>
      <c r="H1011" s="16">
        <v>1711.1398999999999</v>
      </c>
      <c r="I1011" s="16"/>
    </row>
    <row r="1012" spans="1:9" x14ac:dyDescent="0.15">
      <c r="B1012" s="16">
        <v>71</v>
      </c>
      <c r="C1012" s="16">
        <v>352538</v>
      </c>
      <c r="D1012" s="16">
        <v>11372</v>
      </c>
      <c r="E1012" s="16">
        <v>8454</v>
      </c>
      <c r="F1012" s="16">
        <v>14918</v>
      </c>
      <c r="G1012" s="16">
        <v>31</v>
      </c>
      <c r="H1012" s="16">
        <v>1773.8970999999999</v>
      </c>
      <c r="I1012" s="16"/>
    </row>
    <row r="1013" spans="1:9" x14ac:dyDescent="0.15">
      <c r="B1013" s="16">
        <v>72</v>
      </c>
      <c r="C1013" s="16">
        <v>367432</v>
      </c>
      <c r="D1013" s="16">
        <v>13122</v>
      </c>
      <c r="E1013" s="16">
        <v>7942</v>
      </c>
      <c r="F1013" s="16">
        <v>19718</v>
      </c>
      <c r="G1013" s="16">
        <v>28</v>
      </c>
      <c r="H1013" s="16">
        <v>3249.9023000000002</v>
      </c>
      <c r="I1013" s="16"/>
    </row>
    <row r="1014" spans="1:9" x14ac:dyDescent="0.15">
      <c r="B1014" s="16">
        <v>73</v>
      </c>
      <c r="C1014" s="16">
        <v>365818</v>
      </c>
      <c r="D1014" s="16">
        <v>11800</v>
      </c>
      <c r="E1014" s="16">
        <v>8198</v>
      </c>
      <c r="F1014" s="16">
        <v>17062</v>
      </c>
      <c r="G1014" s="16">
        <v>31</v>
      </c>
      <c r="H1014" s="16">
        <v>2202.3620000000001</v>
      </c>
      <c r="I1014" s="16"/>
    </row>
    <row r="1015" spans="1:9" x14ac:dyDescent="0.15">
      <c r="B1015" s="16">
        <v>74</v>
      </c>
      <c r="C1015" s="16">
        <v>252956</v>
      </c>
      <c r="D1015" s="16">
        <v>9729</v>
      </c>
      <c r="E1015" s="16">
        <v>6758</v>
      </c>
      <c r="F1015" s="16">
        <v>13638</v>
      </c>
      <c r="G1015" s="16">
        <v>26</v>
      </c>
      <c r="H1015" s="16">
        <v>1778.3176000000001</v>
      </c>
      <c r="I1015" s="16"/>
    </row>
    <row r="1016" spans="1:9" x14ac:dyDescent="0.15">
      <c r="B1016" s="16">
        <v>75</v>
      </c>
      <c r="C1016" s="16">
        <v>590806</v>
      </c>
      <c r="D1016" s="16">
        <v>14409</v>
      </c>
      <c r="E1016" s="16">
        <v>9222</v>
      </c>
      <c r="F1016" s="16">
        <v>20774</v>
      </c>
      <c r="G1016" s="16">
        <v>41</v>
      </c>
      <c r="H1016" s="16">
        <v>3344.6904</v>
      </c>
      <c r="I1016" s="16"/>
    </row>
    <row r="1017" spans="1:9" x14ac:dyDescent="0.15">
      <c r="B1017" s="16">
        <v>76</v>
      </c>
      <c r="C1017" s="16">
        <v>283298</v>
      </c>
      <c r="D1017" s="16">
        <v>10492</v>
      </c>
      <c r="E1017" s="16">
        <v>7974</v>
      </c>
      <c r="F1017" s="16">
        <v>14534</v>
      </c>
      <c r="G1017" s="16">
        <v>27</v>
      </c>
      <c r="H1017" s="16">
        <v>1677.3387</v>
      </c>
      <c r="I1017" s="16"/>
    </row>
    <row r="1018" spans="1:9" x14ac:dyDescent="0.15">
      <c r="B1018" s="16">
        <v>77</v>
      </c>
      <c r="C1018" s="16">
        <v>510852</v>
      </c>
      <c r="D1018" s="16">
        <v>13443</v>
      </c>
      <c r="E1018" s="16">
        <v>10886</v>
      </c>
      <c r="F1018" s="16">
        <v>16358</v>
      </c>
      <c r="G1018" s="16">
        <v>38</v>
      </c>
      <c r="H1018" s="16">
        <v>1580.2521999999999</v>
      </c>
      <c r="I1018" s="16"/>
    </row>
    <row r="1019" spans="1:9" x14ac:dyDescent="0.15">
      <c r="B1019" s="16">
        <v>78</v>
      </c>
      <c r="C1019" s="16">
        <v>370112</v>
      </c>
      <c r="D1019" s="16">
        <v>11566</v>
      </c>
      <c r="E1019" s="16">
        <v>6822</v>
      </c>
      <c r="F1019" s="16">
        <v>16550</v>
      </c>
      <c r="G1019" s="16">
        <v>32</v>
      </c>
      <c r="H1019" s="16">
        <v>2888.6464999999998</v>
      </c>
      <c r="I1019" s="16"/>
    </row>
    <row r="1020" spans="1:9" x14ac:dyDescent="0.15">
      <c r="A1020" s="13"/>
      <c r="B1020" s="16">
        <v>79</v>
      </c>
      <c r="C1020" s="16">
        <v>444858</v>
      </c>
      <c r="D1020" s="16">
        <v>14350</v>
      </c>
      <c r="E1020" s="16">
        <v>8774</v>
      </c>
      <c r="F1020" s="16">
        <v>20198</v>
      </c>
      <c r="G1020" s="16">
        <v>31</v>
      </c>
      <c r="H1020" s="16">
        <v>2884.2869000000001</v>
      </c>
      <c r="I1020" s="16"/>
    </row>
    <row r="1021" spans="1:9" x14ac:dyDescent="0.15">
      <c r="A1021" s="5"/>
      <c r="B1021" s="16">
        <v>80</v>
      </c>
      <c r="C1021" s="16">
        <v>176542</v>
      </c>
      <c r="D1021" s="16">
        <v>8406</v>
      </c>
      <c r="E1021" s="16">
        <v>6534</v>
      </c>
      <c r="F1021" s="16">
        <v>10150</v>
      </c>
      <c r="G1021" s="16">
        <v>21</v>
      </c>
      <c r="H1021" s="16">
        <v>1076.7715000000001</v>
      </c>
      <c r="I1021" s="16"/>
    </row>
    <row r="1022" spans="1:9" x14ac:dyDescent="0.15">
      <c r="A1022" s="5"/>
      <c r="B1022" s="16">
        <v>81</v>
      </c>
      <c r="C1022" s="16">
        <v>533444</v>
      </c>
      <c r="D1022" s="16">
        <v>9878</v>
      </c>
      <c r="E1022" s="16">
        <v>6982</v>
      </c>
      <c r="F1022" s="16">
        <v>14310</v>
      </c>
      <c r="G1022" s="16">
        <v>54</v>
      </c>
      <c r="H1022" s="16">
        <v>1721.2755</v>
      </c>
      <c r="I1022" s="16"/>
    </row>
    <row r="1023" spans="1:9" x14ac:dyDescent="0.15">
      <c r="B1023" s="16">
        <v>82</v>
      </c>
      <c r="C1023" s="16">
        <v>679930</v>
      </c>
      <c r="D1023" s="16">
        <v>10792</v>
      </c>
      <c r="E1023" s="16">
        <v>6310</v>
      </c>
      <c r="F1023" s="16">
        <v>18950</v>
      </c>
      <c r="G1023" s="16">
        <v>63</v>
      </c>
      <c r="H1023" s="16">
        <v>3053.0718000000002</v>
      </c>
      <c r="I1023" s="16"/>
    </row>
    <row r="1024" spans="1:9" x14ac:dyDescent="0.15">
      <c r="B1024" s="16">
        <v>83</v>
      </c>
      <c r="C1024" s="16">
        <v>304756</v>
      </c>
      <c r="D1024" s="16">
        <v>10158</v>
      </c>
      <c r="E1024" s="16">
        <v>7494</v>
      </c>
      <c r="F1024" s="16">
        <v>12966</v>
      </c>
      <c r="G1024" s="16">
        <v>30</v>
      </c>
      <c r="H1024" s="16">
        <v>1546.9023</v>
      </c>
      <c r="I1024" s="16"/>
    </row>
    <row r="1025" spans="2:9" x14ac:dyDescent="0.15">
      <c r="B1025" s="16">
        <v>84</v>
      </c>
      <c r="C1025" s="16">
        <v>191286</v>
      </c>
      <c r="D1025" s="16">
        <v>7651</v>
      </c>
      <c r="E1025" s="16">
        <v>5510</v>
      </c>
      <c r="F1025" s="16">
        <v>10182</v>
      </c>
      <c r="G1025" s="16">
        <v>25</v>
      </c>
      <c r="H1025" s="16">
        <v>1069.7655999999999</v>
      </c>
      <c r="I1025" s="16"/>
    </row>
    <row r="1026" spans="2:9" x14ac:dyDescent="0.15">
      <c r="B1026" s="16">
        <v>85</v>
      </c>
      <c r="C1026" s="16">
        <v>726240</v>
      </c>
      <c r="D1026" s="16">
        <v>11347</v>
      </c>
      <c r="E1026" s="16">
        <v>7622</v>
      </c>
      <c r="F1026" s="16">
        <v>16134</v>
      </c>
      <c r="G1026" s="16">
        <v>64</v>
      </c>
      <c r="H1026" s="16">
        <v>2150.9739</v>
      </c>
      <c r="I1026" s="16"/>
    </row>
    <row r="1027" spans="2:9" x14ac:dyDescent="0.15">
      <c r="B1027" s="16">
        <v>86</v>
      </c>
      <c r="C1027" s="16">
        <v>182734</v>
      </c>
      <c r="D1027" s="16">
        <v>6301</v>
      </c>
      <c r="E1027" s="16">
        <v>4358</v>
      </c>
      <c r="F1027" s="16">
        <v>9318</v>
      </c>
      <c r="G1027" s="16">
        <v>29</v>
      </c>
      <c r="H1027" s="16">
        <v>1463.0007000000001</v>
      </c>
      <c r="I1027" s="16"/>
    </row>
    <row r="1028" spans="2:9" x14ac:dyDescent="0.15">
      <c r="B1028" s="16">
        <v>87</v>
      </c>
      <c r="C1028" s="16">
        <v>231756</v>
      </c>
      <c r="D1028" s="16">
        <v>6816</v>
      </c>
      <c r="E1028" s="16">
        <v>3430</v>
      </c>
      <c r="F1028" s="16">
        <v>9926</v>
      </c>
      <c r="G1028" s="16">
        <v>34</v>
      </c>
      <c r="H1028" s="16">
        <v>1648.7026000000001</v>
      </c>
      <c r="I1028" s="16"/>
    </row>
    <row r="1029" spans="2:9" x14ac:dyDescent="0.15">
      <c r="B1029" s="16">
        <v>88</v>
      </c>
      <c r="C1029" s="16">
        <v>85626</v>
      </c>
      <c r="D1029" s="16">
        <v>5708</v>
      </c>
      <c r="E1029" s="16">
        <v>4486</v>
      </c>
      <c r="F1029" s="16">
        <v>6950</v>
      </c>
      <c r="G1029" s="16">
        <v>15</v>
      </c>
      <c r="H1029" s="16">
        <v>843.71540000000005</v>
      </c>
      <c r="I1029" s="16"/>
    </row>
    <row r="1030" spans="2:9" x14ac:dyDescent="0.15">
      <c r="B1030" s="16">
        <v>89</v>
      </c>
      <c r="C1030" s="16">
        <v>473606</v>
      </c>
      <c r="D1030" s="16">
        <v>14351</v>
      </c>
      <c r="E1030" s="16">
        <v>7462</v>
      </c>
      <c r="F1030" s="16">
        <v>21254</v>
      </c>
      <c r="G1030" s="16">
        <v>33</v>
      </c>
      <c r="H1030" s="16">
        <v>4271.6360000000004</v>
      </c>
      <c r="I1030" s="16"/>
    </row>
    <row r="1031" spans="2:9" x14ac:dyDescent="0.15">
      <c r="B1031" s="16">
        <v>90</v>
      </c>
      <c r="C1031" s="16">
        <v>298878</v>
      </c>
      <c r="D1031" s="16">
        <v>8077</v>
      </c>
      <c r="E1031" s="16">
        <v>4934</v>
      </c>
      <c r="F1031" s="16">
        <v>12550</v>
      </c>
      <c r="G1031" s="16">
        <v>37</v>
      </c>
      <c r="H1031" s="16">
        <v>2187.7903000000001</v>
      </c>
      <c r="I1031" s="16"/>
    </row>
    <row r="1032" spans="2:9" x14ac:dyDescent="0.15">
      <c r="B1032" s="16">
        <v>91</v>
      </c>
      <c r="C1032" s="16">
        <v>740908</v>
      </c>
      <c r="D1032" s="16">
        <v>14818</v>
      </c>
      <c r="E1032" s="16">
        <v>7782</v>
      </c>
      <c r="F1032" s="16">
        <v>23910</v>
      </c>
      <c r="G1032" s="16">
        <v>50</v>
      </c>
      <c r="H1032" s="16">
        <v>4326.134</v>
      </c>
      <c r="I1032" s="16"/>
    </row>
    <row r="1033" spans="2:9" x14ac:dyDescent="0.15">
      <c r="B1033" s="16">
        <v>92</v>
      </c>
      <c r="C1033" s="16">
        <v>309322</v>
      </c>
      <c r="D1033" s="16">
        <v>7931</v>
      </c>
      <c r="E1033" s="16">
        <v>5446</v>
      </c>
      <c r="F1033" s="16">
        <v>11462</v>
      </c>
      <c r="G1033" s="16">
        <v>39</v>
      </c>
      <c r="H1033" s="16">
        <v>1777.6617000000001</v>
      </c>
      <c r="I1033" s="16"/>
    </row>
    <row r="1034" spans="2:9" x14ac:dyDescent="0.15">
      <c r="B1034" s="16">
        <v>93</v>
      </c>
      <c r="C1034" s="16">
        <v>708530</v>
      </c>
      <c r="D1034" s="16">
        <v>13892</v>
      </c>
      <c r="E1034" s="16">
        <v>6630</v>
      </c>
      <c r="F1034" s="16">
        <v>24422</v>
      </c>
      <c r="G1034" s="16">
        <v>51</v>
      </c>
      <c r="H1034" s="16">
        <v>4790.8046999999997</v>
      </c>
      <c r="I1034" s="16"/>
    </row>
    <row r="1035" spans="2:9" x14ac:dyDescent="0.15">
      <c r="B1035" s="16">
        <v>94</v>
      </c>
      <c r="C1035" s="16">
        <v>297118</v>
      </c>
      <c r="D1035" s="16">
        <v>8030</v>
      </c>
      <c r="E1035" s="16">
        <v>5702</v>
      </c>
      <c r="F1035" s="16">
        <v>10694</v>
      </c>
      <c r="G1035" s="16">
        <v>37</v>
      </c>
      <c r="H1035" s="16">
        <v>1439.6524999999999</v>
      </c>
      <c r="I1035" s="16"/>
    </row>
    <row r="1036" spans="2:9" x14ac:dyDescent="0.15">
      <c r="B1036" s="16">
        <v>95</v>
      </c>
      <c r="C1036" s="16">
        <v>290322</v>
      </c>
      <c r="D1036" s="16">
        <v>8294</v>
      </c>
      <c r="E1036" s="16">
        <v>5574</v>
      </c>
      <c r="F1036" s="16">
        <v>13062</v>
      </c>
      <c r="G1036" s="16">
        <v>35</v>
      </c>
      <c r="H1036" s="16">
        <v>2106.9958000000001</v>
      </c>
      <c r="I1036" s="16"/>
    </row>
    <row r="1037" spans="2:9" x14ac:dyDescent="0.15">
      <c r="B1037" s="16">
        <v>96</v>
      </c>
      <c r="C1037" s="16">
        <v>236392</v>
      </c>
      <c r="D1037" s="16">
        <v>8442</v>
      </c>
      <c r="E1037" s="16">
        <v>5926</v>
      </c>
      <c r="F1037" s="16">
        <v>11046</v>
      </c>
      <c r="G1037" s="16">
        <v>28</v>
      </c>
      <c r="H1037" s="16">
        <v>1631.366</v>
      </c>
      <c r="I1037" s="16"/>
    </row>
    <row r="1038" spans="2:9" x14ac:dyDescent="0.15">
      <c r="B1038" s="16">
        <v>97</v>
      </c>
      <c r="C1038" s="16">
        <v>411142</v>
      </c>
      <c r="D1038" s="16">
        <v>12458</v>
      </c>
      <c r="E1038" s="16">
        <v>4966</v>
      </c>
      <c r="F1038" s="16">
        <v>21734</v>
      </c>
      <c r="G1038" s="16">
        <v>33</v>
      </c>
      <c r="H1038" s="16">
        <v>4970.6980000000003</v>
      </c>
      <c r="I1038" s="16"/>
    </row>
    <row r="1039" spans="2:9" x14ac:dyDescent="0.15">
      <c r="B1039" s="16">
        <v>98</v>
      </c>
      <c r="C1039" s="16">
        <v>547144</v>
      </c>
      <c r="D1039" s="16">
        <v>9119</v>
      </c>
      <c r="E1039" s="16">
        <v>6118</v>
      </c>
      <c r="F1039" s="16">
        <v>12518</v>
      </c>
      <c r="G1039" s="16">
        <v>60</v>
      </c>
      <c r="H1039" s="16">
        <v>1491.0725</v>
      </c>
      <c r="I1039" s="16"/>
    </row>
    <row r="1040" spans="2:9" x14ac:dyDescent="0.15">
      <c r="B1040" s="16">
        <v>99</v>
      </c>
      <c r="C1040" s="16">
        <v>365866</v>
      </c>
      <c r="D1040" s="16">
        <v>9381</v>
      </c>
      <c r="E1040" s="16">
        <v>5862</v>
      </c>
      <c r="F1040" s="16">
        <v>14118</v>
      </c>
      <c r="G1040" s="16">
        <v>39</v>
      </c>
      <c r="H1040" s="16">
        <v>2517.1086</v>
      </c>
      <c r="I1040" s="16"/>
    </row>
    <row r="1041" spans="1:9" x14ac:dyDescent="0.15">
      <c r="B1041" s="16">
        <v>100</v>
      </c>
      <c r="C1041" s="16">
        <v>517356</v>
      </c>
      <c r="D1041" s="16">
        <v>10347</v>
      </c>
      <c r="E1041" s="16">
        <v>2918</v>
      </c>
      <c r="F1041" s="16">
        <v>20198</v>
      </c>
      <c r="G1041" s="16">
        <v>50</v>
      </c>
      <c r="H1041" s="16">
        <v>4663.7583000000004</v>
      </c>
      <c r="I1041" s="16"/>
    </row>
    <row r="1042" spans="1:9" x14ac:dyDescent="0.15">
      <c r="B1042" s="16">
        <v>101</v>
      </c>
      <c r="C1042" s="16">
        <v>282546</v>
      </c>
      <c r="D1042" s="16">
        <v>8072</v>
      </c>
      <c r="E1042" s="16">
        <v>5478</v>
      </c>
      <c r="F1042" s="16">
        <v>11398</v>
      </c>
      <c r="G1042" s="16">
        <v>35</v>
      </c>
      <c r="H1042" s="16">
        <v>1517.6029000000001</v>
      </c>
      <c r="I1042" s="16"/>
    </row>
    <row r="1043" spans="1:9" x14ac:dyDescent="0.15">
      <c r="B1043" s="16">
        <v>102</v>
      </c>
      <c r="C1043" s="16">
        <v>173034</v>
      </c>
      <c r="D1043" s="16">
        <v>7523</v>
      </c>
      <c r="E1043" s="16">
        <v>4870</v>
      </c>
      <c r="F1043" s="16">
        <v>10566</v>
      </c>
      <c r="G1043" s="16">
        <v>23</v>
      </c>
      <c r="H1043" s="16">
        <v>1455.1096</v>
      </c>
      <c r="I1043" s="16"/>
    </row>
    <row r="1044" spans="1:9" x14ac:dyDescent="0.15">
      <c r="B1044" s="16">
        <v>103</v>
      </c>
      <c r="C1044" s="16">
        <v>520984</v>
      </c>
      <c r="D1044" s="16">
        <v>10018</v>
      </c>
      <c r="E1044" s="16">
        <v>6726</v>
      </c>
      <c r="F1044" s="16">
        <v>16646</v>
      </c>
      <c r="G1044" s="16">
        <v>52</v>
      </c>
      <c r="H1044" s="16">
        <v>2367.4000999999998</v>
      </c>
      <c r="I1044" s="16"/>
    </row>
    <row r="1045" spans="1:9" x14ac:dyDescent="0.15">
      <c r="B1045" s="16">
        <v>104</v>
      </c>
      <c r="C1045" s="16">
        <v>477106</v>
      </c>
      <c r="D1045" s="16">
        <v>9355</v>
      </c>
      <c r="E1045" s="16">
        <v>4934</v>
      </c>
      <c r="F1045" s="16">
        <v>17286</v>
      </c>
      <c r="G1045" s="16">
        <v>51</v>
      </c>
      <c r="H1045" s="16">
        <v>3548.1658000000002</v>
      </c>
      <c r="I1045" s="16"/>
    </row>
    <row r="1046" spans="1:9" x14ac:dyDescent="0.15">
      <c r="B1046" s="16">
        <v>105</v>
      </c>
      <c r="C1046" s="16">
        <v>146774</v>
      </c>
      <c r="D1046" s="16">
        <v>5870</v>
      </c>
      <c r="E1046" s="16">
        <v>2310</v>
      </c>
      <c r="F1046" s="16">
        <v>9126</v>
      </c>
      <c r="G1046" s="16">
        <v>25</v>
      </c>
      <c r="H1046" s="16">
        <v>1795.6755000000001</v>
      </c>
      <c r="I1046" s="16"/>
    </row>
    <row r="1047" spans="1:9" x14ac:dyDescent="0.15">
      <c r="B1047" s="16">
        <v>106</v>
      </c>
      <c r="C1047" s="16">
        <v>172814</v>
      </c>
      <c r="D1047" s="16">
        <v>5959</v>
      </c>
      <c r="E1047" s="16">
        <v>3014</v>
      </c>
      <c r="F1047" s="16">
        <v>10758</v>
      </c>
      <c r="G1047" s="16">
        <v>29</v>
      </c>
      <c r="H1047" s="16">
        <v>2041.731</v>
      </c>
      <c r="I1047" s="16"/>
    </row>
    <row r="1048" spans="1:9" x14ac:dyDescent="0.15">
      <c r="B1048" s="16">
        <v>107</v>
      </c>
      <c r="C1048" s="16">
        <v>559112</v>
      </c>
      <c r="D1048" s="16">
        <v>12707</v>
      </c>
      <c r="E1048" s="16">
        <v>7110</v>
      </c>
      <c r="F1048" s="16">
        <v>20198</v>
      </c>
      <c r="G1048" s="16">
        <v>44</v>
      </c>
      <c r="H1048" s="16">
        <v>3820.6006000000002</v>
      </c>
      <c r="I1048" s="16"/>
    </row>
    <row r="1049" spans="1:9" x14ac:dyDescent="0.15">
      <c r="B1049" s="16">
        <v>108</v>
      </c>
      <c r="C1049" s="16">
        <v>453740</v>
      </c>
      <c r="D1049" s="16">
        <v>13345</v>
      </c>
      <c r="E1049" s="16">
        <v>7686</v>
      </c>
      <c r="F1049" s="16">
        <v>20198</v>
      </c>
      <c r="G1049" s="16">
        <v>34</v>
      </c>
      <c r="H1049" s="16">
        <v>4092.0828000000001</v>
      </c>
      <c r="I1049" s="16"/>
    </row>
    <row r="1050" spans="1:9" x14ac:dyDescent="0.15">
      <c r="B1050" s="16">
        <v>109</v>
      </c>
      <c r="C1050" s="16">
        <v>426526</v>
      </c>
      <c r="D1050" s="16">
        <v>11527</v>
      </c>
      <c r="E1050" s="16">
        <v>6886</v>
      </c>
      <c r="F1050" s="16">
        <v>18182</v>
      </c>
      <c r="G1050" s="16">
        <v>37</v>
      </c>
      <c r="H1050" s="16">
        <v>3099.1662999999999</v>
      </c>
      <c r="I1050" s="16"/>
    </row>
    <row r="1051" spans="1:9" x14ac:dyDescent="0.15">
      <c r="B1051" s="16">
        <v>110</v>
      </c>
      <c r="C1051" s="16">
        <v>1110408</v>
      </c>
      <c r="D1051" s="16">
        <v>10281</v>
      </c>
      <c r="E1051" s="16">
        <v>6150</v>
      </c>
      <c r="F1051" s="16">
        <v>15686</v>
      </c>
      <c r="G1051" s="16">
        <v>108</v>
      </c>
      <c r="H1051" s="16">
        <v>2186.491</v>
      </c>
      <c r="I1051" s="16"/>
    </row>
    <row r="1052" spans="1:9" x14ac:dyDescent="0.15">
      <c r="B1052" s="16">
        <v>111</v>
      </c>
      <c r="C1052" s="16">
        <v>123646</v>
      </c>
      <c r="D1052" s="16">
        <v>5887</v>
      </c>
      <c r="E1052" s="16">
        <v>3846</v>
      </c>
      <c r="F1052" s="16">
        <v>7558</v>
      </c>
      <c r="G1052" s="16">
        <v>21</v>
      </c>
      <c r="H1052" s="16">
        <v>1016.40295</v>
      </c>
      <c r="I1052" s="16"/>
    </row>
    <row r="1053" spans="1:9" x14ac:dyDescent="0.15">
      <c r="B1053" s="16">
        <v>112</v>
      </c>
      <c r="C1053" s="16">
        <v>274552</v>
      </c>
      <c r="D1053" s="16">
        <v>7626</v>
      </c>
      <c r="E1053" s="16">
        <v>5222</v>
      </c>
      <c r="F1053" s="16">
        <v>9638</v>
      </c>
      <c r="G1053" s="16">
        <v>36</v>
      </c>
      <c r="H1053" s="16">
        <v>1014.2726</v>
      </c>
      <c r="I1053" s="16"/>
    </row>
    <row r="1054" spans="1:9" x14ac:dyDescent="0.15">
      <c r="B1054" s="16">
        <v>113</v>
      </c>
      <c r="C1054" s="16">
        <v>561112</v>
      </c>
      <c r="D1054" s="16">
        <v>15586</v>
      </c>
      <c r="E1054" s="16">
        <v>7398</v>
      </c>
      <c r="F1054" s="16">
        <v>26630</v>
      </c>
      <c r="G1054" s="16">
        <v>36</v>
      </c>
      <c r="H1054" s="16">
        <v>5829.7269999999999</v>
      </c>
      <c r="I1054" s="16"/>
    </row>
    <row r="1055" spans="1:9" x14ac:dyDescent="0.15">
      <c r="B1055" s="16">
        <v>114</v>
      </c>
      <c r="C1055" s="16">
        <v>648818</v>
      </c>
      <c r="D1055" s="16">
        <v>9683</v>
      </c>
      <c r="E1055" s="16">
        <v>5062</v>
      </c>
      <c r="F1055" s="16">
        <v>14886</v>
      </c>
      <c r="G1055" s="16">
        <v>67</v>
      </c>
      <c r="H1055" s="16">
        <v>2798.2979</v>
      </c>
      <c r="I1055" s="16"/>
    </row>
    <row r="1056" spans="1:9" x14ac:dyDescent="0.15">
      <c r="A1056" s="6"/>
      <c r="B1056" s="16">
        <v>115</v>
      </c>
      <c r="C1056" s="16">
        <v>284558</v>
      </c>
      <c r="D1056" s="16">
        <v>9812</v>
      </c>
      <c r="E1056" s="16">
        <v>4902</v>
      </c>
      <c r="F1056" s="16">
        <v>14598</v>
      </c>
      <c r="G1056" s="16">
        <v>29</v>
      </c>
      <c r="H1056" s="16">
        <v>2874.3506000000002</v>
      </c>
      <c r="I1056" s="16"/>
    </row>
    <row r="1057" spans="1:9" x14ac:dyDescent="0.15">
      <c r="A1057" s="11"/>
      <c r="B1057" s="16">
        <v>116</v>
      </c>
      <c r="C1057" s="16">
        <v>630640</v>
      </c>
      <c r="D1057" s="16">
        <v>15766</v>
      </c>
      <c r="E1057" s="16">
        <v>8038</v>
      </c>
      <c r="F1057" s="16">
        <v>26182</v>
      </c>
      <c r="G1057" s="16">
        <v>40</v>
      </c>
      <c r="H1057" s="16">
        <v>5548.2489999999998</v>
      </c>
      <c r="I1057" s="16"/>
    </row>
    <row r="1058" spans="1:9" x14ac:dyDescent="0.15">
      <c r="B1058" s="16">
        <v>117</v>
      </c>
      <c r="C1058" s="16">
        <v>254548</v>
      </c>
      <c r="D1058" s="16">
        <v>8484</v>
      </c>
      <c r="E1058" s="16">
        <v>6374</v>
      </c>
      <c r="F1058" s="16">
        <v>12038</v>
      </c>
      <c r="G1058" s="16">
        <v>30</v>
      </c>
      <c r="H1058" s="16">
        <v>1675.8725999999999</v>
      </c>
      <c r="I1058" s="16"/>
    </row>
    <row r="1059" spans="1:9" x14ac:dyDescent="0.15">
      <c r="B1059" s="16">
        <v>118</v>
      </c>
      <c r="C1059" s="16">
        <v>565708</v>
      </c>
      <c r="D1059" s="16">
        <v>11314</v>
      </c>
      <c r="E1059" s="16">
        <v>5958</v>
      </c>
      <c r="F1059" s="16">
        <v>20518</v>
      </c>
      <c r="G1059" s="16">
        <v>50</v>
      </c>
      <c r="H1059" s="16">
        <v>4233.7285000000002</v>
      </c>
      <c r="I1059" s="16"/>
    </row>
    <row r="1060" spans="1:9" x14ac:dyDescent="0.15">
      <c r="B1060" s="16">
        <v>119</v>
      </c>
      <c r="C1060" s="16">
        <v>82150</v>
      </c>
      <c r="D1060" s="16">
        <v>4832</v>
      </c>
      <c r="E1060" s="16">
        <v>3782</v>
      </c>
      <c r="F1060" s="16">
        <v>6182</v>
      </c>
      <c r="G1060" s="16">
        <v>17</v>
      </c>
      <c r="H1060" s="16">
        <v>623.51120000000003</v>
      </c>
      <c r="I1060" s="16"/>
    </row>
    <row r="1061" spans="1:9" x14ac:dyDescent="0.15">
      <c r="B1061" s="16">
        <v>120</v>
      </c>
      <c r="C1061" s="16">
        <v>359748</v>
      </c>
      <c r="D1061" s="16">
        <v>9467</v>
      </c>
      <c r="E1061" s="16">
        <v>5702</v>
      </c>
      <c r="F1061" s="16">
        <v>13702</v>
      </c>
      <c r="G1061" s="16">
        <v>38</v>
      </c>
      <c r="H1061" s="16">
        <v>2268.377</v>
      </c>
      <c r="I1061" s="16"/>
    </row>
    <row r="1062" spans="1:9" x14ac:dyDescent="0.15">
      <c r="B1062" s="16">
        <v>121</v>
      </c>
      <c r="C1062" s="16">
        <v>149200</v>
      </c>
      <c r="D1062" s="16">
        <v>6216</v>
      </c>
      <c r="E1062" s="16">
        <v>3878</v>
      </c>
      <c r="F1062" s="16">
        <v>8326</v>
      </c>
      <c r="G1062" s="16">
        <v>24</v>
      </c>
      <c r="H1062" s="16">
        <v>1295.6923999999999</v>
      </c>
      <c r="I1062" s="16"/>
    </row>
    <row r="1063" spans="1:9" x14ac:dyDescent="0.15">
      <c r="B1063" s="16">
        <v>122</v>
      </c>
      <c r="C1063" s="16">
        <v>752838</v>
      </c>
      <c r="D1063" s="16">
        <v>11582</v>
      </c>
      <c r="E1063" s="16">
        <v>4710</v>
      </c>
      <c r="F1063" s="16">
        <v>23462</v>
      </c>
      <c r="G1063" s="16">
        <v>65</v>
      </c>
      <c r="H1063" s="16">
        <v>5008.9785000000002</v>
      </c>
      <c r="I1063" s="16"/>
    </row>
    <row r="1064" spans="1:9" x14ac:dyDescent="0.15">
      <c r="B1064" s="16">
        <v>123</v>
      </c>
      <c r="C1064" s="16">
        <v>187472</v>
      </c>
      <c r="D1064" s="16">
        <v>7811</v>
      </c>
      <c r="E1064" s="16">
        <v>5478</v>
      </c>
      <c r="F1064" s="16">
        <v>10598</v>
      </c>
      <c r="G1064" s="16">
        <v>24</v>
      </c>
      <c r="H1064" s="16">
        <v>1464.5075999999999</v>
      </c>
      <c r="I1064" s="16"/>
    </row>
    <row r="1065" spans="1:9" x14ac:dyDescent="0.15">
      <c r="B1065" s="16">
        <v>124</v>
      </c>
      <c r="C1065" s="16">
        <v>279962</v>
      </c>
      <c r="D1065" s="16">
        <v>9031</v>
      </c>
      <c r="E1065" s="16">
        <v>6086</v>
      </c>
      <c r="F1065" s="16">
        <v>12646</v>
      </c>
      <c r="G1065" s="16">
        <v>31</v>
      </c>
      <c r="H1065" s="16">
        <v>1861.8661</v>
      </c>
      <c r="I1065" s="16"/>
    </row>
    <row r="1066" spans="1:9" x14ac:dyDescent="0.15">
      <c r="B1066" s="16">
        <v>125</v>
      </c>
      <c r="C1066" s="16">
        <v>828754</v>
      </c>
      <c r="D1066" s="16">
        <v>9984</v>
      </c>
      <c r="E1066" s="16">
        <v>5382</v>
      </c>
      <c r="F1066" s="16">
        <v>18790</v>
      </c>
      <c r="G1066" s="16">
        <v>83</v>
      </c>
      <c r="H1066" s="16">
        <v>3335.7239</v>
      </c>
      <c r="I1066" s="16"/>
    </row>
    <row r="1067" spans="1:9" x14ac:dyDescent="0.15">
      <c r="B1067" s="16">
        <v>126</v>
      </c>
      <c r="C1067" s="16">
        <v>487062</v>
      </c>
      <c r="D1067" s="16">
        <v>11879</v>
      </c>
      <c r="E1067" s="16">
        <v>7526</v>
      </c>
      <c r="F1067" s="16">
        <v>18278</v>
      </c>
      <c r="G1067" s="16">
        <v>41</v>
      </c>
      <c r="H1067" s="16">
        <v>3228.0524999999998</v>
      </c>
      <c r="I1067" s="16"/>
    </row>
    <row r="1068" spans="1:9" x14ac:dyDescent="0.15">
      <c r="B1068" s="16">
        <v>127</v>
      </c>
      <c r="C1068" s="16">
        <v>502996</v>
      </c>
      <c r="D1068" s="16">
        <v>8112</v>
      </c>
      <c r="E1068" s="16">
        <v>5062</v>
      </c>
      <c r="F1068" s="16">
        <v>13638</v>
      </c>
      <c r="G1068" s="16">
        <v>62</v>
      </c>
      <c r="H1068" s="16">
        <v>2088.0097999999998</v>
      </c>
      <c r="I1068" s="16"/>
    </row>
    <row r="1069" spans="1:9" x14ac:dyDescent="0.15">
      <c r="B1069" s="16">
        <v>128</v>
      </c>
      <c r="C1069" s="16">
        <v>362500</v>
      </c>
      <c r="D1069" s="16">
        <v>9539</v>
      </c>
      <c r="E1069" s="16">
        <v>6278</v>
      </c>
      <c r="F1069" s="16">
        <v>14566</v>
      </c>
      <c r="G1069" s="16">
        <v>38</v>
      </c>
      <c r="H1069" s="16">
        <v>2260.0542</v>
      </c>
      <c r="I1069" s="16"/>
    </row>
    <row r="1070" spans="1:9" x14ac:dyDescent="0.15">
      <c r="B1070" s="16">
        <v>129</v>
      </c>
      <c r="C1070" s="16">
        <v>601338</v>
      </c>
      <c r="D1070" s="16">
        <v>9545</v>
      </c>
      <c r="E1070" s="16">
        <v>5734</v>
      </c>
      <c r="F1070" s="16">
        <v>12710</v>
      </c>
      <c r="G1070" s="16">
        <v>63</v>
      </c>
      <c r="H1070" s="16">
        <v>1802.2633000000001</v>
      </c>
      <c r="I1070" s="16"/>
    </row>
    <row r="1071" spans="1:9" x14ac:dyDescent="0.15">
      <c r="B1071" s="16">
        <v>130</v>
      </c>
      <c r="C1071" s="16">
        <v>240640</v>
      </c>
      <c r="D1071" s="16">
        <v>7520</v>
      </c>
      <c r="E1071" s="16">
        <v>3142</v>
      </c>
      <c r="F1071" s="16">
        <v>12038</v>
      </c>
      <c r="G1071" s="16">
        <v>32</v>
      </c>
      <c r="H1071" s="16">
        <v>2470.6925999999999</v>
      </c>
      <c r="I1071" s="16"/>
    </row>
    <row r="1072" spans="1:9" x14ac:dyDescent="0.15">
      <c r="B1072" s="16">
        <v>131</v>
      </c>
      <c r="C1072" s="16">
        <v>76102</v>
      </c>
      <c r="D1072" s="16">
        <v>4476</v>
      </c>
      <c r="E1072" s="16">
        <v>1862</v>
      </c>
      <c r="F1072" s="16">
        <v>5574</v>
      </c>
      <c r="G1072" s="16">
        <v>17</v>
      </c>
      <c r="H1072" s="16">
        <v>938.9538</v>
      </c>
      <c r="I1072" s="16"/>
    </row>
    <row r="1073" spans="2:9" x14ac:dyDescent="0.15">
      <c r="B1073" s="16">
        <v>132</v>
      </c>
      <c r="C1073" s="16">
        <v>379568</v>
      </c>
      <c r="D1073" s="16">
        <v>9489</v>
      </c>
      <c r="E1073" s="16">
        <v>5446</v>
      </c>
      <c r="F1073" s="16">
        <v>15462</v>
      </c>
      <c r="G1073" s="16">
        <v>40</v>
      </c>
      <c r="H1073" s="16">
        <v>2821.79</v>
      </c>
      <c r="I1073" s="16"/>
    </row>
    <row r="1074" spans="2:9" x14ac:dyDescent="0.15">
      <c r="B1074" s="16">
        <v>133</v>
      </c>
      <c r="C1074" s="16">
        <v>577374</v>
      </c>
      <c r="D1074" s="16">
        <v>8367</v>
      </c>
      <c r="E1074" s="16">
        <v>4902</v>
      </c>
      <c r="F1074" s="16">
        <v>14886</v>
      </c>
      <c r="G1074" s="16">
        <v>69</v>
      </c>
      <c r="H1074" s="16">
        <v>2130.4672999999998</v>
      </c>
      <c r="I1074" s="16"/>
    </row>
    <row r="1075" spans="2:9" x14ac:dyDescent="0.15">
      <c r="B1075" s="16">
        <v>134</v>
      </c>
      <c r="C1075" s="16">
        <v>1108926</v>
      </c>
      <c r="D1075" s="16">
        <v>13046</v>
      </c>
      <c r="E1075" s="16">
        <v>5958</v>
      </c>
      <c r="F1075" s="16">
        <v>23142</v>
      </c>
      <c r="G1075" s="16">
        <v>85</v>
      </c>
      <c r="H1075" s="16">
        <v>5018.7383</v>
      </c>
      <c r="I1075" s="16"/>
    </row>
    <row r="1076" spans="2:9" x14ac:dyDescent="0.15">
      <c r="B1076" s="16">
        <v>135</v>
      </c>
      <c r="C1076" s="16">
        <v>243210</v>
      </c>
      <c r="D1076" s="16">
        <v>6236</v>
      </c>
      <c r="E1076" s="16">
        <v>4166</v>
      </c>
      <c r="F1076" s="16">
        <v>9670</v>
      </c>
      <c r="G1076" s="16">
        <v>39</v>
      </c>
      <c r="H1076" s="16">
        <v>1291.3008</v>
      </c>
      <c r="I1076" s="16"/>
    </row>
    <row r="1077" spans="2:9" x14ac:dyDescent="0.15">
      <c r="B1077" s="16">
        <v>136</v>
      </c>
      <c r="C1077" s="16">
        <v>373366</v>
      </c>
      <c r="D1077" s="16">
        <v>6550</v>
      </c>
      <c r="E1077" s="16">
        <v>3846</v>
      </c>
      <c r="F1077" s="16">
        <v>11014</v>
      </c>
      <c r="G1077" s="16">
        <v>57</v>
      </c>
      <c r="H1077" s="16">
        <v>1683.2743</v>
      </c>
      <c r="I1077" s="1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v>136</v>
      </c>
      <c r="I1123" s="6"/>
    </row>
    <row r="1124" spans="1:10" x14ac:dyDescent="0.15">
      <c r="A1124" t="s">
        <v>67</v>
      </c>
      <c r="B1124" s="15"/>
      <c r="C1124" s="8">
        <f>AVERAGE(C942:C1122)</f>
        <v>385827.6617647059</v>
      </c>
      <c r="D1124" s="8"/>
      <c r="E1124" s="8"/>
      <c r="F1124" s="8"/>
      <c r="G1124" s="8"/>
      <c r="H1124" s="8"/>
      <c r="I1124" s="9"/>
      <c r="J1124" s="17">
        <f>AVERAGE(D942:D1122)</f>
        <v>10133.838235294117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15">
      <c r="B1128" s="4"/>
      <c r="C1128" s="16"/>
      <c r="D1128" s="16"/>
      <c r="E1128" s="16"/>
      <c r="F1128" s="16"/>
      <c r="G1128" s="16"/>
      <c r="H1128" s="16"/>
      <c r="I1128" s="18"/>
    </row>
    <row r="1129" spans="1:10" x14ac:dyDescent="0.15">
      <c r="A1129" s="6"/>
      <c r="B1129" s="16">
        <v>1</v>
      </c>
      <c r="C1129" s="16">
        <v>511040</v>
      </c>
      <c r="D1129" s="16">
        <v>10020</v>
      </c>
      <c r="E1129" s="16">
        <v>2688</v>
      </c>
      <c r="F1129" s="16">
        <v>18784</v>
      </c>
      <c r="G1129" s="16">
        <v>51</v>
      </c>
      <c r="H1129" s="16">
        <v>4208.6689999999999</v>
      </c>
      <c r="I1129" s="18"/>
    </row>
    <row r="1130" spans="1:10" x14ac:dyDescent="0.15">
      <c r="A1130" s="6"/>
      <c r="B1130" s="16">
        <v>2</v>
      </c>
      <c r="C1130" s="16">
        <v>678496</v>
      </c>
      <c r="D1130" s="16">
        <v>12116</v>
      </c>
      <c r="E1130" s="16">
        <v>6336</v>
      </c>
      <c r="F1130" s="16">
        <v>22720</v>
      </c>
      <c r="G1130" s="16">
        <v>56</v>
      </c>
      <c r="H1130" s="16">
        <v>4607.6049999999996</v>
      </c>
      <c r="I1130" s="18"/>
    </row>
    <row r="1131" spans="1:10" x14ac:dyDescent="0.15">
      <c r="A1131" s="6"/>
      <c r="B1131" s="16">
        <v>3</v>
      </c>
      <c r="C1131" s="16">
        <v>139648</v>
      </c>
      <c r="D1131" s="16">
        <v>6649</v>
      </c>
      <c r="E1131" s="16">
        <v>5280</v>
      </c>
      <c r="F1131" s="16">
        <v>8192</v>
      </c>
      <c r="G1131" s="16">
        <v>21</v>
      </c>
      <c r="H1131" s="16">
        <v>876.62639999999999</v>
      </c>
      <c r="I1131" s="18"/>
    </row>
    <row r="1132" spans="1:10" x14ac:dyDescent="0.15">
      <c r="A1132" s="6"/>
      <c r="B1132" s="16">
        <v>4</v>
      </c>
      <c r="C1132" s="16">
        <v>307296</v>
      </c>
      <c r="D1132" s="16">
        <v>8305</v>
      </c>
      <c r="E1132" s="16">
        <v>4576</v>
      </c>
      <c r="F1132" s="16">
        <v>12192</v>
      </c>
      <c r="G1132" s="16">
        <v>37</v>
      </c>
      <c r="H1132" s="16">
        <v>2184.6439999999998</v>
      </c>
      <c r="I1132" s="18"/>
    </row>
    <row r="1133" spans="1:10" x14ac:dyDescent="0.15">
      <c r="A1133" s="6"/>
      <c r="B1133" s="16">
        <v>5</v>
      </c>
      <c r="C1133" s="16">
        <v>223968</v>
      </c>
      <c r="D1133" s="16">
        <v>7224</v>
      </c>
      <c r="E1133" s="16">
        <v>5280</v>
      </c>
      <c r="F1133" s="16">
        <v>9696</v>
      </c>
      <c r="G1133" s="16">
        <v>31</v>
      </c>
      <c r="H1133" s="16">
        <v>1188.136</v>
      </c>
      <c r="I1133" s="18"/>
    </row>
    <row r="1134" spans="1:10" x14ac:dyDescent="0.15">
      <c r="A1134" s="6"/>
      <c r="B1134" s="16">
        <v>6</v>
      </c>
      <c r="C1134" s="16">
        <v>129824</v>
      </c>
      <c r="D1134" s="16">
        <v>7636</v>
      </c>
      <c r="E1134" s="16">
        <v>6240</v>
      </c>
      <c r="F1134" s="16">
        <v>9152</v>
      </c>
      <c r="G1134" s="16">
        <v>17</v>
      </c>
      <c r="H1134" s="16">
        <v>933.56573000000003</v>
      </c>
      <c r="I1134" s="18"/>
    </row>
    <row r="1135" spans="1:10" x14ac:dyDescent="0.15">
      <c r="A1135" s="6"/>
      <c r="B1135" s="16">
        <v>7</v>
      </c>
      <c r="C1135" s="16">
        <v>431232</v>
      </c>
      <c r="D1135" s="16">
        <v>10267</v>
      </c>
      <c r="E1135" s="16">
        <v>5568</v>
      </c>
      <c r="F1135" s="16">
        <v>16512</v>
      </c>
      <c r="G1135" s="16">
        <v>42</v>
      </c>
      <c r="H1135" s="16">
        <v>3028.1889999999999</v>
      </c>
      <c r="I1135" s="18"/>
    </row>
    <row r="1136" spans="1:10" x14ac:dyDescent="0.15">
      <c r="A1136" s="6"/>
      <c r="B1136" s="16">
        <v>8</v>
      </c>
      <c r="C1136" s="16">
        <v>213248</v>
      </c>
      <c r="D1136" s="16">
        <v>7616</v>
      </c>
      <c r="E1136" s="16">
        <v>5632</v>
      </c>
      <c r="F1136" s="16">
        <v>10464</v>
      </c>
      <c r="G1136" s="16">
        <v>28</v>
      </c>
      <c r="H1136" s="16">
        <v>1400.0853999999999</v>
      </c>
      <c r="I1136" s="18"/>
    </row>
    <row r="1137" spans="1:9" x14ac:dyDescent="0.15">
      <c r="A1137" s="6"/>
      <c r="B1137" s="16">
        <v>9</v>
      </c>
      <c r="C1137" s="16">
        <v>344320</v>
      </c>
      <c r="D1137" s="16">
        <v>8398</v>
      </c>
      <c r="E1137" s="16">
        <v>3872</v>
      </c>
      <c r="F1137" s="16">
        <v>13440</v>
      </c>
      <c r="G1137" s="16">
        <v>41</v>
      </c>
      <c r="H1137" s="16">
        <v>2406.7743999999998</v>
      </c>
      <c r="I1137" s="18"/>
    </row>
    <row r="1138" spans="1:9" x14ac:dyDescent="0.15">
      <c r="A1138" s="6"/>
      <c r="B1138" s="16">
        <v>10</v>
      </c>
      <c r="C1138" s="16">
        <v>237760</v>
      </c>
      <c r="D1138" s="16">
        <v>7430</v>
      </c>
      <c r="E1138" s="16">
        <v>4832</v>
      </c>
      <c r="F1138" s="16">
        <v>11680</v>
      </c>
      <c r="G1138" s="16">
        <v>32</v>
      </c>
      <c r="H1138" s="16">
        <v>1879.4585999999999</v>
      </c>
      <c r="I1138" s="18"/>
    </row>
    <row r="1139" spans="1:9" x14ac:dyDescent="0.15">
      <c r="A1139" s="6"/>
      <c r="B1139" s="16">
        <v>11</v>
      </c>
      <c r="C1139" s="16">
        <v>290304</v>
      </c>
      <c r="D1139" s="16">
        <v>9676</v>
      </c>
      <c r="E1139" s="16">
        <v>5664</v>
      </c>
      <c r="F1139" s="16">
        <v>13920</v>
      </c>
      <c r="G1139" s="16">
        <v>30</v>
      </c>
      <c r="H1139" s="16">
        <v>2496.0227</v>
      </c>
      <c r="I1139" s="18"/>
    </row>
    <row r="1140" spans="1:9" x14ac:dyDescent="0.15">
      <c r="A1140" s="6"/>
      <c r="B1140" s="5">
        <v>12</v>
      </c>
      <c r="C1140" s="16">
        <v>283232</v>
      </c>
      <c r="D1140" s="16">
        <v>7867</v>
      </c>
      <c r="E1140" s="16">
        <v>4992</v>
      </c>
      <c r="F1140" s="16">
        <v>10624</v>
      </c>
      <c r="G1140" s="16">
        <v>36</v>
      </c>
      <c r="H1140" s="16">
        <v>1402.2354</v>
      </c>
      <c r="I1140" s="18"/>
    </row>
    <row r="1141" spans="1:9" x14ac:dyDescent="0.15">
      <c r="B1141" s="4">
        <v>13</v>
      </c>
      <c r="C1141" s="16">
        <v>504224</v>
      </c>
      <c r="D1141" s="16">
        <v>10961</v>
      </c>
      <c r="E1141" s="16">
        <v>5280</v>
      </c>
      <c r="F1141" s="16">
        <v>18560</v>
      </c>
      <c r="G1141" s="16">
        <v>46</v>
      </c>
      <c r="H1141" s="16">
        <v>3632.5578999999998</v>
      </c>
      <c r="I1141" s="18"/>
    </row>
    <row r="1142" spans="1:9" x14ac:dyDescent="0.15">
      <c r="B1142" s="4">
        <v>14</v>
      </c>
      <c r="C1142" s="16">
        <v>265760</v>
      </c>
      <c r="D1142" s="16">
        <v>8305</v>
      </c>
      <c r="E1142" s="16">
        <v>6016</v>
      </c>
      <c r="F1142" s="16">
        <v>11840</v>
      </c>
      <c r="G1142" s="16">
        <v>32</v>
      </c>
      <c r="H1142" s="16">
        <v>1606.7773</v>
      </c>
      <c r="I1142" s="18"/>
    </row>
    <row r="1143" spans="1:9" x14ac:dyDescent="0.15">
      <c r="B1143" s="4">
        <v>15</v>
      </c>
      <c r="C1143" s="16">
        <v>222592</v>
      </c>
      <c r="D1143" s="16">
        <v>8561</v>
      </c>
      <c r="E1143" s="16">
        <v>5216</v>
      </c>
      <c r="F1143" s="16">
        <v>12352</v>
      </c>
      <c r="G1143" s="16">
        <v>26</v>
      </c>
      <c r="H1143" s="16">
        <v>1868.8049000000001</v>
      </c>
      <c r="I1143" s="18"/>
    </row>
    <row r="1144" spans="1:9" x14ac:dyDescent="0.15">
      <c r="B1144" s="4">
        <v>16</v>
      </c>
      <c r="C1144" s="16">
        <v>278336</v>
      </c>
      <c r="D1144" s="16">
        <v>8434</v>
      </c>
      <c r="E1144" s="16">
        <v>5824</v>
      </c>
      <c r="F1144" s="16">
        <v>12320</v>
      </c>
      <c r="G1144" s="16">
        <v>33</v>
      </c>
      <c r="H1144" s="16">
        <v>1955.1940999999999</v>
      </c>
      <c r="I1144" s="18"/>
    </row>
    <row r="1145" spans="1:9" x14ac:dyDescent="0.15">
      <c r="B1145" s="4">
        <v>17</v>
      </c>
      <c r="C1145" s="16">
        <v>302048</v>
      </c>
      <c r="D1145" s="16">
        <v>7551</v>
      </c>
      <c r="E1145" s="16">
        <v>4352</v>
      </c>
      <c r="F1145" s="16">
        <v>11776</v>
      </c>
      <c r="G1145" s="16">
        <v>40</v>
      </c>
      <c r="H1145" s="16">
        <v>2275.5446999999999</v>
      </c>
      <c r="I1145" s="18"/>
    </row>
    <row r="1146" spans="1:9" x14ac:dyDescent="0.15">
      <c r="B1146" s="4">
        <v>18</v>
      </c>
      <c r="C1146" s="16">
        <v>868832</v>
      </c>
      <c r="D1146" s="16">
        <v>10997</v>
      </c>
      <c r="E1146" s="16">
        <v>6240</v>
      </c>
      <c r="F1146" s="16">
        <v>19296</v>
      </c>
      <c r="G1146" s="16">
        <v>79</v>
      </c>
      <c r="H1146" s="16">
        <v>3527.5547000000001</v>
      </c>
      <c r="I1146" s="18"/>
    </row>
    <row r="1147" spans="1:9" x14ac:dyDescent="0.15">
      <c r="B1147" s="4">
        <v>19</v>
      </c>
      <c r="C1147" s="16">
        <v>117504</v>
      </c>
      <c r="D1147" s="16">
        <v>6184</v>
      </c>
      <c r="E1147" s="16">
        <v>4768</v>
      </c>
      <c r="F1147" s="16">
        <v>7904</v>
      </c>
      <c r="G1147" s="16">
        <v>19</v>
      </c>
      <c r="H1147" s="16">
        <v>989.86689999999999</v>
      </c>
      <c r="I1147" s="18"/>
    </row>
    <row r="1148" spans="1:9" x14ac:dyDescent="0.15">
      <c r="B1148" s="4">
        <v>20</v>
      </c>
      <c r="C1148" s="16">
        <v>408928</v>
      </c>
      <c r="D1148" s="16">
        <v>10485</v>
      </c>
      <c r="E1148" s="16">
        <v>6496</v>
      </c>
      <c r="F1148" s="16">
        <v>15744</v>
      </c>
      <c r="G1148" s="16">
        <v>39</v>
      </c>
      <c r="H1148" s="16">
        <v>2308.2575999999999</v>
      </c>
      <c r="I1148" s="18"/>
    </row>
    <row r="1149" spans="1:9" x14ac:dyDescent="0.15">
      <c r="B1149" s="4">
        <v>21</v>
      </c>
      <c r="C1149" s="16">
        <v>306560</v>
      </c>
      <c r="D1149" s="16">
        <v>9580</v>
      </c>
      <c r="E1149" s="16">
        <v>5504</v>
      </c>
      <c r="F1149" s="16">
        <v>13376</v>
      </c>
      <c r="G1149" s="16">
        <v>32</v>
      </c>
      <c r="H1149" s="16">
        <v>1937.7034000000001</v>
      </c>
      <c r="I1149" s="18"/>
    </row>
    <row r="1150" spans="1:9" x14ac:dyDescent="0.15">
      <c r="B1150" s="4">
        <v>22</v>
      </c>
      <c r="C1150" s="16">
        <v>196736</v>
      </c>
      <c r="D1150" s="16">
        <v>6557</v>
      </c>
      <c r="E1150" s="16">
        <v>3584</v>
      </c>
      <c r="F1150" s="16">
        <v>10016</v>
      </c>
      <c r="G1150" s="16">
        <v>30</v>
      </c>
      <c r="H1150" s="16">
        <v>1679.8594000000001</v>
      </c>
      <c r="I1150" s="18"/>
    </row>
    <row r="1151" spans="1:9" x14ac:dyDescent="0.15">
      <c r="B1151" s="4">
        <v>23</v>
      </c>
      <c r="C1151" s="16">
        <v>352192</v>
      </c>
      <c r="D1151" s="16">
        <v>9268</v>
      </c>
      <c r="E1151" s="16">
        <v>5376</v>
      </c>
      <c r="F1151" s="16">
        <v>14528</v>
      </c>
      <c r="G1151" s="16">
        <v>38</v>
      </c>
      <c r="H1151" s="16">
        <v>2396.5023999999999</v>
      </c>
      <c r="I1151" s="18"/>
    </row>
    <row r="1152" spans="1:9" x14ac:dyDescent="0.15">
      <c r="B1152" s="4">
        <v>24</v>
      </c>
      <c r="C1152" s="16">
        <v>745088</v>
      </c>
      <c r="D1152" s="16">
        <v>13305</v>
      </c>
      <c r="E1152" s="16">
        <v>5632</v>
      </c>
      <c r="F1152" s="16">
        <v>23712</v>
      </c>
      <c r="G1152" s="16">
        <v>56</v>
      </c>
      <c r="H1152" s="16">
        <v>4793.3580000000002</v>
      </c>
      <c r="I1152" s="18"/>
    </row>
    <row r="1153" spans="1:9" x14ac:dyDescent="0.15">
      <c r="B1153" s="4">
        <v>25</v>
      </c>
      <c r="C1153" s="16">
        <v>303968</v>
      </c>
      <c r="D1153" s="16">
        <v>13216</v>
      </c>
      <c r="E1153" s="16">
        <v>8960</v>
      </c>
      <c r="F1153" s="16">
        <v>17440</v>
      </c>
      <c r="G1153" s="16">
        <v>23</v>
      </c>
      <c r="H1153" s="16">
        <v>2296.7766000000001</v>
      </c>
      <c r="I1153" s="18"/>
    </row>
    <row r="1154" spans="1:9" x14ac:dyDescent="0.15">
      <c r="B1154" s="4">
        <v>26</v>
      </c>
      <c r="C1154" s="16">
        <v>356064</v>
      </c>
      <c r="D1154" s="16">
        <v>11868</v>
      </c>
      <c r="E1154" s="16">
        <v>9056</v>
      </c>
      <c r="F1154" s="16">
        <v>14624</v>
      </c>
      <c r="G1154" s="16">
        <v>30</v>
      </c>
      <c r="H1154" s="16">
        <v>1402.0528999999999</v>
      </c>
      <c r="I1154" s="18"/>
    </row>
    <row r="1155" spans="1:9" x14ac:dyDescent="0.15">
      <c r="B1155" s="4">
        <v>27</v>
      </c>
      <c r="C1155" s="16">
        <v>532704</v>
      </c>
      <c r="D1155" s="16">
        <v>11837</v>
      </c>
      <c r="E1155" s="16">
        <v>6944</v>
      </c>
      <c r="F1155" s="16">
        <v>18816</v>
      </c>
      <c r="G1155" s="16">
        <v>45</v>
      </c>
      <c r="H1155" s="16">
        <v>3212.4870000000001</v>
      </c>
      <c r="I1155" s="18"/>
    </row>
    <row r="1156" spans="1:9" x14ac:dyDescent="0.15">
      <c r="B1156" s="4">
        <v>28</v>
      </c>
      <c r="C1156" s="16">
        <v>620672</v>
      </c>
      <c r="D1156" s="16">
        <v>12413</v>
      </c>
      <c r="E1156" s="16">
        <v>7360</v>
      </c>
      <c r="F1156" s="16">
        <v>17280</v>
      </c>
      <c r="G1156" s="16">
        <v>50</v>
      </c>
      <c r="H1156" s="16">
        <v>2635.0457000000001</v>
      </c>
      <c r="I1156" s="18"/>
    </row>
    <row r="1157" spans="1:9" x14ac:dyDescent="0.15">
      <c r="B1157" s="4">
        <v>29</v>
      </c>
      <c r="C1157" s="16">
        <v>588480</v>
      </c>
      <c r="D1157" s="16">
        <v>12260</v>
      </c>
      <c r="E1157" s="16">
        <v>5920</v>
      </c>
      <c r="F1157" s="16">
        <v>21248</v>
      </c>
      <c r="G1157" s="16">
        <v>48</v>
      </c>
      <c r="H1157" s="16">
        <v>4506.3220000000001</v>
      </c>
      <c r="I1157" s="18"/>
    </row>
    <row r="1158" spans="1:9" x14ac:dyDescent="0.15">
      <c r="B1158" s="4">
        <v>30</v>
      </c>
      <c r="C1158" s="16">
        <v>282912</v>
      </c>
      <c r="D1158" s="16">
        <v>7858</v>
      </c>
      <c r="E1158" s="16">
        <v>4544</v>
      </c>
      <c r="F1158" s="16">
        <v>11712</v>
      </c>
      <c r="G1158" s="16">
        <v>36</v>
      </c>
      <c r="H1158" s="16">
        <v>1936.8607</v>
      </c>
      <c r="I1158" s="18"/>
    </row>
    <row r="1159" spans="1:9" x14ac:dyDescent="0.15">
      <c r="A1159" s="6"/>
      <c r="B1159" s="4">
        <v>31</v>
      </c>
      <c r="C1159" s="16">
        <v>716320</v>
      </c>
      <c r="D1159" s="16">
        <v>13265</v>
      </c>
      <c r="E1159" s="16">
        <v>6112</v>
      </c>
      <c r="F1159" s="16">
        <v>23584</v>
      </c>
      <c r="G1159" s="16">
        <v>54</v>
      </c>
      <c r="H1159" s="16">
        <v>5329.3389999999999</v>
      </c>
      <c r="I1159" s="18"/>
    </row>
    <row r="1160" spans="1:9" x14ac:dyDescent="0.15">
      <c r="A1160" s="11"/>
      <c r="B1160" s="5">
        <v>32</v>
      </c>
      <c r="C1160" s="16">
        <v>142944</v>
      </c>
      <c r="D1160" s="16">
        <v>6806</v>
      </c>
      <c r="E1160" s="16">
        <v>4832</v>
      </c>
      <c r="F1160" s="16">
        <v>9024</v>
      </c>
      <c r="G1160" s="16">
        <v>21</v>
      </c>
      <c r="H1160" s="16">
        <v>1039.9828</v>
      </c>
      <c r="I1160" s="18"/>
    </row>
    <row r="1161" spans="1:9" x14ac:dyDescent="0.15">
      <c r="B1161" s="4">
        <v>33</v>
      </c>
      <c r="C1161" s="16">
        <v>354496</v>
      </c>
      <c r="D1161" s="16">
        <v>11078</v>
      </c>
      <c r="E1161" s="16">
        <v>7136</v>
      </c>
      <c r="F1161" s="16">
        <v>15424</v>
      </c>
      <c r="G1161" s="16">
        <v>32</v>
      </c>
      <c r="H1161" s="16">
        <v>2311.7345999999998</v>
      </c>
      <c r="I1161" s="18"/>
    </row>
    <row r="1162" spans="1:9" x14ac:dyDescent="0.15">
      <c r="B1162" s="4">
        <v>34</v>
      </c>
      <c r="C1162" s="16">
        <v>464320</v>
      </c>
      <c r="D1162" s="16">
        <v>10318</v>
      </c>
      <c r="E1162" s="16">
        <v>6016</v>
      </c>
      <c r="F1162" s="16">
        <v>16480</v>
      </c>
      <c r="G1162" s="16">
        <v>45</v>
      </c>
      <c r="H1162" s="16">
        <v>3025.6387</v>
      </c>
      <c r="I1162" s="18"/>
    </row>
    <row r="1163" spans="1:9" x14ac:dyDescent="0.15">
      <c r="B1163" s="4">
        <v>35</v>
      </c>
      <c r="C1163" s="16">
        <v>188000</v>
      </c>
      <c r="D1163" s="16">
        <v>6714</v>
      </c>
      <c r="E1163" s="16">
        <v>4320</v>
      </c>
      <c r="F1163" s="16">
        <v>9504</v>
      </c>
      <c r="G1163" s="16">
        <v>28</v>
      </c>
      <c r="H1163" s="16">
        <v>1328.0764999999999</v>
      </c>
      <c r="I1163" s="18"/>
    </row>
    <row r="1164" spans="1:9" x14ac:dyDescent="0.15">
      <c r="B1164" s="4">
        <v>36</v>
      </c>
      <c r="C1164" s="16">
        <v>522304</v>
      </c>
      <c r="D1164" s="16">
        <v>7356</v>
      </c>
      <c r="E1164" s="16">
        <v>5024</v>
      </c>
      <c r="F1164" s="16">
        <v>11104</v>
      </c>
      <c r="G1164" s="16">
        <v>71</v>
      </c>
      <c r="H1164" s="16">
        <v>1539.7529999999999</v>
      </c>
      <c r="I1164" s="18"/>
    </row>
    <row r="1165" spans="1:9" x14ac:dyDescent="0.15">
      <c r="B1165" s="4">
        <v>37</v>
      </c>
      <c r="C1165" s="16">
        <v>268000</v>
      </c>
      <c r="D1165" s="16">
        <v>10307</v>
      </c>
      <c r="E1165" s="16">
        <v>6336</v>
      </c>
      <c r="F1165" s="16">
        <v>13760</v>
      </c>
      <c r="G1165" s="16">
        <v>26</v>
      </c>
      <c r="H1165" s="16">
        <v>2218.3240000000001</v>
      </c>
      <c r="I1165" s="18"/>
    </row>
    <row r="1166" spans="1:9" x14ac:dyDescent="0.15">
      <c r="B1166" s="4">
        <v>38</v>
      </c>
      <c r="C1166" s="16">
        <v>428512</v>
      </c>
      <c r="D1166" s="16">
        <v>8085</v>
      </c>
      <c r="E1166" s="16">
        <v>2624</v>
      </c>
      <c r="F1166" s="16">
        <v>14912</v>
      </c>
      <c r="G1166" s="16">
        <v>53</v>
      </c>
      <c r="H1166" s="16">
        <v>3267.7026000000001</v>
      </c>
      <c r="I1166" s="18"/>
    </row>
    <row r="1167" spans="1:9" x14ac:dyDescent="0.15">
      <c r="B1167" s="4">
        <v>39</v>
      </c>
      <c r="C1167" s="16">
        <v>558976</v>
      </c>
      <c r="D1167" s="16">
        <v>11407</v>
      </c>
      <c r="E1167" s="16">
        <v>5632</v>
      </c>
      <c r="F1167" s="16">
        <v>19776</v>
      </c>
      <c r="G1167" s="16">
        <v>49</v>
      </c>
      <c r="H1167" s="16">
        <v>4017.9656</v>
      </c>
      <c r="I1167" s="18"/>
    </row>
    <row r="1168" spans="1:9" x14ac:dyDescent="0.15">
      <c r="B1168" s="4">
        <v>40</v>
      </c>
      <c r="C1168" s="16">
        <v>238304</v>
      </c>
      <c r="D1168" s="16">
        <v>7221</v>
      </c>
      <c r="E1168" s="16">
        <v>5056</v>
      </c>
      <c r="F1168" s="16">
        <v>9792</v>
      </c>
      <c r="G1168" s="16">
        <v>33</v>
      </c>
      <c r="H1168" s="16">
        <v>1194.1902</v>
      </c>
      <c r="I1168" s="18"/>
    </row>
    <row r="1169" spans="2:9" x14ac:dyDescent="0.15">
      <c r="B1169" s="4">
        <v>41</v>
      </c>
      <c r="C1169" s="16">
        <v>460064</v>
      </c>
      <c r="D1169" s="16">
        <v>13531</v>
      </c>
      <c r="E1169" s="16">
        <v>10048</v>
      </c>
      <c r="F1169" s="16">
        <v>18432</v>
      </c>
      <c r="G1169" s="16">
        <v>34</v>
      </c>
      <c r="H1169" s="16">
        <v>2185.1664999999998</v>
      </c>
      <c r="I1169" s="18"/>
    </row>
    <row r="1170" spans="2:9" x14ac:dyDescent="0.15">
      <c r="B1170" s="4">
        <v>42</v>
      </c>
      <c r="C1170" s="16">
        <v>323104</v>
      </c>
      <c r="D1170" s="16">
        <v>13462</v>
      </c>
      <c r="E1170" s="16">
        <v>10464</v>
      </c>
      <c r="F1170" s="16">
        <v>16832</v>
      </c>
      <c r="G1170" s="16">
        <v>24</v>
      </c>
      <c r="H1170" s="16">
        <v>1925.0826</v>
      </c>
      <c r="I1170" s="18"/>
    </row>
    <row r="1171" spans="2:9" x14ac:dyDescent="0.15">
      <c r="B1171" s="4">
        <v>43</v>
      </c>
      <c r="C1171" s="16">
        <v>214720</v>
      </c>
      <c r="D1171" s="16">
        <v>6315</v>
      </c>
      <c r="E1171" s="16">
        <v>3520</v>
      </c>
      <c r="F1171" s="16">
        <v>10208</v>
      </c>
      <c r="G1171" s="16">
        <v>34</v>
      </c>
      <c r="H1171" s="16">
        <v>1740.9324999999999</v>
      </c>
      <c r="I1171" s="18"/>
    </row>
    <row r="1172" spans="2:9" x14ac:dyDescent="0.15">
      <c r="B1172" s="4">
        <v>44</v>
      </c>
      <c r="C1172" s="16">
        <v>426464</v>
      </c>
      <c r="D1172" s="16">
        <v>8884</v>
      </c>
      <c r="E1172" s="16">
        <v>5408</v>
      </c>
      <c r="F1172" s="16">
        <v>14112</v>
      </c>
      <c r="G1172" s="16">
        <v>48</v>
      </c>
      <c r="H1172" s="16">
        <v>2438.5619999999999</v>
      </c>
      <c r="I1172" s="18"/>
    </row>
    <row r="1173" spans="2:9" x14ac:dyDescent="0.15">
      <c r="B1173" s="4">
        <v>45</v>
      </c>
      <c r="C1173" s="16">
        <v>225216</v>
      </c>
      <c r="D1173" s="16">
        <v>11260</v>
      </c>
      <c r="E1173" s="16">
        <v>8576</v>
      </c>
      <c r="F1173" s="16">
        <v>13312</v>
      </c>
      <c r="G1173" s="16">
        <v>20</v>
      </c>
      <c r="H1173" s="16">
        <v>1193.3584000000001</v>
      </c>
      <c r="I1173" s="18"/>
    </row>
    <row r="1174" spans="2:9" x14ac:dyDescent="0.15">
      <c r="B1174" s="4">
        <v>46</v>
      </c>
      <c r="C1174" s="16">
        <v>274464</v>
      </c>
      <c r="D1174" s="16">
        <v>5278</v>
      </c>
      <c r="E1174" s="16">
        <v>1824</v>
      </c>
      <c r="F1174" s="16">
        <v>10432</v>
      </c>
      <c r="G1174" s="16">
        <v>52</v>
      </c>
      <c r="H1174" s="16">
        <v>2465.4</v>
      </c>
      <c r="I1174" s="18"/>
    </row>
    <row r="1175" spans="2:9" x14ac:dyDescent="0.15">
      <c r="B1175" s="4">
        <v>47</v>
      </c>
      <c r="C1175" s="16">
        <v>146240</v>
      </c>
      <c r="D1175" s="16">
        <v>6093</v>
      </c>
      <c r="E1175" s="16">
        <v>4352</v>
      </c>
      <c r="F1175" s="16">
        <v>8960</v>
      </c>
      <c r="G1175" s="16">
        <v>24</v>
      </c>
      <c r="H1175" s="16">
        <v>1216.8386</v>
      </c>
      <c r="I1175" s="18"/>
    </row>
    <row r="1176" spans="2:9" x14ac:dyDescent="0.15">
      <c r="B1176" s="4">
        <v>48</v>
      </c>
      <c r="C1176" s="16">
        <v>592896</v>
      </c>
      <c r="D1176" s="16">
        <v>16024</v>
      </c>
      <c r="E1176" s="16">
        <v>10368</v>
      </c>
      <c r="F1176" s="16">
        <v>23488</v>
      </c>
      <c r="G1176" s="16">
        <v>37</v>
      </c>
      <c r="H1176" s="16">
        <v>4064.0727999999999</v>
      </c>
      <c r="I1176" s="18"/>
    </row>
    <row r="1177" spans="2:9" x14ac:dyDescent="0.15">
      <c r="B1177" s="4">
        <v>49</v>
      </c>
      <c r="C1177" s="16">
        <v>305120</v>
      </c>
      <c r="D1177" s="16">
        <v>8717</v>
      </c>
      <c r="E1177" s="16">
        <v>4896</v>
      </c>
      <c r="F1177" s="16">
        <v>12960</v>
      </c>
      <c r="G1177" s="16">
        <v>35</v>
      </c>
      <c r="H1177" s="16">
        <v>2107.7649999999999</v>
      </c>
      <c r="I1177" s="18"/>
    </row>
    <row r="1178" spans="2:9" x14ac:dyDescent="0.15">
      <c r="B1178" s="4">
        <v>50</v>
      </c>
      <c r="C1178" s="16">
        <v>233216</v>
      </c>
      <c r="D1178" s="16">
        <v>6859</v>
      </c>
      <c r="E1178" s="16">
        <v>3488</v>
      </c>
      <c r="F1178" s="16">
        <v>10592</v>
      </c>
      <c r="G1178" s="16">
        <v>34</v>
      </c>
      <c r="H1178" s="16">
        <v>1912.0461</v>
      </c>
      <c r="I1178" s="18"/>
    </row>
    <row r="1179" spans="2:9" x14ac:dyDescent="0.15">
      <c r="B1179" s="4">
        <v>51</v>
      </c>
      <c r="C1179" s="16">
        <v>168128</v>
      </c>
      <c r="D1179" s="16">
        <v>6725</v>
      </c>
      <c r="E1179" s="16">
        <v>4768</v>
      </c>
      <c r="F1179" s="16">
        <v>9024</v>
      </c>
      <c r="G1179" s="16">
        <v>25</v>
      </c>
      <c r="H1179" s="16">
        <v>1267.2253000000001</v>
      </c>
      <c r="I1179" s="18"/>
    </row>
    <row r="1180" spans="2:9" x14ac:dyDescent="0.15">
      <c r="B1180" s="4">
        <v>52</v>
      </c>
      <c r="C1180" s="16">
        <v>605792</v>
      </c>
      <c r="D1180" s="16">
        <v>11218</v>
      </c>
      <c r="E1180" s="16">
        <v>5888</v>
      </c>
      <c r="F1180" s="16">
        <v>19552</v>
      </c>
      <c r="G1180" s="16">
        <v>54</v>
      </c>
      <c r="H1180" s="16">
        <v>3763.605</v>
      </c>
      <c r="I1180" s="18"/>
    </row>
    <row r="1181" spans="2:9" x14ac:dyDescent="0.15">
      <c r="B1181" s="4">
        <v>53</v>
      </c>
      <c r="C1181" s="16">
        <v>510208</v>
      </c>
      <c r="D1181" s="16">
        <v>15460</v>
      </c>
      <c r="E1181" s="16">
        <v>11232</v>
      </c>
      <c r="F1181" s="16">
        <v>19744</v>
      </c>
      <c r="G1181" s="16">
        <v>33</v>
      </c>
      <c r="H1181" s="16">
        <v>2471.9630000000002</v>
      </c>
      <c r="I1181" s="18"/>
    </row>
    <row r="1182" spans="2:9" x14ac:dyDescent="0.15">
      <c r="B1182" s="4">
        <v>54</v>
      </c>
      <c r="C1182" s="16">
        <v>578304</v>
      </c>
      <c r="D1182" s="16">
        <v>14104</v>
      </c>
      <c r="E1182" s="16">
        <v>9760</v>
      </c>
      <c r="F1182" s="16">
        <v>22368</v>
      </c>
      <c r="G1182" s="16">
        <v>41</v>
      </c>
      <c r="H1182" s="16">
        <v>3354.2543999999998</v>
      </c>
      <c r="I1182" s="18"/>
    </row>
    <row r="1183" spans="2:9" x14ac:dyDescent="0.15">
      <c r="B1183" s="4">
        <v>55</v>
      </c>
      <c r="C1183" s="16">
        <v>274912</v>
      </c>
      <c r="D1183" s="16">
        <v>7234</v>
      </c>
      <c r="E1183" s="16">
        <v>4832</v>
      </c>
      <c r="F1183" s="16">
        <v>10720</v>
      </c>
      <c r="G1183" s="16">
        <v>38</v>
      </c>
      <c r="H1183" s="16">
        <v>1602.1496999999999</v>
      </c>
      <c r="I1183" s="18"/>
    </row>
    <row r="1184" spans="2:9" x14ac:dyDescent="0.15">
      <c r="B1184" s="4">
        <v>56</v>
      </c>
      <c r="C1184" s="16">
        <v>208672</v>
      </c>
      <c r="D1184" s="16">
        <v>9485</v>
      </c>
      <c r="E1184" s="16">
        <v>8128</v>
      </c>
      <c r="F1184" s="16">
        <v>11008</v>
      </c>
      <c r="G1184" s="16">
        <v>22</v>
      </c>
      <c r="H1184" s="16">
        <v>800.98429999999996</v>
      </c>
      <c r="I1184" s="18"/>
    </row>
    <row r="1185" spans="2:9" x14ac:dyDescent="0.15">
      <c r="B1185" s="4">
        <v>57</v>
      </c>
      <c r="C1185" s="16">
        <v>545440</v>
      </c>
      <c r="D1185" s="16">
        <v>11857</v>
      </c>
      <c r="E1185" s="16">
        <v>6784</v>
      </c>
      <c r="F1185" s="16">
        <v>18048</v>
      </c>
      <c r="G1185" s="16">
        <v>46</v>
      </c>
      <c r="H1185" s="16">
        <v>3026.3773999999999</v>
      </c>
      <c r="I1185" s="18"/>
    </row>
    <row r="1186" spans="2:9" x14ac:dyDescent="0.15">
      <c r="B1186" s="4">
        <v>58</v>
      </c>
      <c r="C1186" s="16">
        <v>198496</v>
      </c>
      <c r="D1186" s="16">
        <v>7089</v>
      </c>
      <c r="E1186" s="16">
        <v>5184</v>
      </c>
      <c r="F1186" s="16">
        <v>10016</v>
      </c>
      <c r="G1186" s="16">
        <v>28</v>
      </c>
      <c r="H1186" s="16">
        <v>1206.9991</v>
      </c>
      <c r="I1186" s="18"/>
    </row>
    <row r="1187" spans="2:9" x14ac:dyDescent="0.15">
      <c r="B1187" s="4">
        <v>59</v>
      </c>
      <c r="C1187" s="16">
        <v>108192</v>
      </c>
      <c r="D1187" s="16">
        <v>8322</v>
      </c>
      <c r="E1187" s="16">
        <v>6176</v>
      </c>
      <c r="F1187" s="16">
        <v>9344</v>
      </c>
      <c r="G1187" s="16">
        <v>13</v>
      </c>
      <c r="H1187" s="16">
        <v>920.10090000000002</v>
      </c>
      <c r="I1187" s="18"/>
    </row>
    <row r="1188" spans="2:9" x14ac:dyDescent="0.15">
      <c r="B1188" s="4">
        <v>60</v>
      </c>
      <c r="C1188" s="16">
        <v>281408</v>
      </c>
      <c r="D1188" s="16">
        <v>9380</v>
      </c>
      <c r="E1188" s="16">
        <v>7040</v>
      </c>
      <c r="F1188" s="16">
        <v>12800</v>
      </c>
      <c r="G1188" s="16">
        <v>30</v>
      </c>
      <c r="H1188" s="16">
        <v>1308.0171</v>
      </c>
      <c r="I1188" s="18"/>
    </row>
    <row r="1189" spans="2:9" x14ac:dyDescent="0.15">
      <c r="B1189" s="4">
        <v>61</v>
      </c>
      <c r="C1189" s="16">
        <v>410816</v>
      </c>
      <c r="D1189" s="16">
        <v>10270</v>
      </c>
      <c r="E1189" s="16">
        <v>3392</v>
      </c>
      <c r="F1189" s="16">
        <v>19680</v>
      </c>
      <c r="G1189" s="16">
        <v>40</v>
      </c>
      <c r="H1189" s="16">
        <v>5055.0230000000001</v>
      </c>
      <c r="I1189" s="18"/>
    </row>
    <row r="1190" spans="2:9" x14ac:dyDescent="0.15">
      <c r="B1190" s="4">
        <v>62</v>
      </c>
      <c r="C1190" s="16">
        <v>72096</v>
      </c>
      <c r="D1190" s="16">
        <v>4806</v>
      </c>
      <c r="E1190" s="16">
        <v>3744</v>
      </c>
      <c r="F1190" s="16">
        <v>6816</v>
      </c>
      <c r="G1190" s="16">
        <v>15</v>
      </c>
      <c r="H1190" s="16">
        <v>939.45259999999996</v>
      </c>
      <c r="I1190" s="18"/>
    </row>
    <row r="1191" spans="2:9" x14ac:dyDescent="0.15">
      <c r="B1191" s="4">
        <v>63</v>
      </c>
      <c r="C1191" s="16">
        <v>312768</v>
      </c>
      <c r="D1191" s="16">
        <v>6950</v>
      </c>
      <c r="E1191" s="16">
        <v>2080</v>
      </c>
      <c r="F1191" s="16">
        <v>12928</v>
      </c>
      <c r="G1191" s="16">
        <v>45</v>
      </c>
      <c r="H1191" s="16">
        <v>2836.3359999999998</v>
      </c>
      <c r="I1191" s="18"/>
    </row>
    <row r="1192" spans="2:9" x14ac:dyDescent="0.15">
      <c r="B1192" s="4">
        <v>64</v>
      </c>
      <c r="C1192" s="16">
        <v>289600</v>
      </c>
      <c r="D1192" s="16">
        <v>10342</v>
      </c>
      <c r="E1192" s="16">
        <v>7360</v>
      </c>
      <c r="F1192" s="16">
        <v>12320</v>
      </c>
      <c r="G1192" s="16">
        <v>28</v>
      </c>
      <c r="H1192" s="16">
        <v>1387.1143</v>
      </c>
      <c r="I1192" s="18"/>
    </row>
    <row r="1193" spans="2:9" x14ac:dyDescent="0.15">
      <c r="B1193" s="4">
        <v>65</v>
      </c>
      <c r="C1193" s="16">
        <v>495360</v>
      </c>
      <c r="D1193" s="16">
        <v>12384</v>
      </c>
      <c r="E1193" s="16">
        <v>9088</v>
      </c>
      <c r="F1193" s="16">
        <v>16736</v>
      </c>
      <c r="G1193" s="16">
        <v>40</v>
      </c>
      <c r="H1193" s="16">
        <v>2093.8834999999999</v>
      </c>
      <c r="I1193" s="18"/>
    </row>
    <row r="1194" spans="2:9" x14ac:dyDescent="0.15">
      <c r="B1194" s="4">
        <v>66</v>
      </c>
      <c r="C1194" s="16">
        <v>411040</v>
      </c>
      <c r="D1194" s="16">
        <v>10276</v>
      </c>
      <c r="E1194" s="16">
        <v>6400</v>
      </c>
      <c r="F1194" s="16">
        <v>14432</v>
      </c>
      <c r="G1194" s="16">
        <v>40</v>
      </c>
      <c r="H1194" s="16">
        <v>1977.8390999999999</v>
      </c>
      <c r="I1194" s="18"/>
    </row>
    <row r="1195" spans="2:9" x14ac:dyDescent="0.15">
      <c r="B1195" s="4">
        <v>67</v>
      </c>
      <c r="C1195" s="16">
        <v>772672</v>
      </c>
      <c r="D1195" s="16">
        <v>14578</v>
      </c>
      <c r="E1195" s="16">
        <v>6368</v>
      </c>
      <c r="F1195" s="16">
        <v>25696</v>
      </c>
      <c r="G1195" s="16">
        <v>53</v>
      </c>
      <c r="H1195" s="16">
        <v>5438.692</v>
      </c>
      <c r="I1195" s="18"/>
    </row>
    <row r="1196" spans="2:9" x14ac:dyDescent="0.15">
      <c r="B1196" s="4">
        <v>68</v>
      </c>
      <c r="C1196" s="16">
        <v>891520</v>
      </c>
      <c r="D1196" s="16">
        <v>13110</v>
      </c>
      <c r="E1196" s="16">
        <v>8800</v>
      </c>
      <c r="F1196" s="16">
        <v>21568</v>
      </c>
      <c r="G1196" s="16">
        <v>68</v>
      </c>
      <c r="H1196" s="16">
        <v>3274.422</v>
      </c>
      <c r="I1196" s="18"/>
    </row>
    <row r="1197" spans="2:9" x14ac:dyDescent="0.15">
      <c r="B1197" s="4">
        <v>69</v>
      </c>
      <c r="C1197" s="16">
        <v>251040</v>
      </c>
      <c r="D1197" s="16">
        <v>6122</v>
      </c>
      <c r="E1197" s="16">
        <v>2784</v>
      </c>
      <c r="F1197" s="16">
        <v>10272</v>
      </c>
      <c r="G1197" s="16">
        <v>41</v>
      </c>
      <c r="H1197" s="16">
        <v>1984.9879000000001</v>
      </c>
      <c r="I1197" s="18"/>
    </row>
    <row r="1198" spans="2:9" x14ac:dyDescent="0.15">
      <c r="B1198" s="4">
        <v>70</v>
      </c>
      <c r="C1198" s="5">
        <v>568704</v>
      </c>
      <c r="D1198" s="5">
        <v>12363</v>
      </c>
      <c r="E1198" s="5">
        <v>7328</v>
      </c>
      <c r="F1198" s="5">
        <v>19328</v>
      </c>
      <c r="G1198" s="5">
        <v>46</v>
      </c>
      <c r="H1198" s="5">
        <v>3324.9992999999999</v>
      </c>
      <c r="I1198" s="6"/>
    </row>
    <row r="1199" spans="2:9" x14ac:dyDescent="0.15">
      <c r="B1199" s="4">
        <v>71</v>
      </c>
      <c r="C1199" s="5">
        <v>217248</v>
      </c>
      <c r="D1199" s="5">
        <v>8689</v>
      </c>
      <c r="E1199" s="5">
        <v>6496</v>
      </c>
      <c r="F1199" s="5">
        <v>10240</v>
      </c>
      <c r="G1199" s="5">
        <v>25</v>
      </c>
      <c r="H1199" s="5">
        <v>1078.9065000000001</v>
      </c>
      <c r="I1199" s="6"/>
    </row>
    <row r="1200" spans="2:9" x14ac:dyDescent="0.15">
      <c r="B1200" s="4">
        <v>72</v>
      </c>
      <c r="C1200" s="5">
        <v>438112</v>
      </c>
      <c r="D1200" s="5">
        <v>10188</v>
      </c>
      <c r="E1200" s="5">
        <v>6752</v>
      </c>
      <c r="F1200" s="5">
        <v>15584</v>
      </c>
      <c r="G1200" s="5">
        <v>43</v>
      </c>
      <c r="H1200" s="5">
        <v>2408.3780000000002</v>
      </c>
      <c r="I1200" s="6"/>
    </row>
    <row r="1201" spans="1:9" x14ac:dyDescent="0.15">
      <c r="B1201" s="4">
        <v>73</v>
      </c>
      <c r="C1201" s="5">
        <v>400576</v>
      </c>
      <c r="D1201" s="5">
        <v>9104</v>
      </c>
      <c r="E1201" s="5">
        <v>6464</v>
      </c>
      <c r="F1201" s="5">
        <v>12256</v>
      </c>
      <c r="G1201" s="5">
        <v>44</v>
      </c>
      <c r="H1201" s="5">
        <v>1368.9381000000001</v>
      </c>
      <c r="I1201" s="6"/>
    </row>
    <row r="1202" spans="1:9" x14ac:dyDescent="0.15">
      <c r="B1202" s="4">
        <v>74</v>
      </c>
      <c r="C1202" s="5">
        <v>353728</v>
      </c>
      <c r="D1202" s="5">
        <v>8843</v>
      </c>
      <c r="E1202" s="5">
        <v>5632</v>
      </c>
      <c r="F1202" s="5">
        <v>14592</v>
      </c>
      <c r="G1202" s="5">
        <v>40</v>
      </c>
      <c r="H1202" s="5">
        <v>2171.6583999999998</v>
      </c>
      <c r="I1202" s="6"/>
    </row>
    <row r="1203" spans="1:9" x14ac:dyDescent="0.15">
      <c r="B1203" s="4">
        <v>75</v>
      </c>
      <c r="C1203" s="5">
        <v>803136</v>
      </c>
      <c r="D1203" s="5">
        <v>14602</v>
      </c>
      <c r="E1203" s="5">
        <v>9280</v>
      </c>
      <c r="F1203" s="5">
        <v>23616</v>
      </c>
      <c r="G1203" s="5">
        <v>55</v>
      </c>
      <c r="H1203" s="5">
        <v>4144.5015000000003</v>
      </c>
      <c r="I1203" s="6"/>
    </row>
    <row r="1204" spans="1:9" x14ac:dyDescent="0.15">
      <c r="B1204" s="4">
        <v>76</v>
      </c>
      <c r="C1204" s="5">
        <v>395584</v>
      </c>
      <c r="D1204" s="5">
        <v>10410</v>
      </c>
      <c r="E1204" s="5">
        <v>7744</v>
      </c>
      <c r="F1204" s="5">
        <v>14304</v>
      </c>
      <c r="G1204" s="5">
        <v>38</v>
      </c>
      <c r="H1204" s="5">
        <v>1670.4751000000001</v>
      </c>
      <c r="I1204" s="6"/>
    </row>
    <row r="1205" spans="1:9" x14ac:dyDescent="0.15">
      <c r="B1205" s="4">
        <v>77</v>
      </c>
      <c r="C1205" s="5">
        <v>347456</v>
      </c>
      <c r="D1205" s="5">
        <v>9143</v>
      </c>
      <c r="E1205" s="5">
        <v>6720</v>
      </c>
      <c r="F1205" s="5">
        <v>13088</v>
      </c>
      <c r="G1205" s="5">
        <v>38</v>
      </c>
      <c r="H1205" s="5">
        <v>1702.6802</v>
      </c>
      <c r="I1205" s="6"/>
    </row>
    <row r="1206" spans="1:9" x14ac:dyDescent="0.15">
      <c r="B1206" s="4">
        <v>78</v>
      </c>
      <c r="C1206" s="5">
        <v>659360</v>
      </c>
      <c r="D1206" s="5">
        <v>11567</v>
      </c>
      <c r="E1206" s="5">
        <v>6560</v>
      </c>
      <c r="F1206" s="5">
        <v>19488</v>
      </c>
      <c r="G1206" s="5">
        <v>57</v>
      </c>
      <c r="H1206" s="5">
        <v>3793.3809000000001</v>
      </c>
      <c r="I1206" s="6"/>
    </row>
    <row r="1207" spans="1:9" x14ac:dyDescent="0.15">
      <c r="A1207" s="13"/>
      <c r="B1207" s="4">
        <v>79</v>
      </c>
      <c r="C1207" s="5">
        <v>247968</v>
      </c>
      <c r="D1207" s="5">
        <v>6701</v>
      </c>
      <c r="E1207" s="5">
        <v>3616</v>
      </c>
      <c r="F1207" s="5">
        <v>9952</v>
      </c>
      <c r="G1207" s="5">
        <v>37</v>
      </c>
      <c r="H1207" s="5">
        <v>1709.7394999999999</v>
      </c>
      <c r="I1207" s="6"/>
    </row>
    <row r="1208" spans="1:9" x14ac:dyDescent="0.15">
      <c r="A1208" s="5"/>
      <c r="B1208" s="4">
        <v>80</v>
      </c>
      <c r="C1208" s="5">
        <v>647648</v>
      </c>
      <c r="D1208" s="10">
        <v>11362</v>
      </c>
      <c r="E1208" s="5">
        <v>4576</v>
      </c>
      <c r="F1208" s="5">
        <v>21920</v>
      </c>
      <c r="G1208" s="5">
        <v>57</v>
      </c>
      <c r="H1208" s="5">
        <v>4840.7255999999998</v>
      </c>
      <c r="I1208" s="6"/>
    </row>
    <row r="1209" spans="1:9" x14ac:dyDescent="0.15">
      <c r="A1209" s="5"/>
      <c r="B1209" s="4">
        <v>81</v>
      </c>
      <c r="C1209" s="5">
        <v>104544</v>
      </c>
      <c r="D1209" s="5">
        <v>7467</v>
      </c>
      <c r="E1209" s="5">
        <v>6464</v>
      </c>
      <c r="F1209" s="5">
        <v>9376</v>
      </c>
      <c r="G1209" s="5">
        <v>14</v>
      </c>
      <c r="H1209" s="5">
        <v>841.56475999999998</v>
      </c>
      <c r="I1209" s="6"/>
    </row>
    <row r="1210" spans="1:9" x14ac:dyDescent="0.15">
      <c r="B1210" s="4">
        <v>82</v>
      </c>
      <c r="C1210" s="5">
        <v>321696</v>
      </c>
      <c r="D1210" s="5">
        <v>10053</v>
      </c>
      <c r="E1210" s="5">
        <v>7040</v>
      </c>
      <c r="F1210" s="5">
        <v>14496</v>
      </c>
      <c r="G1210" s="5">
        <v>32</v>
      </c>
      <c r="H1210" s="5">
        <v>2238.2905000000001</v>
      </c>
      <c r="I1210" s="6"/>
    </row>
    <row r="1211" spans="1:9" x14ac:dyDescent="0.15">
      <c r="B1211" s="4">
        <v>83</v>
      </c>
      <c r="C1211" s="5">
        <v>596544</v>
      </c>
      <c r="D1211" s="5">
        <v>13256</v>
      </c>
      <c r="E1211" s="5">
        <v>8768</v>
      </c>
      <c r="F1211" s="5">
        <v>19456</v>
      </c>
      <c r="G1211" s="5">
        <v>45</v>
      </c>
      <c r="H1211" s="5">
        <v>3207.2530000000002</v>
      </c>
      <c r="I1211" s="6"/>
    </row>
    <row r="1212" spans="1:9" x14ac:dyDescent="0.15">
      <c r="B1212" s="4">
        <v>84</v>
      </c>
      <c r="C1212" s="5">
        <v>542688</v>
      </c>
      <c r="D1212" s="5">
        <v>11797</v>
      </c>
      <c r="E1212" s="5">
        <v>4288</v>
      </c>
      <c r="F1212" s="5">
        <v>24576</v>
      </c>
      <c r="G1212" s="5">
        <v>46</v>
      </c>
      <c r="H1212" s="5">
        <v>5401.2446</v>
      </c>
      <c r="I1212" s="6"/>
    </row>
    <row r="1213" spans="1:9" x14ac:dyDescent="0.15">
      <c r="B1213" s="4">
        <v>85</v>
      </c>
      <c r="C1213" s="5">
        <v>444448</v>
      </c>
      <c r="D1213" s="5">
        <v>10336</v>
      </c>
      <c r="E1213" s="5">
        <v>6752</v>
      </c>
      <c r="F1213" s="5">
        <v>14144</v>
      </c>
      <c r="G1213" s="5">
        <v>43</v>
      </c>
      <c r="H1213" s="5">
        <v>1907.8601000000001</v>
      </c>
      <c r="I1213" s="6"/>
    </row>
    <row r="1214" spans="1:9" x14ac:dyDescent="0.15">
      <c r="B1214" s="4">
        <v>86</v>
      </c>
      <c r="C1214" s="5">
        <v>818464</v>
      </c>
      <c r="D1214" s="5">
        <v>9981</v>
      </c>
      <c r="E1214" s="5">
        <v>5216</v>
      </c>
      <c r="F1214" s="5">
        <v>16544</v>
      </c>
      <c r="G1214" s="5">
        <v>82</v>
      </c>
      <c r="H1214" s="5">
        <v>2711.9591999999998</v>
      </c>
      <c r="I1214" s="6"/>
    </row>
    <row r="1215" spans="1:9" x14ac:dyDescent="0.15">
      <c r="B1215" s="4">
        <v>87</v>
      </c>
      <c r="C1215" s="5">
        <v>361376</v>
      </c>
      <c r="D1215" s="7">
        <v>10038</v>
      </c>
      <c r="E1215" s="5">
        <v>3904</v>
      </c>
      <c r="F1215" s="5">
        <v>18464</v>
      </c>
      <c r="G1215" s="5">
        <v>36</v>
      </c>
      <c r="H1215" s="5">
        <v>4361.4683000000005</v>
      </c>
      <c r="I1215" s="6"/>
    </row>
    <row r="1216" spans="1:9" x14ac:dyDescent="0.15">
      <c r="B1216" s="4">
        <v>88</v>
      </c>
      <c r="C1216" s="5">
        <v>752800</v>
      </c>
      <c r="D1216" s="5">
        <v>14476</v>
      </c>
      <c r="E1216" s="5">
        <v>9216</v>
      </c>
      <c r="F1216" s="5">
        <v>23264</v>
      </c>
      <c r="G1216" s="5">
        <v>52</v>
      </c>
      <c r="H1216" s="5">
        <v>4098.9893000000002</v>
      </c>
      <c r="I1216" s="6"/>
    </row>
    <row r="1217" spans="2:9" x14ac:dyDescent="0.15">
      <c r="B1217" s="4">
        <v>89</v>
      </c>
      <c r="C1217" s="5">
        <v>423904</v>
      </c>
      <c r="D1217" s="5">
        <v>9634</v>
      </c>
      <c r="E1217" s="5">
        <v>4768</v>
      </c>
      <c r="F1217" s="5">
        <v>15424</v>
      </c>
      <c r="G1217" s="5">
        <v>44</v>
      </c>
      <c r="H1217" s="5">
        <v>2623.395</v>
      </c>
      <c r="I1217" s="6"/>
    </row>
    <row r="1218" spans="2:9" x14ac:dyDescent="0.15">
      <c r="B1218" s="4">
        <v>90</v>
      </c>
      <c r="C1218" s="5">
        <v>226112</v>
      </c>
      <c r="D1218" s="5">
        <v>7066</v>
      </c>
      <c r="E1218" s="5">
        <v>4800</v>
      </c>
      <c r="F1218" s="5">
        <v>9440</v>
      </c>
      <c r="G1218" s="5">
        <v>32</v>
      </c>
      <c r="H1218" s="5">
        <v>1162.3176000000001</v>
      </c>
      <c r="I1218" s="6"/>
    </row>
    <row r="1219" spans="2:9" x14ac:dyDescent="0.15">
      <c r="B1219" s="4">
        <v>91</v>
      </c>
      <c r="C1219" s="5">
        <v>452384</v>
      </c>
      <c r="D1219" s="5">
        <v>8535</v>
      </c>
      <c r="E1219" s="5">
        <v>3264</v>
      </c>
      <c r="F1219" s="5">
        <v>16576</v>
      </c>
      <c r="G1219" s="5">
        <v>53</v>
      </c>
      <c r="H1219" s="5">
        <v>3610.2456000000002</v>
      </c>
      <c r="I1219" s="6"/>
    </row>
    <row r="1220" spans="2:9" x14ac:dyDescent="0.15">
      <c r="B1220" s="4">
        <v>92</v>
      </c>
      <c r="C1220" s="5">
        <v>462304</v>
      </c>
      <c r="D1220" s="5">
        <v>11275</v>
      </c>
      <c r="E1220" s="5">
        <v>7520</v>
      </c>
      <c r="F1220" s="5">
        <v>16992</v>
      </c>
      <c r="G1220" s="5">
        <v>41</v>
      </c>
      <c r="H1220" s="5">
        <v>2753.7656000000002</v>
      </c>
      <c r="I1220" s="6"/>
    </row>
    <row r="1221" spans="2:9" x14ac:dyDescent="0.15">
      <c r="B1221" s="4">
        <v>93</v>
      </c>
      <c r="C1221" s="5">
        <v>675360</v>
      </c>
      <c r="D1221" s="5">
        <v>12742</v>
      </c>
      <c r="E1221" s="5">
        <v>6336</v>
      </c>
      <c r="F1221" s="5">
        <v>25440</v>
      </c>
      <c r="G1221" s="5">
        <v>53</v>
      </c>
      <c r="H1221" s="5">
        <v>5113.6940000000004</v>
      </c>
      <c r="I1221" s="6"/>
    </row>
    <row r="1222" spans="2:9" x14ac:dyDescent="0.15">
      <c r="B1222" s="4">
        <v>94</v>
      </c>
      <c r="C1222" s="5">
        <v>402176</v>
      </c>
      <c r="D1222" s="5">
        <v>10869</v>
      </c>
      <c r="E1222" s="5">
        <v>6432</v>
      </c>
      <c r="F1222" s="5">
        <v>15680</v>
      </c>
      <c r="G1222" s="5">
        <v>37</v>
      </c>
      <c r="H1222" s="5">
        <v>2435.5308</v>
      </c>
      <c r="I1222" s="6"/>
    </row>
    <row r="1223" spans="2:9" x14ac:dyDescent="0.15">
      <c r="B1223" s="4">
        <v>95</v>
      </c>
      <c r="C1223" s="5">
        <v>583232</v>
      </c>
      <c r="D1223" s="5">
        <v>13563</v>
      </c>
      <c r="E1223" s="5">
        <v>8544</v>
      </c>
      <c r="F1223" s="5">
        <v>19744</v>
      </c>
      <c r="G1223" s="5">
        <v>43</v>
      </c>
      <c r="H1223" s="5">
        <v>2728.2312000000002</v>
      </c>
      <c r="I1223" s="6"/>
    </row>
    <row r="1224" spans="2:9" x14ac:dyDescent="0.15">
      <c r="B1224" s="4">
        <v>96</v>
      </c>
      <c r="C1224" s="5">
        <v>404704</v>
      </c>
      <c r="D1224" s="5">
        <v>10117</v>
      </c>
      <c r="E1224" s="5">
        <v>6080</v>
      </c>
      <c r="F1224" s="5">
        <v>15616</v>
      </c>
      <c r="G1224" s="5">
        <v>40</v>
      </c>
      <c r="H1224" s="5">
        <v>2416.4245999999998</v>
      </c>
      <c r="I1224" s="6"/>
    </row>
    <row r="1225" spans="2:9" x14ac:dyDescent="0.15">
      <c r="B1225" s="4">
        <v>97</v>
      </c>
      <c r="C1225" s="5">
        <v>143360</v>
      </c>
      <c r="D1225" s="5">
        <v>7168</v>
      </c>
      <c r="E1225" s="5">
        <v>5600</v>
      </c>
      <c r="F1225" s="5">
        <v>8864</v>
      </c>
      <c r="G1225" s="5">
        <v>20</v>
      </c>
      <c r="H1225" s="5">
        <v>980.9366</v>
      </c>
      <c r="I1225" s="6"/>
    </row>
    <row r="1226" spans="2:9" x14ac:dyDescent="0.15">
      <c r="B1226" s="4">
        <v>98</v>
      </c>
      <c r="C1226" s="5">
        <v>281440</v>
      </c>
      <c r="D1226" s="5">
        <v>8277</v>
      </c>
      <c r="E1226" s="5">
        <v>6176</v>
      </c>
      <c r="F1226" s="5">
        <v>11552</v>
      </c>
      <c r="G1226" s="5">
        <v>34</v>
      </c>
      <c r="H1226" s="5">
        <v>1570.0609999999999</v>
      </c>
      <c r="I1226" s="6"/>
    </row>
    <row r="1227" spans="2:9" x14ac:dyDescent="0.15">
      <c r="B1227" s="4">
        <v>99</v>
      </c>
      <c r="C1227" s="5">
        <v>611712</v>
      </c>
      <c r="D1227" s="5">
        <v>12744</v>
      </c>
      <c r="E1227" s="5">
        <v>8704</v>
      </c>
      <c r="F1227" s="5">
        <v>18720</v>
      </c>
      <c r="G1227" s="5">
        <v>48</v>
      </c>
      <c r="H1227" s="5">
        <v>2693.8820000000001</v>
      </c>
      <c r="I1227" s="6"/>
    </row>
    <row r="1228" spans="2:9" x14ac:dyDescent="0.15">
      <c r="B1228" s="4">
        <v>100</v>
      </c>
      <c r="C1228" s="5">
        <v>730112</v>
      </c>
      <c r="D1228" s="5">
        <v>11969</v>
      </c>
      <c r="E1228" s="5">
        <v>6016</v>
      </c>
      <c r="F1228" s="5">
        <v>21152</v>
      </c>
      <c r="G1228" s="5">
        <v>61</v>
      </c>
      <c r="H1228" s="5">
        <v>3942.4810000000002</v>
      </c>
      <c r="I1228" s="6"/>
    </row>
    <row r="1229" spans="2:9" x14ac:dyDescent="0.15">
      <c r="B1229" s="4">
        <v>101</v>
      </c>
      <c r="C1229" s="5">
        <v>74368</v>
      </c>
      <c r="D1229" s="5">
        <v>7436</v>
      </c>
      <c r="E1229" s="5">
        <v>6976</v>
      </c>
      <c r="F1229" s="5">
        <v>7872</v>
      </c>
      <c r="G1229" s="5">
        <v>10</v>
      </c>
      <c r="H1229" s="5">
        <v>304.40325999999999</v>
      </c>
      <c r="I1229" s="6"/>
    </row>
    <row r="1230" spans="2:9" x14ac:dyDescent="0.15">
      <c r="B1230" s="4">
        <v>102</v>
      </c>
      <c r="C1230" s="5">
        <v>808096</v>
      </c>
      <c r="D1230" s="5">
        <v>11544</v>
      </c>
      <c r="E1230" s="5">
        <v>7520</v>
      </c>
      <c r="F1230" s="5">
        <v>20448</v>
      </c>
      <c r="G1230" s="5">
        <v>70</v>
      </c>
      <c r="H1230" s="5">
        <v>3074.7543999999998</v>
      </c>
      <c r="I1230" s="6"/>
    </row>
    <row r="1231" spans="2:9" x14ac:dyDescent="0.15">
      <c r="B1231" s="4">
        <v>103</v>
      </c>
      <c r="C1231" s="5">
        <v>314144</v>
      </c>
      <c r="D1231" s="5">
        <v>9519</v>
      </c>
      <c r="E1231" s="5">
        <v>6400</v>
      </c>
      <c r="F1231" s="5">
        <v>12544</v>
      </c>
      <c r="G1231" s="5">
        <v>33</v>
      </c>
      <c r="H1231" s="5">
        <v>1709.2897</v>
      </c>
      <c r="I1231" s="6"/>
    </row>
    <row r="1232" spans="2:9" x14ac:dyDescent="0.15">
      <c r="B1232" s="4">
        <v>104</v>
      </c>
      <c r="C1232" s="5">
        <v>659616</v>
      </c>
      <c r="D1232" s="5">
        <v>8245</v>
      </c>
      <c r="E1232" s="5">
        <v>1984</v>
      </c>
      <c r="F1232" s="5">
        <v>17472</v>
      </c>
      <c r="G1232" s="5">
        <v>80</v>
      </c>
      <c r="H1232" s="5">
        <v>3930.0333999999998</v>
      </c>
      <c r="I1232" s="6"/>
    </row>
    <row r="1233" spans="1:9" x14ac:dyDescent="0.15">
      <c r="B1233" s="4">
        <v>105</v>
      </c>
      <c r="C1233" s="5">
        <v>197056</v>
      </c>
      <c r="D1233" s="5">
        <v>9852</v>
      </c>
      <c r="E1233" s="5">
        <v>7712</v>
      </c>
      <c r="F1233" s="5">
        <v>12320</v>
      </c>
      <c r="G1233" s="5">
        <v>20</v>
      </c>
      <c r="H1233" s="5">
        <v>1255.6379999999999</v>
      </c>
      <c r="I1233" s="6"/>
    </row>
    <row r="1234" spans="1:9" x14ac:dyDescent="0.15">
      <c r="B1234" s="4">
        <v>106</v>
      </c>
      <c r="C1234" s="5">
        <v>383488</v>
      </c>
      <c r="D1234" s="5">
        <v>10364</v>
      </c>
      <c r="E1234" s="5">
        <v>7456</v>
      </c>
      <c r="F1234" s="5">
        <v>13088</v>
      </c>
      <c r="G1234" s="5">
        <v>37</v>
      </c>
      <c r="H1234" s="5">
        <v>1623.5912000000001</v>
      </c>
      <c r="I1234" s="6"/>
    </row>
    <row r="1235" spans="1:9" x14ac:dyDescent="0.15">
      <c r="B1235" s="4">
        <v>107</v>
      </c>
      <c r="C1235" s="5">
        <v>263328</v>
      </c>
      <c r="D1235" s="5">
        <v>7744</v>
      </c>
      <c r="E1235" s="5">
        <v>4160</v>
      </c>
      <c r="F1235" s="5">
        <v>11648</v>
      </c>
      <c r="G1235" s="5">
        <v>34</v>
      </c>
      <c r="H1235" s="5">
        <v>2097.6187</v>
      </c>
      <c r="I1235" s="6"/>
    </row>
    <row r="1236" spans="1:9" x14ac:dyDescent="0.15">
      <c r="B1236" s="4">
        <v>108</v>
      </c>
      <c r="C1236" s="5">
        <v>1102880</v>
      </c>
      <c r="D1236" s="5">
        <v>10707</v>
      </c>
      <c r="E1236" s="5">
        <v>4640</v>
      </c>
      <c r="F1236" s="5">
        <v>22944</v>
      </c>
      <c r="G1236" s="5">
        <v>103</v>
      </c>
      <c r="H1236" s="5">
        <v>4439.9359999999997</v>
      </c>
      <c r="I1236" s="6"/>
    </row>
    <row r="1237" spans="1:9" x14ac:dyDescent="0.15">
      <c r="B1237" s="4">
        <v>109</v>
      </c>
      <c r="C1237" s="5">
        <v>501664</v>
      </c>
      <c r="D1237" s="5">
        <v>11666</v>
      </c>
      <c r="E1237" s="5">
        <v>7616</v>
      </c>
      <c r="F1237" s="5">
        <v>18400</v>
      </c>
      <c r="G1237" s="5">
        <v>43</v>
      </c>
      <c r="H1237" s="5">
        <v>3246.0547000000001</v>
      </c>
      <c r="I1237" s="6"/>
    </row>
    <row r="1238" spans="1:9" x14ac:dyDescent="0.15">
      <c r="B1238" s="4">
        <v>110</v>
      </c>
      <c r="C1238" s="5">
        <v>358496</v>
      </c>
      <c r="D1238" s="5">
        <v>8147</v>
      </c>
      <c r="E1238" s="5">
        <v>4288</v>
      </c>
      <c r="F1238" s="5">
        <v>13152</v>
      </c>
      <c r="G1238" s="5">
        <v>44</v>
      </c>
      <c r="H1238" s="5">
        <v>2203.2143999999998</v>
      </c>
      <c r="I1238" s="6"/>
    </row>
    <row r="1239" spans="1:9" x14ac:dyDescent="0.15">
      <c r="B1239" s="4">
        <v>111</v>
      </c>
      <c r="C1239" s="5">
        <v>346016</v>
      </c>
      <c r="D1239" s="5">
        <v>9105</v>
      </c>
      <c r="E1239" s="5">
        <v>5600</v>
      </c>
      <c r="F1239" s="5">
        <v>13152</v>
      </c>
      <c r="G1239" s="5">
        <v>38</v>
      </c>
      <c r="H1239" s="5">
        <v>2141.0056</v>
      </c>
      <c r="I1239" s="6"/>
    </row>
    <row r="1240" spans="1:9" x14ac:dyDescent="0.15">
      <c r="B1240" s="4">
        <v>112</v>
      </c>
      <c r="C1240" s="5">
        <v>571520</v>
      </c>
      <c r="D1240" s="5">
        <v>10026</v>
      </c>
      <c r="E1240" s="5">
        <v>6560</v>
      </c>
      <c r="F1240" s="5">
        <v>13344</v>
      </c>
      <c r="G1240" s="5">
        <v>57</v>
      </c>
      <c r="H1240" s="5">
        <v>1787.7836</v>
      </c>
      <c r="I1240" s="6"/>
    </row>
    <row r="1241" spans="1:9" x14ac:dyDescent="0.15">
      <c r="B1241" s="4">
        <v>113</v>
      </c>
      <c r="C1241" s="5">
        <v>316992</v>
      </c>
      <c r="D1241" s="5">
        <v>9906</v>
      </c>
      <c r="E1241" s="5">
        <v>6432</v>
      </c>
      <c r="F1241" s="5">
        <v>12480</v>
      </c>
      <c r="G1241" s="5">
        <v>32</v>
      </c>
      <c r="H1241" s="5">
        <v>1502.9331</v>
      </c>
      <c r="I1241" s="6"/>
    </row>
    <row r="1242" spans="1:9" x14ac:dyDescent="0.15">
      <c r="B1242" s="4">
        <v>114</v>
      </c>
      <c r="C1242" s="5">
        <v>528928</v>
      </c>
      <c r="D1242" s="5">
        <v>12021</v>
      </c>
      <c r="E1242" s="5">
        <v>7648</v>
      </c>
      <c r="F1242" s="5">
        <v>18272</v>
      </c>
      <c r="G1242" s="5">
        <v>44</v>
      </c>
      <c r="H1242" s="5">
        <v>3014.0427</v>
      </c>
      <c r="I1242" s="6"/>
    </row>
    <row r="1243" spans="1:9" x14ac:dyDescent="0.15">
      <c r="A1243" s="6"/>
      <c r="B1243" s="4">
        <v>115</v>
      </c>
      <c r="C1243" s="5">
        <v>265568</v>
      </c>
      <c r="D1243" s="5">
        <v>10214</v>
      </c>
      <c r="E1243" s="5">
        <v>7392</v>
      </c>
      <c r="F1243" s="5">
        <v>13632</v>
      </c>
      <c r="G1243" s="5">
        <v>26</v>
      </c>
      <c r="H1243" s="5">
        <v>2010.1096</v>
      </c>
      <c r="I1243" s="6"/>
    </row>
    <row r="1244" spans="1:9" x14ac:dyDescent="0.15">
      <c r="A1244" s="11"/>
      <c r="B1244" s="4">
        <v>116</v>
      </c>
      <c r="C1244" s="5">
        <v>336992</v>
      </c>
      <c r="D1244" s="5">
        <v>8023</v>
      </c>
      <c r="E1244" s="5">
        <v>4192</v>
      </c>
      <c r="F1244" s="5">
        <v>13952</v>
      </c>
      <c r="G1244" s="5">
        <v>42</v>
      </c>
      <c r="H1244" s="5">
        <v>2731.3948</v>
      </c>
      <c r="I1244" s="6"/>
    </row>
    <row r="1245" spans="1:9" x14ac:dyDescent="0.15">
      <c r="B1245" s="4">
        <v>117</v>
      </c>
      <c r="C1245" s="5">
        <v>196032</v>
      </c>
      <c r="D1245" s="5">
        <v>6759</v>
      </c>
      <c r="E1245" s="5">
        <v>4608</v>
      </c>
      <c r="F1245" s="5">
        <v>10656</v>
      </c>
      <c r="G1245" s="5">
        <v>29</v>
      </c>
      <c r="H1245" s="5">
        <v>1517.7645</v>
      </c>
      <c r="I1245" s="6"/>
    </row>
    <row r="1246" spans="1:9" x14ac:dyDescent="0.15">
      <c r="B1246" s="4">
        <v>118</v>
      </c>
      <c r="C1246" s="5">
        <v>308800</v>
      </c>
      <c r="D1246" s="5">
        <v>7720</v>
      </c>
      <c r="E1246" s="5">
        <v>3328</v>
      </c>
      <c r="F1246" s="5">
        <v>13408</v>
      </c>
      <c r="G1246" s="5">
        <v>40</v>
      </c>
      <c r="H1246" s="5">
        <v>2586.2222000000002</v>
      </c>
      <c r="I1246" s="6"/>
    </row>
    <row r="1247" spans="1:9" x14ac:dyDescent="0.15">
      <c r="B1247" s="4">
        <v>119</v>
      </c>
      <c r="C1247" s="5">
        <v>269472</v>
      </c>
      <c r="D1247" s="5">
        <v>6266</v>
      </c>
      <c r="E1247" s="5">
        <v>2976</v>
      </c>
      <c r="F1247" s="5">
        <v>10112</v>
      </c>
      <c r="G1247" s="5">
        <v>43</v>
      </c>
      <c r="H1247" s="5">
        <v>1949.4613999999999</v>
      </c>
      <c r="I1247" s="6"/>
    </row>
    <row r="1248" spans="1:9" x14ac:dyDescent="0.15">
      <c r="B1248" s="4">
        <v>120</v>
      </c>
      <c r="C1248" s="5">
        <v>236896</v>
      </c>
      <c r="D1248" s="5">
        <v>7641</v>
      </c>
      <c r="E1248" s="5">
        <v>3552</v>
      </c>
      <c r="F1248" s="5">
        <v>12736</v>
      </c>
      <c r="G1248" s="5">
        <v>31</v>
      </c>
      <c r="H1248" s="5">
        <v>2254.1635999999999</v>
      </c>
      <c r="I1248" s="6"/>
    </row>
    <row r="1249" spans="2:9" x14ac:dyDescent="0.15">
      <c r="B1249" s="4">
        <v>121</v>
      </c>
      <c r="C1249" s="5">
        <v>602432</v>
      </c>
      <c r="D1249" s="5">
        <v>13096</v>
      </c>
      <c r="E1249" s="5">
        <v>6720</v>
      </c>
      <c r="F1249" s="5">
        <v>23712</v>
      </c>
      <c r="G1249" s="5">
        <v>46</v>
      </c>
      <c r="H1249" s="5">
        <v>4660.7960000000003</v>
      </c>
      <c r="I1249" s="6"/>
    </row>
    <row r="1250" spans="2:9" x14ac:dyDescent="0.15">
      <c r="B1250" s="4">
        <v>122</v>
      </c>
      <c r="C1250" s="5">
        <v>224128</v>
      </c>
      <c r="D1250" s="5">
        <v>8620</v>
      </c>
      <c r="E1250" s="5">
        <v>4704</v>
      </c>
      <c r="F1250" s="5">
        <v>13824</v>
      </c>
      <c r="G1250" s="5">
        <v>26</v>
      </c>
      <c r="H1250" s="5">
        <v>2860.2212</v>
      </c>
      <c r="I1250" s="6"/>
    </row>
    <row r="1251" spans="2:9" x14ac:dyDescent="0.15">
      <c r="B1251" s="4">
        <v>123</v>
      </c>
      <c r="C1251" s="5">
        <v>335904</v>
      </c>
      <c r="D1251" s="5">
        <v>9078</v>
      </c>
      <c r="E1251" s="5">
        <v>4896</v>
      </c>
      <c r="F1251" s="5">
        <v>14656</v>
      </c>
      <c r="G1251" s="5">
        <v>37</v>
      </c>
      <c r="H1251" s="5">
        <v>2853.9445999999998</v>
      </c>
      <c r="I1251" s="6"/>
    </row>
    <row r="1252" spans="2:9" x14ac:dyDescent="0.15">
      <c r="B1252" s="4">
        <v>124</v>
      </c>
      <c r="C1252" s="5">
        <v>569952</v>
      </c>
      <c r="D1252" s="5">
        <v>10177</v>
      </c>
      <c r="E1252" s="5">
        <v>6784</v>
      </c>
      <c r="F1252" s="5">
        <v>15392</v>
      </c>
      <c r="G1252" s="5">
        <v>56</v>
      </c>
      <c r="H1252" s="5">
        <v>2245.0014999999999</v>
      </c>
      <c r="I1252" s="6"/>
    </row>
    <row r="1253" spans="2:9" x14ac:dyDescent="0.15">
      <c r="B1253" s="4">
        <v>125</v>
      </c>
      <c r="C1253" s="5">
        <v>364064</v>
      </c>
      <c r="D1253" s="5">
        <v>9101</v>
      </c>
      <c r="E1253" s="5">
        <v>5408</v>
      </c>
      <c r="F1253" s="5">
        <v>14112</v>
      </c>
      <c r="G1253" s="5">
        <v>40</v>
      </c>
      <c r="H1253" s="5">
        <v>2582.2719999999999</v>
      </c>
      <c r="I1253" s="6"/>
    </row>
    <row r="1254" spans="2:9" x14ac:dyDescent="0.15">
      <c r="B1254" s="4">
        <v>126</v>
      </c>
      <c r="C1254" s="5">
        <v>484064</v>
      </c>
      <c r="D1254" s="5">
        <v>7683</v>
      </c>
      <c r="E1254" s="5">
        <v>4192</v>
      </c>
      <c r="F1254" s="5">
        <v>12000</v>
      </c>
      <c r="G1254" s="5">
        <v>63</v>
      </c>
      <c r="H1254" s="5">
        <v>1711.6177</v>
      </c>
      <c r="I1254" s="6"/>
    </row>
    <row r="1255" spans="2:9" x14ac:dyDescent="0.15">
      <c r="B1255" s="4">
        <v>127</v>
      </c>
      <c r="C1255" s="5">
        <v>346080</v>
      </c>
      <c r="D1255" s="5">
        <v>8873</v>
      </c>
      <c r="E1255" s="5">
        <v>4928</v>
      </c>
      <c r="F1255" s="5">
        <v>14272</v>
      </c>
      <c r="G1255" s="5">
        <v>39</v>
      </c>
      <c r="H1255" s="5">
        <v>2496.5198</v>
      </c>
      <c r="I1255" s="6"/>
    </row>
    <row r="1256" spans="2:9" x14ac:dyDescent="0.15">
      <c r="B1256" s="4">
        <v>128</v>
      </c>
      <c r="C1256" s="5">
        <v>176960</v>
      </c>
      <c r="D1256" s="5">
        <v>6554</v>
      </c>
      <c r="E1256" s="5">
        <v>3648</v>
      </c>
      <c r="F1256" s="5">
        <v>9120</v>
      </c>
      <c r="G1256" s="5">
        <v>27</v>
      </c>
      <c r="H1256" s="5">
        <v>1300.3016</v>
      </c>
      <c r="I1256" s="6"/>
    </row>
    <row r="1257" spans="2:9" x14ac:dyDescent="0.15">
      <c r="B1257" s="4">
        <v>129</v>
      </c>
      <c r="C1257" s="5">
        <v>351392</v>
      </c>
      <c r="D1257" s="5">
        <v>7638</v>
      </c>
      <c r="E1257" s="5">
        <v>3264</v>
      </c>
      <c r="F1257" s="5">
        <v>14080</v>
      </c>
      <c r="G1257" s="5">
        <v>46</v>
      </c>
      <c r="H1257" s="5">
        <v>3167.2395000000001</v>
      </c>
      <c r="I1257" s="6"/>
    </row>
    <row r="1258" spans="2:9" x14ac:dyDescent="0.15">
      <c r="B1258" s="4">
        <v>130</v>
      </c>
      <c r="C1258" s="5">
        <v>170688</v>
      </c>
      <c r="D1258" s="5">
        <v>5020</v>
      </c>
      <c r="E1258" s="5">
        <v>2336</v>
      </c>
      <c r="F1258" s="5">
        <v>7872</v>
      </c>
      <c r="G1258" s="5">
        <v>34</v>
      </c>
      <c r="H1258" s="5">
        <v>1624.9357</v>
      </c>
      <c r="I1258" s="6"/>
    </row>
    <row r="1259" spans="2:9" x14ac:dyDescent="0.15">
      <c r="B1259" s="4">
        <v>131</v>
      </c>
      <c r="C1259" s="5">
        <v>88032</v>
      </c>
      <c r="D1259" s="5">
        <v>5502</v>
      </c>
      <c r="E1259" s="5">
        <v>4288</v>
      </c>
      <c r="F1259" s="5">
        <v>6464</v>
      </c>
      <c r="G1259" s="5">
        <v>16</v>
      </c>
      <c r="H1259" s="5">
        <v>690.73253999999997</v>
      </c>
      <c r="I1259" s="6"/>
    </row>
    <row r="1260" spans="2:9" x14ac:dyDescent="0.15">
      <c r="B1260" s="4">
        <v>132</v>
      </c>
      <c r="C1260" s="5">
        <v>152672</v>
      </c>
      <c r="D1260" s="5">
        <v>4924</v>
      </c>
      <c r="E1260" s="5">
        <v>3424</v>
      </c>
      <c r="F1260" s="5">
        <v>7232</v>
      </c>
      <c r="G1260" s="5">
        <v>31</v>
      </c>
      <c r="H1260" s="5">
        <v>1124.2697000000001</v>
      </c>
      <c r="I1260" s="6"/>
    </row>
    <row r="1261" spans="2:9" x14ac:dyDescent="0.15">
      <c r="B1261" s="4">
        <v>133</v>
      </c>
      <c r="C1261" s="5">
        <v>136064</v>
      </c>
      <c r="D1261" s="5">
        <v>4389</v>
      </c>
      <c r="E1261" s="5">
        <v>2592</v>
      </c>
      <c r="F1261" s="5">
        <v>7232</v>
      </c>
      <c r="G1261" s="5">
        <v>31</v>
      </c>
      <c r="H1261" s="5">
        <v>1192.2762</v>
      </c>
      <c r="I1261" s="6"/>
    </row>
    <row r="1262" spans="2:9" x14ac:dyDescent="0.15">
      <c r="B1262" s="4">
        <v>134</v>
      </c>
      <c r="C1262" s="5">
        <v>225472</v>
      </c>
      <c r="D1262" s="5">
        <v>6263</v>
      </c>
      <c r="E1262" s="5">
        <v>2592</v>
      </c>
      <c r="F1262" s="5">
        <v>11104</v>
      </c>
      <c r="G1262" s="5">
        <v>36</v>
      </c>
      <c r="H1262" s="5">
        <v>2281.2927</v>
      </c>
      <c r="I1262" s="6"/>
    </row>
    <row r="1263" spans="2:9" x14ac:dyDescent="0.15">
      <c r="B1263" s="4">
        <v>135</v>
      </c>
      <c r="C1263" s="5">
        <v>84416</v>
      </c>
      <c r="D1263" s="5">
        <v>5627</v>
      </c>
      <c r="E1263" s="5">
        <v>4128</v>
      </c>
      <c r="F1263" s="5">
        <v>6496</v>
      </c>
      <c r="G1263" s="5">
        <v>15</v>
      </c>
      <c r="H1263" s="5">
        <v>657.57259999999997</v>
      </c>
      <c r="I1263" s="6"/>
    </row>
    <row r="1264" spans="2:9" x14ac:dyDescent="0.15">
      <c r="B1264" s="4">
        <v>136</v>
      </c>
      <c r="C1264" s="5">
        <v>145344</v>
      </c>
      <c r="D1264" s="5">
        <v>4274</v>
      </c>
      <c r="E1264" s="5">
        <v>1600</v>
      </c>
      <c r="F1264" s="5">
        <v>8352</v>
      </c>
      <c r="G1264" s="5">
        <v>34</v>
      </c>
      <c r="H1264" s="5">
        <v>1614.6166000000001</v>
      </c>
      <c r="I1264" s="6"/>
    </row>
    <row r="1265" spans="2:9" x14ac:dyDescent="0.15">
      <c r="B1265" s="4">
        <v>137</v>
      </c>
      <c r="C1265" s="5">
        <v>151936</v>
      </c>
      <c r="D1265" s="5">
        <v>6605</v>
      </c>
      <c r="E1265" s="5">
        <v>5120</v>
      </c>
      <c r="F1265" s="5">
        <v>8800</v>
      </c>
      <c r="G1265" s="5">
        <v>23</v>
      </c>
      <c r="H1265" s="5">
        <v>987.71299999999997</v>
      </c>
      <c r="I1265" s="6"/>
    </row>
    <row r="1266" spans="2:9" x14ac:dyDescent="0.15">
      <c r="B1266" s="4">
        <v>138</v>
      </c>
      <c r="C1266" s="5">
        <v>745664</v>
      </c>
      <c r="D1266" s="5">
        <v>10806</v>
      </c>
      <c r="E1266" s="5">
        <v>5632</v>
      </c>
      <c r="F1266" s="5">
        <v>16480</v>
      </c>
      <c r="G1266" s="5">
        <v>69</v>
      </c>
      <c r="H1266" s="5">
        <v>2761.7665999999999</v>
      </c>
      <c r="I1266" s="6"/>
    </row>
    <row r="1267" spans="2:9" x14ac:dyDescent="0.15">
      <c r="B1267" s="4">
        <v>139</v>
      </c>
      <c r="C1267" s="5">
        <v>326720</v>
      </c>
      <c r="D1267" s="5">
        <v>7968</v>
      </c>
      <c r="E1267" s="5">
        <v>3808</v>
      </c>
      <c r="F1267" s="5">
        <v>13696</v>
      </c>
      <c r="G1267" s="5">
        <v>41</v>
      </c>
      <c r="H1267" s="5">
        <v>2731.0598</v>
      </c>
      <c r="I1267" s="6"/>
    </row>
    <row r="1268" spans="2:9" x14ac:dyDescent="0.15">
      <c r="B1268" s="4">
        <v>140</v>
      </c>
      <c r="C1268" s="5">
        <v>160160</v>
      </c>
      <c r="D1268" s="5">
        <v>5166</v>
      </c>
      <c r="E1268" s="5">
        <v>2656</v>
      </c>
      <c r="F1268" s="5">
        <v>8480</v>
      </c>
      <c r="G1268" s="5">
        <v>31</v>
      </c>
      <c r="H1268" s="5">
        <v>1686.4099000000001</v>
      </c>
      <c r="I1268" s="6"/>
    </row>
    <row r="1269" spans="2:9" x14ac:dyDescent="0.15">
      <c r="B1269" s="4">
        <v>141</v>
      </c>
      <c r="C1269" s="5">
        <v>129152</v>
      </c>
      <c r="D1269" s="5">
        <v>3798</v>
      </c>
      <c r="E1269" s="5">
        <v>1920</v>
      </c>
      <c r="F1269" s="5">
        <v>5760</v>
      </c>
      <c r="G1269" s="5">
        <v>34</v>
      </c>
      <c r="H1269" s="5">
        <v>1132.6465000000001</v>
      </c>
      <c r="I1269" s="6"/>
    </row>
    <row r="1270" spans="2:9" x14ac:dyDescent="0.15">
      <c r="B1270" s="4">
        <v>142</v>
      </c>
      <c r="C1270" s="5">
        <v>122784</v>
      </c>
      <c r="D1270" s="5">
        <v>4092</v>
      </c>
      <c r="E1270" s="5">
        <v>1312</v>
      </c>
      <c r="F1270" s="5">
        <v>8096</v>
      </c>
      <c r="G1270" s="5">
        <v>30</v>
      </c>
      <c r="H1270" s="5">
        <v>2072.0205000000001</v>
      </c>
      <c r="I1270" s="6"/>
    </row>
    <row r="1271" spans="2:9" x14ac:dyDescent="0.15">
      <c r="B1271" s="4">
        <v>143</v>
      </c>
      <c r="C1271" s="5">
        <v>247872</v>
      </c>
      <c r="D1271" s="5">
        <v>5633</v>
      </c>
      <c r="E1271" s="5">
        <v>1280</v>
      </c>
      <c r="F1271" s="5">
        <v>12832</v>
      </c>
      <c r="G1271" s="5">
        <v>44</v>
      </c>
      <c r="H1271" s="5">
        <v>3208.0120000000002</v>
      </c>
      <c r="I1271" s="6"/>
    </row>
    <row r="1272" spans="2:9" x14ac:dyDescent="0.15">
      <c r="B1272" s="4">
        <v>144</v>
      </c>
      <c r="C1272" s="5">
        <v>111808</v>
      </c>
      <c r="D1272" s="5">
        <v>3726</v>
      </c>
      <c r="E1272" s="5">
        <v>384</v>
      </c>
      <c r="F1272" s="5">
        <v>7584</v>
      </c>
      <c r="G1272" s="5">
        <v>30</v>
      </c>
      <c r="H1272" s="5">
        <v>2039.6158</v>
      </c>
      <c r="I1272" s="6"/>
    </row>
    <row r="1273" spans="2:9" x14ac:dyDescent="0.15">
      <c r="B1273" s="4">
        <v>145</v>
      </c>
      <c r="C1273" s="5">
        <v>346304</v>
      </c>
      <c r="D1273" s="5">
        <v>7528</v>
      </c>
      <c r="E1273" s="5">
        <v>1152</v>
      </c>
      <c r="F1273" s="5">
        <v>16864</v>
      </c>
      <c r="G1273" s="5">
        <v>46</v>
      </c>
      <c r="H1273" s="5">
        <v>4288.2039999999997</v>
      </c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v>145</v>
      </c>
      <c r="I1310" s="6"/>
    </row>
    <row r="1311" spans="1:10" x14ac:dyDescent="0.15">
      <c r="A1311" t="s">
        <v>67</v>
      </c>
      <c r="B1311" s="15"/>
      <c r="C1311" s="8">
        <f>AVERAGE(C1129:C1309)</f>
        <v>377747.64137931034</v>
      </c>
      <c r="D1311" s="8"/>
      <c r="E1311" s="8"/>
      <c r="F1311" s="8"/>
      <c r="G1311" s="8"/>
      <c r="H1311" s="8"/>
      <c r="I1311" s="9"/>
      <c r="J1311" s="17">
        <f>AVERAGE(D1129:D1309)</f>
        <v>9247.7034482758627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15">
      <c r="B1315" s="4"/>
      <c r="C1315" s="16"/>
      <c r="D1315" s="16"/>
      <c r="E1315" s="16"/>
      <c r="F1315" s="16"/>
      <c r="G1315" s="16"/>
      <c r="H1315" s="16"/>
      <c r="I1315" s="18"/>
    </row>
    <row r="1316" spans="1:9" x14ac:dyDescent="0.15">
      <c r="A1316" s="6"/>
      <c r="B1316" s="16">
        <v>1</v>
      </c>
      <c r="C1316" s="16">
        <v>206950</v>
      </c>
      <c r="D1316" s="16">
        <v>4498</v>
      </c>
      <c r="E1316" s="16">
        <v>1461</v>
      </c>
      <c r="F1316" s="16">
        <v>7893</v>
      </c>
      <c r="G1316" s="16">
        <v>46</v>
      </c>
      <c r="H1316" s="16">
        <v>1814.7940000000001</v>
      </c>
      <c r="I1316" s="16"/>
    </row>
    <row r="1317" spans="1:9" x14ac:dyDescent="0.15">
      <c r="A1317" s="6"/>
      <c r="B1317" s="16">
        <v>2</v>
      </c>
      <c r="C1317" s="16">
        <v>200976</v>
      </c>
      <c r="D1317" s="16">
        <v>4187</v>
      </c>
      <c r="E1317" s="16">
        <v>1205</v>
      </c>
      <c r="F1317" s="16">
        <v>7029</v>
      </c>
      <c r="G1317" s="16">
        <v>48</v>
      </c>
      <c r="H1317" s="16">
        <v>1589.4613999999999</v>
      </c>
      <c r="I1317" s="16"/>
    </row>
    <row r="1318" spans="1:9" x14ac:dyDescent="0.15">
      <c r="A1318" s="6"/>
      <c r="B1318" s="16">
        <v>3</v>
      </c>
      <c r="C1318" s="16">
        <v>250117</v>
      </c>
      <c r="D1318" s="16">
        <v>5104</v>
      </c>
      <c r="E1318" s="16">
        <v>1301</v>
      </c>
      <c r="F1318" s="16">
        <v>10581</v>
      </c>
      <c r="G1318" s="16">
        <v>49</v>
      </c>
      <c r="H1318" s="16">
        <v>2515.1071999999999</v>
      </c>
      <c r="I1318" s="16"/>
    </row>
    <row r="1319" spans="1:9" x14ac:dyDescent="0.15">
      <c r="A1319" s="6"/>
      <c r="B1319" s="16">
        <v>4</v>
      </c>
      <c r="C1319" s="16">
        <v>89537</v>
      </c>
      <c r="D1319" s="16">
        <v>3087</v>
      </c>
      <c r="E1319" s="16">
        <v>1173</v>
      </c>
      <c r="F1319" s="16">
        <v>5333</v>
      </c>
      <c r="G1319" s="16">
        <v>29</v>
      </c>
      <c r="H1319" s="16">
        <v>1167.2662</v>
      </c>
      <c r="I1319" s="16"/>
    </row>
    <row r="1320" spans="1:9" x14ac:dyDescent="0.15">
      <c r="A1320" s="6"/>
      <c r="B1320" s="16">
        <v>5</v>
      </c>
      <c r="C1320" s="16">
        <v>416684</v>
      </c>
      <c r="D1320" s="16">
        <v>6944</v>
      </c>
      <c r="E1320" s="16">
        <v>2485</v>
      </c>
      <c r="F1320" s="16">
        <v>13557</v>
      </c>
      <c r="G1320" s="16">
        <v>60</v>
      </c>
      <c r="H1320" s="16">
        <v>3011.9850000000001</v>
      </c>
      <c r="I1320" s="16"/>
    </row>
    <row r="1321" spans="1:9" x14ac:dyDescent="0.15">
      <c r="A1321" s="6"/>
      <c r="B1321" s="16">
        <v>6</v>
      </c>
      <c r="C1321" s="16">
        <v>292079</v>
      </c>
      <c r="D1321" s="16">
        <v>5727</v>
      </c>
      <c r="E1321" s="16">
        <v>2645</v>
      </c>
      <c r="F1321" s="16">
        <v>10453</v>
      </c>
      <c r="G1321" s="16">
        <v>51</v>
      </c>
      <c r="H1321" s="16">
        <v>2095.8353999999999</v>
      </c>
      <c r="I1321" s="16"/>
    </row>
    <row r="1322" spans="1:9" x14ac:dyDescent="0.15">
      <c r="A1322" s="6"/>
      <c r="B1322" s="16">
        <v>7</v>
      </c>
      <c r="C1322" s="16">
        <v>385650</v>
      </c>
      <c r="D1322" s="16">
        <v>9182</v>
      </c>
      <c r="E1322" s="16">
        <v>3189</v>
      </c>
      <c r="F1322" s="16">
        <v>17589</v>
      </c>
      <c r="G1322" s="16">
        <v>42</v>
      </c>
      <c r="H1322" s="16">
        <v>4181.8275999999996</v>
      </c>
      <c r="I1322" s="16"/>
    </row>
    <row r="1323" spans="1:9" x14ac:dyDescent="0.15">
      <c r="A1323" s="6"/>
      <c r="B1323" s="16">
        <v>8</v>
      </c>
      <c r="C1323" s="16">
        <v>271901</v>
      </c>
      <c r="D1323" s="16">
        <v>6631</v>
      </c>
      <c r="E1323" s="16">
        <v>3701</v>
      </c>
      <c r="F1323" s="16">
        <v>10709</v>
      </c>
      <c r="G1323" s="16">
        <v>41</v>
      </c>
      <c r="H1323" s="16">
        <v>1932.2534000000001</v>
      </c>
      <c r="I1323" s="16"/>
    </row>
    <row r="1324" spans="1:9" x14ac:dyDescent="0.15">
      <c r="A1324" s="6"/>
      <c r="B1324" s="16">
        <v>9</v>
      </c>
      <c r="C1324" s="16">
        <v>203829</v>
      </c>
      <c r="D1324" s="16">
        <v>6176</v>
      </c>
      <c r="E1324" s="16">
        <v>2229</v>
      </c>
      <c r="F1324" s="16">
        <v>10293</v>
      </c>
      <c r="G1324" s="16">
        <v>33</v>
      </c>
      <c r="H1324" s="16">
        <v>2549.9535999999998</v>
      </c>
      <c r="I1324" s="16"/>
    </row>
    <row r="1325" spans="1:9" x14ac:dyDescent="0.15">
      <c r="A1325" s="6"/>
      <c r="B1325" s="16">
        <v>10</v>
      </c>
      <c r="C1325" s="16">
        <v>105966</v>
      </c>
      <c r="D1325" s="16">
        <v>4816</v>
      </c>
      <c r="E1325" s="16">
        <v>3317</v>
      </c>
      <c r="F1325" s="16">
        <v>6101</v>
      </c>
      <c r="G1325" s="16">
        <v>22</v>
      </c>
      <c r="H1325" s="16">
        <v>832.48630000000003</v>
      </c>
      <c r="I1325" s="16"/>
    </row>
    <row r="1326" spans="1:9" x14ac:dyDescent="0.15">
      <c r="A1326" s="6"/>
      <c r="B1326" s="16">
        <v>11</v>
      </c>
      <c r="C1326" s="16">
        <v>129602</v>
      </c>
      <c r="D1326" s="16">
        <v>4984</v>
      </c>
      <c r="E1326" s="16">
        <v>3509</v>
      </c>
      <c r="F1326" s="16">
        <v>6837</v>
      </c>
      <c r="G1326" s="16">
        <v>26</v>
      </c>
      <c r="H1326" s="16">
        <v>1065.6848</v>
      </c>
      <c r="I1326" s="16"/>
    </row>
    <row r="1327" spans="1:9" x14ac:dyDescent="0.15">
      <c r="A1327" s="6"/>
      <c r="B1327" s="16">
        <v>12</v>
      </c>
      <c r="C1327" s="16">
        <v>443427</v>
      </c>
      <c r="D1327" s="16">
        <v>8062</v>
      </c>
      <c r="E1327" s="16">
        <v>1717</v>
      </c>
      <c r="F1327" s="16">
        <v>14997</v>
      </c>
      <c r="G1327" s="16">
        <v>55</v>
      </c>
      <c r="H1327" s="16">
        <v>3532.3510000000001</v>
      </c>
      <c r="I1327" s="16"/>
    </row>
    <row r="1328" spans="1:9" x14ac:dyDescent="0.15">
      <c r="B1328" s="16">
        <v>13</v>
      </c>
      <c r="C1328" s="16">
        <v>300925</v>
      </c>
      <c r="D1328" s="16">
        <v>7339</v>
      </c>
      <c r="E1328" s="16">
        <v>4181</v>
      </c>
      <c r="F1328" s="16">
        <v>11861</v>
      </c>
      <c r="G1328" s="16">
        <v>41</v>
      </c>
      <c r="H1328" s="16">
        <v>2137.3533000000002</v>
      </c>
      <c r="I1328" s="16"/>
    </row>
    <row r="1329" spans="2:9" x14ac:dyDescent="0.15">
      <c r="B1329" s="16">
        <v>14</v>
      </c>
      <c r="C1329" s="16">
        <v>464312</v>
      </c>
      <c r="D1329" s="16">
        <v>8291</v>
      </c>
      <c r="E1329" s="16">
        <v>3925</v>
      </c>
      <c r="F1329" s="16">
        <v>15125</v>
      </c>
      <c r="G1329" s="16">
        <v>56</v>
      </c>
      <c r="H1329" s="16">
        <v>2947.21</v>
      </c>
      <c r="I1329" s="16"/>
    </row>
    <row r="1330" spans="2:9" x14ac:dyDescent="0.15">
      <c r="B1330" s="16">
        <v>15</v>
      </c>
      <c r="C1330" s="16">
        <v>361884</v>
      </c>
      <c r="D1330" s="16">
        <v>8224</v>
      </c>
      <c r="E1330" s="16">
        <v>2197</v>
      </c>
      <c r="F1330" s="16">
        <v>15669</v>
      </c>
      <c r="G1330" s="16">
        <v>44</v>
      </c>
      <c r="H1330" s="16">
        <v>3862.3796000000002</v>
      </c>
      <c r="I1330" s="16"/>
    </row>
    <row r="1331" spans="2:9" x14ac:dyDescent="0.15">
      <c r="B1331" s="16">
        <v>16</v>
      </c>
      <c r="C1331" s="16">
        <v>283481</v>
      </c>
      <c r="D1331" s="16">
        <v>5348</v>
      </c>
      <c r="E1331" s="16">
        <v>1237</v>
      </c>
      <c r="F1331" s="16">
        <v>10581</v>
      </c>
      <c r="G1331" s="16">
        <v>53</v>
      </c>
      <c r="H1331" s="16">
        <v>2526.2827000000002</v>
      </c>
      <c r="I1331" s="16"/>
    </row>
    <row r="1332" spans="2:9" x14ac:dyDescent="0.15">
      <c r="B1332" s="16">
        <v>17</v>
      </c>
      <c r="C1332" s="16">
        <v>81199</v>
      </c>
      <c r="D1332" s="16">
        <v>4273</v>
      </c>
      <c r="E1332" s="16">
        <v>2869</v>
      </c>
      <c r="F1332" s="16">
        <v>5941</v>
      </c>
      <c r="G1332" s="16">
        <v>19</v>
      </c>
      <c r="H1332" s="16">
        <v>997.08510000000001</v>
      </c>
      <c r="I1332" s="16"/>
    </row>
    <row r="1333" spans="2:9" x14ac:dyDescent="0.15">
      <c r="B1333" s="16">
        <v>18</v>
      </c>
      <c r="C1333" s="16">
        <v>145933</v>
      </c>
      <c r="D1333" s="16">
        <v>5837</v>
      </c>
      <c r="E1333" s="16">
        <v>4117</v>
      </c>
      <c r="F1333" s="16">
        <v>7701</v>
      </c>
      <c r="G1333" s="16">
        <v>25</v>
      </c>
      <c r="H1333" s="16">
        <v>1064.8230000000001</v>
      </c>
      <c r="I1333" s="16"/>
    </row>
    <row r="1334" spans="2:9" x14ac:dyDescent="0.15">
      <c r="B1334" s="16">
        <v>19</v>
      </c>
      <c r="C1334" s="16">
        <v>258900</v>
      </c>
      <c r="D1334" s="16">
        <v>7191</v>
      </c>
      <c r="E1334" s="16">
        <v>3253</v>
      </c>
      <c r="F1334" s="16">
        <v>11605</v>
      </c>
      <c r="G1334" s="16">
        <v>36</v>
      </c>
      <c r="H1334" s="16">
        <v>2343.1885000000002</v>
      </c>
      <c r="I1334" s="16"/>
    </row>
    <row r="1335" spans="2:9" x14ac:dyDescent="0.15">
      <c r="B1335" s="16">
        <v>20</v>
      </c>
      <c r="C1335" s="16">
        <v>338534</v>
      </c>
      <c r="D1335" s="16">
        <v>7359</v>
      </c>
      <c r="E1335" s="16">
        <v>4117</v>
      </c>
      <c r="F1335" s="16">
        <v>12341</v>
      </c>
      <c r="G1335" s="16">
        <v>46</v>
      </c>
      <c r="H1335" s="16">
        <v>2122.2537000000002</v>
      </c>
      <c r="I1335" s="16"/>
    </row>
    <row r="1336" spans="2:9" x14ac:dyDescent="0.15">
      <c r="B1336" s="16">
        <v>21</v>
      </c>
      <c r="C1336" s="16">
        <v>386539</v>
      </c>
      <c r="D1336" s="16">
        <v>6135</v>
      </c>
      <c r="E1336" s="16">
        <v>3285</v>
      </c>
      <c r="F1336" s="16">
        <v>9973</v>
      </c>
      <c r="G1336" s="16">
        <v>63</v>
      </c>
      <c r="H1336" s="16">
        <v>1464.0825</v>
      </c>
      <c r="I1336" s="16"/>
    </row>
    <row r="1337" spans="2:9" x14ac:dyDescent="0.15">
      <c r="B1337" s="16">
        <v>22</v>
      </c>
      <c r="C1337" s="16">
        <v>164268</v>
      </c>
      <c r="D1337" s="16">
        <v>5866</v>
      </c>
      <c r="E1337" s="16">
        <v>4373</v>
      </c>
      <c r="F1337" s="16">
        <v>7573</v>
      </c>
      <c r="G1337" s="16">
        <v>28</v>
      </c>
      <c r="H1337" s="16">
        <v>1011.631</v>
      </c>
      <c r="I1337" s="16"/>
    </row>
    <row r="1338" spans="2:9" x14ac:dyDescent="0.15">
      <c r="B1338" s="16">
        <v>23</v>
      </c>
      <c r="C1338" s="16">
        <v>52455</v>
      </c>
      <c r="D1338" s="16">
        <v>4768</v>
      </c>
      <c r="E1338" s="16">
        <v>4309</v>
      </c>
      <c r="F1338" s="16">
        <v>5429</v>
      </c>
      <c r="G1338" s="16">
        <v>11</v>
      </c>
      <c r="H1338" s="16">
        <v>368.56301999999999</v>
      </c>
      <c r="I1338" s="16"/>
    </row>
    <row r="1339" spans="2:9" x14ac:dyDescent="0.15">
      <c r="B1339" s="16">
        <v>24</v>
      </c>
      <c r="C1339" s="16">
        <v>295880</v>
      </c>
      <c r="D1339" s="16">
        <v>7397</v>
      </c>
      <c r="E1339" s="16">
        <v>4085</v>
      </c>
      <c r="F1339" s="16">
        <v>11125</v>
      </c>
      <c r="G1339" s="16">
        <v>40</v>
      </c>
      <c r="H1339" s="16">
        <v>1665.1672000000001</v>
      </c>
      <c r="I1339" s="16"/>
    </row>
    <row r="1340" spans="2:9" x14ac:dyDescent="0.15">
      <c r="B1340" s="16">
        <v>25</v>
      </c>
      <c r="C1340" s="16">
        <v>476738</v>
      </c>
      <c r="D1340" s="16">
        <v>8219</v>
      </c>
      <c r="E1340" s="16">
        <v>2389</v>
      </c>
      <c r="F1340" s="16">
        <v>17877</v>
      </c>
      <c r="G1340" s="16">
        <v>58</v>
      </c>
      <c r="H1340" s="16">
        <v>4303.6035000000002</v>
      </c>
      <c r="I1340" s="16"/>
    </row>
    <row r="1341" spans="2:9" x14ac:dyDescent="0.15">
      <c r="B1341" s="16">
        <v>26</v>
      </c>
      <c r="C1341" s="16">
        <v>129452</v>
      </c>
      <c r="D1341" s="16">
        <v>4623</v>
      </c>
      <c r="E1341" s="16">
        <v>2581</v>
      </c>
      <c r="F1341" s="16">
        <v>6773</v>
      </c>
      <c r="G1341" s="16">
        <v>28</v>
      </c>
      <c r="H1341" s="16">
        <v>1106.6310000000001</v>
      </c>
      <c r="I1341" s="16"/>
    </row>
    <row r="1342" spans="2:9" x14ac:dyDescent="0.15">
      <c r="B1342" s="16">
        <v>27</v>
      </c>
      <c r="C1342" s="16">
        <v>619360</v>
      </c>
      <c r="D1342" s="16">
        <v>9677</v>
      </c>
      <c r="E1342" s="16">
        <v>4629</v>
      </c>
      <c r="F1342" s="16">
        <v>18613</v>
      </c>
      <c r="G1342" s="16">
        <v>64</v>
      </c>
      <c r="H1342" s="16">
        <v>3958.8373999999999</v>
      </c>
      <c r="I1342" s="16"/>
    </row>
    <row r="1343" spans="2:9" x14ac:dyDescent="0.15">
      <c r="B1343" s="16">
        <v>28</v>
      </c>
      <c r="C1343" s="16">
        <v>457817</v>
      </c>
      <c r="D1343" s="16">
        <v>8638</v>
      </c>
      <c r="E1343" s="16">
        <v>4117</v>
      </c>
      <c r="F1343" s="16">
        <v>15125</v>
      </c>
      <c r="G1343" s="16">
        <v>53</v>
      </c>
      <c r="H1343" s="16">
        <v>2585.5531999999998</v>
      </c>
      <c r="I1343" s="16"/>
    </row>
    <row r="1344" spans="2:9" x14ac:dyDescent="0.15">
      <c r="B1344" s="16">
        <v>29</v>
      </c>
      <c r="C1344" s="16">
        <v>353734</v>
      </c>
      <c r="D1344" s="16">
        <v>7689</v>
      </c>
      <c r="E1344" s="16">
        <v>3669</v>
      </c>
      <c r="F1344" s="16">
        <v>12341</v>
      </c>
      <c r="G1344" s="16">
        <v>46</v>
      </c>
      <c r="H1344" s="16">
        <v>2541.4458</v>
      </c>
      <c r="I1344" s="16"/>
    </row>
    <row r="1345" spans="1:9" x14ac:dyDescent="0.15">
      <c r="B1345" s="16">
        <v>30</v>
      </c>
      <c r="C1345" s="16">
        <v>126830</v>
      </c>
      <c r="D1345" s="16">
        <v>5765</v>
      </c>
      <c r="E1345" s="16">
        <v>4437</v>
      </c>
      <c r="F1345" s="16">
        <v>7029</v>
      </c>
      <c r="G1345" s="16">
        <v>22</v>
      </c>
      <c r="H1345" s="16">
        <v>646.95270000000005</v>
      </c>
      <c r="I1345" s="16"/>
    </row>
    <row r="1346" spans="1:9" x14ac:dyDescent="0.15">
      <c r="A1346" s="6"/>
      <c r="B1346" s="16">
        <v>31</v>
      </c>
      <c r="C1346" s="16">
        <v>435460</v>
      </c>
      <c r="D1346" s="16">
        <v>8374</v>
      </c>
      <c r="E1346" s="16">
        <v>4725</v>
      </c>
      <c r="F1346" s="16">
        <v>15349</v>
      </c>
      <c r="G1346" s="16">
        <v>52</v>
      </c>
      <c r="H1346" s="16">
        <v>2837.5360000000001</v>
      </c>
      <c r="I1346" s="16"/>
    </row>
    <row r="1347" spans="1:9" x14ac:dyDescent="0.15">
      <c r="A1347" s="11"/>
      <c r="B1347" s="16">
        <v>32</v>
      </c>
      <c r="C1347" s="16">
        <v>144542</v>
      </c>
      <c r="D1347" s="16">
        <v>3803</v>
      </c>
      <c r="E1347" s="16">
        <v>1397</v>
      </c>
      <c r="F1347" s="16">
        <v>7157</v>
      </c>
      <c r="G1347" s="16">
        <v>38</v>
      </c>
      <c r="H1347" s="16">
        <v>1552.0092</v>
      </c>
      <c r="I1347" s="16"/>
    </row>
    <row r="1348" spans="1:9" x14ac:dyDescent="0.15">
      <c r="B1348" s="16">
        <v>33</v>
      </c>
      <c r="C1348" s="16">
        <v>255153</v>
      </c>
      <c r="D1348" s="16">
        <v>5670</v>
      </c>
      <c r="E1348" s="16">
        <v>2037</v>
      </c>
      <c r="F1348" s="16">
        <v>10037</v>
      </c>
      <c r="G1348" s="16">
        <v>45</v>
      </c>
      <c r="H1348" s="16">
        <v>2145.9702000000002</v>
      </c>
      <c r="I1348" s="16"/>
    </row>
    <row r="1349" spans="1:9" x14ac:dyDescent="0.15">
      <c r="B1349" s="16">
        <v>34</v>
      </c>
      <c r="C1349" s="16">
        <v>498883</v>
      </c>
      <c r="D1349" s="16">
        <v>9070</v>
      </c>
      <c r="E1349" s="16">
        <v>4341</v>
      </c>
      <c r="F1349" s="16">
        <v>16661</v>
      </c>
      <c r="G1349" s="16">
        <v>55</v>
      </c>
      <c r="H1349" s="16">
        <v>3229.0102999999999</v>
      </c>
      <c r="I1349" s="16"/>
    </row>
    <row r="1350" spans="1:9" x14ac:dyDescent="0.15">
      <c r="B1350" s="16">
        <v>35</v>
      </c>
      <c r="C1350" s="16">
        <v>172951</v>
      </c>
      <c r="D1350" s="16">
        <v>6405</v>
      </c>
      <c r="E1350" s="16">
        <v>4277</v>
      </c>
      <c r="F1350" s="16">
        <v>8757</v>
      </c>
      <c r="G1350" s="16">
        <v>27</v>
      </c>
      <c r="H1350" s="16">
        <v>1088.0859</v>
      </c>
      <c r="I1350" s="16"/>
    </row>
    <row r="1351" spans="1:9" x14ac:dyDescent="0.15">
      <c r="B1351" s="16">
        <v>36</v>
      </c>
      <c r="C1351" s="16">
        <v>193548</v>
      </c>
      <c r="D1351" s="16">
        <v>6912</v>
      </c>
      <c r="E1351" s="16">
        <v>4565</v>
      </c>
      <c r="F1351" s="16">
        <v>9205</v>
      </c>
      <c r="G1351" s="16">
        <v>28</v>
      </c>
      <c r="H1351" s="16">
        <v>1169.9738</v>
      </c>
      <c r="I1351" s="16"/>
    </row>
    <row r="1352" spans="1:9" x14ac:dyDescent="0.15">
      <c r="B1352" s="16">
        <v>37</v>
      </c>
      <c r="C1352" s="16">
        <v>77327</v>
      </c>
      <c r="D1352" s="16">
        <v>4069</v>
      </c>
      <c r="E1352" s="16">
        <v>3029</v>
      </c>
      <c r="F1352" s="16">
        <v>6261</v>
      </c>
      <c r="G1352" s="16">
        <v>19</v>
      </c>
      <c r="H1352" s="16">
        <v>752.91669999999999</v>
      </c>
      <c r="I1352" s="16"/>
    </row>
    <row r="1353" spans="1:9" x14ac:dyDescent="0.15">
      <c r="B1353" s="16">
        <v>38</v>
      </c>
      <c r="C1353" s="16">
        <v>224960</v>
      </c>
      <c r="D1353" s="16">
        <v>7030</v>
      </c>
      <c r="E1353" s="16">
        <v>4789</v>
      </c>
      <c r="F1353" s="16">
        <v>9813</v>
      </c>
      <c r="G1353" s="16">
        <v>32</v>
      </c>
      <c r="H1353" s="16">
        <v>1499.9967999999999</v>
      </c>
      <c r="I1353" s="16"/>
    </row>
    <row r="1354" spans="1:9" x14ac:dyDescent="0.15">
      <c r="B1354" s="16">
        <v>39</v>
      </c>
      <c r="C1354" s="16">
        <v>223568</v>
      </c>
      <c r="D1354" s="16">
        <v>4657</v>
      </c>
      <c r="E1354" s="16">
        <v>1525</v>
      </c>
      <c r="F1354" s="16">
        <v>7829</v>
      </c>
      <c r="G1354" s="16">
        <v>48</v>
      </c>
      <c r="H1354" s="16">
        <v>1623.0945999999999</v>
      </c>
      <c r="I1354" s="16"/>
    </row>
    <row r="1355" spans="1:9" x14ac:dyDescent="0.15">
      <c r="B1355" s="16">
        <v>40</v>
      </c>
      <c r="C1355" s="16">
        <v>726845</v>
      </c>
      <c r="D1355" s="16">
        <v>9956</v>
      </c>
      <c r="E1355" s="16">
        <v>2997</v>
      </c>
      <c r="F1355" s="16">
        <v>21301</v>
      </c>
      <c r="G1355" s="16">
        <v>73</v>
      </c>
      <c r="H1355" s="16">
        <v>5066.4430000000002</v>
      </c>
      <c r="I1355" s="16"/>
    </row>
    <row r="1356" spans="1:9" x14ac:dyDescent="0.15">
      <c r="B1356" s="16">
        <v>41</v>
      </c>
      <c r="C1356" s="16">
        <v>331313</v>
      </c>
      <c r="D1356" s="16">
        <v>7362</v>
      </c>
      <c r="E1356" s="16">
        <v>3605</v>
      </c>
      <c r="F1356" s="16">
        <v>11477</v>
      </c>
      <c r="G1356" s="16">
        <v>45</v>
      </c>
      <c r="H1356" s="16">
        <v>2087.8566999999998</v>
      </c>
      <c r="I1356" s="16"/>
    </row>
    <row r="1357" spans="1:9" x14ac:dyDescent="0.15">
      <c r="B1357" s="16">
        <v>42</v>
      </c>
      <c r="C1357" s="16">
        <v>770437</v>
      </c>
      <c r="D1357" s="16">
        <v>9511</v>
      </c>
      <c r="E1357" s="16">
        <v>4885</v>
      </c>
      <c r="F1357" s="16">
        <v>15573</v>
      </c>
      <c r="G1357" s="16">
        <v>81</v>
      </c>
      <c r="H1357" s="16">
        <v>2855.7637</v>
      </c>
      <c r="I1357" s="16"/>
    </row>
    <row r="1358" spans="1:9" x14ac:dyDescent="0.15">
      <c r="B1358" s="16">
        <v>43</v>
      </c>
      <c r="C1358" s="16">
        <v>362972</v>
      </c>
      <c r="D1358" s="16">
        <v>8249</v>
      </c>
      <c r="E1358" s="16">
        <v>5717</v>
      </c>
      <c r="F1358" s="16">
        <v>12053</v>
      </c>
      <c r="G1358" s="16">
        <v>44</v>
      </c>
      <c r="H1358" s="16">
        <v>1778.9103</v>
      </c>
      <c r="I1358" s="16"/>
    </row>
    <row r="1359" spans="1:9" x14ac:dyDescent="0.15">
      <c r="B1359" s="16">
        <v>44</v>
      </c>
      <c r="C1359" s="16">
        <v>482557</v>
      </c>
      <c r="D1359" s="16">
        <v>11769</v>
      </c>
      <c r="E1359" s="16">
        <v>4693</v>
      </c>
      <c r="F1359" s="16">
        <v>20789</v>
      </c>
      <c r="G1359" s="16">
        <v>41</v>
      </c>
      <c r="H1359" s="16">
        <v>4760.393</v>
      </c>
      <c r="I1359" s="16"/>
    </row>
    <row r="1360" spans="1:9" x14ac:dyDescent="0.15">
      <c r="B1360" s="16">
        <v>45</v>
      </c>
      <c r="C1360" s="16">
        <v>160565</v>
      </c>
      <c r="D1360" s="16">
        <v>4865</v>
      </c>
      <c r="E1360" s="16">
        <v>1781</v>
      </c>
      <c r="F1360" s="16">
        <v>6901</v>
      </c>
      <c r="G1360" s="16">
        <v>33</v>
      </c>
      <c r="H1360" s="16">
        <v>1159.8054</v>
      </c>
      <c r="I1360" s="16"/>
    </row>
    <row r="1361" spans="2:9" x14ac:dyDescent="0.15">
      <c r="B1361" s="16">
        <v>46</v>
      </c>
      <c r="C1361" s="16">
        <v>645613</v>
      </c>
      <c r="D1361" s="16">
        <v>11326</v>
      </c>
      <c r="E1361" s="16">
        <v>6453</v>
      </c>
      <c r="F1361" s="16">
        <v>19573</v>
      </c>
      <c r="G1361" s="16">
        <v>57</v>
      </c>
      <c r="H1361" s="16">
        <v>3728.7350000000001</v>
      </c>
      <c r="I1361" s="16"/>
    </row>
    <row r="1362" spans="2:9" x14ac:dyDescent="0.15">
      <c r="B1362" s="16">
        <v>47</v>
      </c>
      <c r="C1362" s="16">
        <v>1068370</v>
      </c>
      <c r="D1362" s="16">
        <v>14437</v>
      </c>
      <c r="E1362" s="16">
        <v>4341</v>
      </c>
      <c r="F1362" s="16">
        <v>29621</v>
      </c>
      <c r="G1362" s="16">
        <v>74</v>
      </c>
      <c r="H1362" s="16">
        <v>7200.5293000000001</v>
      </c>
      <c r="I1362" s="16"/>
    </row>
    <row r="1363" spans="2:9" x14ac:dyDescent="0.15">
      <c r="B1363" s="16">
        <v>48</v>
      </c>
      <c r="C1363" s="16">
        <v>426139</v>
      </c>
      <c r="D1363" s="16">
        <v>9066</v>
      </c>
      <c r="E1363" s="16">
        <v>4341</v>
      </c>
      <c r="F1363" s="16">
        <v>14069</v>
      </c>
      <c r="G1363" s="16">
        <v>47</v>
      </c>
      <c r="H1363" s="16">
        <v>2406.7354</v>
      </c>
      <c r="I1363" s="16"/>
    </row>
    <row r="1364" spans="2:9" x14ac:dyDescent="0.15">
      <c r="B1364" s="16">
        <v>49</v>
      </c>
      <c r="C1364" s="16">
        <v>342809</v>
      </c>
      <c r="D1364" s="16">
        <v>6468</v>
      </c>
      <c r="E1364" s="16">
        <v>2485</v>
      </c>
      <c r="F1364" s="16">
        <v>11925</v>
      </c>
      <c r="G1364" s="16">
        <v>53</v>
      </c>
      <c r="H1364" s="16">
        <v>2638.0083</v>
      </c>
      <c r="I1364" s="16"/>
    </row>
    <row r="1365" spans="2:9" x14ac:dyDescent="0.15">
      <c r="B1365" s="16">
        <v>50</v>
      </c>
      <c r="C1365" s="16">
        <v>783586</v>
      </c>
      <c r="D1365" s="16">
        <v>13510</v>
      </c>
      <c r="E1365" s="16">
        <v>4629</v>
      </c>
      <c r="F1365" s="16">
        <v>26389</v>
      </c>
      <c r="G1365" s="16">
        <v>58</v>
      </c>
      <c r="H1365" s="16">
        <v>6374.1772000000001</v>
      </c>
      <c r="I1365" s="16"/>
    </row>
    <row r="1366" spans="2:9" x14ac:dyDescent="0.15">
      <c r="B1366" s="16">
        <v>51</v>
      </c>
      <c r="C1366" s="16">
        <v>372635</v>
      </c>
      <c r="D1366" s="16">
        <v>7928</v>
      </c>
      <c r="E1366" s="16">
        <v>4277</v>
      </c>
      <c r="F1366" s="16">
        <v>13205</v>
      </c>
      <c r="G1366" s="16">
        <v>47</v>
      </c>
      <c r="H1366" s="16">
        <v>2456.1574999999998</v>
      </c>
      <c r="I1366" s="16"/>
    </row>
    <row r="1367" spans="2:9" x14ac:dyDescent="0.15">
      <c r="B1367" s="16">
        <v>52</v>
      </c>
      <c r="C1367" s="16">
        <v>261653</v>
      </c>
      <c r="D1367" s="16">
        <v>7928</v>
      </c>
      <c r="E1367" s="16">
        <v>5333</v>
      </c>
      <c r="F1367" s="16">
        <v>10741</v>
      </c>
      <c r="G1367" s="16">
        <v>33</v>
      </c>
      <c r="H1367" s="16">
        <v>1323.3596</v>
      </c>
      <c r="I1367" s="16"/>
    </row>
    <row r="1368" spans="2:9" x14ac:dyDescent="0.15">
      <c r="B1368" s="16">
        <v>53</v>
      </c>
      <c r="C1368" s="16">
        <v>418161</v>
      </c>
      <c r="D1368" s="16">
        <v>9292</v>
      </c>
      <c r="E1368" s="16">
        <v>5109</v>
      </c>
      <c r="F1368" s="16">
        <v>14485</v>
      </c>
      <c r="G1368" s="16">
        <v>45</v>
      </c>
      <c r="H1368" s="16">
        <v>2684.6080000000002</v>
      </c>
      <c r="I1368" s="16"/>
    </row>
    <row r="1369" spans="2:9" x14ac:dyDescent="0.15">
      <c r="B1369" s="16">
        <v>54</v>
      </c>
      <c r="C1369" s="16">
        <v>351506</v>
      </c>
      <c r="D1369" s="16">
        <v>8369</v>
      </c>
      <c r="E1369" s="16">
        <v>5365</v>
      </c>
      <c r="F1369" s="16">
        <v>12885</v>
      </c>
      <c r="G1369" s="16">
        <v>42</v>
      </c>
      <c r="H1369" s="16">
        <v>1959.6836000000001</v>
      </c>
      <c r="I1369" s="16"/>
    </row>
    <row r="1370" spans="2:9" x14ac:dyDescent="0.15">
      <c r="B1370" s="16">
        <v>55</v>
      </c>
      <c r="C1370" s="16">
        <v>249036</v>
      </c>
      <c r="D1370" s="16">
        <v>8894</v>
      </c>
      <c r="E1370" s="16">
        <v>6037</v>
      </c>
      <c r="F1370" s="16">
        <v>12309</v>
      </c>
      <c r="G1370" s="16">
        <v>28</v>
      </c>
      <c r="H1370" s="16">
        <v>2110.7937000000002</v>
      </c>
      <c r="I1370" s="16"/>
    </row>
    <row r="1371" spans="2:9" x14ac:dyDescent="0.15">
      <c r="B1371" s="16">
        <v>56</v>
      </c>
      <c r="C1371" s="16">
        <v>556939</v>
      </c>
      <c r="D1371" s="16">
        <v>8840</v>
      </c>
      <c r="E1371" s="16">
        <v>3893</v>
      </c>
      <c r="F1371" s="16">
        <v>15829</v>
      </c>
      <c r="G1371" s="16">
        <v>63</v>
      </c>
      <c r="H1371" s="16">
        <v>3122.9512</v>
      </c>
      <c r="I1371" s="16"/>
    </row>
    <row r="1372" spans="2:9" x14ac:dyDescent="0.15">
      <c r="B1372" s="16">
        <v>57</v>
      </c>
      <c r="C1372" s="16">
        <v>431492</v>
      </c>
      <c r="D1372" s="16">
        <v>8297</v>
      </c>
      <c r="E1372" s="16">
        <v>5333</v>
      </c>
      <c r="F1372" s="16">
        <v>12213</v>
      </c>
      <c r="G1372" s="16">
        <v>52</v>
      </c>
      <c r="H1372" s="16">
        <v>1967.5463</v>
      </c>
      <c r="I1372" s="16"/>
    </row>
    <row r="1373" spans="2:9" x14ac:dyDescent="0.15">
      <c r="B1373" s="16">
        <v>58</v>
      </c>
      <c r="C1373" s="16">
        <v>480480</v>
      </c>
      <c r="D1373" s="16">
        <v>7507</v>
      </c>
      <c r="E1373" s="16">
        <v>3925</v>
      </c>
      <c r="F1373" s="16">
        <v>14389</v>
      </c>
      <c r="G1373" s="16">
        <v>64</v>
      </c>
      <c r="H1373" s="16">
        <v>2695.5378000000001</v>
      </c>
      <c r="I1373" s="16"/>
    </row>
    <row r="1374" spans="2:9" x14ac:dyDescent="0.15">
      <c r="B1374" s="16">
        <v>59</v>
      </c>
      <c r="C1374" s="16">
        <v>557443</v>
      </c>
      <c r="D1374" s="16">
        <v>10135</v>
      </c>
      <c r="E1374" s="16">
        <v>5237</v>
      </c>
      <c r="F1374" s="16">
        <v>17493</v>
      </c>
      <c r="G1374" s="16">
        <v>55</v>
      </c>
      <c r="H1374" s="16">
        <v>3389.3591000000001</v>
      </c>
      <c r="I1374" s="16"/>
    </row>
    <row r="1375" spans="2:9" x14ac:dyDescent="0.15">
      <c r="B1375" s="16">
        <v>60</v>
      </c>
      <c r="C1375" s="16">
        <v>453894</v>
      </c>
      <c r="D1375" s="16">
        <v>9867</v>
      </c>
      <c r="E1375" s="16">
        <v>6037</v>
      </c>
      <c r="F1375" s="16">
        <v>15381</v>
      </c>
      <c r="G1375" s="16">
        <v>46</v>
      </c>
      <c r="H1375" s="16">
        <v>2541.6300999999999</v>
      </c>
      <c r="I1375" s="16"/>
    </row>
    <row r="1376" spans="2:9" x14ac:dyDescent="0.15">
      <c r="B1376" s="16">
        <v>61</v>
      </c>
      <c r="C1376" s="16">
        <v>513167</v>
      </c>
      <c r="D1376" s="16">
        <v>10062</v>
      </c>
      <c r="E1376" s="16">
        <v>5589</v>
      </c>
      <c r="F1376" s="16">
        <v>17781</v>
      </c>
      <c r="G1376" s="16">
        <v>51</v>
      </c>
      <c r="H1376" s="16">
        <v>3407.6529999999998</v>
      </c>
      <c r="I1376" s="16"/>
    </row>
    <row r="1377" spans="2:9" x14ac:dyDescent="0.15">
      <c r="B1377" s="16">
        <v>62</v>
      </c>
      <c r="C1377" s="16">
        <v>180843</v>
      </c>
      <c r="D1377" s="16">
        <v>5833</v>
      </c>
      <c r="E1377" s="16">
        <v>4181</v>
      </c>
      <c r="F1377" s="16">
        <v>8309</v>
      </c>
      <c r="G1377" s="16">
        <v>31</v>
      </c>
      <c r="H1377" s="16">
        <v>1109.2067999999999</v>
      </c>
      <c r="I1377" s="16"/>
    </row>
    <row r="1378" spans="2:9" x14ac:dyDescent="0.15">
      <c r="B1378" s="16">
        <v>63</v>
      </c>
      <c r="C1378" s="16">
        <v>492539</v>
      </c>
      <c r="D1378" s="16">
        <v>10479</v>
      </c>
      <c r="E1378" s="16">
        <v>5525</v>
      </c>
      <c r="F1378" s="16">
        <v>16565</v>
      </c>
      <c r="G1378" s="16">
        <v>47</v>
      </c>
      <c r="H1378" s="16">
        <v>3340.7266</v>
      </c>
      <c r="I1378" s="16"/>
    </row>
    <row r="1379" spans="2:9" x14ac:dyDescent="0.15">
      <c r="B1379" s="16">
        <v>64</v>
      </c>
      <c r="C1379" s="16">
        <v>195872</v>
      </c>
      <c r="D1379" s="16">
        <v>6121</v>
      </c>
      <c r="E1379" s="16">
        <v>4181</v>
      </c>
      <c r="F1379" s="16">
        <v>8885</v>
      </c>
      <c r="G1379" s="16">
        <v>32</v>
      </c>
      <c r="H1379" s="16">
        <v>1226.0839000000001</v>
      </c>
      <c r="I1379" s="16"/>
    </row>
    <row r="1380" spans="2:9" x14ac:dyDescent="0.15">
      <c r="B1380" s="16">
        <v>65</v>
      </c>
      <c r="C1380" s="16">
        <v>53031</v>
      </c>
      <c r="D1380" s="16">
        <v>4821</v>
      </c>
      <c r="E1380" s="16">
        <v>3957</v>
      </c>
      <c r="F1380" s="16">
        <v>5557</v>
      </c>
      <c r="G1380" s="16">
        <v>11</v>
      </c>
      <c r="H1380" s="16">
        <v>507.37914999999998</v>
      </c>
      <c r="I1380" s="16"/>
    </row>
    <row r="1381" spans="2:9" x14ac:dyDescent="0.15">
      <c r="B1381" s="16">
        <v>66</v>
      </c>
      <c r="C1381" s="16">
        <v>165048</v>
      </c>
      <c r="D1381" s="16">
        <v>6877</v>
      </c>
      <c r="E1381" s="16">
        <v>4757</v>
      </c>
      <c r="F1381" s="16">
        <v>8533</v>
      </c>
      <c r="G1381" s="16">
        <v>24</v>
      </c>
      <c r="H1381" s="16">
        <v>935.87067000000002</v>
      </c>
      <c r="I1381" s="16"/>
    </row>
    <row r="1382" spans="2:9" x14ac:dyDescent="0.15">
      <c r="B1382" s="16">
        <v>67</v>
      </c>
      <c r="C1382" s="16">
        <v>573417</v>
      </c>
      <c r="D1382" s="16">
        <v>8310</v>
      </c>
      <c r="E1382" s="16">
        <v>4277</v>
      </c>
      <c r="F1382" s="16">
        <v>15829</v>
      </c>
      <c r="G1382" s="16">
        <v>69</v>
      </c>
      <c r="H1382" s="16">
        <v>2977.6309000000001</v>
      </c>
      <c r="I1382" s="16"/>
    </row>
    <row r="1383" spans="2:9" x14ac:dyDescent="0.15">
      <c r="B1383" s="16">
        <v>68</v>
      </c>
      <c r="C1383" s="16">
        <v>630125</v>
      </c>
      <c r="D1383" s="16">
        <v>11054</v>
      </c>
      <c r="E1383" s="16">
        <v>4821</v>
      </c>
      <c r="F1383" s="16">
        <v>21589</v>
      </c>
      <c r="G1383" s="16">
        <v>57</v>
      </c>
      <c r="H1383" s="16">
        <v>4752.5450000000001</v>
      </c>
      <c r="I1383" s="16"/>
    </row>
    <row r="1384" spans="2:9" x14ac:dyDescent="0.15">
      <c r="B1384" s="16">
        <v>69</v>
      </c>
      <c r="C1384" s="16">
        <v>252458</v>
      </c>
      <c r="D1384" s="16">
        <v>7425</v>
      </c>
      <c r="E1384" s="16">
        <v>5077</v>
      </c>
      <c r="F1384" s="16">
        <v>9653</v>
      </c>
      <c r="G1384" s="16">
        <v>34</v>
      </c>
      <c r="H1384" s="16">
        <v>1354.8312000000001</v>
      </c>
      <c r="I1384" s="16"/>
    </row>
    <row r="1385" spans="2:9" x14ac:dyDescent="0.15">
      <c r="B1385" s="16">
        <v>70</v>
      </c>
      <c r="C1385" s="16">
        <v>222023</v>
      </c>
      <c r="D1385" s="16">
        <v>5163</v>
      </c>
      <c r="E1385" s="16">
        <v>3317</v>
      </c>
      <c r="F1385" s="16">
        <v>7605</v>
      </c>
      <c r="G1385" s="16">
        <v>43</v>
      </c>
      <c r="H1385" s="16">
        <v>965.88762999999994</v>
      </c>
      <c r="I1385" s="16"/>
    </row>
    <row r="1386" spans="2:9" x14ac:dyDescent="0.15">
      <c r="B1386" s="16">
        <v>71</v>
      </c>
      <c r="C1386" s="16">
        <v>339719</v>
      </c>
      <c r="D1386" s="16">
        <v>7900</v>
      </c>
      <c r="E1386" s="16">
        <v>4437</v>
      </c>
      <c r="F1386" s="16">
        <v>12213</v>
      </c>
      <c r="G1386" s="16">
        <v>43</v>
      </c>
      <c r="H1386" s="16">
        <v>1914.6569999999999</v>
      </c>
      <c r="I1386" s="16"/>
    </row>
    <row r="1387" spans="2:9" x14ac:dyDescent="0.15">
      <c r="B1387" s="16">
        <v>72</v>
      </c>
      <c r="C1387" s="16">
        <v>342895</v>
      </c>
      <c r="D1387" s="16">
        <v>6723</v>
      </c>
      <c r="E1387" s="16">
        <v>1941</v>
      </c>
      <c r="F1387" s="16">
        <v>11541</v>
      </c>
      <c r="G1387" s="16">
        <v>51</v>
      </c>
      <c r="H1387" s="16">
        <v>2306.9247999999998</v>
      </c>
      <c r="I1387" s="16"/>
    </row>
    <row r="1388" spans="2:9" x14ac:dyDescent="0.15">
      <c r="B1388" s="16">
        <v>73</v>
      </c>
      <c r="C1388" s="16">
        <v>362609</v>
      </c>
      <c r="D1388" s="16">
        <v>8057</v>
      </c>
      <c r="E1388" s="16">
        <v>4117</v>
      </c>
      <c r="F1388" s="16">
        <v>12757</v>
      </c>
      <c r="G1388" s="16">
        <v>45</v>
      </c>
      <c r="H1388" s="16">
        <v>2343.6287000000002</v>
      </c>
      <c r="I1388" s="16"/>
    </row>
    <row r="1389" spans="2:9" x14ac:dyDescent="0.15">
      <c r="B1389" s="16">
        <v>74</v>
      </c>
      <c r="C1389" s="16">
        <v>170231</v>
      </c>
      <c r="D1389" s="16">
        <v>6304</v>
      </c>
      <c r="E1389" s="16">
        <v>4213</v>
      </c>
      <c r="F1389" s="16">
        <v>8789</v>
      </c>
      <c r="G1389" s="16">
        <v>27</v>
      </c>
      <c r="H1389" s="16">
        <v>1235.4126000000001</v>
      </c>
      <c r="I1389" s="16"/>
    </row>
    <row r="1390" spans="2:9" x14ac:dyDescent="0.15">
      <c r="B1390" s="16">
        <v>75</v>
      </c>
      <c r="C1390" s="16">
        <v>562786</v>
      </c>
      <c r="D1390" s="16">
        <v>9703</v>
      </c>
      <c r="E1390" s="16">
        <v>4117</v>
      </c>
      <c r="F1390" s="16">
        <v>19797</v>
      </c>
      <c r="G1390" s="16">
        <v>58</v>
      </c>
      <c r="H1390" s="16">
        <v>4241.5204999999996</v>
      </c>
      <c r="I1390" s="16"/>
    </row>
    <row r="1391" spans="2:9" x14ac:dyDescent="0.15">
      <c r="B1391" s="16">
        <v>76</v>
      </c>
      <c r="C1391" s="16">
        <v>216211</v>
      </c>
      <c r="D1391" s="16">
        <v>5543</v>
      </c>
      <c r="E1391" s="16">
        <v>4021</v>
      </c>
      <c r="F1391" s="16">
        <v>7669</v>
      </c>
      <c r="G1391" s="16">
        <v>39</v>
      </c>
      <c r="H1391" s="16">
        <v>915.39110000000005</v>
      </c>
      <c r="I1391" s="16"/>
    </row>
    <row r="1392" spans="2:9" x14ac:dyDescent="0.15">
      <c r="B1392" s="16">
        <v>77</v>
      </c>
      <c r="C1392" s="16">
        <v>369937</v>
      </c>
      <c r="D1392" s="16">
        <v>8220</v>
      </c>
      <c r="E1392" s="16">
        <v>4565</v>
      </c>
      <c r="F1392" s="16">
        <v>14197</v>
      </c>
      <c r="G1392" s="16">
        <v>45</v>
      </c>
      <c r="H1392" s="16">
        <v>2437.3065999999999</v>
      </c>
      <c r="I1392" s="16"/>
    </row>
    <row r="1393" spans="1:9" x14ac:dyDescent="0.15">
      <c r="B1393" s="16">
        <v>78</v>
      </c>
      <c r="C1393" s="16">
        <v>283252</v>
      </c>
      <c r="D1393" s="16">
        <v>7868</v>
      </c>
      <c r="E1393" s="16">
        <v>2485</v>
      </c>
      <c r="F1393" s="16">
        <v>13205</v>
      </c>
      <c r="G1393" s="16">
        <v>36</v>
      </c>
      <c r="H1393" s="16">
        <v>2763.6812</v>
      </c>
      <c r="I1393" s="16"/>
    </row>
    <row r="1394" spans="1:9" x14ac:dyDescent="0.15">
      <c r="A1394" s="13"/>
      <c r="B1394" s="16">
        <v>79</v>
      </c>
      <c r="C1394" s="16">
        <v>577110</v>
      </c>
      <c r="D1394" s="16">
        <v>9308</v>
      </c>
      <c r="E1394" s="16">
        <v>4981</v>
      </c>
      <c r="F1394" s="16">
        <v>15285</v>
      </c>
      <c r="G1394" s="16">
        <v>62</v>
      </c>
      <c r="H1394" s="16">
        <v>2812.1320000000001</v>
      </c>
      <c r="I1394" s="16"/>
    </row>
    <row r="1395" spans="1:9" x14ac:dyDescent="0.15">
      <c r="A1395" s="5"/>
      <c r="B1395" s="16">
        <v>80</v>
      </c>
      <c r="C1395" s="16">
        <v>476538</v>
      </c>
      <c r="D1395" s="16">
        <v>9530</v>
      </c>
      <c r="E1395" s="16">
        <v>5013</v>
      </c>
      <c r="F1395" s="16">
        <v>15957</v>
      </c>
      <c r="G1395" s="16">
        <v>50</v>
      </c>
      <c r="H1395" s="16">
        <v>2926.0913</v>
      </c>
      <c r="I1395" s="16"/>
    </row>
    <row r="1396" spans="1:9" x14ac:dyDescent="0.15">
      <c r="A1396" s="5"/>
      <c r="B1396" s="16">
        <v>81</v>
      </c>
      <c r="C1396" s="16">
        <v>158881</v>
      </c>
      <c r="D1396" s="16">
        <v>5478</v>
      </c>
      <c r="E1396" s="16">
        <v>2933</v>
      </c>
      <c r="F1396" s="16">
        <v>8053</v>
      </c>
      <c r="G1396" s="16">
        <v>29</v>
      </c>
      <c r="H1396" s="16">
        <v>1303.7954999999999</v>
      </c>
      <c r="I1396" s="16"/>
    </row>
    <row r="1397" spans="1:9" x14ac:dyDescent="0.15">
      <c r="B1397" s="16">
        <v>82</v>
      </c>
      <c r="C1397" s="16">
        <v>636835</v>
      </c>
      <c r="D1397" s="16">
        <v>11578</v>
      </c>
      <c r="E1397" s="16">
        <v>4981</v>
      </c>
      <c r="F1397" s="16">
        <v>23189</v>
      </c>
      <c r="G1397" s="16">
        <v>55</v>
      </c>
      <c r="H1397" s="16">
        <v>4870.8056999999999</v>
      </c>
      <c r="I1397" s="16"/>
    </row>
    <row r="1398" spans="1:9" x14ac:dyDescent="0.15">
      <c r="B1398" s="16">
        <v>83</v>
      </c>
      <c r="C1398" s="16">
        <v>388483</v>
      </c>
      <c r="D1398" s="16">
        <v>7063</v>
      </c>
      <c r="E1398" s="16">
        <v>1781</v>
      </c>
      <c r="F1398" s="16">
        <v>14901</v>
      </c>
      <c r="G1398" s="16">
        <v>55</v>
      </c>
      <c r="H1398" s="16">
        <v>3394.29</v>
      </c>
      <c r="I1398" s="16"/>
    </row>
    <row r="1399" spans="1:9" x14ac:dyDescent="0.15">
      <c r="B1399" s="16">
        <v>84</v>
      </c>
      <c r="C1399" s="16">
        <v>719979</v>
      </c>
      <c r="D1399" s="16">
        <v>11428</v>
      </c>
      <c r="E1399" s="16">
        <v>5365</v>
      </c>
      <c r="F1399" s="16">
        <v>23381</v>
      </c>
      <c r="G1399" s="16">
        <v>63</v>
      </c>
      <c r="H1399" s="16">
        <v>4897.3896000000004</v>
      </c>
      <c r="I1399" s="16"/>
    </row>
    <row r="1400" spans="1:9" x14ac:dyDescent="0.15">
      <c r="B1400" s="16">
        <v>85</v>
      </c>
      <c r="C1400" s="16">
        <v>499086</v>
      </c>
      <c r="D1400" s="16">
        <v>9242</v>
      </c>
      <c r="E1400" s="16">
        <v>4597</v>
      </c>
      <c r="F1400" s="16">
        <v>16949</v>
      </c>
      <c r="G1400" s="16">
        <v>54</v>
      </c>
      <c r="H1400" s="16">
        <v>3409.3105</v>
      </c>
      <c r="I1400" s="16"/>
    </row>
    <row r="1401" spans="1:9" x14ac:dyDescent="0.15">
      <c r="B1401" s="16">
        <v>86</v>
      </c>
      <c r="C1401" s="16">
        <v>64900</v>
      </c>
      <c r="D1401" s="16">
        <v>3245</v>
      </c>
      <c r="E1401" s="16">
        <v>1781</v>
      </c>
      <c r="F1401" s="16">
        <v>4661</v>
      </c>
      <c r="G1401" s="16">
        <v>20</v>
      </c>
      <c r="H1401" s="16">
        <v>720.33680000000004</v>
      </c>
      <c r="I1401" s="16"/>
    </row>
    <row r="1402" spans="1:9" x14ac:dyDescent="0.15">
      <c r="B1402" s="16">
        <v>87</v>
      </c>
      <c r="C1402" s="16">
        <v>448083</v>
      </c>
      <c r="D1402" s="16">
        <v>11489</v>
      </c>
      <c r="E1402" s="16">
        <v>4309</v>
      </c>
      <c r="F1402" s="16">
        <v>22645</v>
      </c>
      <c r="G1402" s="16">
        <v>39</v>
      </c>
      <c r="H1402" s="16">
        <v>5449.0150000000003</v>
      </c>
      <c r="I1402" s="16"/>
    </row>
    <row r="1403" spans="1:9" x14ac:dyDescent="0.15">
      <c r="B1403" s="16">
        <v>88</v>
      </c>
      <c r="C1403" s="16">
        <v>200320</v>
      </c>
      <c r="D1403" s="16">
        <v>6260</v>
      </c>
      <c r="E1403" s="16">
        <v>4405</v>
      </c>
      <c r="F1403" s="16">
        <v>8501</v>
      </c>
      <c r="G1403" s="16">
        <v>32</v>
      </c>
      <c r="H1403" s="16">
        <v>1176.1615999999999</v>
      </c>
      <c r="I1403" s="16"/>
    </row>
    <row r="1404" spans="1:9" x14ac:dyDescent="0.15">
      <c r="B1404" s="16">
        <v>89</v>
      </c>
      <c r="C1404" s="16">
        <v>669279</v>
      </c>
      <c r="D1404" s="16">
        <v>9989</v>
      </c>
      <c r="E1404" s="16">
        <v>5397</v>
      </c>
      <c r="F1404" s="16">
        <v>16661</v>
      </c>
      <c r="G1404" s="16">
        <v>67</v>
      </c>
      <c r="H1404" s="16">
        <v>3164.9787999999999</v>
      </c>
      <c r="I1404" s="16"/>
    </row>
    <row r="1405" spans="1:9" x14ac:dyDescent="0.15">
      <c r="B1405" s="16">
        <v>90</v>
      </c>
      <c r="C1405" s="16">
        <v>112868</v>
      </c>
      <c r="D1405" s="16">
        <v>5643</v>
      </c>
      <c r="E1405" s="16">
        <v>4629</v>
      </c>
      <c r="F1405" s="16">
        <v>6933</v>
      </c>
      <c r="G1405" s="16">
        <v>20</v>
      </c>
      <c r="H1405" s="16">
        <v>609.46984999999995</v>
      </c>
      <c r="I1405" s="16"/>
    </row>
    <row r="1406" spans="1:9" x14ac:dyDescent="0.15">
      <c r="B1406" s="16">
        <v>91</v>
      </c>
      <c r="C1406" s="16">
        <v>293150</v>
      </c>
      <c r="D1406" s="16">
        <v>7714</v>
      </c>
      <c r="E1406" s="16">
        <v>4949</v>
      </c>
      <c r="F1406" s="16">
        <v>10357</v>
      </c>
      <c r="G1406" s="16">
        <v>38</v>
      </c>
      <c r="H1406" s="16">
        <v>1553.8712</v>
      </c>
      <c r="I1406" s="16"/>
    </row>
    <row r="1407" spans="1:9" x14ac:dyDescent="0.15">
      <c r="B1407" s="16">
        <v>92</v>
      </c>
      <c r="C1407" s="16">
        <v>541329</v>
      </c>
      <c r="D1407" s="16">
        <v>12029</v>
      </c>
      <c r="E1407" s="16">
        <v>5909</v>
      </c>
      <c r="F1407" s="16">
        <v>19253</v>
      </c>
      <c r="G1407" s="16">
        <v>45</v>
      </c>
      <c r="H1407" s="16">
        <v>3910.5722999999998</v>
      </c>
      <c r="I1407" s="16"/>
    </row>
    <row r="1408" spans="1:9" x14ac:dyDescent="0.15">
      <c r="B1408" s="16">
        <v>93</v>
      </c>
      <c r="C1408" s="16">
        <v>367120</v>
      </c>
      <c r="D1408" s="16">
        <v>7648</v>
      </c>
      <c r="E1408" s="16">
        <v>3797</v>
      </c>
      <c r="F1408" s="16">
        <v>11861</v>
      </c>
      <c r="G1408" s="16">
        <v>48</v>
      </c>
      <c r="H1408" s="16">
        <v>2114.5619999999999</v>
      </c>
      <c r="I1408" s="16"/>
    </row>
    <row r="1409" spans="2:9" x14ac:dyDescent="0.15">
      <c r="B1409" s="16">
        <v>94</v>
      </c>
      <c r="C1409" s="16">
        <v>256439</v>
      </c>
      <c r="D1409" s="16">
        <v>9497</v>
      </c>
      <c r="E1409" s="16">
        <v>5685</v>
      </c>
      <c r="F1409" s="16">
        <v>16021</v>
      </c>
      <c r="G1409" s="16">
        <v>27</v>
      </c>
      <c r="H1409" s="16">
        <v>2754.4133000000002</v>
      </c>
      <c r="I1409" s="16"/>
    </row>
    <row r="1410" spans="2:9" x14ac:dyDescent="0.15">
      <c r="B1410" s="16">
        <v>95</v>
      </c>
      <c r="C1410" s="16">
        <v>463584</v>
      </c>
      <c r="D1410" s="16">
        <v>14487</v>
      </c>
      <c r="E1410" s="16">
        <v>5813</v>
      </c>
      <c r="F1410" s="16">
        <v>22677</v>
      </c>
      <c r="G1410" s="16">
        <v>32</v>
      </c>
      <c r="H1410" s="16">
        <v>5241.0396000000001</v>
      </c>
      <c r="I1410" s="16"/>
    </row>
    <row r="1411" spans="2:9" x14ac:dyDescent="0.15">
      <c r="B1411" s="16">
        <v>96</v>
      </c>
      <c r="C1411" s="16">
        <v>332272</v>
      </c>
      <c r="D1411" s="16">
        <v>6922</v>
      </c>
      <c r="E1411" s="16">
        <v>4533</v>
      </c>
      <c r="F1411" s="16">
        <v>10133</v>
      </c>
      <c r="G1411" s="16">
        <v>48</v>
      </c>
      <c r="H1411" s="16">
        <v>1438.9226000000001</v>
      </c>
      <c r="I1411" s="16"/>
    </row>
    <row r="1412" spans="2:9" x14ac:dyDescent="0.15">
      <c r="B1412" s="16">
        <v>97</v>
      </c>
      <c r="C1412" s="16">
        <v>366333</v>
      </c>
      <c r="D1412" s="16">
        <v>8934</v>
      </c>
      <c r="E1412" s="16">
        <v>5877</v>
      </c>
      <c r="F1412" s="16">
        <v>13397</v>
      </c>
      <c r="G1412" s="16">
        <v>41</v>
      </c>
      <c r="H1412" s="16">
        <v>2006.4541999999999</v>
      </c>
      <c r="I1412" s="16"/>
    </row>
    <row r="1413" spans="2:9" x14ac:dyDescent="0.15">
      <c r="B1413" s="16">
        <v>98</v>
      </c>
      <c r="C1413" s="16">
        <v>601740</v>
      </c>
      <c r="D1413" s="16">
        <v>10029</v>
      </c>
      <c r="E1413" s="16">
        <v>3637</v>
      </c>
      <c r="F1413" s="16">
        <v>20213</v>
      </c>
      <c r="G1413" s="16">
        <v>60</v>
      </c>
      <c r="H1413" s="16">
        <v>4457.6234999999997</v>
      </c>
      <c r="I1413" s="16"/>
    </row>
    <row r="1414" spans="2:9" x14ac:dyDescent="0.15">
      <c r="B1414" s="16">
        <v>99</v>
      </c>
      <c r="C1414" s="16">
        <v>326494</v>
      </c>
      <c r="D1414" s="16">
        <v>8591</v>
      </c>
      <c r="E1414" s="16">
        <v>5045</v>
      </c>
      <c r="F1414" s="16">
        <v>13589</v>
      </c>
      <c r="G1414" s="16">
        <v>38</v>
      </c>
      <c r="H1414" s="16">
        <v>2334.7556</v>
      </c>
      <c r="I1414" s="16"/>
    </row>
    <row r="1415" spans="2:9" x14ac:dyDescent="0.15">
      <c r="B1415" s="16">
        <v>100</v>
      </c>
      <c r="C1415" s="16">
        <v>519206</v>
      </c>
      <c r="D1415" s="16">
        <v>11287</v>
      </c>
      <c r="E1415" s="16">
        <v>7157</v>
      </c>
      <c r="F1415" s="16">
        <v>16085</v>
      </c>
      <c r="G1415" s="16">
        <v>46</v>
      </c>
      <c r="H1415" s="16">
        <v>2501.6309000000001</v>
      </c>
      <c r="I1415" s="16"/>
    </row>
    <row r="1416" spans="2:9" x14ac:dyDescent="0.15">
      <c r="B1416" s="16">
        <v>101</v>
      </c>
      <c r="C1416" s="16">
        <v>285356</v>
      </c>
      <c r="D1416" s="16">
        <v>10191</v>
      </c>
      <c r="E1416" s="16">
        <v>6613</v>
      </c>
      <c r="F1416" s="16">
        <v>14197</v>
      </c>
      <c r="G1416" s="16">
        <v>28</v>
      </c>
      <c r="H1416" s="16">
        <v>1926.6262999999999</v>
      </c>
      <c r="I1416" s="16"/>
    </row>
    <row r="1417" spans="2:9" x14ac:dyDescent="0.15">
      <c r="B1417" s="16">
        <v>102</v>
      </c>
      <c r="C1417" s="16">
        <v>234483</v>
      </c>
      <c r="D1417" s="16">
        <v>6012</v>
      </c>
      <c r="E1417" s="16">
        <v>2869</v>
      </c>
      <c r="F1417" s="16">
        <v>9493</v>
      </c>
      <c r="G1417" s="16">
        <v>39</v>
      </c>
      <c r="H1417" s="16">
        <v>1870.5700999999999</v>
      </c>
      <c r="I1417" s="16"/>
    </row>
    <row r="1418" spans="2:9" x14ac:dyDescent="0.15">
      <c r="B1418" s="16">
        <v>103</v>
      </c>
      <c r="C1418" s="16">
        <v>185644</v>
      </c>
      <c r="D1418" s="16">
        <v>6630</v>
      </c>
      <c r="E1418" s="16">
        <v>4853</v>
      </c>
      <c r="F1418" s="16">
        <v>8597</v>
      </c>
      <c r="G1418" s="16">
        <v>28</v>
      </c>
      <c r="H1418" s="16">
        <v>1084.56</v>
      </c>
      <c r="I1418" s="16"/>
    </row>
    <row r="1419" spans="2:9" x14ac:dyDescent="0.15">
      <c r="B1419" s="16">
        <v>104</v>
      </c>
      <c r="C1419" s="16">
        <v>354618</v>
      </c>
      <c r="D1419" s="16">
        <v>7092</v>
      </c>
      <c r="E1419" s="16">
        <v>3637</v>
      </c>
      <c r="F1419" s="16">
        <v>11573</v>
      </c>
      <c r="G1419" s="16">
        <v>50</v>
      </c>
      <c r="H1419" s="16">
        <v>2198.2865999999999</v>
      </c>
      <c r="I1419" s="16"/>
    </row>
    <row r="1420" spans="2:9" x14ac:dyDescent="0.15">
      <c r="B1420" s="16">
        <v>105</v>
      </c>
      <c r="C1420" s="16">
        <v>368838</v>
      </c>
      <c r="D1420" s="16">
        <v>8018</v>
      </c>
      <c r="E1420" s="16">
        <v>4245</v>
      </c>
      <c r="F1420" s="16">
        <v>12661</v>
      </c>
      <c r="G1420" s="16">
        <v>46</v>
      </c>
      <c r="H1420" s="16">
        <v>2148.8809000000001</v>
      </c>
      <c r="I1420" s="16"/>
    </row>
    <row r="1421" spans="2:9" x14ac:dyDescent="0.15">
      <c r="B1421" s="16">
        <v>106</v>
      </c>
      <c r="C1421" s="16">
        <v>624759</v>
      </c>
      <c r="D1421" s="16">
        <v>10589</v>
      </c>
      <c r="E1421" s="16">
        <v>5045</v>
      </c>
      <c r="F1421" s="16">
        <v>20853</v>
      </c>
      <c r="G1421" s="16">
        <v>59</v>
      </c>
      <c r="H1421" s="16">
        <v>4651.3334999999997</v>
      </c>
      <c r="I1421" s="16"/>
    </row>
    <row r="1422" spans="2:9" x14ac:dyDescent="0.15">
      <c r="B1422" s="16">
        <v>107</v>
      </c>
      <c r="C1422" s="16">
        <v>295452</v>
      </c>
      <c r="D1422" s="16">
        <v>6714</v>
      </c>
      <c r="E1422" s="16">
        <v>2805</v>
      </c>
      <c r="F1422" s="16">
        <v>12053</v>
      </c>
      <c r="G1422" s="16">
        <v>44</v>
      </c>
      <c r="H1422" s="16">
        <v>2447.4549999999999</v>
      </c>
      <c r="I1422" s="16"/>
    </row>
    <row r="1423" spans="2:9" x14ac:dyDescent="0.15">
      <c r="B1423" s="16">
        <v>108</v>
      </c>
      <c r="C1423" s="16">
        <v>488152</v>
      </c>
      <c r="D1423" s="16">
        <v>8717</v>
      </c>
      <c r="E1423" s="16">
        <v>3285</v>
      </c>
      <c r="F1423" s="16">
        <v>15701</v>
      </c>
      <c r="G1423" s="16">
        <v>56</v>
      </c>
      <c r="H1423" s="16">
        <v>3172.6379999999999</v>
      </c>
      <c r="I1423" s="16"/>
    </row>
    <row r="1424" spans="2:9" x14ac:dyDescent="0.15">
      <c r="B1424" s="16">
        <v>109</v>
      </c>
      <c r="C1424" s="16">
        <v>278034</v>
      </c>
      <c r="D1424" s="16">
        <v>6619</v>
      </c>
      <c r="E1424" s="16">
        <v>3701</v>
      </c>
      <c r="F1424" s="16">
        <v>10229</v>
      </c>
      <c r="G1424" s="16">
        <v>42</v>
      </c>
      <c r="H1424" s="16">
        <v>1597.6494</v>
      </c>
      <c r="I1424" s="16"/>
    </row>
    <row r="1425" spans="1:9" x14ac:dyDescent="0.15">
      <c r="B1425" s="16">
        <v>110</v>
      </c>
      <c r="C1425" s="16">
        <v>94864</v>
      </c>
      <c r="D1425" s="16">
        <v>5929</v>
      </c>
      <c r="E1425" s="16">
        <v>4789</v>
      </c>
      <c r="F1425" s="16">
        <v>7573</v>
      </c>
      <c r="G1425" s="16">
        <v>16</v>
      </c>
      <c r="H1425" s="16">
        <v>723.87694999999997</v>
      </c>
      <c r="I1425" s="16"/>
    </row>
    <row r="1426" spans="1:9" x14ac:dyDescent="0.15">
      <c r="B1426" s="16">
        <v>111</v>
      </c>
      <c r="C1426" s="16">
        <v>146680</v>
      </c>
      <c r="D1426" s="16">
        <v>6111</v>
      </c>
      <c r="E1426" s="16">
        <v>4405</v>
      </c>
      <c r="F1426" s="16">
        <v>7381</v>
      </c>
      <c r="G1426" s="16">
        <v>24</v>
      </c>
      <c r="H1426" s="16">
        <v>738.66719999999998</v>
      </c>
      <c r="I1426" s="16"/>
    </row>
    <row r="1427" spans="1:9" x14ac:dyDescent="0.15">
      <c r="B1427" s="16">
        <v>112</v>
      </c>
      <c r="C1427" s="16">
        <v>78129</v>
      </c>
      <c r="D1427" s="16">
        <v>6009</v>
      </c>
      <c r="E1427" s="16">
        <v>4501</v>
      </c>
      <c r="F1427" s="16">
        <v>7029</v>
      </c>
      <c r="G1427" s="16">
        <v>13</v>
      </c>
      <c r="H1427" s="16">
        <v>693.35609999999997</v>
      </c>
      <c r="I1427" s="16"/>
    </row>
    <row r="1428" spans="1:9" x14ac:dyDescent="0.15">
      <c r="B1428" s="16">
        <v>113</v>
      </c>
      <c r="C1428" s="16">
        <v>143374</v>
      </c>
      <c r="D1428" s="16">
        <v>6517</v>
      </c>
      <c r="E1428" s="16">
        <v>4405</v>
      </c>
      <c r="F1428" s="16">
        <v>10261</v>
      </c>
      <c r="G1428" s="16">
        <v>22</v>
      </c>
      <c r="H1428" s="16">
        <v>1721.2141999999999</v>
      </c>
      <c r="I1428" s="16"/>
    </row>
    <row r="1429" spans="1:9" x14ac:dyDescent="0.15">
      <c r="B1429" s="16">
        <v>114</v>
      </c>
      <c r="C1429" s="16">
        <v>494588</v>
      </c>
      <c r="D1429" s="16">
        <v>11240</v>
      </c>
      <c r="E1429" s="16">
        <v>6773</v>
      </c>
      <c r="F1429" s="16">
        <v>17909</v>
      </c>
      <c r="G1429" s="16">
        <v>44</v>
      </c>
      <c r="H1429" s="16">
        <v>2875.3510000000001</v>
      </c>
      <c r="I1429" s="16"/>
    </row>
    <row r="1430" spans="1:9" x14ac:dyDescent="0.15">
      <c r="A1430" s="6"/>
      <c r="B1430" s="16">
        <v>115</v>
      </c>
      <c r="C1430" s="16">
        <v>327050</v>
      </c>
      <c r="D1430" s="16">
        <v>9619</v>
      </c>
      <c r="E1430" s="16">
        <v>7189</v>
      </c>
      <c r="F1430" s="16">
        <v>12181</v>
      </c>
      <c r="G1430" s="16">
        <v>34</v>
      </c>
      <c r="H1430" s="16">
        <v>1233.1786</v>
      </c>
      <c r="I1430" s="16"/>
    </row>
    <row r="1431" spans="1:9" x14ac:dyDescent="0.15">
      <c r="A1431" s="11"/>
      <c r="B1431" s="16">
        <v>116</v>
      </c>
      <c r="C1431" s="16">
        <v>303934</v>
      </c>
      <c r="D1431" s="16">
        <v>7998</v>
      </c>
      <c r="E1431" s="16">
        <v>4277</v>
      </c>
      <c r="F1431" s="16">
        <v>11477</v>
      </c>
      <c r="G1431" s="16">
        <v>38</v>
      </c>
      <c r="H1431" s="16">
        <v>2007.8759</v>
      </c>
      <c r="I1431" s="16"/>
    </row>
    <row r="1432" spans="1:9" x14ac:dyDescent="0.15">
      <c r="B1432" s="16">
        <v>117</v>
      </c>
      <c r="C1432" s="16">
        <v>194020</v>
      </c>
      <c r="D1432" s="16">
        <v>9701</v>
      </c>
      <c r="E1432" s="16">
        <v>6933</v>
      </c>
      <c r="F1432" s="16">
        <v>12917</v>
      </c>
      <c r="G1432" s="16">
        <v>20</v>
      </c>
      <c r="H1432" s="16">
        <v>2011.7448999999999</v>
      </c>
      <c r="I1432" s="16"/>
    </row>
    <row r="1433" spans="1:9" x14ac:dyDescent="0.15">
      <c r="B1433" s="16">
        <v>118</v>
      </c>
      <c r="C1433" s="16">
        <v>359451</v>
      </c>
      <c r="D1433" s="16">
        <v>7647</v>
      </c>
      <c r="E1433" s="16">
        <v>4597</v>
      </c>
      <c r="F1433" s="16">
        <v>12341</v>
      </c>
      <c r="G1433" s="16">
        <v>47</v>
      </c>
      <c r="H1433" s="16">
        <v>2076.1997000000001</v>
      </c>
      <c r="I1433" s="16"/>
    </row>
    <row r="1434" spans="1:9" x14ac:dyDescent="0.15">
      <c r="B1434" s="16">
        <v>119</v>
      </c>
      <c r="C1434" s="16">
        <v>403987</v>
      </c>
      <c r="D1434" s="16">
        <v>10358</v>
      </c>
      <c r="E1434" s="16">
        <v>4181</v>
      </c>
      <c r="F1434" s="16">
        <v>17813</v>
      </c>
      <c r="G1434" s="16">
        <v>39</v>
      </c>
      <c r="H1434" s="16">
        <v>3772.1437999999998</v>
      </c>
      <c r="I1434" s="16"/>
    </row>
    <row r="1435" spans="1:9" x14ac:dyDescent="0.15">
      <c r="B1435" s="16">
        <v>120</v>
      </c>
      <c r="C1435" s="16">
        <v>448091</v>
      </c>
      <c r="D1435" s="16">
        <v>9533</v>
      </c>
      <c r="E1435" s="16">
        <v>5365</v>
      </c>
      <c r="F1435" s="16">
        <v>16149</v>
      </c>
      <c r="G1435" s="16">
        <v>47</v>
      </c>
      <c r="H1435" s="16">
        <v>3171.4672999999998</v>
      </c>
      <c r="I1435" s="16"/>
    </row>
    <row r="1436" spans="1:9" x14ac:dyDescent="0.15">
      <c r="B1436" s="16">
        <v>121</v>
      </c>
      <c r="C1436" s="16">
        <v>904148</v>
      </c>
      <c r="D1436" s="16">
        <v>13296</v>
      </c>
      <c r="E1436" s="16">
        <v>4885</v>
      </c>
      <c r="F1436" s="16">
        <v>29429</v>
      </c>
      <c r="G1436" s="16">
        <v>68</v>
      </c>
      <c r="H1436" s="16">
        <v>6971.5844999999999</v>
      </c>
      <c r="I1436" s="16"/>
    </row>
    <row r="1437" spans="1:9" x14ac:dyDescent="0.15">
      <c r="B1437" s="16">
        <v>122</v>
      </c>
      <c r="C1437" s="16">
        <v>270846</v>
      </c>
      <c r="D1437" s="16">
        <v>7127</v>
      </c>
      <c r="E1437" s="16">
        <v>4213</v>
      </c>
      <c r="F1437" s="16">
        <v>10517</v>
      </c>
      <c r="G1437" s="16">
        <v>38</v>
      </c>
      <c r="H1437" s="16">
        <v>1884.7261000000001</v>
      </c>
      <c r="I1437" s="16"/>
    </row>
    <row r="1438" spans="1:9" x14ac:dyDescent="0.15">
      <c r="B1438" s="16">
        <v>123</v>
      </c>
      <c r="C1438" s="16">
        <v>333604</v>
      </c>
      <c r="D1438" s="16">
        <v>6415</v>
      </c>
      <c r="E1438" s="16">
        <v>2197</v>
      </c>
      <c r="F1438" s="16">
        <v>13525</v>
      </c>
      <c r="G1438" s="16">
        <v>52</v>
      </c>
      <c r="H1438" s="16">
        <v>2869.8289</v>
      </c>
      <c r="I1438" s="16"/>
    </row>
    <row r="1439" spans="1:9" x14ac:dyDescent="0.15">
      <c r="B1439" s="16">
        <v>124</v>
      </c>
      <c r="C1439" s="16">
        <v>295152</v>
      </c>
      <c r="D1439" s="16">
        <v>6149</v>
      </c>
      <c r="E1439" s="16">
        <v>4277</v>
      </c>
      <c r="F1439" s="16">
        <v>8661</v>
      </c>
      <c r="G1439" s="16">
        <v>48</v>
      </c>
      <c r="H1439" s="16">
        <v>1116.6783</v>
      </c>
      <c r="I1439" s="16"/>
    </row>
    <row r="1440" spans="1:9" x14ac:dyDescent="0.15">
      <c r="B1440" s="16">
        <v>125</v>
      </c>
      <c r="C1440" s="16">
        <v>558274</v>
      </c>
      <c r="D1440" s="16">
        <v>9625</v>
      </c>
      <c r="E1440" s="16">
        <v>4309</v>
      </c>
      <c r="F1440" s="16">
        <v>17589</v>
      </c>
      <c r="G1440" s="16">
        <v>58</v>
      </c>
      <c r="H1440" s="16">
        <v>3574.61</v>
      </c>
      <c r="I1440" s="16"/>
    </row>
    <row r="1441" spans="2:9" x14ac:dyDescent="0.15">
      <c r="B1441" s="16">
        <v>126</v>
      </c>
      <c r="C1441" s="16">
        <v>654349</v>
      </c>
      <c r="D1441" s="16">
        <v>11479</v>
      </c>
      <c r="E1441" s="16">
        <v>5237</v>
      </c>
      <c r="F1441" s="16">
        <v>21941</v>
      </c>
      <c r="G1441" s="16">
        <v>57</v>
      </c>
      <c r="H1441" s="16">
        <v>4741.3334999999997</v>
      </c>
      <c r="I1441" s="16"/>
    </row>
    <row r="1442" spans="2:9" x14ac:dyDescent="0.15">
      <c r="B1442" s="16">
        <v>127</v>
      </c>
      <c r="C1442" s="16">
        <v>413731</v>
      </c>
      <c r="D1442" s="16">
        <v>7522</v>
      </c>
      <c r="E1442" s="16">
        <v>2997</v>
      </c>
      <c r="F1442" s="16">
        <v>14453</v>
      </c>
      <c r="G1442" s="16">
        <v>55</v>
      </c>
      <c r="H1442" s="16">
        <v>3296.5962</v>
      </c>
      <c r="I1442" s="16"/>
    </row>
    <row r="1443" spans="2:9" x14ac:dyDescent="0.15">
      <c r="B1443" s="16">
        <v>128</v>
      </c>
      <c r="C1443" s="16">
        <v>886181</v>
      </c>
      <c r="D1443" s="16">
        <v>10940</v>
      </c>
      <c r="E1443" s="16">
        <v>3125</v>
      </c>
      <c r="F1443" s="16">
        <v>22869</v>
      </c>
      <c r="G1443" s="16">
        <v>81</v>
      </c>
      <c r="H1443" s="16">
        <v>5314.5919999999996</v>
      </c>
      <c r="I1443" s="16"/>
    </row>
    <row r="1444" spans="2:9" x14ac:dyDescent="0.15">
      <c r="B1444" s="16">
        <v>129</v>
      </c>
      <c r="C1444" s="16">
        <v>691794</v>
      </c>
      <c r="D1444" s="16">
        <v>9348</v>
      </c>
      <c r="E1444" s="16">
        <v>4245</v>
      </c>
      <c r="F1444" s="16">
        <v>16597</v>
      </c>
      <c r="G1444" s="16">
        <v>74</v>
      </c>
      <c r="H1444" s="16">
        <v>3261.2631999999999</v>
      </c>
      <c r="I1444" s="16"/>
    </row>
    <row r="1445" spans="2:9" x14ac:dyDescent="0.15">
      <c r="B1445" s="16">
        <v>130</v>
      </c>
      <c r="C1445" s="16">
        <v>113666</v>
      </c>
      <c r="D1445" s="16">
        <v>4371</v>
      </c>
      <c r="E1445" s="16">
        <v>2453</v>
      </c>
      <c r="F1445" s="16">
        <v>6613</v>
      </c>
      <c r="G1445" s="16">
        <v>26</v>
      </c>
      <c r="H1445" s="16">
        <v>1183.0652</v>
      </c>
      <c r="I1445" s="16"/>
    </row>
    <row r="1446" spans="2:9" x14ac:dyDescent="0.15">
      <c r="B1446" s="16">
        <v>131</v>
      </c>
      <c r="C1446" s="16">
        <v>350395</v>
      </c>
      <c r="D1446" s="16">
        <v>7455</v>
      </c>
      <c r="E1446" s="16">
        <v>3893</v>
      </c>
      <c r="F1446" s="16">
        <v>13717</v>
      </c>
      <c r="G1446" s="16">
        <v>47</v>
      </c>
      <c r="H1446" s="16">
        <v>2730.7168000000001</v>
      </c>
      <c r="I1446" s="16"/>
    </row>
    <row r="1447" spans="2:9" x14ac:dyDescent="0.15">
      <c r="B1447" s="16">
        <v>132</v>
      </c>
      <c r="C1447" s="16">
        <v>768807</v>
      </c>
      <c r="D1447" s="16">
        <v>10250</v>
      </c>
      <c r="E1447" s="16">
        <v>4437</v>
      </c>
      <c r="F1447" s="16">
        <v>20117</v>
      </c>
      <c r="G1447" s="16">
        <v>75</v>
      </c>
      <c r="H1447" s="16">
        <v>4240.6724000000004</v>
      </c>
      <c r="I1447" s="16"/>
    </row>
    <row r="1448" spans="2:9" x14ac:dyDescent="0.15">
      <c r="B1448" s="16">
        <v>133</v>
      </c>
      <c r="C1448" s="16">
        <v>521039</v>
      </c>
      <c r="D1448" s="16">
        <v>10216</v>
      </c>
      <c r="E1448" s="16">
        <v>4341</v>
      </c>
      <c r="F1448" s="16">
        <v>20693</v>
      </c>
      <c r="G1448" s="16">
        <v>51</v>
      </c>
      <c r="H1448" s="16">
        <v>4383.6885000000002</v>
      </c>
      <c r="I1448" s="16"/>
    </row>
    <row r="1449" spans="2:9" x14ac:dyDescent="0.15">
      <c r="B1449" s="16">
        <v>134</v>
      </c>
      <c r="C1449" s="16">
        <v>641633</v>
      </c>
      <c r="D1449" s="16">
        <v>10518</v>
      </c>
      <c r="E1449" s="16">
        <v>3861</v>
      </c>
      <c r="F1449" s="16">
        <v>20309</v>
      </c>
      <c r="G1449" s="16">
        <v>61</v>
      </c>
      <c r="H1449" s="16">
        <v>4566.0326999999997</v>
      </c>
      <c r="I1449" s="16"/>
    </row>
    <row r="1450" spans="2:9" x14ac:dyDescent="0.15">
      <c r="B1450" s="16">
        <v>135</v>
      </c>
      <c r="C1450" s="16">
        <v>106905</v>
      </c>
      <c r="D1450" s="16">
        <v>5090</v>
      </c>
      <c r="E1450" s="16">
        <v>3829</v>
      </c>
      <c r="F1450" s="16">
        <v>6517</v>
      </c>
      <c r="G1450" s="16">
        <v>21</v>
      </c>
      <c r="H1450" s="16">
        <v>750.57410000000004</v>
      </c>
      <c r="I1450" s="16"/>
    </row>
    <row r="1451" spans="2:9" x14ac:dyDescent="0.15">
      <c r="B1451" s="16">
        <v>136</v>
      </c>
      <c r="C1451" s="16">
        <v>301683</v>
      </c>
      <c r="D1451" s="16">
        <v>7735</v>
      </c>
      <c r="E1451" s="16">
        <v>5205</v>
      </c>
      <c r="F1451" s="16">
        <v>10133</v>
      </c>
      <c r="G1451" s="16">
        <v>39</v>
      </c>
      <c r="H1451" s="16">
        <v>1190.0247999999999</v>
      </c>
      <c r="I1451" s="16"/>
    </row>
    <row r="1452" spans="2:9" x14ac:dyDescent="0.15">
      <c r="B1452" s="16">
        <v>137</v>
      </c>
      <c r="C1452" s="16">
        <v>294824</v>
      </c>
      <c r="D1452" s="16">
        <v>7370</v>
      </c>
      <c r="E1452" s="16">
        <v>4949</v>
      </c>
      <c r="F1452" s="16">
        <v>10773</v>
      </c>
      <c r="G1452" s="16">
        <v>40</v>
      </c>
      <c r="H1452" s="16">
        <v>1725.2686000000001</v>
      </c>
      <c r="I1452" s="16"/>
    </row>
    <row r="1453" spans="2:9" x14ac:dyDescent="0.15">
      <c r="B1453" s="16">
        <v>138</v>
      </c>
      <c r="C1453" s="16">
        <v>476196</v>
      </c>
      <c r="D1453" s="16">
        <v>9157</v>
      </c>
      <c r="E1453" s="16">
        <v>4213</v>
      </c>
      <c r="F1453" s="16">
        <v>17237</v>
      </c>
      <c r="G1453" s="16">
        <v>52</v>
      </c>
      <c r="H1453" s="16">
        <v>3365.9823999999999</v>
      </c>
      <c r="I1453" s="16"/>
    </row>
    <row r="1454" spans="2:9" x14ac:dyDescent="0.15">
      <c r="B1454" s="16">
        <v>139</v>
      </c>
      <c r="C1454" s="16">
        <v>92612</v>
      </c>
      <c r="D1454" s="16">
        <v>4630</v>
      </c>
      <c r="E1454" s="16">
        <v>3797</v>
      </c>
      <c r="F1454" s="16">
        <v>5653</v>
      </c>
      <c r="G1454" s="16">
        <v>20</v>
      </c>
      <c r="H1454" s="16">
        <v>540.71860000000004</v>
      </c>
      <c r="I1454" s="16"/>
    </row>
    <row r="1455" spans="2:9" x14ac:dyDescent="0.15">
      <c r="B1455" s="16">
        <v>140</v>
      </c>
      <c r="C1455" s="16">
        <v>366737</v>
      </c>
      <c r="D1455" s="16">
        <v>8149</v>
      </c>
      <c r="E1455" s="16">
        <v>3989</v>
      </c>
      <c r="F1455" s="16">
        <v>13845</v>
      </c>
      <c r="G1455" s="16">
        <v>45</v>
      </c>
      <c r="H1455" s="16">
        <v>2611.1125000000002</v>
      </c>
      <c r="I1455" s="16"/>
    </row>
    <row r="1456" spans="2:9" x14ac:dyDescent="0.15">
      <c r="B1456" s="16">
        <v>141</v>
      </c>
      <c r="C1456" s="16">
        <v>189973</v>
      </c>
      <c r="D1456" s="16">
        <v>5756</v>
      </c>
      <c r="E1456" s="16">
        <v>3413</v>
      </c>
      <c r="F1456" s="16">
        <v>8373</v>
      </c>
      <c r="G1456" s="16">
        <v>33</v>
      </c>
      <c r="H1456" s="16">
        <v>1441.6217999999999</v>
      </c>
      <c r="I1456" s="16"/>
    </row>
    <row r="1457" spans="2:9" x14ac:dyDescent="0.15">
      <c r="B1457" s="16">
        <v>142</v>
      </c>
      <c r="C1457" s="16">
        <v>238875</v>
      </c>
      <c r="D1457" s="16">
        <v>5082</v>
      </c>
      <c r="E1457" s="16">
        <v>1941</v>
      </c>
      <c r="F1457" s="16">
        <v>7829</v>
      </c>
      <c r="G1457" s="16">
        <v>47</v>
      </c>
      <c r="H1457" s="16">
        <v>1263.4462000000001</v>
      </c>
      <c r="I1457" s="16"/>
    </row>
    <row r="1458" spans="2:9" x14ac:dyDescent="0.15">
      <c r="B1458" s="16">
        <v>143</v>
      </c>
      <c r="C1458" s="16">
        <v>536257</v>
      </c>
      <c r="D1458" s="16">
        <v>8791</v>
      </c>
      <c r="E1458" s="16">
        <v>3477</v>
      </c>
      <c r="F1458" s="16">
        <v>16565</v>
      </c>
      <c r="G1458" s="16">
        <v>61</v>
      </c>
      <c r="H1458" s="16">
        <v>3542.3474000000001</v>
      </c>
      <c r="I1458" s="16"/>
    </row>
    <row r="1459" spans="2:9" x14ac:dyDescent="0.15">
      <c r="B1459" s="16">
        <v>144</v>
      </c>
      <c r="C1459" s="16">
        <v>40562</v>
      </c>
      <c r="D1459" s="16">
        <v>4056</v>
      </c>
      <c r="E1459" s="16">
        <v>2997</v>
      </c>
      <c r="F1459" s="16">
        <v>4981</v>
      </c>
      <c r="G1459" s="16">
        <v>10</v>
      </c>
      <c r="H1459" s="16">
        <v>585.88073999999995</v>
      </c>
      <c r="I1459" s="16"/>
    </row>
    <row r="1460" spans="2:9" x14ac:dyDescent="0.15">
      <c r="B1460" s="16">
        <v>145</v>
      </c>
      <c r="C1460" s="16">
        <v>899026</v>
      </c>
      <c r="D1460" s="16">
        <v>12149</v>
      </c>
      <c r="E1460" s="16">
        <v>2549</v>
      </c>
      <c r="F1460" s="16">
        <v>29845</v>
      </c>
      <c r="G1460" s="16">
        <v>74</v>
      </c>
      <c r="H1460" s="16">
        <v>7489.9160000000002</v>
      </c>
      <c r="I1460" s="16"/>
    </row>
    <row r="1461" spans="2:9" x14ac:dyDescent="0.15">
      <c r="B1461" s="16">
        <v>146</v>
      </c>
      <c r="C1461" s="16">
        <v>331815</v>
      </c>
      <c r="D1461" s="16">
        <v>7716</v>
      </c>
      <c r="E1461" s="16">
        <v>2677</v>
      </c>
      <c r="F1461" s="16">
        <v>13045</v>
      </c>
      <c r="G1461" s="16">
        <v>43</v>
      </c>
      <c r="H1461" s="16">
        <v>2487.1577000000002</v>
      </c>
      <c r="I1461" s="16"/>
    </row>
    <row r="1462" spans="2:9" x14ac:dyDescent="0.15">
      <c r="B1462" s="16">
        <v>147</v>
      </c>
      <c r="C1462" s="16">
        <v>362544</v>
      </c>
      <c r="D1462" s="16">
        <v>7553</v>
      </c>
      <c r="E1462" s="16">
        <v>4245</v>
      </c>
      <c r="F1462" s="16">
        <v>11925</v>
      </c>
      <c r="G1462" s="16">
        <v>48</v>
      </c>
      <c r="H1462" s="16">
        <v>2316.3323</v>
      </c>
      <c r="I1462" s="16"/>
    </row>
    <row r="1463" spans="2:9" x14ac:dyDescent="0.15">
      <c r="B1463" s="16">
        <v>148</v>
      </c>
      <c r="C1463" s="16">
        <v>652434</v>
      </c>
      <c r="D1463" s="16">
        <v>8816</v>
      </c>
      <c r="E1463" s="16">
        <v>1845</v>
      </c>
      <c r="F1463" s="16">
        <v>19029</v>
      </c>
      <c r="G1463" s="16">
        <v>74</v>
      </c>
      <c r="H1463" s="16">
        <v>4653.1977999999999</v>
      </c>
      <c r="I1463" s="16"/>
    </row>
    <row r="1464" spans="2:9" x14ac:dyDescent="0.15">
      <c r="B1464" s="16">
        <v>149</v>
      </c>
      <c r="C1464" s="16">
        <v>275996</v>
      </c>
      <c r="D1464" s="16">
        <v>6272</v>
      </c>
      <c r="E1464" s="16">
        <v>3893</v>
      </c>
      <c r="F1464" s="16">
        <v>9557</v>
      </c>
      <c r="G1464" s="16">
        <v>44</v>
      </c>
      <c r="H1464" s="16">
        <v>1670.8279</v>
      </c>
      <c r="I1464" s="16"/>
    </row>
    <row r="1465" spans="2:9" x14ac:dyDescent="0.15">
      <c r="B1465" s="16">
        <v>150</v>
      </c>
      <c r="C1465" s="16">
        <v>157664</v>
      </c>
      <c r="D1465" s="16">
        <v>4927</v>
      </c>
      <c r="E1465" s="16">
        <v>3445</v>
      </c>
      <c r="F1465" s="16">
        <v>7157</v>
      </c>
      <c r="G1465" s="16">
        <v>32</v>
      </c>
      <c r="H1465" s="16">
        <v>1032.431</v>
      </c>
      <c r="I1465" s="16"/>
    </row>
    <row r="1466" spans="2:9" x14ac:dyDescent="0.15">
      <c r="B1466" s="16">
        <v>151</v>
      </c>
      <c r="C1466" s="16">
        <v>150156</v>
      </c>
      <c r="D1466" s="16">
        <v>5362</v>
      </c>
      <c r="E1466" s="16">
        <v>3253</v>
      </c>
      <c r="F1466" s="16">
        <v>7093</v>
      </c>
      <c r="G1466" s="16">
        <v>28</v>
      </c>
      <c r="H1466" s="16">
        <v>983.02970000000005</v>
      </c>
      <c r="I1466" s="16"/>
    </row>
    <row r="1467" spans="2:9" x14ac:dyDescent="0.15">
      <c r="B1467" s="16">
        <v>152</v>
      </c>
      <c r="C1467" s="16">
        <v>553295</v>
      </c>
      <c r="D1467" s="16">
        <v>10848</v>
      </c>
      <c r="E1467" s="16">
        <v>4341</v>
      </c>
      <c r="F1467" s="16">
        <v>22005</v>
      </c>
      <c r="G1467" s="16">
        <v>51</v>
      </c>
      <c r="H1467" s="16">
        <v>4700.2505000000001</v>
      </c>
      <c r="I1467" s="16"/>
    </row>
    <row r="1468" spans="2:9" x14ac:dyDescent="0.15">
      <c r="B1468" s="16">
        <v>153</v>
      </c>
      <c r="C1468" s="16">
        <v>334855</v>
      </c>
      <c r="D1468" s="16">
        <v>7787</v>
      </c>
      <c r="E1468" s="16">
        <v>3541</v>
      </c>
      <c r="F1468" s="16">
        <v>13525</v>
      </c>
      <c r="G1468" s="16">
        <v>43</v>
      </c>
      <c r="H1468" s="16">
        <v>2896.8267000000001</v>
      </c>
      <c r="I1468" s="16"/>
    </row>
    <row r="1469" spans="2:9" x14ac:dyDescent="0.15">
      <c r="B1469" s="16">
        <v>154</v>
      </c>
      <c r="C1469" s="16">
        <v>93251</v>
      </c>
      <c r="D1469" s="16">
        <v>4054</v>
      </c>
      <c r="E1469" s="16">
        <v>2453</v>
      </c>
      <c r="F1469" s="16">
        <v>6069</v>
      </c>
      <c r="G1469" s="16">
        <v>23</v>
      </c>
      <c r="H1469" s="16">
        <v>910.45385999999996</v>
      </c>
      <c r="I1469" s="16"/>
    </row>
    <row r="1470" spans="2:9" x14ac:dyDescent="0.15">
      <c r="B1470" s="16">
        <v>155</v>
      </c>
      <c r="C1470" s="16">
        <v>259654</v>
      </c>
      <c r="D1470" s="16">
        <v>5644</v>
      </c>
      <c r="E1470" s="16">
        <v>2421</v>
      </c>
      <c r="F1470" s="16">
        <v>10069</v>
      </c>
      <c r="G1470" s="16">
        <v>46</v>
      </c>
      <c r="H1470" s="16">
        <v>2131.5131999999999</v>
      </c>
      <c r="I1470" s="16"/>
    </row>
    <row r="1471" spans="2:9" x14ac:dyDescent="0.15">
      <c r="B1471" s="16">
        <v>156</v>
      </c>
      <c r="C1471" s="16">
        <v>276958</v>
      </c>
      <c r="D1471" s="16">
        <v>7288</v>
      </c>
      <c r="E1471" s="16">
        <v>3605</v>
      </c>
      <c r="F1471" s="16">
        <v>11253</v>
      </c>
      <c r="G1471" s="16">
        <v>38</v>
      </c>
      <c r="H1471" s="16">
        <v>1801.3313000000001</v>
      </c>
      <c r="I1471" s="16"/>
    </row>
    <row r="1472" spans="2:9" x14ac:dyDescent="0.15">
      <c r="B1472" s="16">
        <v>157</v>
      </c>
      <c r="C1472" s="16">
        <v>149602</v>
      </c>
      <c r="D1472" s="16">
        <v>5753</v>
      </c>
      <c r="E1472" s="16">
        <v>3573</v>
      </c>
      <c r="F1472" s="16">
        <v>8309</v>
      </c>
      <c r="G1472" s="16">
        <v>26</v>
      </c>
      <c r="H1472" s="16">
        <v>1216.3605</v>
      </c>
      <c r="I1472" s="16"/>
    </row>
    <row r="1473" spans="2:9" x14ac:dyDescent="0.15">
      <c r="B1473" s="16">
        <v>158</v>
      </c>
      <c r="C1473" s="16">
        <v>295935</v>
      </c>
      <c r="D1473" s="16">
        <v>8455</v>
      </c>
      <c r="E1473" s="16">
        <v>4629</v>
      </c>
      <c r="F1473" s="16">
        <v>12789</v>
      </c>
      <c r="G1473" s="16">
        <v>35</v>
      </c>
      <c r="H1473" s="16">
        <v>2340.9616999999998</v>
      </c>
      <c r="I1473" s="16"/>
    </row>
    <row r="1474" spans="2:9" x14ac:dyDescent="0.15">
      <c r="B1474" s="16">
        <v>159</v>
      </c>
      <c r="C1474" s="16">
        <v>368098</v>
      </c>
      <c r="D1474" s="16">
        <v>6346</v>
      </c>
      <c r="E1474" s="16">
        <v>3413</v>
      </c>
      <c r="F1474" s="16">
        <v>11413</v>
      </c>
      <c r="G1474" s="16">
        <v>58</v>
      </c>
      <c r="H1474" s="16">
        <v>1781.5577000000001</v>
      </c>
      <c r="I1474" s="16"/>
    </row>
    <row r="1475" spans="2:9" x14ac:dyDescent="0.15">
      <c r="B1475" s="16">
        <v>160</v>
      </c>
      <c r="C1475" s="16">
        <v>55782</v>
      </c>
      <c r="D1475" s="16">
        <v>3984</v>
      </c>
      <c r="E1475" s="16">
        <v>2901</v>
      </c>
      <c r="F1475" s="16">
        <v>5077</v>
      </c>
      <c r="G1475" s="16">
        <v>14</v>
      </c>
      <c r="H1475" s="16">
        <v>603.49536000000001</v>
      </c>
      <c r="I1475" s="16"/>
    </row>
    <row r="1476" spans="2:9" x14ac:dyDescent="0.15">
      <c r="B1476" s="16">
        <v>161</v>
      </c>
      <c r="C1476" s="16">
        <v>261747</v>
      </c>
      <c r="D1476" s="16">
        <v>6711</v>
      </c>
      <c r="E1476" s="16">
        <v>2965</v>
      </c>
      <c r="F1476" s="16">
        <v>11093</v>
      </c>
      <c r="G1476" s="16">
        <v>39</v>
      </c>
      <c r="H1476" s="16">
        <v>2147.4328999999998</v>
      </c>
      <c r="I1476" s="16"/>
    </row>
    <row r="1477" spans="2:9" x14ac:dyDescent="0.15">
      <c r="B1477" s="16">
        <v>162</v>
      </c>
      <c r="C1477" s="16">
        <v>622881</v>
      </c>
      <c r="D1477" s="16">
        <v>10211</v>
      </c>
      <c r="E1477" s="16">
        <v>3605</v>
      </c>
      <c r="F1477" s="16">
        <v>21877</v>
      </c>
      <c r="G1477" s="16">
        <v>61</v>
      </c>
      <c r="H1477" s="16">
        <v>5295.5537000000004</v>
      </c>
      <c r="I1477" s="16"/>
    </row>
    <row r="1478" spans="2:9" x14ac:dyDescent="0.15">
      <c r="B1478" s="16">
        <v>163</v>
      </c>
      <c r="C1478" s="16">
        <v>178069</v>
      </c>
      <c r="D1478" s="16">
        <v>5396</v>
      </c>
      <c r="E1478" s="16">
        <v>2389</v>
      </c>
      <c r="F1478" s="16">
        <v>8053</v>
      </c>
      <c r="G1478" s="16">
        <v>33</v>
      </c>
      <c r="H1478" s="16">
        <v>1332.5098</v>
      </c>
      <c r="I1478" s="16"/>
    </row>
    <row r="1479" spans="2:9" x14ac:dyDescent="0.15">
      <c r="B1479" s="16">
        <v>164</v>
      </c>
      <c r="C1479" s="16">
        <v>280560</v>
      </c>
      <c r="D1479" s="16">
        <v>5845</v>
      </c>
      <c r="E1479" s="16">
        <v>2741</v>
      </c>
      <c r="F1479" s="16">
        <v>10325</v>
      </c>
      <c r="G1479" s="16">
        <v>48</v>
      </c>
      <c r="H1479" s="16">
        <v>2056.3764999999999</v>
      </c>
      <c r="I1479" s="16"/>
    </row>
    <row r="1480" spans="2:9" x14ac:dyDescent="0.15">
      <c r="B1480" s="16">
        <v>165</v>
      </c>
      <c r="C1480" s="16">
        <v>325767</v>
      </c>
      <c r="D1480" s="16">
        <v>7575</v>
      </c>
      <c r="E1480" s="16">
        <v>3989</v>
      </c>
      <c r="F1480" s="16">
        <v>12597</v>
      </c>
      <c r="G1480" s="16">
        <v>43</v>
      </c>
      <c r="H1480" s="16">
        <v>2496.4958000000001</v>
      </c>
      <c r="I1480" s="16"/>
    </row>
    <row r="1481" spans="2:9" x14ac:dyDescent="0.15">
      <c r="B1481" s="16">
        <v>166</v>
      </c>
      <c r="C1481" s="16">
        <v>645109</v>
      </c>
      <c r="D1481" s="16">
        <v>9924</v>
      </c>
      <c r="E1481" s="16">
        <v>2965</v>
      </c>
      <c r="F1481" s="16">
        <v>21333</v>
      </c>
      <c r="G1481" s="16">
        <v>65</v>
      </c>
      <c r="H1481" s="16">
        <v>4791.5200000000004</v>
      </c>
      <c r="I1481" s="16"/>
    </row>
    <row r="1482" spans="2:9" x14ac:dyDescent="0.15">
      <c r="B1482" s="16">
        <v>167</v>
      </c>
      <c r="C1482" s="16">
        <v>652065</v>
      </c>
      <c r="D1482" s="16">
        <v>10689</v>
      </c>
      <c r="E1482" s="16">
        <v>3765</v>
      </c>
      <c r="F1482" s="16">
        <v>22101</v>
      </c>
      <c r="G1482" s="16">
        <v>61</v>
      </c>
      <c r="H1482" s="16">
        <v>5193.5519999999997</v>
      </c>
      <c r="I1482" s="16"/>
    </row>
    <row r="1483" spans="2:9" x14ac:dyDescent="0.15">
      <c r="B1483" s="16">
        <v>168</v>
      </c>
      <c r="C1483" s="16">
        <v>233598</v>
      </c>
      <c r="D1483" s="16">
        <v>6147</v>
      </c>
      <c r="E1483" s="16">
        <v>2901</v>
      </c>
      <c r="F1483" s="16">
        <v>10197</v>
      </c>
      <c r="G1483" s="16">
        <v>38</v>
      </c>
      <c r="H1483" s="16">
        <v>2185.1846</v>
      </c>
      <c r="I1483" s="16"/>
    </row>
    <row r="1484" spans="2:9" x14ac:dyDescent="0.15">
      <c r="B1484" s="16">
        <v>169</v>
      </c>
      <c r="C1484" s="16">
        <v>656054</v>
      </c>
      <c r="D1484" s="16">
        <v>10581</v>
      </c>
      <c r="E1484" s="16">
        <v>3029</v>
      </c>
      <c r="F1484" s="16">
        <v>22901</v>
      </c>
      <c r="G1484" s="16">
        <v>62</v>
      </c>
      <c r="H1484" s="16">
        <v>5559.5230000000001</v>
      </c>
      <c r="I1484" s="16"/>
    </row>
    <row r="1485" spans="2:9" x14ac:dyDescent="0.15">
      <c r="B1485" s="16">
        <v>170</v>
      </c>
      <c r="C1485" s="16">
        <v>205118</v>
      </c>
      <c r="D1485" s="16">
        <v>5397</v>
      </c>
      <c r="E1485" s="16">
        <v>2613</v>
      </c>
      <c r="F1485" s="16">
        <v>9941</v>
      </c>
      <c r="G1485" s="16">
        <v>38</v>
      </c>
      <c r="H1485" s="16">
        <v>1820.3091999999999</v>
      </c>
      <c r="I1485" s="16"/>
    </row>
    <row r="1486" spans="2:9" x14ac:dyDescent="0.15">
      <c r="B1486" s="16">
        <v>171</v>
      </c>
      <c r="C1486" s="16">
        <v>499566</v>
      </c>
      <c r="D1486" s="16">
        <v>9251</v>
      </c>
      <c r="E1486" s="16">
        <v>3733</v>
      </c>
      <c r="F1486" s="16">
        <v>18229</v>
      </c>
      <c r="G1486" s="16">
        <v>54</v>
      </c>
      <c r="H1486" s="16">
        <v>4175.9949999999999</v>
      </c>
      <c r="I1486" s="16"/>
    </row>
    <row r="1487" spans="2:9" x14ac:dyDescent="0.15">
      <c r="B1487" s="16">
        <v>172</v>
      </c>
      <c r="C1487" s="16">
        <v>103255</v>
      </c>
      <c r="D1487" s="16">
        <v>3824</v>
      </c>
      <c r="E1487" s="16">
        <v>2005</v>
      </c>
      <c r="F1487" s="16">
        <v>5685</v>
      </c>
      <c r="G1487" s="16">
        <v>27</v>
      </c>
      <c r="H1487" s="16">
        <v>997.49163999999996</v>
      </c>
      <c r="I1487" s="16"/>
    </row>
    <row r="1488" spans="2:9" x14ac:dyDescent="0.15">
      <c r="B1488" s="16">
        <v>173</v>
      </c>
      <c r="C1488" s="16">
        <v>495180</v>
      </c>
      <c r="D1488" s="16">
        <v>8253</v>
      </c>
      <c r="E1488" s="16">
        <v>2133</v>
      </c>
      <c r="F1488" s="16">
        <v>18325</v>
      </c>
      <c r="G1488" s="16">
        <v>60</v>
      </c>
      <c r="H1488" s="16">
        <v>4338.7619999999997</v>
      </c>
      <c r="I1488" s="16"/>
    </row>
    <row r="1489" spans="1:10" x14ac:dyDescent="0.15">
      <c r="B1489" s="16">
        <v>174</v>
      </c>
      <c r="C1489" s="16">
        <v>111181</v>
      </c>
      <c r="D1489" s="16">
        <v>4447</v>
      </c>
      <c r="E1489" s="16">
        <v>2645</v>
      </c>
      <c r="F1489" s="16">
        <v>6037</v>
      </c>
      <c r="G1489" s="16">
        <v>25</v>
      </c>
      <c r="H1489" s="16">
        <v>983.95540000000005</v>
      </c>
      <c r="I1489" s="1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v>174</v>
      </c>
      <c r="I1497" s="6"/>
    </row>
    <row r="1498" spans="1:10" x14ac:dyDescent="0.15">
      <c r="A1498" t="s">
        <v>67</v>
      </c>
      <c r="B1498" s="15"/>
      <c r="C1498" s="8">
        <f>AVERAGE(C1316:C1496)</f>
        <v>358315.80459770112</v>
      </c>
      <c r="D1498" s="8"/>
      <c r="E1498" s="8"/>
      <c r="F1498" s="8"/>
      <c r="G1498" s="8"/>
      <c r="H1498" s="8"/>
      <c r="I1498" s="9"/>
      <c r="J1498" s="17">
        <f>AVERAGE(D1316:D1496)</f>
        <v>7726.6264367816093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15">
      <c r="B1502" s="4"/>
      <c r="C1502" s="16"/>
      <c r="D1502" s="16"/>
      <c r="E1502" s="16"/>
      <c r="F1502" s="16"/>
      <c r="G1502" s="16"/>
      <c r="H1502" s="16"/>
      <c r="I1502" s="18"/>
    </row>
    <row r="1503" spans="1:10" x14ac:dyDescent="0.15">
      <c r="A1503" s="6"/>
      <c r="B1503" s="16">
        <v>1</v>
      </c>
      <c r="C1503" s="16">
        <v>1904696</v>
      </c>
      <c r="D1503" s="16">
        <v>16707</v>
      </c>
      <c r="E1503" s="16">
        <v>5596</v>
      </c>
      <c r="F1503" s="16">
        <v>32924</v>
      </c>
      <c r="G1503" s="16">
        <v>114</v>
      </c>
      <c r="H1503" s="16">
        <v>7980.2889999999998</v>
      </c>
      <c r="I1503" s="18"/>
    </row>
    <row r="1504" spans="1:10" x14ac:dyDescent="0.15">
      <c r="A1504" s="6"/>
      <c r="B1504" s="16">
        <v>2</v>
      </c>
      <c r="C1504" s="16">
        <v>970588</v>
      </c>
      <c r="D1504" s="16">
        <v>11982</v>
      </c>
      <c r="E1504" s="16">
        <v>6588</v>
      </c>
      <c r="F1504" s="16">
        <v>20540</v>
      </c>
      <c r="G1504" s="16">
        <v>81</v>
      </c>
      <c r="H1504" s="16">
        <v>3672.6179999999999</v>
      </c>
      <c r="I1504" s="18"/>
    </row>
    <row r="1505" spans="1:9" x14ac:dyDescent="0.15">
      <c r="A1505" s="6"/>
      <c r="B1505" s="16">
        <v>3</v>
      </c>
      <c r="C1505" s="16">
        <v>641756</v>
      </c>
      <c r="D1505" s="16">
        <v>13097</v>
      </c>
      <c r="E1505" s="16">
        <v>4764</v>
      </c>
      <c r="F1505" s="16">
        <v>23612</v>
      </c>
      <c r="G1505" s="16">
        <v>49</v>
      </c>
      <c r="H1505" s="16">
        <v>5702.9956000000002</v>
      </c>
      <c r="I1505" s="18"/>
    </row>
    <row r="1506" spans="1:9" x14ac:dyDescent="0.15">
      <c r="A1506" s="6"/>
      <c r="B1506" s="16">
        <v>4</v>
      </c>
      <c r="C1506" s="16">
        <v>386068</v>
      </c>
      <c r="D1506" s="16">
        <v>8978</v>
      </c>
      <c r="E1506" s="16">
        <v>5084</v>
      </c>
      <c r="F1506" s="16">
        <v>12188</v>
      </c>
      <c r="G1506" s="16">
        <v>43</v>
      </c>
      <c r="H1506" s="16">
        <v>1868.9268999999999</v>
      </c>
      <c r="I1506" s="18"/>
    </row>
    <row r="1507" spans="1:9" x14ac:dyDescent="0.15">
      <c r="A1507" s="6"/>
      <c r="B1507" s="16">
        <v>5</v>
      </c>
      <c r="C1507" s="16">
        <v>445116</v>
      </c>
      <c r="D1507" s="16">
        <v>10856</v>
      </c>
      <c r="E1507" s="16">
        <v>6652</v>
      </c>
      <c r="F1507" s="16">
        <v>15740</v>
      </c>
      <c r="G1507" s="16">
        <v>41</v>
      </c>
      <c r="H1507" s="16">
        <v>2229.8270000000002</v>
      </c>
      <c r="I1507" s="18"/>
    </row>
    <row r="1508" spans="1:9" x14ac:dyDescent="0.15">
      <c r="A1508" s="6"/>
      <c r="B1508" s="16">
        <v>6</v>
      </c>
      <c r="C1508" s="16">
        <v>1105124</v>
      </c>
      <c r="D1508" s="16">
        <v>12702</v>
      </c>
      <c r="E1508" s="16">
        <v>6684</v>
      </c>
      <c r="F1508" s="16">
        <v>20828</v>
      </c>
      <c r="G1508" s="16">
        <v>87</v>
      </c>
      <c r="H1508" s="16">
        <v>2834.88</v>
      </c>
      <c r="I1508" s="18"/>
    </row>
    <row r="1509" spans="1:9" x14ac:dyDescent="0.15">
      <c r="A1509" s="6"/>
      <c r="B1509" s="16">
        <v>7</v>
      </c>
      <c r="C1509" s="16">
        <v>384848</v>
      </c>
      <c r="D1509" s="16">
        <v>6414</v>
      </c>
      <c r="E1509" s="16">
        <v>2844</v>
      </c>
      <c r="F1509" s="16">
        <v>11644</v>
      </c>
      <c r="G1509" s="16">
        <v>60</v>
      </c>
      <c r="H1509" s="16">
        <v>1873.2132999999999</v>
      </c>
      <c r="I1509" s="18"/>
    </row>
    <row r="1510" spans="1:9" x14ac:dyDescent="0.15">
      <c r="A1510" s="6"/>
      <c r="B1510" s="16">
        <v>8</v>
      </c>
      <c r="C1510" s="16">
        <v>290488</v>
      </c>
      <c r="D1510" s="16">
        <v>8543</v>
      </c>
      <c r="E1510" s="16">
        <v>5660</v>
      </c>
      <c r="F1510" s="16">
        <v>12156</v>
      </c>
      <c r="G1510" s="16">
        <v>34</v>
      </c>
      <c r="H1510" s="16">
        <v>1437.1584</v>
      </c>
      <c r="I1510" s="18"/>
    </row>
    <row r="1511" spans="1:9" x14ac:dyDescent="0.15">
      <c r="A1511" s="6"/>
      <c r="B1511" s="16">
        <v>9</v>
      </c>
      <c r="C1511" s="16">
        <v>354484</v>
      </c>
      <c r="D1511" s="16">
        <v>10128</v>
      </c>
      <c r="E1511" s="16">
        <v>7484</v>
      </c>
      <c r="F1511" s="16">
        <v>13404</v>
      </c>
      <c r="G1511" s="16">
        <v>35</v>
      </c>
      <c r="H1511" s="16">
        <v>1629.0461</v>
      </c>
      <c r="I1511" s="18"/>
    </row>
    <row r="1512" spans="1:9" x14ac:dyDescent="0.15">
      <c r="A1512" s="6"/>
      <c r="B1512" s="16">
        <v>10</v>
      </c>
      <c r="C1512" s="16">
        <v>257732</v>
      </c>
      <c r="D1512" s="16">
        <v>8313</v>
      </c>
      <c r="E1512" s="16">
        <v>4668</v>
      </c>
      <c r="F1512" s="16">
        <v>11836</v>
      </c>
      <c r="G1512" s="16">
        <v>31</v>
      </c>
      <c r="H1512" s="16">
        <v>1890.6366</v>
      </c>
      <c r="I1512" s="18"/>
    </row>
    <row r="1513" spans="1:9" x14ac:dyDescent="0.15">
      <c r="A1513" s="6"/>
      <c r="B1513" s="16">
        <v>11</v>
      </c>
      <c r="C1513" s="16">
        <v>481752</v>
      </c>
      <c r="D1513" s="16">
        <v>11470</v>
      </c>
      <c r="E1513" s="16">
        <v>6300</v>
      </c>
      <c r="F1513" s="16">
        <v>17180</v>
      </c>
      <c r="G1513" s="16">
        <v>42</v>
      </c>
      <c r="H1513" s="16">
        <v>2862.4382000000001</v>
      </c>
      <c r="I1513" s="18"/>
    </row>
    <row r="1514" spans="1:9" x14ac:dyDescent="0.15">
      <c r="A1514" s="6"/>
      <c r="B1514" s="5">
        <v>12</v>
      </c>
      <c r="C1514" s="16">
        <v>577336</v>
      </c>
      <c r="D1514" s="16">
        <v>11546</v>
      </c>
      <c r="E1514" s="16">
        <v>5788</v>
      </c>
      <c r="F1514" s="16">
        <v>20444</v>
      </c>
      <c r="G1514" s="16">
        <v>50</v>
      </c>
      <c r="H1514" s="16">
        <v>4213.6859999999997</v>
      </c>
      <c r="I1514" s="18"/>
    </row>
    <row r="1515" spans="1:9" x14ac:dyDescent="0.15">
      <c r="B1515" s="4">
        <v>13</v>
      </c>
      <c r="C1515" s="16">
        <v>446852</v>
      </c>
      <c r="D1515" s="16">
        <v>11457</v>
      </c>
      <c r="E1515" s="16">
        <v>7932</v>
      </c>
      <c r="F1515" s="16">
        <v>16604</v>
      </c>
      <c r="G1515" s="16">
        <v>39</v>
      </c>
      <c r="H1515" s="16">
        <v>2423.5970000000002</v>
      </c>
      <c r="I1515" s="18"/>
    </row>
    <row r="1516" spans="1:9" x14ac:dyDescent="0.15">
      <c r="B1516" s="4">
        <v>14</v>
      </c>
      <c r="C1516" s="16">
        <v>838208</v>
      </c>
      <c r="D1516" s="16">
        <v>14968</v>
      </c>
      <c r="E1516" s="16">
        <v>5020</v>
      </c>
      <c r="F1516" s="16">
        <v>28444</v>
      </c>
      <c r="G1516" s="16">
        <v>56</v>
      </c>
      <c r="H1516" s="16">
        <v>6366.7695000000003</v>
      </c>
      <c r="I1516" s="18"/>
    </row>
    <row r="1517" spans="1:9" x14ac:dyDescent="0.15">
      <c r="B1517" s="4">
        <v>15</v>
      </c>
      <c r="C1517" s="16">
        <v>661512</v>
      </c>
      <c r="D1517" s="16">
        <v>12250</v>
      </c>
      <c r="E1517" s="16">
        <v>7324</v>
      </c>
      <c r="F1517" s="16">
        <v>18716</v>
      </c>
      <c r="G1517" s="16">
        <v>54</v>
      </c>
      <c r="H1517" s="16">
        <v>2919.3742999999999</v>
      </c>
      <c r="I1517" s="18"/>
    </row>
    <row r="1518" spans="1:9" x14ac:dyDescent="0.15">
      <c r="B1518" s="4">
        <v>16</v>
      </c>
      <c r="C1518" s="16">
        <v>536668</v>
      </c>
      <c r="D1518" s="16">
        <v>13089</v>
      </c>
      <c r="E1518" s="16">
        <v>5564</v>
      </c>
      <c r="F1518" s="16">
        <v>22460</v>
      </c>
      <c r="G1518" s="16">
        <v>41</v>
      </c>
      <c r="H1518" s="16">
        <v>4996.74</v>
      </c>
      <c r="I1518" s="18"/>
    </row>
    <row r="1519" spans="1:9" x14ac:dyDescent="0.15">
      <c r="B1519" s="4">
        <v>17</v>
      </c>
      <c r="C1519" s="16">
        <v>468716</v>
      </c>
      <c r="D1519" s="16">
        <v>16162</v>
      </c>
      <c r="E1519" s="16">
        <v>11996</v>
      </c>
      <c r="F1519" s="16">
        <v>20508</v>
      </c>
      <c r="G1519" s="16">
        <v>29</v>
      </c>
      <c r="H1519" s="16">
        <v>2348.808</v>
      </c>
      <c r="I1519" s="18"/>
    </row>
    <row r="1520" spans="1:9" x14ac:dyDescent="0.15">
      <c r="B1520" s="4">
        <v>18</v>
      </c>
      <c r="C1520" s="16">
        <v>1914764</v>
      </c>
      <c r="D1520" s="16">
        <v>16365</v>
      </c>
      <c r="E1520" s="16">
        <v>10652</v>
      </c>
      <c r="F1520" s="16">
        <v>30236</v>
      </c>
      <c r="G1520" s="16">
        <v>117</v>
      </c>
      <c r="H1520" s="16">
        <v>4069.8179</v>
      </c>
      <c r="I1520" s="18"/>
    </row>
    <row r="1521" spans="1:9" x14ac:dyDescent="0.15">
      <c r="B1521" s="4">
        <v>19</v>
      </c>
      <c r="C1521" s="16">
        <v>870248</v>
      </c>
      <c r="D1521" s="16">
        <v>18918</v>
      </c>
      <c r="E1521" s="16">
        <v>9340</v>
      </c>
      <c r="F1521" s="16">
        <v>27900</v>
      </c>
      <c r="G1521" s="16">
        <v>46</v>
      </c>
      <c r="H1521" s="16">
        <v>5316.1809999999996</v>
      </c>
      <c r="I1521" s="18"/>
    </row>
    <row r="1522" spans="1:9" x14ac:dyDescent="0.15">
      <c r="B1522" s="4">
        <v>20</v>
      </c>
      <c r="C1522" s="16">
        <v>737400</v>
      </c>
      <c r="D1522" s="16">
        <v>14748</v>
      </c>
      <c r="E1522" s="16">
        <v>9788</v>
      </c>
      <c r="F1522" s="16">
        <v>22076</v>
      </c>
      <c r="G1522" s="16">
        <v>50</v>
      </c>
      <c r="H1522" s="16">
        <v>3173.2366000000002</v>
      </c>
      <c r="I1522" s="18"/>
    </row>
    <row r="1523" spans="1:9" x14ac:dyDescent="0.15">
      <c r="B1523" s="4">
        <v>21</v>
      </c>
      <c r="C1523" s="16">
        <v>550548</v>
      </c>
      <c r="D1523" s="16">
        <v>12803</v>
      </c>
      <c r="E1523" s="16">
        <v>5564</v>
      </c>
      <c r="F1523" s="16">
        <v>21564</v>
      </c>
      <c r="G1523" s="16">
        <v>43</v>
      </c>
      <c r="H1523" s="16">
        <v>4952.7049999999999</v>
      </c>
      <c r="I1523" s="18"/>
    </row>
    <row r="1524" spans="1:9" x14ac:dyDescent="0.15">
      <c r="B1524" s="4">
        <v>22</v>
      </c>
      <c r="C1524" s="16">
        <v>775188</v>
      </c>
      <c r="D1524" s="16">
        <v>13138</v>
      </c>
      <c r="E1524" s="16">
        <v>6332</v>
      </c>
      <c r="F1524" s="16">
        <v>22972</v>
      </c>
      <c r="G1524" s="16">
        <v>59</v>
      </c>
      <c r="H1524" s="16">
        <v>4369.5844999999999</v>
      </c>
      <c r="I1524" s="18"/>
    </row>
    <row r="1525" spans="1:9" x14ac:dyDescent="0.15">
      <c r="B1525" s="4">
        <v>23</v>
      </c>
      <c r="C1525" s="16">
        <v>918376</v>
      </c>
      <c r="D1525" s="16">
        <v>14812</v>
      </c>
      <c r="E1525" s="16">
        <v>9564</v>
      </c>
      <c r="F1525" s="16">
        <v>20060</v>
      </c>
      <c r="G1525" s="16">
        <v>62</v>
      </c>
      <c r="H1525" s="16">
        <v>2311.9823999999999</v>
      </c>
      <c r="I1525" s="18"/>
    </row>
    <row r="1526" spans="1:9" x14ac:dyDescent="0.15">
      <c r="B1526" s="4">
        <v>24</v>
      </c>
      <c r="C1526" s="16">
        <v>845460</v>
      </c>
      <c r="D1526" s="16">
        <v>14329</v>
      </c>
      <c r="E1526" s="16">
        <v>4028</v>
      </c>
      <c r="F1526" s="16">
        <v>27740</v>
      </c>
      <c r="G1526" s="16">
        <v>59</v>
      </c>
      <c r="H1526" s="16">
        <v>6980.2563</v>
      </c>
      <c r="I1526" s="18"/>
    </row>
    <row r="1527" spans="1:9" x14ac:dyDescent="0.15">
      <c r="B1527" s="4">
        <v>25</v>
      </c>
      <c r="C1527" s="16">
        <v>442960</v>
      </c>
      <c r="D1527" s="16">
        <v>12304</v>
      </c>
      <c r="E1527" s="16">
        <v>5020</v>
      </c>
      <c r="F1527" s="16">
        <v>24572</v>
      </c>
      <c r="G1527" s="16">
        <v>36</v>
      </c>
      <c r="H1527" s="16">
        <v>5491.4830000000002</v>
      </c>
      <c r="I1527" s="18"/>
    </row>
    <row r="1528" spans="1:9" x14ac:dyDescent="0.15">
      <c r="B1528" s="4">
        <v>26</v>
      </c>
      <c r="C1528" s="16">
        <v>794820</v>
      </c>
      <c r="D1528" s="16">
        <v>16911</v>
      </c>
      <c r="E1528" s="16">
        <v>8444</v>
      </c>
      <c r="F1528" s="16">
        <v>27612</v>
      </c>
      <c r="G1528" s="16">
        <v>47</v>
      </c>
      <c r="H1528" s="16">
        <v>5544.4889999999996</v>
      </c>
      <c r="I1528" s="18"/>
    </row>
    <row r="1529" spans="1:9" x14ac:dyDescent="0.15">
      <c r="B1529" s="4">
        <v>27</v>
      </c>
      <c r="C1529" s="16">
        <v>1154420</v>
      </c>
      <c r="D1529" s="16">
        <v>13908</v>
      </c>
      <c r="E1529" s="16">
        <v>7164</v>
      </c>
      <c r="F1529" s="16">
        <v>22236</v>
      </c>
      <c r="G1529" s="16">
        <v>83</v>
      </c>
      <c r="H1529" s="16">
        <v>4131.1777000000002</v>
      </c>
      <c r="I1529" s="18"/>
    </row>
    <row r="1530" spans="1:9" x14ac:dyDescent="0.15">
      <c r="B1530" s="4">
        <v>28</v>
      </c>
      <c r="C1530" s="16">
        <v>692084</v>
      </c>
      <c r="D1530" s="16">
        <v>16094</v>
      </c>
      <c r="E1530" s="16">
        <v>8124</v>
      </c>
      <c r="F1530" s="16">
        <v>26876</v>
      </c>
      <c r="G1530" s="16">
        <v>43</v>
      </c>
      <c r="H1530" s="16">
        <v>5429.3220000000001</v>
      </c>
      <c r="I1530" s="18"/>
    </row>
    <row r="1531" spans="1:9" x14ac:dyDescent="0.15">
      <c r="B1531" s="4">
        <v>29</v>
      </c>
      <c r="C1531" s="16">
        <v>430592</v>
      </c>
      <c r="D1531" s="16">
        <v>8970</v>
      </c>
      <c r="E1531" s="16">
        <v>5500</v>
      </c>
      <c r="F1531" s="16">
        <v>13564</v>
      </c>
      <c r="G1531" s="16">
        <v>48</v>
      </c>
      <c r="H1531" s="16">
        <v>1845.864</v>
      </c>
      <c r="I1531" s="18"/>
    </row>
    <row r="1532" spans="1:9" x14ac:dyDescent="0.15">
      <c r="B1532" s="4">
        <v>30</v>
      </c>
      <c r="C1532" s="16">
        <v>1109836</v>
      </c>
      <c r="D1532" s="16">
        <v>18194</v>
      </c>
      <c r="E1532" s="16">
        <v>8636</v>
      </c>
      <c r="F1532" s="16">
        <v>32284</v>
      </c>
      <c r="G1532" s="16">
        <v>61</v>
      </c>
      <c r="H1532" s="16">
        <v>6485.1319999999996</v>
      </c>
      <c r="I1532" s="18"/>
    </row>
    <row r="1533" spans="1:9" x14ac:dyDescent="0.15">
      <c r="A1533" s="6"/>
      <c r="B1533" s="4">
        <v>31</v>
      </c>
      <c r="C1533" s="16">
        <v>680568</v>
      </c>
      <c r="D1533" s="16">
        <v>13611</v>
      </c>
      <c r="E1533" s="16">
        <v>4220</v>
      </c>
      <c r="F1533" s="16">
        <v>26620</v>
      </c>
      <c r="G1533" s="16">
        <v>50</v>
      </c>
      <c r="H1533" s="16">
        <v>6014.9823999999999</v>
      </c>
      <c r="I1533" s="18"/>
    </row>
    <row r="1534" spans="1:9" x14ac:dyDescent="0.15">
      <c r="A1534" s="11"/>
      <c r="B1534" s="5">
        <v>32</v>
      </c>
      <c r="C1534" s="16">
        <v>343796</v>
      </c>
      <c r="D1534" s="16">
        <v>12733</v>
      </c>
      <c r="E1534" s="16">
        <v>8124</v>
      </c>
      <c r="F1534" s="16">
        <v>19516</v>
      </c>
      <c r="G1534" s="16">
        <v>27</v>
      </c>
      <c r="H1534" s="16">
        <v>3424.8105</v>
      </c>
      <c r="I1534" s="18"/>
    </row>
    <row r="1535" spans="1:9" x14ac:dyDescent="0.15">
      <c r="B1535" s="4">
        <v>33</v>
      </c>
      <c r="C1535" s="16">
        <v>389796</v>
      </c>
      <c r="D1535" s="16">
        <v>12574</v>
      </c>
      <c r="E1535" s="16">
        <v>7868</v>
      </c>
      <c r="F1535" s="16">
        <v>16412</v>
      </c>
      <c r="G1535" s="16">
        <v>31</v>
      </c>
      <c r="H1535" s="16">
        <v>2279.8276000000001</v>
      </c>
      <c r="I1535" s="18"/>
    </row>
    <row r="1536" spans="1:9" x14ac:dyDescent="0.15">
      <c r="B1536" s="4">
        <v>34</v>
      </c>
      <c r="C1536" s="16">
        <v>800900</v>
      </c>
      <c r="D1536" s="16">
        <v>17040</v>
      </c>
      <c r="E1536" s="16">
        <v>8764</v>
      </c>
      <c r="F1536" s="16">
        <v>28700</v>
      </c>
      <c r="G1536" s="16">
        <v>47</v>
      </c>
      <c r="H1536" s="16">
        <v>5833.7236000000003</v>
      </c>
      <c r="I1536" s="18"/>
    </row>
    <row r="1537" spans="2:9" x14ac:dyDescent="0.15">
      <c r="B1537" s="4">
        <v>35</v>
      </c>
      <c r="C1537" s="16">
        <v>1137424</v>
      </c>
      <c r="D1537" s="16">
        <v>13540</v>
      </c>
      <c r="E1537" s="16">
        <v>8092</v>
      </c>
      <c r="F1537" s="16">
        <v>26108</v>
      </c>
      <c r="G1537" s="16">
        <v>84</v>
      </c>
      <c r="H1537" s="16">
        <v>4163.0550000000003</v>
      </c>
      <c r="I1537" s="18"/>
    </row>
    <row r="1538" spans="2:9" x14ac:dyDescent="0.15">
      <c r="B1538" s="4">
        <v>36</v>
      </c>
      <c r="C1538" s="16">
        <v>273660</v>
      </c>
      <c r="D1538" s="16">
        <v>10946</v>
      </c>
      <c r="E1538" s="16">
        <v>7452</v>
      </c>
      <c r="F1538" s="16">
        <v>15420</v>
      </c>
      <c r="G1538" s="16">
        <v>25</v>
      </c>
      <c r="H1538" s="16">
        <v>2193.712</v>
      </c>
      <c r="I1538" s="18"/>
    </row>
    <row r="1539" spans="2:9" x14ac:dyDescent="0.15">
      <c r="B1539" s="4">
        <v>37</v>
      </c>
      <c r="C1539" s="16">
        <v>483144</v>
      </c>
      <c r="D1539" s="16">
        <v>16104</v>
      </c>
      <c r="E1539" s="16">
        <v>8988</v>
      </c>
      <c r="F1539" s="16">
        <v>24956</v>
      </c>
      <c r="G1539" s="16">
        <v>30</v>
      </c>
      <c r="H1539" s="16">
        <v>4996.2245999999996</v>
      </c>
      <c r="I1539" s="18"/>
    </row>
    <row r="1540" spans="2:9" x14ac:dyDescent="0.15">
      <c r="B1540" s="4">
        <v>38</v>
      </c>
      <c r="C1540" s="16">
        <v>166068</v>
      </c>
      <c r="D1540" s="16">
        <v>4744</v>
      </c>
      <c r="E1540" s="16">
        <v>2108</v>
      </c>
      <c r="F1540" s="16">
        <v>7644</v>
      </c>
      <c r="G1540" s="16">
        <v>35</v>
      </c>
      <c r="H1540" s="16">
        <v>1503.3032000000001</v>
      </c>
      <c r="I1540" s="18"/>
    </row>
    <row r="1541" spans="2:9" x14ac:dyDescent="0.15">
      <c r="B1541" s="4">
        <v>39</v>
      </c>
      <c r="C1541" s="16">
        <v>172380</v>
      </c>
      <c r="D1541" s="16">
        <v>10140</v>
      </c>
      <c r="E1541" s="16">
        <v>9116</v>
      </c>
      <c r="F1541" s="16">
        <v>11388</v>
      </c>
      <c r="G1541" s="16">
        <v>17</v>
      </c>
      <c r="H1541" s="16">
        <v>635.38336000000004</v>
      </c>
      <c r="I1541" s="18"/>
    </row>
    <row r="1542" spans="2:9" x14ac:dyDescent="0.15">
      <c r="B1542" s="4">
        <v>40</v>
      </c>
      <c r="C1542" s="16">
        <v>355368</v>
      </c>
      <c r="D1542" s="16">
        <v>9351</v>
      </c>
      <c r="E1542" s="16">
        <v>6300</v>
      </c>
      <c r="F1542" s="16">
        <v>12764</v>
      </c>
      <c r="G1542" s="16">
        <v>38</v>
      </c>
      <c r="H1542" s="16">
        <v>1886.1803</v>
      </c>
      <c r="I1542" s="18"/>
    </row>
    <row r="1543" spans="2:9" x14ac:dyDescent="0.15">
      <c r="B1543" s="4">
        <v>41</v>
      </c>
      <c r="C1543" s="16">
        <v>1024140</v>
      </c>
      <c r="D1543" s="16">
        <v>16789</v>
      </c>
      <c r="E1543" s="16">
        <v>8764</v>
      </c>
      <c r="F1543" s="16">
        <v>31452</v>
      </c>
      <c r="G1543" s="16">
        <v>61</v>
      </c>
      <c r="H1543" s="16">
        <v>5780.7543999999998</v>
      </c>
      <c r="I1543" s="18"/>
    </row>
    <row r="1544" spans="2:9" x14ac:dyDescent="0.15">
      <c r="B1544" s="4">
        <v>42</v>
      </c>
      <c r="C1544" s="16">
        <v>97424</v>
      </c>
      <c r="D1544" s="16">
        <v>8118</v>
      </c>
      <c r="E1544" s="16">
        <v>7036</v>
      </c>
      <c r="F1544" s="16">
        <v>8700</v>
      </c>
      <c r="G1544" s="16">
        <v>12</v>
      </c>
      <c r="H1544" s="16">
        <v>530.01679999999999</v>
      </c>
      <c r="I1544" s="18"/>
    </row>
    <row r="1545" spans="2:9" x14ac:dyDescent="0.15">
      <c r="B1545" s="4">
        <v>43</v>
      </c>
      <c r="C1545" s="16">
        <v>148196</v>
      </c>
      <c r="D1545" s="16">
        <v>9879</v>
      </c>
      <c r="E1545" s="16">
        <v>8092</v>
      </c>
      <c r="F1545" s="16">
        <v>11900</v>
      </c>
      <c r="G1545" s="16">
        <v>15</v>
      </c>
      <c r="H1545" s="16">
        <v>1098.2954999999999</v>
      </c>
      <c r="I1545" s="18"/>
    </row>
    <row r="1546" spans="2:9" x14ac:dyDescent="0.15">
      <c r="B1546" s="4">
        <v>44</v>
      </c>
      <c r="C1546" s="16">
        <v>294236</v>
      </c>
      <c r="D1546" s="16">
        <v>8916</v>
      </c>
      <c r="E1546" s="16">
        <v>5980</v>
      </c>
      <c r="F1546" s="16">
        <v>12092</v>
      </c>
      <c r="G1546" s="16">
        <v>33</v>
      </c>
      <c r="H1546" s="16">
        <v>1798.1329000000001</v>
      </c>
      <c r="I1546" s="18"/>
    </row>
    <row r="1547" spans="2:9" x14ac:dyDescent="0.15">
      <c r="B1547" s="4">
        <v>45</v>
      </c>
      <c r="C1547" s="16">
        <v>749104</v>
      </c>
      <c r="D1547" s="16">
        <v>14405</v>
      </c>
      <c r="E1547" s="16">
        <v>6908</v>
      </c>
      <c r="F1547" s="16">
        <v>24188</v>
      </c>
      <c r="G1547" s="16">
        <v>52</v>
      </c>
      <c r="H1547" s="16">
        <v>4915.0649999999996</v>
      </c>
      <c r="I1547" s="18"/>
    </row>
    <row r="1548" spans="2:9" x14ac:dyDescent="0.15">
      <c r="B1548" s="4">
        <v>46</v>
      </c>
      <c r="C1548" s="16">
        <v>1778640</v>
      </c>
      <c r="D1548" s="16">
        <v>17786</v>
      </c>
      <c r="E1548" s="16">
        <v>8380</v>
      </c>
      <c r="F1548" s="16">
        <v>30268</v>
      </c>
      <c r="G1548" s="16">
        <v>100</v>
      </c>
      <c r="H1548" s="16">
        <v>5801.7979999999998</v>
      </c>
      <c r="I1548" s="18"/>
    </row>
    <row r="1549" spans="2:9" x14ac:dyDescent="0.15">
      <c r="B1549" s="4">
        <v>47</v>
      </c>
      <c r="C1549" s="16">
        <v>1132984</v>
      </c>
      <c r="D1549" s="16">
        <v>19534</v>
      </c>
      <c r="E1549" s="16">
        <v>12220</v>
      </c>
      <c r="F1549" s="16">
        <v>30236</v>
      </c>
      <c r="G1549" s="16">
        <v>58</v>
      </c>
      <c r="H1549" s="16">
        <v>4945.134</v>
      </c>
      <c r="I1549" s="18"/>
    </row>
    <row r="1550" spans="2:9" x14ac:dyDescent="0.15">
      <c r="B1550" s="4">
        <v>48</v>
      </c>
      <c r="C1550" s="16">
        <v>288612</v>
      </c>
      <c r="D1550" s="16">
        <v>9310</v>
      </c>
      <c r="E1550" s="16">
        <v>6716</v>
      </c>
      <c r="F1550" s="16">
        <v>12764</v>
      </c>
      <c r="G1550" s="16">
        <v>31</v>
      </c>
      <c r="H1550" s="16">
        <v>1558.4567</v>
      </c>
      <c r="I1550" s="18"/>
    </row>
    <row r="1551" spans="2:9" x14ac:dyDescent="0.15">
      <c r="B1551" s="4">
        <v>49</v>
      </c>
      <c r="C1551" s="16">
        <v>916188</v>
      </c>
      <c r="D1551" s="16">
        <v>11310</v>
      </c>
      <c r="E1551" s="16">
        <v>5564</v>
      </c>
      <c r="F1551" s="16">
        <v>18780</v>
      </c>
      <c r="G1551" s="16">
        <v>81</v>
      </c>
      <c r="H1551" s="16">
        <v>3755.5059999999999</v>
      </c>
      <c r="I1551" s="18"/>
    </row>
    <row r="1552" spans="2:9" x14ac:dyDescent="0.15">
      <c r="B1552" s="4">
        <v>50</v>
      </c>
      <c r="C1552" s="16">
        <v>1268676</v>
      </c>
      <c r="D1552" s="16">
        <v>14582</v>
      </c>
      <c r="E1552" s="16">
        <v>8124</v>
      </c>
      <c r="F1552" s="16">
        <v>21756</v>
      </c>
      <c r="G1552" s="16">
        <v>87</v>
      </c>
      <c r="H1552" s="16">
        <v>3364.8787000000002</v>
      </c>
      <c r="I1552" s="18"/>
    </row>
    <row r="1553" spans="2:9" x14ac:dyDescent="0.15">
      <c r="B1553" s="4">
        <v>51</v>
      </c>
      <c r="C1553" s="16">
        <v>1004584</v>
      </c>
      <c r="D1553" s="16">
        <v>12879</v>
      </c>
      <c r="E1553" s="16">
        <v>9052</v>
      </c>
      <c r="F1553" s="16">
        <v>19164</v>
      </c>
      <c r="G1553" s="16">
        <v>78</v>
      </c>
      <c r="H1553" s="16">
        <v>2391.2719999999999</v>
      </c>
      <c r="I1553" s="18"/>
    </row>
    <row r="1554" spans="2:9" x14ac:dyDescent="0.15">
      <c r="B1554" s="4">
        <v>52</v>
      </c>
      <c r="C1554" s="16">
        <v>1026336</v>
      </c>
      <c r="D1554" s="16">
        <v>11662</v>
      </c>
      <c r="E1554" s="16">
        <v>6172</v>
      </c>
      <c r="F1554" s="16">
        <v>21084</v>
      </c>
      <c r="G1554" s="16">
        <v>88</v>
      </c>
      <c r="H1554" s="16">
        <v>3382.0598</v>
      </c>
      <c r="I1554" s="18"/>
    </row>
    <row r="1555" spans="2:9" x14ac:dyDescent="0.15">
      <c r="B1555" s="4">
        <v>53</v>
      </c>
      <c r="C1555" s="16">
        <v>276732</v>
      </c>
      <c r="D1555" s="16">
        <v>8385</v>
      </c>
      <c r="E1555" s="16">
        <v>5660</v>
      </c>
      <c r="F1555" s="16">
        <v>10524</v>
      </c>
      <c r="G1555" s="16">
        <v>33</v>
      </c>
      <c r="H1555" s="16">
        <v>1379.3322000000001</v>
      </c>
      <c r="I1555" s="18"/>
    </row>
    <row r="1556" spans="2:9" x14ac:dyDescent="0.15">
      <c r="B1556" s="4">
        <v>54</v>
      </c>
      <c r="C1556" s="16">
        <v>1379280</v>
      </c>
      <c r="D1556" s="16">
        <v>20283</v>
      </c>
      <c r="E1556" s="16">
        <v>10556</v>
      </c>
      <c r="F1556" s="16">
        <v>31100</v>
      </c>
      <c r="G1556" s="16">
        <v>68</v>
      </c>
      <c r="H1556" s="16">
        <v>5998.5967000000001</v>
      </c>
      <c r="I1556" s="18"/>
    </row>
    <row r="1557" spans="2:9" x14ac:dyDescent="0.15">
      <c r="B1557" s="4">
        <v>55</v>
      </c>
      <c r="C1557" s="16">
        <v>128100</v>
      </c>
      <c r="D1557" s="16">
        <v>8540</v>
      </c>
      <c r="E1557" s="16">
        <v>7516</v>
      </c>
      <c r="F1557" s="16">
        <v>9852</v>
      </c>
      <c r="G1557" s="16">
        <v>15</v>
      </c>
      <c r="H1557" s="16">
        <v>762.74396000000002</v>
      </c>
      <c r="I1557" s="18"/>
    </row>
    <row r="1558" spans="2:9" x14ac:dyDescent="0.15">
      <c r="B1558" s="4">
        <v>56</v>
      </c>
      <c r="C1558" s="16">
        <v>91104</v>
      </c>
      <c r="D1558" s="16">
        <v>2847</v>
      </c>
      <c r="E1558" s="16">
        <v>1052</v>
      </c>
      <c r="F1558" s="16">
        <v>5564</v>
      </c>
      <c r="G1558" s="16">
        <v>32</v>
      </c>
      <c r="H1558" s="16">
        <v>1269.5925</v>
      </c>
      <c r="I1558" s="18"/>
    </row>
    <row r="1559" spans="2:9" x14ac:dyDescent="0.15">
      <c r="B1559" s="4">
        <v>57</v>
      </c>
      <c r="C1559" s="16">
        <v>872864</v>
      </c>
      <c r="D1559" s="16">
        <v>10910</v>
      </c>
      <c r="E1559" s="16">
        <v>7484</v>
      </c>
      <c r="F1559" s="16">
        <v>19100</v>
      </c>
      <c r="G1559" s="16">
        <v>80</v>
      </c>
      <c r="H1559" s="16">
        <v>2947.1248000000001</v>
      </c>
      <c r="I1559" s="18"/>
    </row>
    <row r="1560" spans="2:9" x14ac:dyDescent="0.15">
      <c r="B1560" s="4">
        <v>58</v>
      </c>
      <c r="C1560" s="16">
        <v>743084</v>
      </c>
      <c r="D1560" s="16">
        <v>14020</v>
      </c>
      <c r="E1560" s="16">
        <v>5692</v>
      </c>
      <c r="F1560" s="16">
        <v>24380</v>
      </c>
      <c r="G1560" s="16">
        <v>53</v>
      </c>
      <c r="H1560" s="16">
        <v>5259.9364999999998</v>
      </c>
      <c r="I1560" s="18"/>
    </row>
    <row r="1561" spans="2:9" x14ac:dyDescent="0.15">
      <c r="B1561" s="4">
        <v>59</v>
      </c>
      <c r="C1561" s="16">
        <v>666228</v>
      </c>
      <c r="D1561" s="16">
        <v>13063</v>
      </c>
      <c r="E1561" s="16">
        <v>6364</v>
      </c>
      <c r="F1561" s="16">
        <v>20572</v>
      </c>
      <c r="G1561" s="16">
        <v>51</v>
      </c>
      <c r="H1561" s="16">
        <v>3899.8742999999999</v>
      </c>
      <c r="I1561" s="18"/>
    </row>
    <row r="1562" spans="2:9" x14ac:dyDescent="0.15">
      <c r="B1562" s="4">
        <v>60</v>
      </c>
      <c r="C1562" s="16">
        <v>1310356</v>
      </c>
      <c r="D1562" s="16">
        <v>14399</v>
      </c>
      <c r="E1562" s="16">
        <v>6332</v>
      </c>
      <c r="F1562" s="16">
        <v>26748</v>
      </c>
      <c r="G1562" s="16">
        <v>91</v>
      </c>
      <c r="H1562" s="16">
        <v>5078.9080000000004</v>
      </c>
      <c r="I1562" s="18"/>
    </row>
    <row r="1563" spans="2:9" x14ac:dyDescent="0.15">
      <c r="B1563" s="4">
        <v>61</v>
      </c>
      <c r="C1563" s="16">
        <v>573528</v>
      </c>
      <c r="D1563" s="16">
        <v>11470</v>
      </c>
      <c r="E1563" s="16">
        <v>5724</v>
      </c>
      <c r="F1563" s="16">
        <v>19676</v>
      </c>
      <c r="G1563" s="16">
        <v>50</v>
      </c>
      <c r="H1563" s="16">
        <v>3697.0454</v>
      </c>
      <c r="I1563" s="18"/>
    </row>
    <row r="1564" spans="2:9" x14ac:dyDescent="0.15">
      <c r="B1564" s="4">
        <v>62</v>
      </c>
      <c r="C1564" s="16">
        <v>1028112</v>
      </c>
      <c r="D1564" s="16">
        <v>11175</v>
      </c>
      <c r="E1564" s="16">
        <v>6844</v>
      </c>
      <c r="F1564" s="16">
        <v>18076</v>
      </c>
      <c r="G1564" s="16">
        <v>92</v>
      </c>
      <c r="H1564" s="16">
        <v>2572.7359999999999</v>
      </c>
      <c r="I1564" s="18"/>
    </row>
    <row r="1565" spans="2:9" x14ac:dyDescent="0.15">
      <c r="B1565" s="4">
        <v>63</v>
      </c>
      <c r="C1565" s="16">
        <v>556416</v>
      </c>
      <c r="D1565" s="16">
        <v>11592</v>
      </c>
      <c r="E1565" s="16">
        <v>5244</v>
      </c>
      <c r="F1565" s="16">
        <v>20060</v>
      </c>
      <c r="G1565" s="16">
        <v>48</v>
      </c>
      <c r="H1565" s="16">
        <v>4514.4663</v>
      </c>
      <c r="I1565" s="18"/>
    </row>
    <row r="1566" spans="2:9" x14ac:dyDescent="0.15">
      <c r="B1566" s="4">
        <v>64</v>
      </c>
      <c r="C1566" s="16">
        <v>607516</v>
      </c>
      <c r="D1566" s="16">
        <v>9346</v>
      </c>
      <c r="E1566" s="16">
        <v>6172</v>
      </c>
      <c r="F1566" s="16">
        <v>13500</v>
      </c>
      <c r="G1566" s="16">
        <v>65</v>
      </c>
      <c r="H1566" s="16">
        <v>1875.3484000000001</v>
      </c>
      <c r="I1566" s="18"/>
    </row>
    <row r="1567" spans="2:9" x14ac:dyDescent="0.15">
      <c r="B1567" s="4">
        <v>65</v>
      </c>
      <c r="C1567" s="16">
        <v>513480</v>
      </c>
      <c r="D1567" s="16">
        <v>13512</v>
      </c>
      <c r="E1567" s="16">
        <v>5660</v>
      </c>
      <c r="F1567" s="16">
        <v>22844</v>
      </c>
      <c r="G1567" s="16">
        <v>38</v>
      </c>
      <c r="H1567" s="16">
        <v>5479.3687</v>
      </c>
      <c r="I1567" s="18"/>
    </row>
    <row r="1568" spans="2:9" x14ac:dyDescent="0.15">
      <c r="B1568" s="4">
        <v>66</v>
      </c>
      <c r="C1568" s="16">
        <v>306272</v>
      </c>
      <c r="D1568" s="16">
        <v>9571</v>
      </c>
      <c r="E1568" s="16">
        <v>6236</v>
      </c>
      <c r="F1568" s="16">
        <v>14204</v>
      </c>
      <c r="G1568" s="16">
        <v>32</v>
      </c>
      <c r="H1568" s="16">
        <v>2307.7492999999999</v>
      </c>
      <c r="I1568" s="18"/>
    </row>
    <row r="1569" spans="1:9" x14ac:dyDescent="0.15">
      <c r="B1569" s="4">
        <v>67</v>
      </c>
      <c r="C1569" s="16">
        <v>332744</v>
      </c>
      <c r="D1569" s="16">
        <v>8756</v>
      </c>
      <c r="E1569" s="16">
        <v>6364</v>
      </c>
      <c r="F1569" s="16">
        <v>11964</v>
      </c>
      <c r="G1569" s="16">
        <v>38</v>
      </c>
      <c r="H1569" s="16">
        <v>1469.4866999999999</v>
      </c>
      <c r="I1569" s="18"/>
    </row>
    <row r="1570" spans="1:9" x14ac:dyDescent="0.15">
      <c r="B1570" s="4">
        <v>68</v>
      </c>
      <c r="C1570" s="16">
        <v>1541444</v>
      </c>
      <c r="D1570" s="16">
        <v>17717</v>
      </c>
      <c r="E1570" s="16">
        <v>9116</v>
      </c>
      <c r="F1570" s="16">
        <v>31036</v>
      </c>
      <c r="G1570" s="16">
        <v>87</v>
      </c>
      <c r="H1570" s="16">
        <v>6388.6304</v>
      </c>
      <c r="I1570" s="18"/>
    </row>
    <row r="1571" spans="1:9" x14ac:dyDescent="0.15">
      <c r="B1571" s="4">
        <v>69</v>
      </c>
      <c r="C1571" s="16">
        <v>763320</v>
      </c>
      <c r="D1571" s="16">
        <v>11565</v>
      </c>
      <c r="E1571" s="16">
        <v>6428</v>
      </c>
      <c r="F1571" s="16">
        <v>20668</v>
      </c>
      <c r="G1571" s="16">
        <v>66</v>
      </c>
      <c r="H1571" s="16">
        <v>3654.6938</v>
      </c>
      <c r="I1571" s="18"/>
    </row>
    <row r="1572" spans="1:9" x14ac:dyDescent="0.15">
      <c r="B1572" s="4">
        <v>70</v>
      </c>
      <c r="C1572" s="5">
        <v>1136164</v>
      </c>
      <c r="D1572" s="5">
        <v>16002</v>
      </c>
      <c r="E1572" s="5">
        <v>10588</v>
      </c>
      <c r="F1572" s="5">
        <v>25372</v>
      </c>
      <c r="G1572" s="5">
        <v>71</v>
      </c>
      <c r="H1572" s="5">
        <v>3864.8262</v>
      </c>
      <c r="I1572" s="6"/>
    </row>
    <row r="1573" spans="1:9" x14ac:dyDescent="0.15">
      <c r="B1573" s="4">
        <v>71</v>
      </c>
      <c r="C1573" s="5">
        <v>719008</v>
      </c>
      <c r="D1573" s="5">
        <v>11234</v>
      </c>
      <c r="E1573" s="5">
        <v>8028</v>
      </c>
      <c r="F1573" s="5">
        <v>16636</v>
      </c>
      <c r="G1573" s="5">
        <v>64</v>
      </c>
      <c r="H1573" s="5">
        <v>1964.7449999999999</v>
      </c>
      <c r="I1573" s="6"/>
    </row>
    <row r="1574" spans="1:9" x14ac:dyDescent="0.15">
      <c r="B1574" s="4">
        <v>72</v>
      </c>
      <c r="C1574" s="5">
        <v>1248276</v>
      </c>
      <c r="D1574" s="5">
        <v>15039</v>
      </c>
      <c r="E1574" s="5">
        <v>7260</v>
      </c>
      <c r="F1574" s="5">
        <v>26460</v>
      </c>
      <c r="G1574" s="5">
        <v>83</v>
      </c>
      <c r="H1574" s="5">
        <v>5073.3467000000001</v>
      </c>
      <c r="I1574" s="6"/>
    </row>
    <row r="1575" spans="1:9" x14ac:dyDescent="0.15">
      <c r="B1575" s="4">
        <v>73</v>
      </c>
      <c r="C1575" s="5">
        <v>1421464</v>
      </c>
      <c r="D1575" s="5">
        <v>13410</v>
      </c>
      <c r="E1575" s="5">
        <v>6780</v>
      </c>
      <c r="F1575" s="5">
        <v>21500</v>
      </c>
      <c r="G1575" s="5">
        <v>106</v>
      </c>
      <c r="H1575" s="5">
        <v>3992.8188</v>
      </c>
      <c r="I1575" s="6"/>
    </row>
    <row r="1576" spans="1:9" x14ac:dyDescent="0.15">
      <c r="B1576" s="4">
        <v>74</v>
      </c>
      <c r="C1576" s="5">
        <v>390384</v>
      </c>
      <c r="D1576" s="5">
        <v>10844</v>
      </c>
      <c r="E1576" s="5">
        <v>7644</v>
      </c>
      <c r="F1576" s="5">
        <v>14524</v>
      </c>
      <c r="G1576" s="5">
        <v>36</v>
      </c>
      <c r="H1576" s="5">
        <v>1807.0713000000001</v>
      </c>
      <c r="I1576" s="6"/>
    </row>
    <row r="1577" spans="1:9" x14ac:dyDescent="0.15">
      <c r="B1577" s="4">
        <v>75</v>
      </c>
      <c r="C1577" s="5">
        <v>323424</v>
      </c>
      <c r="D1577" s="5">
        <v>10107</v>
      </c>
      <c r="E1577" s="5">
        <v>7420</v>
      </c>
      <c r="F1577" s="5">
        <v>12860</v>
      </c>
      <c r="G1577" s="5">
        <v>32</v>
      </c>
      <c r="H1577" s="5">
        <v>1330.7977000000001</v>
      </c>
      <c r="I1577" s="6"/>
    </row>
    <row r="1578" spans="1:9" x14ac:dyDescent="0.15">
      <c r="B1578" s="4">
        <v>76</v>
      </c>
      <c r="C1578" s="5">
        <v>1159836</v>
      </c>
      <c r="D1578" s="5">
        <v>20348</v>
      </c>
      <c r="E1578" s="5">
        <v>9244</v>
      </c>
      <c r="F1578" s="5">
        <v>34428</v>
      </c>
      <c r="G1578" s="5">
        <v>57</v>
      </c>
      <c r="H1578" s="5">
        <v>7331.1854999999996</v>
      </c>
      <c r="I1578" s="6"/>
    </row>
    <row r="1579" spans="1:9" x14ac:dyDescent="0.15">
      <c r="B1579" s="4">
        <v>77</v>
      </c>
      <c r="C1579" s="5">
        <v>649064</v>
      </c>
      <c r="D1579" s="5">
        <v>10468</v>
      </c>
      <c r="E1579" s="5">
        <v>5180</v>
      </c>
      <c r="F1579" s="5">
        <v>18908</v>
      </c>
      <c r="G1579" s="5">
        <v>62</v>
      </c>
      <c r="H1579" s="5">
        <v>3894.6287000000002</v>
      </c>
      <c r="I1579" s="6"/>
    </row>
    <row r="1580" spans="1:9" x14ac:dyDescent="0.15">
      <c r="B1580" s="4">
        <v>78</v>
      </c>
      <c r="C1580" s="5">
        <v>113940</v>
      </c>
      <c r="D1580" s="5">
        <v>5996</v>
      </c>
      <c r="E1580" s="5">
        <v>2876</v>
      </c>
      <c r="F1580" s="5">
        <v>9276</v>
      </c>
      <c r="G1580" s="5">
        <v>19</v>
      </c>
      <c r="H1580" s="5">
        <v>1773.8887</v>
      </c>
      <c r="I1580" s="6"/>
    </row>
    <row r="1581" spans="1:9" x14ac:dyDescent="0.15">
      <c r="A1581" s="13"/>
      <c r="B1581" s="4">
        <v>79</v>
      </c>
      <c r="C1581" s="5">
        <v>1339160</v>
      </c>
      <c r="D1581" s="5">
        <v>13664</v>
      </c>
      <c r="E1581" s="5">
        <v>6940</v>
      </c>
      <c r="F1581" s="5">
        <v>21500</v>
      </c>
      <c r="G1581" s="5">
        <v>98</v>
      </c>
      <c r="H1581" s="5">
        <v>4115.24</v>
      </c>
      <c r="I1581" s="6"/>
    </row>
    <row r="1582" spans="1:9" x14ac:dyDescent="0.15">
      <c r="A1582" s="5"/>
      <c r="B1582" s="4">
        <v>80</v>
      </c>
      <c r="C1582" s="5">
        <v>565872</v>
      </c>
      <c r="D1582" s="10">
        <v>12860</v>
      </c>
      <c r="E1582" s="5">
        <v>6716</v>
      </c>
      <c r="F1582" s="5">
        <v>20604</v>
      </c>
      <c r="G1582" s="5">
        <v>44</v>
      </c>
      <c r="H1582" s="5">
        <v>4173.1313</v>
      </c>
      <c r="I1582" s="6"/>
    </row>
    <row r="1583" spans="1:9" x14ac:dyDescent="0.15">
      <c r="A1583" s="5"/>
      <c r="B1583" s="4">
        <v>81</v>
      </c>
      <c r="C1583" s="5">
        <v>885576</v>
      </c>
      <c r="D1583" s="5">
        <v>19251</v>
      </c>
      <c r="E1583" s="5">
        <v>12348</v>
      </c>
      <c r="F1583" s="5">
        <v>27900</v>
      </c>
      <c r="G1583" s="5">
        <v>46</v>
      </c>
      <c r="H1583" s="5">
        <v>4215.098</v>
      </c>
      <c r="I1583" s="6"/>
    </row>
    <row r="1584" spans="1:9" x14ac:dyDescent="0.15">
      <c r="B1584" s="4">
        <v>82</v>
      </c>
      <c r="C1584" s="5">
        <v>1124904</v>
      </c>
      <c r="D1584" s="5">
        <v>11967</v>
      </c>
      <c r="E1584" s="5">
        <v>6076</v>
      </c>
      <c r="F1584" s="5">
        <v>19996</v>
      </c>
      <c r="G1584" s="5">
        <v>94</v>
      </c>
      <c r="H1584" s="5">
        <v>3651.4119999999998</v>
      </c>
      <c r="I1584" s="6"/>
    </row>
    <row r="1585" spans="2:9" x14ac:dyDescent="0.15">
      <c r="B1585" s="4">
        <v>83</v>
      </c>
      <c r="C1585" s="5">
        <v>511704</v>
      </c>
      <c r="D1585" s="5">
        <v>10234</v>
      </c>
      <c r="E1585" s="5">
        <v>5404</v>
      </c>
      <c r="F1585" s="5">
        <v>16220</v>
      </c>
      <c r="G1585" s="5">
        <v>50</v>
      </c>
      <c r="H1585" s="5">
        <v>2591.2809999999999</v>
      </c>
      <c r="I1585" s="6"/>
    </row>
    <row r="1586" spans="2:9" x14ac:dyDescent="0.15">
      <c r="B1586" s="4">
        <v>84</v>
      </c>
      <c r="C1586" s="5">
        <v>932444</v>
      </c>
      <c r="D1586" s="5">
        <v>16358</v>
      </c>
      <c r="E1586" s="5">
        <v>11868</v>
      </c>
      <c r="F1586" s="5">
        <v>24316</v>
      </c>
      <c r="G1586" s="5">
        <v>57</v>
      </c>
      <c r="H1586" s="5">
        <v>3090.7240000000002</v>
      </c>
      <c r="I1586" s="6"/>
    </row>
    <row r="1587" spans="2:9" x14ac:dyDescent="0.15">
      <c r="B1587" s="4">
        <v>85</v>
      </c>
      <c r="C1587" s="5">
        <v>739968</v>
      </c>
      <c r="D1587" s="5">
        <v>11562</v>
      </c>
      <c r="E1587" s="5">
        <v>9020</v>
      </c>
      <c r="F1587" s="5">
        <v>15228</v>
      </c>
      <c r="G1587" s="5">
        <v>64</v>
      </c>
      <c r="H1587" s="5">
        <v>1532.1414</v>
      </c>
      <c r="I1587" s="6"/>
    </row>
    <row r="1588" spans="2:9" x14ac:dyDescent="0.15">
      <c r="B1588" s="4">
        <v>86</v>
      </c>
      <c r="C1588" s="5">
        <v>221724</v>
      </c>
      <c r="D1588" s="5">
        <v>8868</v>
      </c>
      <c r="E1588" s="5">
        <v>7196</v>
      </c>
      <c r="F1588" s="5">
        <v>10876</v>
      </c>
      <c r="G1588" s="5">
        <v>25</v>
      </c>
      <c r="H1588" s="5">
        <v>917.99347</v>
      </c>
      <c r="I1588" s="6"/>
    </row>
    <row r="1589" spans="2:9" x14ac:dyDescent="0.15">
      <c r="B1589" s="4">
        <v>87</v>
      </c>
      <c r="C1589" s="5">
        <v>1011724</v>
      </c>
      <c r="D1589" s="7">
        <v>13139</v>
      </c>
      <c r="E1589" s="5">
        <v>6908</v>
      </c>
      <c r="F1589" s="5">
        <v>23772</v>
      </c>
      <c r="G1589" s="5">
        <v>77</v>
      </c>
      <c r="H1589" s="5">
        <v>4284.5749999999998</v>
      </c>
      <c r="I1589" s="6"/>
    </row>
    <row r="1590" spans="2:9" x14ac:dyDescent="0.15">
      <c r="B1590" s="4">
        <v>88</v>
      </c>
      <c r="C1590" s="5">
        <v>1006212</v>
      </c>
      <c r="D1590" s="5">
        <v>14172</v>
      </c>
      <c r="E1590" s="5">
        <v>8892</v>
      </c>
      <c r="F1590" s="5">
        <v>21500</v>
      </c>
      <c r="G1590" s="5">
        <v>71</v>
      </c>
      <c r="H1590" s="5">
        <v>3295.3254000000002</v>
      </c>
      <c r="I1590" s="6"/>
    </row>
    <row r="1591" spans="2:9" x14ac:dyDescent="0.15">
      <c r="B1591" s="4">
        <v>89</v>
      </c>
      <c r="C1591" s="5">
        <v>89492</v>
      </c>
      <c r="D1591" s="5">
        <v>8135</v>
      </c>
      <c r="E1591" s="5">
        <v>6940</v>
      </c>
      <c r="F1591" s="5">
        <v>9212</v>
      </c>
      <c r="G1591" s="5">
        <v>11</v>
      </c>
      <c r="H1591" s="5">
        <v>682.77454</v>
      </c>
      <c r="I1591" s="6"/>
    </row>
    <row r="1592" spans="2:9" x14ac:dyDescent="0.15">
      <c r="B1592" s="4">
        <v>90</v>
      </c>
      <c r="C1592" s="5">
        <v>1414356</v>
      </c>
      <c r="D1592" s="5">
        <v>17040</v>
      </c>
      <c r="E1592" s="5">
        <v>7228</v>
      </c>
      <c r="F1592" s="5">
        <v>30556</v>
      </c>
      <c r="G1592" s="5">
        <v>83</v>
      </c>
      <c r="H1592" s="5">
        <v>6100.8850000000002</v>
      </c>
      <c r="I1592" s="6"/>
    </row>
    <row r="1593" spans="2:9" x14ac:dyDescent="0.15">
      <c r="B1593" s="4">
        <v>91</v>
      </c>
      <c r="C1593" s="5">
        <v>475648</v>
      </c>
      <c r="D1593" s="5">
        <v>11891</v>
      </c>
      <c r="E1593" s="5">
        <v>7772</v>
      </c>
      <c r="F1593" s="5">
        <v>16668</v>
      </c>
      <c r="G1593" s="5">
        <v>40</v>
      </c>
      <c r="H1593" s="5">
        <v>2438.835</v>
      </c>
      <c r="I1593" s="6"/>
    </row>
    <row r="1594" spans="2:9" x14ac:dyDescent="0.15">
      <c r="B1594" s="4">
        <v>92</v>
      </c>
      <c r="C1594" s="5">
        <v>717308</v>
      </c>
      <c r="D1594" s="5">
        <v>11035</v>
      </c>
      <c r="E1594" s="5">
        <v>7292</v>
      </c>
      <c r="F1594" s="5">
        <v>16220</v>
      </c>
      <c r="G1594" s="5">
        <v>65</v>
      </c>
      <c r="H1594" s="5">
        <v>2378.1167</v>
      </c>
      <c r="I1594" s="6"/>
    </row>
    <row r="1595" spans="2:9" x14ac:dyDescent="0.15">
      <c r="B1595" s="4">
        <v>93</v>
      </c>
      <c r="C1595" s="5">
        <v>325596</v>
      </c>
      <c r="D1595" s="5">
        <v>9866</v>
      </c>
      <c r="E1595" s="5">
        <v>3836</v>
      </c>
      <c r="F1595" s="5">
        <v>17724</v>
      </c>
      <c r="G1595" s="5">
        <v>33</v>
      </c>
      <c r="H1595" s="5">
        <v>3945.2415000000001</v>
      </c>
      <c r="I1595" s="6"/>
    </row>
    <row r="1596" spans="2:9" x14ac:dyDescent="0.15">
      <c r="B1596" s="4">
        <v>94</v>
      </c>
      <c r="C1596" s="5">
        <v>152872</v>
      </c>
      <c r="D1596" s="5">
        <v>10919</v>
      </c>
      <c r="E1596" s="5">
        <v>8988</v>
      </c>
      <c r="F1596" s="5">
        <v>12956</v>
      </c>
      <c r="G1596" s="5">
        <v>14</v>
      </c>
      <c r="H1596" s="5">
        <v>1191.1043999999999</v>
      </c>
      <c r="I1596" s="6"/>
    </row>
    <row r="1597" spans="2:9" x14ac:dyDescent="0.15">
      <c r="B1597" s="4">
        <v>95</v>
      </c>
      <c r="C1597" s="5">
        <v>409624</v>
      </c>
      <c r="D1597" s="5">
        <v>9752</v>
      </c>
      <c r="E1597" s="5">
        <v>3772</v>
      </c>
      <c r="F1597" s="5">
        <v>18140</v>
      </c>
      <c r="G1597" s="5">
        <v>42</v>
      </c>
      <c r="H1597" s="5">
        <v>4216.7484999999997</v>
      </c>
      <c r="I1597" s="6"/>
    </row>
    <row r="1598" spans="2:9" x14ac:dyDescent="0.15">
      <c r="B1598" s="4">
        <v>96</v>
      </c>
      <c r="C1598" s="5">
        <v>1399440</v>
      </c>
      <c r="D1598" s="5">
        <v>18413</v>
      </c>
      <c r="E1598" s="5">
        <v>8348</v>
      </c>
      <c r="F1598" s="5">
        <v>33372</v>
      </c>
      <c r="G1598" s="5">
        <v>76</v>
      </c>
      <c r="H1598" s="5">
        <v>6396.4369999999999</v>
      </c>
      <c r="I1598" s="6"/>
    </row>
    <row r="1599" spans="2:9" x14ac:dyDescent="0.15">
      <c r="B1599" s="4">
        <v>97</v>
      </c>
      <c r="C1599" s="5">
        <v>436600</v>
      </c>
      <c r="D1599" s="5">
        <v>12841</v>
      </c>
      <c r="E1599" s="5">
        <v>6620</v>
      </c>
      <c r="F1599" s="5">
        <v>21084</v>
      </c>
      <c r="G1599" s="5">
        <v>34</v>
      </c>
      <c r="H1599" s="5">
        <v>4360.8545000000004</v>
      </c>
      <c r="I1599" s="6"/>
    </row>
    <row r="1600" spans="2:9" x14ac:dyDescent="0.15">
      <c r="B1600" s="4">
        <v>98</v>
      </c>
      <c r="C1600" s="5">
        <v>370776</v>
      </c>
      <c r="D1600" s="5">
        <v>10905</v>
      </c>
      <c r="E1600" s="5">
        <v>5820</v>
      </c>
      <c r="F1600" s="5">
        <v>16156</v>
      </c>
      <c r="G1600" s="5">
        <v>34</v>
      </c>
      <c r="H1600" s="5">
        <v>3097.6042000000002</v>
      </c>
      <c r="I1600" s="6"/>
    </row>
    <row r="1601" spans="2:9" x14ac:dyDescent="0.15">
      <c r="B1601" s="4">
        <v>99</v>
      </c>
      <c r="C1601" s="5">
        <v>606304</v>
      </c>
      <c r="D1601" s="5">
        <v>8420</v>
      </c>
      <c r="E1601" s="5">
        <v>3676</v>
      </c>
      <c r="F1601" s="5">
        <v>15068</v>
      </c>
      <c r="G1601" s="5">
        <v>72</v>
      </c>
      <c r="H1601" s="5">
        <v>2463.0383000000002</v>
      </c>
      <c r="I1601" s="6"/>
    </row>
    <row r="1602" spans="2:9" x14ac:dyDescent="0.15">
      <c r="B1602" s="4">
        <v>100</v>
      </c>
      <c r="C1602" s="5">
        <v>1487980</v>
      </c>
      <c r="D1602" s="5">
        <v>13651</v>
      </c>
      <c r="E1602" s="5">
        <v>6940</v>
      </c>
      <c r="F1602" s="5">
        <v>21564</v>
      </c>
      <c r="G1602" s="5">
        <v>109</v>
      </c>
      <c r="H1602" s="5">
        <v>3519.3108000000002</v>
      </c>
      <c r="I1602" s="6"/>
    </row>
    <row r="1603" spans="2:9" x14ac:dyDescent="0.15">
      <c r="B1603" s="4">
        <v>101</v>
      </c>
      <c r="C1603" s="5">
        <v>803656</v>
      </c>
      <c r="D1603" s="5">
        <v>10303</v>
      </c>
      <c r="E1603" s="5">
        <v>4828</v>
      </c>
      <c r="F1603" s="5">
        <v>15644</v>
      </c>
      <c r="G1603" s="5">
        <v>78</v>
      </c>
      <c r="H1603" s="5">
        <v>2527.3896</v>
      </c>
      <c r="I1603" s="6"/>
    </row>
    <row r="1604" spans="2:9" x14ac:dyDescent="0.15">
      <c r="B1604" s="4">
        <v>102</v>
      </c>
      <c r="C1604" s="5">
        <v>119536</v>
      </c>
      <c r="D1604" s="5">
        <v>9961</v>
      </c>
      <c r="E1604" s="5">
        <v>9020</v>
      </c>
      <c r="F1604" s="5">
        <v>11132</v>
      </c>
      <c r="G1604" s="5">
        <v>12</v>
      </c>
      <c r="H1604" s="5">
        <v>668.93975999999998</v>
      </c>
      <c r="I1604" s="6"/>
    </row>
    <row r="1605" spans="2:9" x14ac:dyDescent="0.15">
      <c r="B1605" s="4">
        <v>103</v>
      </c>
      <c r="C1605" s="5">
        <v>568072</v>
      </c>
      <c r="D1605" s="5">
        <v>12349</v>
      </c>
      <c r="E1605" s="5">
        <v>7452</v>
      </c>
      <c r="F1605" s="5">
        <v>18428</v>
      </c>
      <c r="G1605" s="5">
        <v>46</v>
      </c>
      <c r="H1605" s="5">
        <v>3402.0942</v>
      </c>
      <c r="I1605" s="6"/>
    </row>
    <row r="1606" spans="2:9" x14ac:dyDescent="0.15">
      <c r="B1606" s="4">
        <v>104</v>
      </c>
      <c r="C1606" s="5">
        <v>657120</v>
      </c>
      <c r="D1606" s="5">
        <v>10267</v>
      </c>
      <c r="E1606" s="5">
        <v>7228</v>
      </c>
      <c r="F1606" s="5">
        <v>16060</v>
      </c>
      <c r="G1606" s="5">
        <v>64</v>
      </c>
      <c r="H1606" s="5">
        <v>2088.3366999999998</v>
      </c>
      <c r="I1606" s="6"/>
    </row>
    <row r="1607" spans="2:9" x14ac:dyDescent="0.15">
      <c r="B1607" s="4">
        <v>105</v>
      </c>
      <c r="C1607" s="5">
        <v>983236</v>
      </c>
      <c r="D1607" s="5">
        <v>13848</v>
      </c>
      <c r="E1607" s="5">
        <v>7804</v>
      </c>
      <c r="F1607" s="5">
        <v>20796</v>
      </c>
      <c r="G1607" s="5">
        <v>71</v>
      </c>
      <c r="H1607" s="5">
        <v>3023.1558</v>
      </c>
      <c r="I1607" s="6"/>
    </row>
    <row r="1608" spans="2:9" x14ac:dyDescent="0.15">
      <c r="B1608" s="4">
        <v>106</v>
      </c>
      <c r="C1608" s="5">
        <v>1302196</v>
      </c>
      <c r="D1608" s="5">
        <v>14309</v>
      </c>
      <c r="E1608" s="5">
        <v>7804</v>
      </c>
      <c r="F1608" s="5">
        <v>25212</v>
      </c>
      <c r="G1608" s="5">
        <v>91</v>
      </c>
      <c r="H1608" s="5">
        <v>4490.8002999999999</v>
      </c>
      <c r="I1608" s="6"/>
    </row>
    <row r="1609" spans="2:9" x14ac:dyDescent="0.15">
      <c r="B1609" s="4">
        <v>107</v>
      </c>
      <c r="C1609" s="5">
        <v>494268</v>
      </c>
      <c r="D1609" s="5">
        <v>14977</v>
      </c>
      <c r="E1609" s="5">
        <v>7196</v>
      </c>
      <c r="F1609" s="5">
        <v>27580</v>
      </c>
      <c r="G1609" s="5">
        <v>33</v>
      </c>
      <c r="H1609" s="5">
        <v>6151.9610000000002</v>
      </c>
      <c r="I1609" s="6"/>
    </row>
    <row r="1610" spans="2:9" x14ac:dyDescent="0.15">
      <c r="B1610" s="4">
        <v>108</v>
      </c>
      <c r="C1610" s="5">
        <v>709236</v>
      </c>
      <c r="D1610" s="5">
        <v>9456</v>
      </c>
      <c r="E1610" s="5">
        <v>3516</v>
      </c>
      <c r="F1610" s="5">
        <v>19132</v>
      </c>
      <c r="G1610" s="5">
        <v>75</v>
      </c>
      <c r="H1610" s="5">
        <v>3844.1356999999998</v>
      </c>
      <c r="I1610" s="6"/>
    </row>
    <row r="1611" spans="2:9" x14ac:dyDescent="0.15">
      <c r="B1611" s="4">
        <v>109</v>
      </c>
      <c r="C1611" s="5">
        <v>633640</v>
      </c>
      <c r="D1611" s="5">
        <v>10220</v>
      </c>
      <c r="E1611" s="5">
        <v>5724</v>
      </c>
      <c r="F1611" s="5">
        <v>17564</v>
      </c>
      <c r="G1611" s="5">
        <v>62</v>
      </c>
      <c r="H1611" s="5">
        <v>3299.0608000000002</v>
      </c>
      <c r="I1611" s="6"/>
    </row>
    <row r="1612" spans="2:9" x14ac:dyDescent="0.15">
      <c r="B1612" s="4">
        <v>110</v>
      </c>
      <c r="C1612" s="5">
        <v>649352</v>
      </c>
      <c r="D1612" s="5">
        <v>14116</v>
      </c>
      <c r="E1612" s="5">
        <v>8028</v>
      </c>
      <c r="F1612" s="5">
        <v>23228</v>
      </c>
      <c r="G1612" s="5">
        <v>46</v>
      </c>
      <c r="H1612" s="5">
        <v>4212.674</v>
      </c>
      <c r="I1612" s="6"/>
    </row>
    <row r="1613" spans="2:9" x14ac:dyDescent="0.15">
      <c r="B1613" s="4">
        <v>111</v>
      </c>
      <c r="C1613" s="5">
        <v>121892</v>
      </c>
      <c r="D1613" s="5">
        <v>8126</v>
      </c>
      <c r="E1613" s="5">
        <v>6940</v>
      </c>
      <c r="F1613" s="5">
        <v>9404</v>
      </c>
      <c r="G1613" s="5">
        <v>15</v>
      </c>
      <c r="H1613" s="5">
        <v>758.75070000000005</v>
      </c>
      <c r="I1613" s="6"/>
    </row>
    <row r="1614" spans="2:9" x14ac:dyDescent="0.15">
      <c r="B1614" s="4">
        <v>112</v>
      </c>
      <c r="C1614" s="5">
        <v>507956</v>
      </c>
      <c r="D1614" s="5">
        <v>11812</v>
      </c>
      <c r="E1614" s="5">
        <v>6620</v>
      </c>
      <c r="F1614" s="5">
        <v>17756</v>
      </c>
      <c r="G1614" s="5">
        <v>43</v>
      </c>
      <c r="H1614" s="5">
        <v>2994.1837999999998</v>
      </c>
      <c r="I1614" s="6"/>
    </row>
    <row r="1615" spans="2:9" x14ac:dyDescent="0.15">
      <c r="B1615" s="4">
        <v>113</v>
      </c>
      <c r="C1615" s="5">
        <v>369028</v>
      </c>
      <c r="D1615" s="5">
        <v>11904</v>
      </c>
      <c r="E1615" s="5">
        <v>4860</v>
      </c>
      <c r="F1615" s="5">
        <v>23132</v>
      </c>
      <c r="G1615" s="5">
        <v>31</v>
      </c>
      <c r="H1615" s="5">
        <v>5131.6904000000004</v>
      </c>
      <c r="I1615" s="6"/>
    </row>
    <row r="1616" spans="2:9" x14ac:dyDescent="0.15">
      <c r="B1616" s="4">
        <v>114</v>
      </c>
      <c r="C1616" s="5">
        <v>729188</v>
      </c>
      <c r="D1616" s="5">
        <v>11574</v>
      </c>
      <c r="E1616" s="5">
        <v>6108</v>
      </c>
      <c r="F1616" s="5">
        <v>21756</v>
      </c>
      <c r="G1616" s="5">
        <v>63</v>
      </c>
      <c r="H1616" s="5">
        <v>4585.2046</v>
      </c>
      <c r="I1616" s="6"/>
    </row>
    <row r="1617" spans="1:9" x14ac:dyDescent="0.15">
      <c r="A1617" s="6"/>
      <c r="B1617" s="4">
        <v>115</v>
      </c>
      <c r="C1617" s="5">
        <v>823172</v>
      </c>
      <c r="D1617" s="5">
        <v>13066</v>
      </c>
      <c r="E1617" s="5">
        <v>6460</v>
      </c>
      <c r="F1617" s="5">
        <v>23164</v>
      </c>
      <c r="G1617" s="5">
        <v>63</v>
      </c>
      <c r="H1617" s="5">
        <v>4273.991</v>
      </c>
      <c r="I1617" s="6"/>
    </row>
    <row r="1618" spans="1:9" x14ac:dyDescent="0.15">
      <c r="A1618" s="11"/>
      <c r="B1618" s="4">
        <v>116</v>
      </c>
      <c r="C1618" s="5">
        <v>755912</v>
      </c>
      <c r="D1618" s="5">
        <v>12192</v>
      </c>
      <c r="E1618" s="5">
        <v>7132</v>
      </c>
      <c r="F1618" s="5">
        <v>19868</v>
      </c>
      <c r="G1618" s="5">
        <v>62</v>
      </c>
      <c r="H1618" s="5">
        <v>3309.3002999999999</v>
      </c>
      <c r="I1618" s="6"/>
    </row>
    <row r="1619" spans="1:9" x14ac:dyDescent="0.15">
      <c r="B1619" s="4">
        <v>117</v>
      </c>
      <c r="C1619" s="5">
        <v>1199600</v>
      </c>
      <c r="D1619" s="5">
        <v>17641</v>
      </c>
      <c r="E1619" s="5">
        <v>6780</v>
      </c>
      <c r="F1619" s="5">
        <v>31452</v>
      </c>
      <c r="G1619" s="5">
        <v>68</v>
      </c>
      <c r="H1619" s="5">
        <v>6814.0839999999998</v>
      </c>
      <c r="I1619" s="6"/>
    </row>
    <row r="1620" spans="1:9" x14ac:dyDescent="0.15">
      <c r="B1620" s="4">
        <v>118</v>
      </c>
      <c r="C1620" s="5">
        <v>521916</v>
      </c>
      <c r="D1620" s="5">
        <v>15815</v>
      </c>
      <c r="E1620" s="5">
        <v>7324</v>
      </c>
      <c r="F1620" s="5">
        <v>29404</v>
      </c>
      <c r="G1620" s="5">
        <v>33</v>
      </c>
      <c r="H1620" s="5">
        <v>6929.9385000000002</v>
      </c>
      <c r="I1620" s="6"/>
    </row>
    <row r="1621" spans="1:9" x14ac:dyDescent="0.15">
      <c r="B1621" s="4">
        <v>119</v>
      </c>
      <c r="C1621" s="5">
        <v>973936</v>
      </c>
      <c r="D1621" s="5">
        <v>11594</v>
      </c>
      <c r="E1621" s="5">
        <v>5692</v>
      </c>
      <c r="F1621" s="5">
        <v>22684</v>
      </c>
      <c r="G1621" s="5">
        <v>84</v>
      </c>
      <c r="H1621" s="5">
        <v>4534.9560000000001</v>
      </c>
      <c r="I1621" s="6"/>
    </row>
    <row r="1622" spans="1:9" x14ac:dyDescent="0.15">
      <c r="B1622" s="4">
        <v>120</v>
      </c>
      <c r="C1622" s="5">
        <v>1003804</v>
      </c>
      <c r="D1622" s="5">
        <v>11278</v>
      </c>
      <c r="E1622" s="5">
        <v>5660</v>
      </c>
      <c r="F1622" s="5">
        <v>17468</v>
      </c>
      <c r="G1622" s="5">
        <v>89</v>
      </c>
      <c r="H1622" s="5">
        <v>2809.9549999999999</v>
      </c>
      <c r="I1622" s="6"/>
    </row>
    <row r="1623" spans="1:9" x14ac:dyDescent="0.15">
      <c r="B1623" s="4">
        <v>121</v>
      </c>
      <c r="C1623" s="5">
        <v>1324760</v>
      </c>
      <c r="D1623" s="5">
        <v>14719</v>
      </c>
      <c r="E1623" s="5">
        <v>7004</v>
      </c>
      <c r="F1623" s="5">
        <v>26876</v>
      </c>
      <c r="G1623" s="5">
        <v>90</v>
      </c>
      <c r="H1623" s="5">
        <v>5122.5312000000004</v>
      </c>
      <c r="I1623" s="6"/>
    </row>
    <row r="1624" spans="1:9" x14ac:dyDescent="0.15">
      <c r="B1624" s="4">
        <v>122</v>
      </c>
      <c r="C1624" s="5">
        <v>183296</v>
      </c>
      <c r="D1624" s="5">
        <v>7637</v>
      </c>
      <c r="E1624" s="5">
        <v>5980</v>
      </c>
      <c r="F1624" s="5">
        <v>9340</v>
      </c>
      <c r="G1624" s="5">
        <v>24</v>
      </c>
      <c r="H1624" s="5">
        <v>873.81119999999999</v>
      </c>
      <c r="I1624" s="6"/>
    </row>
    <row r="1625" spans="1:9" x14ac:dyDescent="0.15">
      <c r="B1625" s="4">
        <v>123</v>
      </c>
      <c r="C1625" s="5">
        <v>531628</v>
      </c>
      <c r="D1625" s="5">
        <v>14368</v>
      </c>
      <c r="E1625" s="5">
        <v>8028</v>
      </c>
      <c r="F1625" s="5">
        <v>23004</v>
      </c>
      <c r="G1625" s="5">
        <v>37</v>
      </c>
      <c r="H1625" s="5">
        <v>4443.9565000000002</v>
      </c>
      <c r="I1625" s="6"/>
    </row>
    <row r="1626" spans="1:9" x14ac:dyDescent="0.15">
      <c r="B1626" s="4">
        <v>124</v>
      </c>
      <c r="C1626" s="5">
        <v>683516</v>
      </c>
      <c r="D1626" s="5">
        <v>13949</v>
      </c>
      <c r="E1626" s="5">
        <v>5084</v>
      </c>
      <c r="F1626" s="5">
        <v>23932</v>
      </c>
      <c r="G1626" s="5">
        <v>49</v>
      </c>
      <c r="H1626" s="5">
        <v>5016.9287000000004</v>
      </c>
      <c r="I1626" s="6"/>
    </row>
    <row r="1627" spans="1:9" x14ac:dyDescent="0.15">
      <c r="B1627" s="4">
        <v>125</v>
      </c>
      <c r="C1627" s="5">
        <v>475948</v>
      </c>
      <c r="D1627" s="5">
        <v>12863</v>
      </c>
      <c r="E1627" s="5">
        <v>4572</v>
      </c>
      <c r="F1627" s="5">
        <v>24988</v>
      </c>
      <c r="G1627" s="5">
        <v>37</v>
      </c>
      <c r="H1627" s="5">
        <v>6056.5663999999997</v>
      </c>
      <c r="I1627" s="6"/>
    </row>
    <row r="1628" spans="1:9" x14ac:dyDescent="0.15">
      <c r="B1628" s="4">
        <v>126</v>
      </c>
      <c r="C1628" s="5">
        <v>770928</v>
      </c>
      <c r="D1628" s="5">
        <v>14825</v>
      </c>
      <c r="E1628" s="5">
        <v>6844</v>
      </c>
      <c r="F1628" s="5">
        <v>23996</v>
      </c>
      <c r="G1628" s="5">
        <v>52</v>
      </c>
      <c r="H1628" s="5">
        <v>4971.6283999999996</v>
      </c>
      <c r="I1628" s="6"/>
    </row>
    <row r="1629" spans="1:9" x14ac:dyDescent="0.15">
      <c r="B1629" s="4">
        <v>127</v>
      </c>
      <c r="C1629" s="5">
        <v>779080</v>
      </c>
      <c r="D1629" s="5">
        <v>11129</v>
      </c>
      <c r="E1629" s="5">
        <v>5948</v>
      </c>
      <c r="F1629" s="5">
        <v>16412</v>
      </c>
      <c r="G1629" s="5">
        <v>70</v>
      </c>
      <c r="H1629" s="5">
        <v>2730.7258000000002</v>
      </c>
      <c r="I1629" s="6"/>
    </row>
    <row r="1630" spans="1:9" x14ac:dyDescent="0.15">
      <c r="B1630" s="4">
        <v>128</v>
      </c>
      <c r="C1630" s="5">
        <v>735308</v>
      </c>
      <c r="D1630" s="5">
        <v>13873</v>
      </c>
      <c r="E1630" s="5">
        <v>7516</v>
      </c>
      <c r="F1630" s="5">
        <v>23868</v>
      </c>
      <c r="G1630" s="5">
        <v>53</v>
      </c>
      <c r="H1630" s="5">
        <v>4226.0550000000003</v>
      </c>
      <c r="I1630" s="6"/>
    </row>
    <row r="1631" spans="1:9" x14ac:dyDescent="0.15">
      <c r="B1631" s="4">
        <v>129</v>
      </c>
      <c r="C1631" s="5">
        <v>172072</v>
      </c>
      <c r="D1631" s="5">
        <v>7821</v>
      </c>
      <c r="E1631" s="5">
        <v>6876</v>
      </c>
      <c r="F1631" s="5">
        <v>9052</v>
      </c>
      <c r="G1631" s="5">
        <v>22</v>
      </c>
      <c r="H1631" s="5">
        <v>709.29470000000003</v>
      </c>
      <c r="I1631" s="6"/>
    </row>
    <row r="1632" spans="1:9" x14ac:dyDescent="0.15">
      <c r="B1632" s="4">
        <v>130</v>
      </c>
      <c r="C1632" s="5">
        <v>276748</v>
      </c>
      <c r="D1632" s="5">
        <v>9543</v>
      </c>
      <c r="E1632" s="5">
        <v>3964</v>
      </c>
      <c r="F1632" s="5">
        <v>14940</v>
      </c>
      <c r="G1632" s="5">
        <v>29</v>
      </c>
      <c r="H1632" s="5">
        <v>3271.6696999999999</v>
      </c>
      <c r="I1632" s="6"/>
    </row>
    <row r="1633" spans="2:9" x14ac:dyDescent="0.15">
      <c r="B1633" s="4">
        <v>131</v>
      </c>
      <c r="C1633" s="5">
        <v>1352228</v>
      </c>
      <c r="D1633" s="5">
        <v>14233</v>
      </c>
      <c r="E1633" s="5">
        <v>3740</v>
      </c>
      <c r="F1633" s="5">
        <v>33948</v>
      </c>
      <c r="G1633" s="5">
        <v>95</v>
      </c>
      <c r="H1633" s="5">
        <v>7891.4336000000003</v>
      </c>
      <c r="I1633" s="6"/>
    </row>
    <row r="1634" spans="2:9" x14ac:dyDescent="0.15">
      <c r="B1634" s="4">
        <v>132</v>
      </c>
      <c r="C1634" s="5">
        <v>252508</v>
      </c>
      <c r="D1634" s="5">
        <v>10100</v>
      </c>
      <c r="E1634" s="5">
        <v>5340</v>
      </c>
      <c r="F1634" s="5">
        <v>17436</v>
      </c>
      <c r="G1634" s="5">
        <v>25</v>
      </c>
      <c r="H1634" s="5">
        <v>3380.5626999999999</v>
      </c>
      <c r="I1634" s="6"/>
    </row>
    <row r="1635" spans="2:9" x14ac:dyDescent="0.15">
      <c r="B1635" s="4">
        <v>133</v>
      </c>
      <c r="C1635" s="5">
        <v>802684</v>
      </c>
      <c r="D1635" s="5">
        <v>10995</v>
      </c>
      <c r="E1635" s="5">
        <v>4316</v>
      </c>
      <c r="F1635" s="5">
        <v>24604</v>
      </c>
      <c r="G1635" s="5">
        <v>73</v>
      </c>
      <c r="H1635" s="5">
        <v>5665.2515000000003</v>
      </c>
      <c r="I1635" s="6"/>
    </row>
    <row r="1636" spans="2:9" x14ac:dyDescent="0.15">
      <c r="B1636" s="4">
        <v>134</v>
      </c>
      <c r="C1636" s="5">
        <v>340420</v>
      </c>
      <c r="D1636" s="5">
        <v>6189</v>
      </c>
      <c r="E1636" s="5">
        <v>2652</v>
      </c>
      <c r="F1636" s="5">
        <v>9628</v>
      </c>
      <c r="G1636" s="5">
        <v>55</v>
      </c>
      <c r="H1636" s="5">
        <v>1456.7039</v>
      </c>
      <c r="I1636" s="6"/>
    </row>
    <row r="1637" spans="2:9" x14ac:dyDescent="0.15">
      <c r="B1637" s="4">
        <v>135</v>
      </c>
      <c r="C1637" s="5">
        <v>220368</v>
      </c>
      <c r="D1637" s="5">
        <v>5008</v>
      </c>
      <c r="E1637" s="5">
        <v>1340</v>
      </c>
      <c r="F1637" s="5">
        <v>9980</v>
      </c>
      <c r="G1637" s="5">
        <v>44</v>
      </c>
      <c r="H1637" s="5">
        <v>2316.8027000000002</v>
      </c>
      <c r="I1637" s="6"/>
    </row>
    <row r="1638" spans="2:9" x14ac:dyDescent="0.15">
      <c r="B1638" s="4">
        <v>136</v>
      </c>
      <c r="C1638" s="5">
        <v>753740</v>
      </c>
      <c r="D1638" s="5">
        <v>14221</v>
      </c>
      <c r="E1638" s="5">
        <v>5852</v>
      </c>
      <c r="F1638" s="5">
        <v>25980</v>
      </c>
      <c r="G1638" s="5">
        <v>53</v>
      </c>
      <c r="H1638" s="5">
        <v>5576.0673999999999</v>
      </c>
      <c r="I1638" s="6"/>
    </row>
    <row r="1639" spans="2:9" x14ac:dyDescent="0.15">
      <c r="B1639" s="4">
        <v>137</v>
      </c>
      <c r="C1639" s="5">
        <v>1050144</v>
      </c>
      <c r="D1639" s="5">
        <v>13126</v>
      </c>
      <c r="E1639" s="5">
        <v>3580</v>
      </c>
      <c r="F1639" s="5">
        <v>29468</v>
      </c>
      <c r="G1639" s="5">
        <v>80</v>
      </c>
      <c r="H1639" s="5">
        <v>7300.79</v>
      </c>
      <c r="I1639" s="6"/>
    </row>
    <row r="1640" spans="2:9" x14ac:dyDescent="0.15">
      <c r="B1640" s="4">
        <v>138</v>
      </c>
      <c r="C1640" s="5">
        <v>827208</v>
      </c>
      <c r="D1640" s="5">
        <v>10605</v>
      </c>
      <c r="E1640" s="5">
        <v>1852</v>
      </c>
      <c r="F1640" s="5">
        <v>24028</v>
      </c>
      <c r="G1640" s="5">
        <v>78</v>
      </c>
      <c r="H1640" s="5">
        <v>5727.9287000000004</v>
      </c>
      <c r="I1640" s="6"/>
    </row>
    <row r="1641" spans="2:9" x14ac:dyDescent="0.15">
      <c r="B1641" s="4">
        <v>139</v>
      </c>
      <c r="C1641" s="5">
        <v>860124</v>
      </c>
      <c r="D1641" s="5">
        <v>8191</v>
      </c>
      <c r="E1641" s="5">
        <v>1148</v>
      </c>
      <c r="F1641" s="5">
        <v>19932</v>
      </c>
      <c r="G1641" s="5">
        <v>105</v>
      </c>
      <c r="H1641" s="5">
        <v>4619.0775999999996</v>
      </c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v>139</v>
      </c>
      <c r="I1684" s="6"/>
    </row>
    <row r="1685" spans="1:10" x14ac:dyDescent="0.15">
      <c r="A1685" t="s">
        <v>67</v>
      </c>
      <c r="B1685" s="15"/>
      <c r="C1685" s="8">
        <f>AVERAGE(C1503:C1683)</f>
        <v>704443.97122302162</v>
      </c>
      <c r="D1685" s="8"/>
      <c r="E1685" s="8"/>
      <c r="F1685" s="8"/>
      <c r="G1685" s="8"/>
      <c r="H1685" s="8"/>
      <c r="I1685" s="9"/>
      <c r="J1685" s="17">
        <f>AVERAGE(D1503:D1683)</f>
        <v>12301.107913669064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15">
      <c r="B1689" s="4"/>
      <c r="C1689" s="16"/>
      <c r="D1689" s="16"/>
      <c r="E1689" s="16"/>
      <c r="F1689" s="16"/>
      <c r="G1689" s="16"/>
      <c r="H1689" s="16"/>
      <c r="I1689" s="18"/>
    </row>
    <row r="1690" spans="1:10" x14ac:dyDescent="0.15">
      <c r="A1690" s="6"/>
      <c r="B1690" s="16">
        <v>2</v>
      </c>
      <c r="C1690" s="16">
        <v>287236</v>
      </c>
      <c r="D1690" s="16">
        <v>7005</v>
      </c>
      <c r="E1690" s="16">
        <v>3492</v>
      </c>
      <c r="F1690" s="16">
        <v>11140</v>
      </c>
      <c r="G1690" s="16">
        <v>41</v>
      </c>
      <c r="H1690" s="16">
        <v>2209.9029999999998</v>
      </c>
      <c r="I1690" s="16"/>
    </row>
    <row r="1691" spans="1:10" x14ac:dyDescent="0.15">
      <c r="A1691" s="6"/>
      <c r="B1691" s="16">
        <v>3</v>
      </c>
      <c r="C1691" s="16">
        <v>728332</v>
      </c>
      <c r="D1691" s="16">
        <v>12344</v>
      </c>
      <c r="E1691" s="16">
        <v>4580</v>
      </c>
      <c r="F1691" s="16">
        <v>26756</v>
      </c>
      <c r="G1691" s="16">
        <v>59</v>
      </c>
      <c r="H1691" s="16">
        <v>6374.3676999999998</v>
      </c>
      <c r="I1691" s="16"/>
    </row>
    <row r="1692" spans="1:10" x14ac:dyDescent="0.15">
      <c r="A1692" s="6"/>
      <c r="B1692" s="16">
        <v>4</v>
      </c>
      <c r="C1692" s="16">
        <v>826548</v>
      </c>
      <c r="D1692" s="16">
        <v>13549</v>
      </c>
      <c r="E1692" s="16">
        <v>5124</v>
      </c>
      <c r="F1692" s="16">
        <v>27012</v>
      </c>
      <c r="G1692" s="16">
        <v>61</v>
      </c>
      <c r="H1692" s="16">
        <v>5964.1445000000003</v>
      </c>
      <c r="I1692" s="16"/>
    </row>
    <row r="1693" spans="1:10" x14ac:dyDescent="0.15">
      <c r="A1693" s="6"/>
      <c r="B1693" s="16">
        <v>5</v>
      </c>
      <c r="C1693" s="16">
        <v>166980</v>
      </c>
      <c r="D1693" s="16">
        <v>6679</v>
      </c>
      <c r="E1693" s="16">
        <v>4196</v>
      </c>
      <c r="F1693" s="16">
        <v>9444</v>
      </c>
      <c r="G1693" s="16">
        <v>25</v>
      </c>
      <c r="H1693" s="16">
        <v>1341.5531000000001</v>
      </c>
      <c r="I1693" s="16"/>
    </row>
    <row r="1694" spans="1:10" x14ac:dyDescent="0.15">
      <c r="A1694" s="6"/>
      <c r="B1694" s="16">
        <v>6</v>
      </c>
      <c r="C1694" s="16">
        <v>365736</v>
      </c>
      <c r="D1694" s="16">
        <v>8708</v>
      </c>
      <c r="E1694" s="16">
        <v>5412</v>
      </c>
      <c r="F1694" s="16">
        <v>12644</v>
      </c>
      <c r="G1694" s="16">
        <v>42</v>
      </c>
      <c r="H1694" s="16">
        <v>1859.4955</v>
      </c>
      <c r="I1694" s="16"/>
    </row>
    <row r="1695" spans="1:10" x14ac:dyDescent="0.15">
      <c r="A1695" s="6"/>
      <c r="B1695" s="16">
        <v>7</v>
      </c>
      <c r="C1695" s="16">
        <v>235696</v>
      </c>
      <c r="D1695" s="16">
        <v>6547</v>
      </c>
      <c r="E1695" s="16">
        <v>4196</v>
      </c>
      <c r="F1695" s="16">
        <v>9668</v>
      </c>
      <c r="G1695" s="16">
        <v>36</v>
      </c>
      <c r="H1695" s="16">
        <v>1507.8268</v>
      </c>
      <c r="I1695" s="16"/>
    </row>
    <row r="1696" spans="1:10" x14ac:dyDescent="0.15">
      <c r="A1696" s="6"/>
      <c r="B1696" s="16">
        <v>8</v>
      </c>
      <c r="C1696" s="16">
        <v>670220</v>
      </c>
      <c r="D1696" s="16">
        <v>13141</v>
      </c>
      <c r="E1696" s="16">
        <v>5636</v>
      </c>
      <c r="F1696" s="16">
        <v>23300</v>
      </c>
      <c r="G1696" s="16">
        <v>51</v>
      </c>
      <c r="H1696" s="16">
        <v>5089.3306000000002</v>
      </c>
      <c r="I1696" s="16"/>
    </row>
    <row r="1697" spans="1:9" x14ac:dyDescent="0.15">
      <c r="A1697" s="6"/>
      <c r="B1697" s="16">
        <v>9</v>
      </c>
      <c r="C1697" s="16">
        <v>466008</v>
      </c>
      <c r="D1697" s="16">
        <v>10130</v>
      </c>
      <c r="E1697" s="16">
        <v>6116</v>
      </c>
      <c r="F1697" s="16">
        <v>16452</v>
      </c>
      <c r="G1697" s="16">
        <v>46</v>
      </c>
      <c r="H1697" s="16">
        <v>2502.2157999999999</v>
      </c>
      <c r="I1697" s="16"/>
    </row>
    <row r="1698" spans="1:9" x14ac:dyDescent="0.15">
      <c r="A1698" s="6"/>
      <c r="B1698" s="16">
        <v>10</v>
      </c>
      <c r="C1698" s="16">
        <v>646444</v>
      </c>
      <c r="D1698" s="16">
        <v>7788</v>
      </c>
      <c r="E1698" s="16">
        <v>2884</v>
      </c>
      <c r="F1698" s="16">
        <v>15876</v>
      </c>
      <c r="G1698" s="16">
        <v>83</v>
      </c>
      <c r="H1698" s="16">
        <v>3238.9438</v>
      </c>
      <c r="I1698" s="16"/>
    </row>
    <row r="1699" spans="1:9" x14ac:dyDescent="0.15">
      <c r="A1699" s="6"/>
      <c r="B1699" s="16">
        <v>11</v>
      </c>
      <c r="C1699" s="16">
        <v>766872</v>
      </c>
      <c r="D1699" s="16">
        <v>10955</v>
      </c>
      <c r="E1699" s="16">
        <v>6532</v>
      </c>
      <c r="F1699" s="16">
        <v>17252</v>
      </c>
      <c r="G1699" s="16">
        <v>70</v>
      </c>
      <c r="H1699" s="16">
        <v>2722.8620000000001</v>
      </c>
      <c r="I1699" s="16"/>
    </row>
    <row r="1700" spans="1:9" x14ac:dyDescent="0.15">
      <c r="A1700" s="6"/>
      <c r="B1700" s="16">
        <v>12</v>
      </c>
      <c r="C1700" s="16">
        <v>536412</v>
      </c>
      <c r="D1700" s="16">
        <v>11413</v>
      </c>
      <c r="E1700" s="16">
        <v>5380</v>
      </c>
      <c r="F1700" s="16">
        <v>19012</v>
      </c>
      <c r="G1700" s="16">
        <v>47</v>
      </c>
      <c r="H1700" s="16">
        <v>3992.1390000000001</v>
      </c>
      <c r="I1700" s="16"/>
    </row>
    <row r="1701" spans="1:9" x14ac:dyDescent="0.15">
      <c r="A1701" s="6"/>
      <c r="B1701" s="16">
        <v>13</v>
      </c>
      <c r="C1701" s="16">
        <v>806516</v>
      </c>
      <c r="D1701" s="16">
        <v>9488</v>
      </c>
      <c r="E1701" s="16">
        <v>6180</v>
      </c>
      <c r="F1701" s="16">
        <v>17508</v>
      </c>
      <c r="G1701" s="16">
        <v>85</v>
      </c>
      <c r="H1701" s="16">
        <v>2798.6819999999998</v>
      </c>
      <c r="I1701" s="16"/>
    </row>
    <row r="1702" spans="1:9" x14ac:dyDescent="0.15">
      <c r="B1702" s="16">
        <v>14</v>
      </c>
      <c r="C1702" s="16">
        <v>137268</v>
      </c>
      <c r="D1702" s="16">
        <v>6536</v>
      </c>
      <c r="E1702" s="16">
        <v>4900</v>
      </c>
      <c r="F1702" s="16">
        <v>7812</v>
      </c>
      <c r="G1702" s="16">
        <v>21</v>
      </c>
      <c r="H1702" s="16">
        <v>726.42740000000003</v>
      </c>
      <c r="I1702" s="16"/>
    </row>
    <row r="1703" spans="1:9" x14ac:dyDescent="0.15">
      <c r="B1703" s="16">
        <v>15</v>
      </c>
      <c r="C1703" s="16">
        <v>926048</v>
      </c>
      <c r="D1703" s="16">
        <v>11575</v>
      </c>
      <c r="E1703" s="16">
        <v>6116</v>
      </c>
      <c r="F1703" s="16">
        <v>18596</v>
      </c>
      <c r="G1703" s="16">
        <v>80</v>
      </c>
      <c r="H1703" s="16">
        <v>3276.5007000000001</v>
      </c>
      <c r="I1703" s="16"/>
    </row>
    <row r="1704" spans="1:9" x14ac:dyDescent="0.15">
      <c r="B1704" s="16">
        <v>16</v>
      </c>
      <c r="C1704" s="16">
        <v>288820</v>
      </c>
      <c r="D1704" s="16">
        <v>9959</v>
      </c>
      <c r="E1704" s="16">
        <v>6500</v>
      </c>
      <c r="F1704" s="16">
        <v>14756</v>
      </c>
      <c r="G1704" s="16">
        <v>29</v>
      </c>
      <c r="H1704" s="16">
        <v>2363.9407000000001</v>
      </c>
      <c r="I1704" s="16"/>
    </row>
    <row r="1705" spans="1:9" x14ac:dyDescent="0.15">
      <c r="B1705" s="16">
        <v>17</v>
      </c>
      <c r="C1705" s="16">
        <v>287240</v>
      </c>
      <c r="D1705" s="16">
        <v>8448</v>
      </c>
      <c r="E1705" s="16">
        <v>5604</v>
      </c>
      <c r="F1705" s="16">
        <v>11428</v>
      </c>
      <c r="G1705" s="16">
        <v>34</v>
      </c>
      <c r="H1705" s="16">
        <v>1665.375</v>
      </c>
      <c r="I1705" s="16"/>
    </row>
    <row r="1706" spans="1:9" x14ac:dyDescent="0.15">
      <c r="B1706" s="16">
        <v>18</v>
      </c>
      <c r="C1706" s="16">
        <v>224812</v>
      </c>
      <c r="D1706" s="16">
        <v>8326</v>
      </c>
      <c r="E1706" s="16">
        <v>6020</v>
      </c>
      <c r="F1706" s="16">
        <v>10276</v>
      </c>
      <c r="G1706" s="16">
        <v>27</v>
      </c>
      <c r="H1706" s="16">
        <v>1231.0623000000001</v>
      </c>
      <c r="I1706" s="16"/>
    </row>
    <row r="1707" spans="1:9" x14ac:dyDescent="0.15">
      <c r="B1707" s="16">
        <v>19</v>
      </c>
      <c r="C1707" s="16">
        <v>618428</v>
      </c>
      <c r="D1707" s="16">
        <v>13158</v>
      </c>
      <c r="E1707" s="16">
        <v>7876</v>
      </c>
      <c r="F1707" s="16">
        <v>20900</v>
      </c>
      <c r="G1707" s="16">
        <v>47</v>
      </c>
      <c r="H1707" s="16">
        <v>3621.0282999999999</v>
      </c>
      <c r="I1707" s="16"/>
    </row>
    <row r="1708" spans="1:9" x14ac:dyDescent="0.15">
      <c r="B1708" s="16">
        <v>20</v>
      </c>
      <c r="C1708" s="16">
        <v>1045008</v>
      </c>
      <c r="D1708" s="16">
        <v>11358</v>
      </c>
      <c r="E1708" s="16">
        <v>6884</v>
      </c>
      <c r="F1708" s="16">
        <v>21220</v>
      </c>
      <c r="G1708" s="16">
        <v>92</v>
      </c>
      <c r="H1708" s="16">
        <v>3386.5645</v>
      </c>
      <c r="I1708" s="16"/>
    </row>
    <row r="1709" spans="1:9" x14ac:dyDescent="0.15">
      <c r="B1709" s="16">
        <v>21</v>
      </c>
      <c r="C1709" s="16">
        <v>475864</v>
      </c>
      <c r="D1709" s="16">
        <v>10344</v>
      </c>
      <c r="E1709" s="16">
        <v>5700</v>
      </c>
      <c r="F1709" s="16">
        <v>15972</v>
      </c>
      <c r="G1709" s="16">
        <v>46</v>
      </c>
      <c r="H1709" s="16">
        <v>2841.8606</v>
      </c>
      <c r="I1709" s="16"/>
    </row>
    <row r="1710" spans="1:9" x14ac:dyDescent="0.15">
      <c r="B1710" s="16">
        <v>22</v>
      </c>
      <c r="C1710" s="16">
        <v>689232</v>
      </c>
      <c r="D1710" s="16">
        <v>9068</v>
      </c>
      <c r="E1710" s="16">
        <v>4580</v>
      </c>
      <c r="F1710" s="16">
        <v>17316</v>
      </c>
      <c r="G1710" s="16">
        <v>76</v>
      </c>
      <c r="H1710" s="16">
        <v>3245.5747000000001</v>
      </c>
      <c r="I1710" s="16"/>
    </row>
    <row r="1711" spans="1:9" x14ac:dyDescent="0.15">
      <c r="B1711" s="16">
        <v>23</v>
      </c>
      <c r="C1711" s="16">
        <v>677124</v>
      </c>
      <c r="D1711" s="16">
        <v>13818</v>
      </c>
      <c r="E1711" s="16">
        <v>6820</v>
      </c>
      <c r="F1711" s="16">
        <v>22980</v>
      </c>
      <c r="G1711" s="16">
        <v>49</v>
      </c>
      <c r="H1711" s="16">
        <v>5097.5853999999999</v>
      </c>
      <c r="I1711" s="16"/>
    </row>
    <row r="1712" spans="1:9" x14ac:dyDescent="0.15">
      <c r="B1712" s="16">
        <v>24</v>
      </c>
      <c r="C1712" s="16">
        <v>1247076</v>
      </c>
      <c r="D1712" s="16">
        <v>12856</v>
      </c>
      <c r="E1712" s="16">
        <v>4548</v>
      </c>
      <c r="F1712" s="16">
        <v>27076</v>
      </c>
      <c r="G1712" s="16">
        <v>97</v>
      </c>
      <c r="H1712" s="16">
        <v>5883.2579999999998</v>
      </c>
      <c r="I1712" s="16"/>
    </row>
    <row r="1713" spans="1:9" x14ac:dyDescent="0.15">
      <c r="B1713" s="16">
        <v>25</v>
      </c>
      <c r="C1713" s="16">
        <v>345584</v>
      </c>
      <c r="D1713" s="16">
        <v>7854</v>
      </c>
      <c r="E1713" s="16">
        <v>5732</v>
      </c>
      <c r="F1713" s="16">
        <v>11492</v>
      </c>
      <c r="G1713" s="16">
        <v>44</v>
      </c>
      <c r="H1713" s="16">
        <v>1453.9766999999999</v>
      </c>
      <c r="I1713" s="16"/>
    </row>
    <row r="1714" spans="1:9" x14ac:dyDescent="0.15">
      <c r="B1714" s="16">
        <v>26</v>
      </c>
      <c r="C1714" s="16">
        <v>818872</v>
      </c>
      <c r="D1714" s="16">
        <v>9521</v>
      </c>
      <c r="E1714" s="16">
        <v>2180</v>
      </c>
      <c r="F1714" s="16">
        <v>21284</v>
      </c>
      <c r="G1714" s="16">
        <v>86</v>
      </c>
      <c r="H1714" s="16">
        <v>4961.2730000000001</v>
      </c>
      <c r="I1714" s="16"/>
    </row>
    <row r="1715" spans="1:9" x14ac:dyDescent="0.15">
      <c r="B1715" s="16">
        <v>27</v>
      </c>
      <c r="C1715" s="16">
        <v>68564</v>
      </c>
      <c r="D1715" s="16">
        <v>5274</v>
      </c>
      <c r="E1715" s="16">
        <v>4420</v>
      </c>
      <c r="F1715" s="16">
        <v>5956</v>
      </c>
      <c r="G1715" s="16">
        <v>13</v>
      </c>
      <c r="H1715" s="16">
        <v>513.89400000000001</v>
      </c>
      <c r="I1715" s="16"/>
    </row>
    <row r="1716" spans="1:9" x14ac:dyDescent="0.15">
      <c r="B1716" s="16">
        <v>28</v>
      </c>
      <c r="C1716" s="16">
        <v>277272</v>
      </c>
      <c r="D1716" s="16">
        <v>9242</v>
      </c>
      <c r="E1716" s="16">
        <v>7460</v>
      </c>
      <c r="F1716" s="16">
        <v>11972</v>
      </c>
      <c r="G1716" s="16">
        <v>30</v>
      </c>
      <c r="H1716" s="16">
        <v>1310.1052999999999</v>
      </c>
      <c r="I1716" s="16"/>
    </row>
    <row r="1717" spans="1:9" x14ac:dyDescent="0.15">
      <c r="B1717" s="16">
        <v>29</v>
      </c>
      <c r="C1717" s="16">
        <v>125500</v>
      </c>
      <c r="D1717" s="16">
        <v>8366</v>
      </c>
      <c r="E1717" s="16">
        <v>7588</v>
      </c>
      <c r="F1717" s="16">
        <v>9732</v>
      </c>
      <c r="G1717" s="16">
        <v>15</v>
      </c>
      <c r="H1717" s="16">
        <v>622.1123</v>
      </c>
      <c r="I1717" s="16"/>
    </row>
    <row r="1718" spans="1:9" x14ac:dyDescent="0.15">
      <c r="B1718" s="16">
        <v>30</v>
      </c>
      <c r="C1718" s="16">
        <v>142736</v>
      </c>
      <c r="D1718" s="16">
        <v>5097</v>
      </c>
      <c r="E1718" s="16">
        <v>3300</v>
      </c>
      <c r="F1718" s="16">
        <v>7204</v>
      </c>
      <c r="G1718" s="16">
        <v>28</v>
      </c>
      <c r="H1718" s="16">
        <v>1095.0553</v>
      </c>
      <c r="I1718" s="16"/>
    </row>
    <row r="1719" spans="1:9" x14ac:dyDescent="0.15">
      <c r="B1719" s="16">
        <v>31</v>
      </c>
      <c r="C1719" s="16">
        <v>424168</v>
      </c>
      <c r="D1719" s="16">
        <v>12475</v>
      </c>
      <c r="E1719" s="16">
        <v>7844</v>
      </c>
      <c r="F1719" s="16">
        <v>19364</v>
      </c>
      <c r="G1719" s="16">
        <v>34</v>
      </c>
      <c r="H1719" s="16">
        <v>3465.7136</v>
      </c>
      <c r="I1719" s="16"/>
    </row>
    <row r="1720" spans="1:9" x14ac:dyDescent="0.15">
      <c r="A1720" s="6"/>
      <c r="B1720" s="16">
        <v>32</v>
      </c>
      <c r="C1720" s="16">
        <v>667844</v>
      </c>
      <c r="D1720" s="16">
        <v>8244</v>
      </c>
      <c r="E1720" s="16">
        <v>2820</v>
      </c>
      <c r="F1720" s="16">
        <v>18116</v>
      </c>
      <c r="G1720" s="16">
        <v>81</v>
      </c>
      <c r="H1720" s="16">
        <v>3981.5610000000001</v>
      </c>
      <c r="I1720" s="16"/>
    </row>
    <row r="1721" spans="1:9" x14ac:dyDescent="0.15">
      <c r="A1721" s="11"/>
      <c r="B1721" s="16">
        <v>33</v>
      </c>
      <c r="C1721" s="16">
        <v>640468</v>
      </c>
      <c r="D1721" s="16">
        <v>12084</v>
      </c>
      <c r="E1721" s="16">
        <v>8004</v>
      </c>
      <c r="F1721" s="16">
        <v>16004</v>
      </c>
      <c r="G1721" s="16">
        <v>53</v>
      </c>
      <c r="H1721" s="16">
        <v>2189.8710000000001</v>
      </c>
      <c r="I1721" s="16"/>
    </row>
    <row r="1722" spans="1:9" x14ac:dyDescent="0.15">
      <c r="B1722" s="16">
        <v>34</v>
      </c>
      <c r="C1722" s="16">
        <v>287816</v>
      </c>
      <c r="D1722" s="16">
        <v>8465</v>
      </c>
      <c r="E1722" s="16">
        <v>4580</v>
      </c>
      <c r="F1722" s="16">
        <v>13796</v>
      </c>
      <c r="G1722" s="16">
        <v>34</v>
      </c>
      <c r="H1722" s="16">
        <v>2835.4059999999999</v>
      </c>
      <c r="I1722" s="16"/>
    </row>
    <row r="1723" spans="1:9" x14ac:dyDescent="0.15">
      <c r="B1723" s="16">
        <v>35</v>
      </c>
      <c r="C1723" s="16">
        <v>354864</v>
      </c>
      <c r="D1723" s="16">
        <v>9857</v>
      </c>
      <c r="E1723" s="16">
        <v>3908</v>
      </c>
      <c r="F1723" s="16">
        <v>16900</v>
      </c>
      <c r="G1723" s="16">
        <v>36</v>
      </c>
      <c r="H1723" s="16">
        <v>4125.7016999999996</v>
      </c>
      <c r="I1723" s="16"/>
    </row>
    <row r="1724" spans="1:9" x14ac:dyDescent="0.15">
      <c r="B1724" s="16">
        <v>36</v>
      </c>
      <c r="C1724" s="16">
        <v>731264</v>
      </c>
      <c r="D1724" s="16">
        <v>11426</v>
      </c>
      <c r="E1724" s="16">
        <v>6052</v>
      </c>
      <c r="F1724" s="16">
        <v>19172</v>
      </c>
      <c r="G1724" s="16">
        <v>64</v>
      </c>
      <c r="H1724" s="16">
        <v>3574.0441999999998</v>
      </c>
      <c r="I1724" s="16"/>
    </row>
    <row r="1725" spans="1:9" x14ac:dyDescent="0.15">
      <c r="B1725" s="16">
        <v>37</v>
      </c>
      <c r="C1725" s="16">
        <v>911168</v>
      </c>
      <c r="D1725" s="16">
        <v>11389</v>
      </c>
      <c r="E1725" s="16">
        <v>7140</v>
      </c>
      <c r="F1725" s="16">
        <v>16932</v>
      </c>
      <c r="G1725" s="16">
        <v>80</v>
      </c>
      <c r="H1725" s="16">
        <v>2209.0275999999999</v>
      </c>
      <c r="I1725" s="16"/>
    </row>
    <row r="1726" spans="1:9" x14ac:dyDescent="0.15">
      <c r="B1726" s="16">
        <v>38</v>
      </c>
      <c r="C1726" s="16">
        <v>1066624</v>
      </c>
      <c r="D1726" s="16">
        <v>12120</v>
      </c>
      <c r="E1726" s="16">
        <v>6564</v>
      </c>
      <c r="F1726" s="16">
        <v>23876</v>
      </c>
      <c r="G1726" s="16">
        <v>88</v>
      </c>
      <c r="H1726" s="16">
        <v>4306.241</v>
      </c>
      <c r="I1726" s="16"/>
    </row>
    <row r="1727" spans="1:9" x14ac:dyDescent="0.15">
      <c r="B1727" s="16">
        <v>39</v>
      </c>
      <c r="C1727" s="16">
        <v>567444</v>
      </c>
      <c r="D1727" s="16">
        <v>15336</v>
      </c>
      <c r="E1727" s="16">
        <v>8676</v>
      </c>
      <c r="F1727" s="16">
        <v>23556</v>
      </c>
      <c r="G1727" s="16">
        <v>37</v>
      </c>
      <c r="H1727" s="16">
        <v>4290.1815999999999</v>
      </c>
      <c r="I1727" s="16"/>
    </row>
    <row r="1728" spans="1:9" x14ac:dyDescent="0.15">
      <c r="B1728" s="16">
        <v>40</v>
      </c>
      <c r="C1728" s="16">
        <v>729256</v>
      </c>
      <c r="D1728" s="16">
        <v>12573</v>
      </c>
      <c r="E1728" s="16">
        <v>8964</v>
      </c>
      <c r="F1728" s="16">
        <v>18820</v>
      </c>
      <c r="G1728" s="16">
        <v>58</v>
      </c>
      <c r="H1728" s="16">
        <v>2611.7357999999999</v>
      </c>
      <c r="I1728" s="16"/>
    </row>
    <row r="1729" spans="2:9" x14ac:dyDescent="0.15">
      <c r="B1729" s="16">
        <v>41</v>
      </c>
      <c r="C1729" s="16">
        <v>142628</v>
      </c>
      <c r="D1729" s="16">
        <v>8389</v>
      </c>
      <c r="E1729" s="16">
        <v>7140</v>
      </c>
      <c r="F1729" s="16">
        <v>9668</v>
      </c>
      <c r="G1729" s="16">
        <v>17</v>
      </c>
      <c r="H1729" s="16">
        <v>739.33825999999999</v>
      </c>
      <c r="I1729" s="16"/>
    </row>
    <row r="1730" spans="2:9" x14ac:dyDescent="0.15">
      <c r="B1730" s="16">
        <v>42</v>
      </c>
      <c r="C1730" s="16">
        <v>380732</v>
      </c>
      <c r="D1730" s="16">
        <v>12281</v>
      </c>
      <c r="E1730" s="16">
        <v>8580</v>
      </c>
      <c r="F1730" s="16">
        <v>16132</v>
      </c>
      <c r="G1730" s="16">
        <v>31</v>
      </c>
      <c r="H1730" s="16">
        <v>2029.3884</v>
      </c>
      <c r="I1730" s="16"/>
    </row>
    <row r="1731" spans="2:9" x14ac:dyDescent="0.15">
      <c r="B1731" s="16">
        <v>43</v>
      </c>
      <c r="C1731" s="16">
        <v>669116</v>
      </c>
      <c r="D1731" s="16">
        <v>10620</v>
      </c>
      <c r="E1731" s="16">
        <v>5476</v>
      </c>
      <c r="F1731" s="16">
        <v>19588</v>
      </c>
      <c r="G1731" s="16">
        <v>63</v>
      </c>
      <c r="H1731" s="16">
        <v>3700.7458000000001</v>
      </c>
      <c r="I1731" s="16"/>
    </row>
    <row r="1732" spans="2:9" x14ac:dyDescent="0.15">
      <c r="B1732" s="16">
        <v>44</v>
      </c>
      <c r="C1732" s="16">
        <v>654276</v>
      </c>
      <c r="D1732" s="16">
        <v>11478</v>
      </c>
      <c r="E1732" s="16">
        <v>6148</v>
      </c>
      <c r="F1732" s="16">
        <v>20868</v>
      </c>
      <c r="G1732" s="16">
        <v>57</v>
      </c>
      <c r="H1732" s="16">
        <v>4143.3459999999995</v>
      </c>
      <c r="I1732" s="16"/>
    </row>
    <row r="1733" spans="2:9" x14ac:dyDescent="0.15">
      <c r="B1733" s="16">
        <v>45</v>
      </c>
      <c r="C1733" s="16">
        <v>268720</v>
      </c>
      <c r="D1733" s="16">
        <v>9597</v>
      </c>
      <c r="E1733" s="16">
        <v>7620</v>
      </c>
      <c r="F1733" s="16">
        <v>11620</v>
      </c>
      <c r="G1733" s="16">
        <v>28</v>
      </c>
      <c r="H1733" s="16">
        <v>1014.3005000000001</v>
      </c>
      <c r="I1733" s="16"/>
    </row>
    <row r="1734" spans="2:9" x14ac:dyDescent="0.15">
      <c r="B1734" s="16">
        <v>46</v>
      </c>
      <c r="C1734" s="16">
        <v>226028</v>
      </c>
      <c r="D1734" s="16">
        <v>8371</v>
      </c>
      <c r="E1734" s="16">
        <v>6148</v>
      </c>
      <c r="F1734" s="16">
        <v>11172</v>
      </c>
      <c r="G1734" s="16">
        <v>27</v>
      </c>
      <c r="H1734" s="16">
        <v>1413.8721</v>
      </c>
      <c r="I1734" s="16"/>
    </row>
    <row r="1735" spans="2:9" x14ac:dyDescent="0.15">
      <c r="B1735" s="16">
        <v>47</v>
      </c>
      <c r="C1735" s="16">
        <v>656916</v>
      </c>
      <c r="D1735" s="16">
        <v>12394</v>
      </c>
      <c r="E1735" s="16">
        <v>7844</v>
      </c>
      <c r="F1735" s="16">
        <v>19748</v>
      </c>
      <c r="G1735" s="16">
        <v>53</v>
      </c>
      <c r="H1735" s="16">
        <v>3549.1012999999998</v>
      </c>
      <c r="I1735" s="16"/>
    </row>
    <row r="1736" spans="2:9" x14ac:dyDescent="0.15">
      <c r="B1736" s="16">
        <v>48</v>
      </c>
      <c r="C1736" s="16">
        <v>390396</v>
      </c>
      <c r="D1736" s="16">
        <v>10010</v>
      </c>
      <c r="E1736" s="16">
        <v>6180</v>
      </c>
      <c r="F1736" s="16">
        <v>15012</v>
      </c>
      <c r="G1736" s="16">
        <v>39</v>
      </c>
      <c r="H1736" s="16">
        <v>2314.8647000000001</v>
      </c>
      <c r="I1736" s="16"/>
    </row>
    <row r="1737" spans="2:9" x14ac:dyDescent="0.15">
      <c r="B1737" s="16">
        <v>49</v>
      </c>
      <c r="C1737" s="16">
        <v>329660</v>
      </c>
      <c r="D1737" s="16">
        <v>10634</v>
      </c>
      <c r="E1737" s="16">
        <v>8068</v>
      </c>
      <c r="F1737" s="16">
        <v>13924</v>
      </c>
      <c r="G1737" s="16">
        <v>31</v>
      </c>
      <c r="H1737" s="16">
        <v>1682.5308</v>
      </c>
      <c r="I1737" s="16"/>
    </row>
    <row r="1738" spans="2:9" x14ac:dyDescent="0.15">
      <c r="B1738" s="16">
        <v>50</v>
      </c>
      <c r="C1738" s="16">
        <v>305544</v>
      </c>
      <c r="D1738" s="16">
        <v>8986</v>
      </c>
      <c r="E1738" s="16">
        <v>6596</v>
      </c>
      <c r="F1738" s="16">
        <v>13156</v>
      </c>
      <c r="G1738" s="16">
        <v>34</v>
      </c>
      <c r="H1738" s="16">
        <v>1685.6683</v>
      </c>
      <c r="I1738" s="16"/>
    </row>
    <row r="1739" spans="2:9" x14ac:dyDescent="0.15">
      <c r="B1739" s="16">
        <v>51</v>
      </c>
      <c r="C1739" s="16">
        <v>150824</v>
      </c>
      <c r="D1739" s="16">
        <v>8379</v>
      </c>
      <c r="E1739" s="16">
        <v>6916</v>
      </c>
      <c r="F1739" s="16">
        <v>9828</v>
      </c>
      <c r="G1739" s="16">
        <v>18</v>
      </c>
      <c r="H1739" s="16">
        <v>767.67096000000004</v>
      </c>
      <c r="I1739" s="16"/>
    </row>
    <row r="1740" spans="2:9" x14ac:dyDescent="0.15">
      <c r="B1740" s="16">
        <v>52</v>
      </c>
      <c r="C1740" s="16">
        <v>442720</v>
      </c>
      <c r="D1740" s="16">
        <v>11068</v>
      </c>
      <c r="E1740" s="16">
        <v>7684</v>
      </c>
      <c r="F1740" s="16">
        <v>15396</v>
      </c>
      <c r="G1740" s="16">
        <v>40</v>
      </c>
      <c r="H1740" s="16">
        <v>2032.05</v>
      </c>
      <c r="I1740" s="16"/>
    </row>
    <row r="1741" spans="2:9" x14ac:dyDescent="0.15">
      <c r="B1741" s="16">
        <v>53</v>
      </c>
      <c r="C1741" s="16">
        <v>267472</v>
      </c>
      <c r="D1741" s="16">
        <v>9552</v>
      </c>
      <c r="E1741" s="16">
        <v>6436</v>
      </c>
      <c r="F1741" s="16">
        <v>13892</v>
      </c>
      <c r="G1741" s="16">
        <v>28</v>
      </c>
      <c r="H1741" s="16">
        <v>2143.8733000000002</v>
      </c>
      <c r="I1741" s="16"/>
    </row>
    <row r="1742" spans="2:9" x14ac:dyDescent="0.15">
      <c r="B1742" s="16">
        <v>54</v>
      </c>
      <c r="C1742" s="16">
        <v>274796</v>
      </c>
      <c r="D1742" s="16">
        <v>10177</v>
      </c>
      <c r="E1742" s="16">
        <v>8196</v>
      </c>
      <c r="F1742" s="16">
        <v>12580</v>
      </c>
      <c r="G1742" s="16">
        <v>27</v>
      </c>
      <c r="H1742" s="16">
        <v>1137.3402000000001</v>
      </c>
      <c r="I1742" s="16"/>
    </row>
    <row r="1743" spans="2:9" x14ac:dyDescent="0.15">
      <c r="B1743" s="16">
        <v>55</v>
      </c>
      <c r="C1743" s="16">
        <v>683352</v>
      </c>
      <c r="D1743" s="16">
        <v>14855</v>
      </c>
      <c r="E1743" s="16">
        <v>6468</v>
      </c>
      <c r="F1743" s="16">
        <v>26372</v>
      </c>
      <c r="G1743" s="16">
        <v>46</v>
      </c>
      <c r="H1743" s="16">
        <v>5620.826</v>
      </c>
      <c r="I1743" s="16"/>
    </row>
    <row r="1744" spans="2:9" x14ac:dyDescent="0.15">
      <c r="B1744" s="16">
        <v>56</v>
      </c>
      <c r="C1744" s="16">
        <v>391820</v>
      </c>
      <c r="D1744" s="16">
        <v>11194</v>
      </c>
      <c r="E1744" s="16">
        <v>8388</v>
      </c>
      <c r="F1744" s="16">
        <v>15332</v>
      </c>
      <c r="G1744" s="16">
        <v>35</v>
      </c>
      <c r="H1744" s="16">
        <v>1969.6719000000001</v>
      </c>
      <c r="I1744" s="16"/>
    </row>
    <row r="1745" spans="2:9" x14ac:dyDescent="0.15">
      <c r="B1745" s="16">
        <v>57</v>
      </c>
      <c r="C1745" s="16">
        <v>764388</v>
      </c>
      <c r="D1745" s="16">
        <v>10471</v>
      </c>
      <c r="E1745" s="16">
        <v>5156</v>
      </c>
      <c r="F1745" s="16">
        <v>18724</v>
      </c>
      <c r="G1745" s="16">
        <v>73</v>
      </c>
      <c r="H1745" s="16">
        <v>3525.9304000000002</v>
      </c>
      <c r="I1745" s="16"/>
    </row>
    <row r="1746" spans="2:9" x14ac:dyDescent="0.15">
      <c r="B1746" s="16">
        <v>58</v>
      </c>
      <c r="C1746" s="16">
        <v>681084</v>
      </c>
      <c r="D1746" s="16">
        <v>9592</v>
      </c>
      <c r="E1746" s="16">
        <v>5668</v>
      </c>
      <c r="F1746" s="16">
        <v>16708</v>
      </c>
      <c r="G1746" s="16">
        <v>71</v>
      </c>
      <c r="H1746" s="16">
        <v>2493.4666000000002</v>
      </c>
      <c r="I1746" s="16"/>
    </row>
    <row r="1747" spans="2:9" x14ac:dyDescent="0.15">
      <c r="B1747" s="16">
        <v>59</v>
      </c>
      <c r="C1747" s="16">
        <v>432464</v>
      </c>
      <c r="D1747" s="16">
        <v>9828</v>
      </c>
      <c r="E1747" s="16">
        <v>6756</v>
      </c>
      <c r="F1747" s="16">
        <v>13860</v>
      </c>
      <c r="G1747" s="16">
        <v>44</v>
      </c>
      <c r="H1747" s="16">
        <v>1870.0924</v>
      </c>
      <c r="I1747" s="16"/>
    </row>
    <row r="1748" spans="2:9" x14ac:dyDescent="0.15">
      <c r="B1748" s="16">
        <v>60</v>
      </c>
      <c r="C1748" s="16">
        <v>299228</v>
      </c>
      <c r="D1748" s="16">
        <v>9652</v>
      </c>
      <c r="E1748" s="16">
        <v>7492</v>
      </c>
      <c r="F1748" s="16">
        <v>13252</v>
      </c>
      <c r="G1748" s="16">
        <v>31</v>
      </c>
      <c r="H1748" s="16">
        <v>1569.8466000000001</v>
      </c>
      <c r="I1748" s="16"/>
    </row>
    <row r="1749" spans="2:9" x14ac:dyDescent="0.15">
      <c r="B1749" s="16">
        <v>61</v>
      </c>
      <c r="C1749" s="16">
        <v>1150524</v>
      </c>
      <c r="D1749" s="16">
        <v>12110</v>
      </c>
      <c r="E1749" s="16">
        <v>6724</v>
      </c>
      <c r="F1749" s="16">
        <v>22948</v>
      </c>
      <c r="G1749" s="16">
        <v>95</v>
      </c>
      <c r="H1749" s="16">
        <v>3622.6199000000001</v>
      </c>
      <c r="I1749" s="16"/>
    </row>
    <row r="1750" spans="2:9" x14ac:dyDescent="0.15">
      <c r="B1750" s="16">
        <v>62</v>
      </c>
      <c r="C1750" s="16">
        <v>410468</v>
      </c>
      <c r="D1750" s="16">
        <v>10011</v>
      </c>
      <c r="E1750" s="16">
        <v>7716</v>
      </c>
      <c r="F1750" s="16">
        <v>13092</v>
      </c>
      <c r="G1750" s="16">
        <v>41</v>
      </c>
      <c r="H1750" s="16">
        <v>1517.3369</v>
      </c>
      <c r="I1750" s="16"/>
    </row>
    <row r="1751" spans="2:9" x14ac:dyDescent="0.15">
      <c r="B1751" s="16">
        <v>63</v>
      </c>
      <c r="C1751" s="16">
        <v>559496</v>
      </c>
      <c r="D1751" s="16">
        <v>13321</v>
      </c>
      <c r="E1751" s="16">
        <v>7300</v>
      </c>
      <c r="F1751" s="16">
        <v>21092</v>
      </c>
      <c r="G1751" s="16">
        <v>42</v>
      </c>
      <c r="H1751" s="16">
        <v>4460.0464000000002</v>
      </c>
      <c r="I1751" s="16"/>
    </row>
    <row r="1752" spans="2:9" x14ac:dyDescent="0.15">
      <c r="B1752" s="16">
        <v>64</v>
      </c>
      <c r="C1752" s="16">
        <v>723140</v>
      </c>
      <c r="D1752" s="16">
        <v>12686</v>
      </c>
      <c r="E1752" s="16">
        <v>6852</v>
      </c>
      <c r="F1752" s="16">
        <v>25924</v>
      </c>
      <c r="G1752" s="16">
        <v>57</v>
      </c>
      <c r="H1752" s="16">
        <v>5197.6390000000001</v>
      </c>
      <c r="I1752" s="16"/>
    </row>
    <row r="1753" spans="2:9" x14ac:dyDescent="0.15">
      <c r="B1753" s="16">
        <v>65</v>
      </c>
      <c r="C1753" s="16">
        <v>249096</v>
      </c>
      <c r="D1753" s="16">
        <v>9580</v>
      </c>
      <c r="E1753" s="16">
        <v>7684</v>
      </c>
      <c r="F1753" s="16">
        <v>12100</v>
      </c>
      <c r="G1753" s="16">
        <v>26</v>
      </c>
      <c r="H1753" s="16">
        <v>1315.6806999999999</v>
      </c>
      <c r="I1753" s="16"/>
    </row>
    <row r="1754" spans="2:9" x14ac:dyDescent="0.15">
      <c r="B1754" s="16">
        <v>66</v>
      </c>
      <c r="C1754" s="16">
        <v>921820</v>
      </c>
      <c r="D1754" s="16">
        <v>12983</v>
      </c>
      <c r="E1754" s="16">
        <v>7332</v>
      </c>
      <c r="F1754" s="16">
        <v>22052</v>
      </c>
      <c r="G1754" s="16">
        <v>71</v>
      </c>
      <c r="H1754" s="16">
        <v>3485.6664999999998</v>
      </c>
      <c r="I1754" s="16"/>
    </row>
    <row r="1755" spans="2:9" x14ac:dyDescent="0.15">
      <c r="B1755" s="16">
        <v>67</v>
      </c>
      <c r="C1755" s="16">
        <v>328096</v>
      </c>
      <c r="D1755" s="16">
        <v>10253</v>
      </c>
      <c r="E1755" s="16">
        <v>6532</v>
      </c>
      <c r="F1755" s="16">
        <v>15076</v>
      </c>
      <c r="G1755" s="16">
        <v>32</v>
      </c>
      <c r="H1755" s="16">
        <v>2450.9445999999998</v>
      </c>
      <c r="I1755" s="16"/>
    </row>
    <row r="1756" spans="2:9" x14ac:dyDescent="0.15">
      <c r="B1756" s="16">
        <v>68</v>
      </c>
      <c r="C1756" s="16">
        <v>339164</v>
      </c>
      <c r="D1756" s="16">
        <v>8696</v>
      </c>
      <c r="E1756" s="16">
        <v>6468</v>
      </c>
      <c r="F1756" s="16">
        <v>11012</v>
      </c>
      <c r="G1756" s="16">
        <v>39</v>
      </c>
      <c r="H1756" s="16">
        <v>1169.9535000000001</v>
      </c>
      <c r="I1756" s="16"/>
    </row>
    <row r="1757" spans="2:9" x14ac:dyDescent="0.15">
      <c r="B1757" s="16">
        <v>69</v>
      </c>
      <c r="C1757" s="16">
        <v>217876</v>
      </c>
      <c r="D1757" s="16">
        <v>10375</v>
      </c>
      <c r="E1757" s="16">
        <v>8452</v>
      </c>
      <c r="F1757" s="16">
        <v>12772</v>
      </c>
      <c r="G1757" s="16">
        <v>21</v>
      </c>
      <c r="H1757" s="16">
        <v>1179.5332000000001</v>
      </c>
      <c r="I1757" s="16"/>
    </row>
    <row r="1758" spans="2:9" x14ac:dyDescent="0.15">
      <c r="B1758" s="16">
        <v>70</v>
      </c>
      <c r="C1758" s="16">
        <v>710904</v>
      </c>
      <c r="D1758" s="16">
        <v>13164</v>
      </c>
      <c r="E1758" s="16">
        <v>6916</v>
      </c>
      <c r="F1758" s="16">
        <v>24804</v>
      </c>
      <c r="G1758" s="16">
        <v>54</v>
      </c>
      <c r="H1758" s="16">
        <v>5037.7510000000002</v>
      </c>
      <c r="I1758" s="16"/>
    </row>
    <row r="1759" spans="2:9" x14ac:dyDescent="0.15">
      <c r="B1759" s="16">
        <v>71</v>
      </c>
      <c r="C1759" s="16">
        <v>168300</v>
      </c>
      <c r="D1759" s="16">
        <v>8857</v>
      </c>
      <c r="E1759" s="16">
        <v>7620</v>
      </c>
      <c r="F1759" s="16">
        <v>10052</v>
      </c>
      <c r="G1759" s="16">
        <v>19</v>
      </c>
      <c r="H1759" s="16">
        <v>682.42163000000005</v>
      </c>
      <c r="I1759" s="16"/>
    </row>
    <row r="1760" spans="2:9" x14ac:dyDescent="0.15">
      <c r="B1760" s="16">
        <v>72</v>
      </c>
      <c r="C1760" s="16">
        <v>237296</v>
      </c>
      <c r="D1760" s="16">
        <v>8474</v>
      </c>
      <c r="E1760" s="16">
        <v>5444</v>
      </c>
      <c r="F1760" s="16">
        <v>11524</v>
      </c>
      <c r="G1760" s="16">
        <v>28</v>
      </c>
      <c r="H1760" s="16">
        <v>1399.4586999999999</v>
      </c>
      <c r="I1760" s="16"/>
    </row>
    <row r="1761" spans="1:9" x14ac:dyDescent="0.15">
      <c r="B1761" s="16">
        <v>73</v>
      </c>
      <c r="C1761" s="16">
        <v>589964</v>
      </c>
      <c r="D1761" s="16">
        <v>8805</v>
      </c>
      <c r="E1761" s="16">
        <v>5188</v>
      </c>
      <c r="F1761" s="16">
        <v>14596</v>
      </c>
      <c r="G1761" s="16">
        <v>67</v>
      </c>
      <c r="H1761" s="16">
        <v>2321.7593000000002</v>
      </c>
      <c r="I1761" s="16"/>
    </row>
    <row r="1762" spans="1:9" x14ac:dyDescent="0.15">
      <c r="B1762" s="16">
        <v>74</v>
      </c>
      <c r="C1762" s="16">
        <v>379372</v>
      </c>
      <c r="D1762" s="16">
        <v>10839</v>
      </c>
      <c r="E1762" s="16">
        <v>6532</v>
      </c>
      <c r="F1762" s="16">
        <v>14756</v>
      </c>
      <c r="G1762" s="16">
        <v>35</v>
      </c>
      <c r="H1762" s="16">
        <v>2370.3544999999999</v>
      </c>
      <c r="I1762" s="16"/>
    </row>
    <row r="1763" spans="1:9" x14ac:dyDescent="0.15">
      <c r="B1763" s="16">
        <v>75</v>
      </c>
      <c r="C1763" s="16">
        <v>517012</v>
      </c>
      <c r="D1763" s="16">
        <v>13973</v>
      </c>
      <c r="E1763" s="16">
        <v>7588</v>
      </c>
      <c r="F1763" s="16">
        <v>22788</v>
      </c>
      <c r="G1763" s="16">
        <v>37</v>
      </c>
      <c r="H1763" s="16">
        <v>4797.2416999999996</v>
      </c>
      <c r="I1763" s="16"/>
    </row>
    <row r="1764" spans="1:9" x14ac:dyDescent="0.15">
      <c r="B1764" s="16">
        <v>76</v>
      </c>
      <c r="C1764" s="16">
        <v>495876</v>
      </c>
      <c r="D1764" s="16">
        <v>7628</v>
      </c>
      <c r="E1764" s="16">
        <v>2564</v>
      </c>
      <c r="F1764" s="16">
        <v>13732</v>
      </c>
      <c r="G1764" s="16">
        <v>65</v>
      </c>
      <c r="H1764" s="16">
        <v>2784.3708000000001</v>
      </c>
      <c r="I1764" s="16"/>
    </row>
    <row r="1765" spans="1:9" x14ac:dyDescent="0.15">
      <c r="B1765" s="16">
        <v>77</v>
      </c>
      <c r="C1765" s="16">
        <v>755376</v>
      </c>
      <c r="D1765" s="16">
        <v>14526</v>
      </c>
      <c r="E1765" s="16">
        <v>6276</v>
      </c>
      <c r="F1765" s="16">
        <v>27492</v>
      </c>
      <c r="G1765" s="16">
        <v>52</v>
      </c>
      <c r="H1765" s="16">
        <v>6236.62</v>
      </c>
      <c r="I1765" s="16"/>
    </row>
    <row r="1766" spans="1:9" x14ac:dyDescent="0.15">
      <c r="B1766" s="16">
        <v>78</v>
      </c>
      <c r="C1766" s="16">
        <v>295284</v>
      </c>
      <c r="D1766" s="16">
        <v>10182</v>
      </c>
      <c r="E1766" s="16">
        <v>5220</v>
      </c>
      <c r="F1766" s="16">
        <v>15204</v>
      </c>
      <c r="G1766" s="16">
        <v>29</v>
      </c>
      <c r="H1766" s="16">
        <v>3001.5360000000001</v>
      </c>
      <c r="I1766" s="16"/>
    </row>
    <row r="1767" spans="1:9" x14ac:dyDescent="0.15">
      <c r="B1767" s="16">
        <v>79</v>
      </c>
      <c r="C1767" s="16">
        <v>315204</v>
      </c>
      <c r="D1767" s="16">
        <v>9551</v>
      </c>
      <c r="E1767" s="16">
        <v>5316</v>
      </c>
      <c r="F1767" s="16">
        <v>14244</v>
      </c>
      <c r="G1767" s="16">
        <v>33</v>
      </c>
      <c r="H1767" s="16">
        <v>2621.2896000000001</v>
      </c>
      <c r="I1767" s="16"/>
    </row>
    <row r="1768" spans="1:9" x14ac:dyDescent="0.15">
      <c r="A1768" s="13"/>
      <c r="B1768" s="16">
        <v>80</v>
      </c>
      <c r="C1768" s="16">
        <v>423876</v>
      </c>
      <c r="D1768" s="16">
        <v>10338</v>
      </c>
      <c r="E1768" s="16">
        <v>6564</v>
      </c>
      <c r="F1768" s="16">
        <v>15620</v>
      </c>
      <c r="G1768" s="16">
        <v>41</v>
      </c>
      <c r="H1768" s="16">
        <v>2440.5417000000002</v>
      </c>
      <c r="I1768" s="16"/>
    </row>
    <row r="1769" spans="1:9" x14ac:dyDescent="0.15">
      <c r="A1769" s="5"/>
      <c r="B1769" s="16">
        <v>81</v>
      </c>
      <c r="C1769" s="16">
        <v>355536</v>
      </c>
      <c r="D1769" s="16">
        <v>8080</v>
      </c>
      <c r="E1769" s="16">
        <v>4420</v>
      </c>
      <c r="F1769" s="16">
        <v>13476</v>
      </c>
      <c r="G1769" s="16">
        <v>44</v>
      </c>
      <c r="H1769" s="16">
        <v>2599.0983999999999</v>
      </c>
      <c r="I1769" s="16"/>
    </row>
    <row r="1770" spans="1:9" x14ac:dyDescent="0.15">
      <c r="A1770" s="5"/>
      <c r="B1770" s="16">
        <v>82</v>
      </c>
      <c r="C1770" s="16">
        <v>532068</v>
      </c>
      <c r="D1770" s="16">
        <v>9334</v>
      </c>
      <c r="E1770" s="16">
        <v>4452</v>
      </c>
      <c r="F1770" s="16">
        <v>16868</v>
      </c>
      <c r="G1770" s="16">
        <v>57</v>
      </c>
      <c r="H1770" s="16">
        <v>3662.0124999999998</v>
      </c>
      <c r="I1770" s="16"/>
    </row>
    <row r="1771" spans="1:9" x14ac:dyDescent="0.15">
      <c r="B1771" s="16">
        <v>83</v>
      </c>
      <c r="C1771" s="16">
        <v>765324</v>
      </c>
      <c r="D1771" s="16">
        <v>10204</v>
      </c>
      <c r="E1771" s="16">
        <v>6820</v>
      </c>
      <c r="F1771" s="16">
        <v>16292</v>
      </c>
      <c r="G1771" s="16">
        <v>75</v>
      </c>
      <c r="H1771" s="16">
        <v>2262.3247000000001</v>
      </c>
      <c r="I1771" s="16"/>
    </row>
    <row r="1772" spans="1:9" x14ac:dyDescent="0.15">
      <c r="B1772" s="16">
        <v>84</v>
      </c>
      <c r="C1772" s="16">
        <v>719476</v>
      </c>
      <c r="D1772" s="16">
        <v>15988</v>
      </c>
      <c r="E1772" s="16">
        <v>7332</v>
      </c>
      <c r="F1772" s="16">
        <v>29220</v>
      </c>
      <c r="G1772" s="16">
        <v>45</v>
      </c>
      <c r="H1772" s="16">
        <v>6763.6180000000004</v>
      </c>
      <c r="I1772" s="16"/>
    </row>
    <row r="1773" spans="1:9" x14ac:dyDescent="0.15">
      <c r="B1773" s="16">
        <v>85</v>
      </c>
      <c r="C1773" s="16">
        <v>590888</v>
      </c>
      <c r="D1773" s="16">
        <v>11817</v>
      </c>
      <c r="E1773" s="16">
        <v>7652</v>
      </c>
      <c r="F1773" s="16">
        <v>18404</v>
      </c>
      <c r="G1773" s="16">
        <v>50</v>
      </c>
      <c r="H1773" s="16">
        <v>2885.7831999999999</v>
      </c>
      <c r="I1773" s="16"/>
    </row>
    <row r="1774" spans="1:9" x14ac:dyDescent="0.15">
      <c r="B1774" s="16">
        <v>86</v>
      </c>
      <c r="C1774" s="16">
        <v>693652</v>
      </c>
      <c r="D1774" s="16">
        <v>13087</v>
      </c>
      <c r="E1774" s="16">
        <v>7204</v>
      </c>
      <c r="F1774" s="16">
        <v>22852</v>
      </c>
      <c r="G1774" s="16">
        <v>53</v>
      </c>
      <c r="H1774" s="16">
        <v>4142.2763999999997</v>
      </c>
      <c r="I1774" s="16"/>
    </row>
    <row r="1775" spans="1:9" x14ac:dyDescent="0.15">
      <c r="B1775" s="16">
        <v>87</v>
      </c>
      <c r="C1775" s="16">
        <v>524756</v>
      </c>
      <c r="D1775" s="16">
        <v>8602</v>
      </c>
      <c r="E1775" s="16">
        <v>2948</v>
      </c>
      <c r="F1775" s="16">
        <v>16196</v>
      </c>
      <c r="G1775" s="16">
        <v>61</v>
      </c>
      <c r="H1775" s="16">
        <v>3078.7995999999998</v>
      </c>
      <c r="I1775" s="16"/>
    </row>
    <row r="1776" spans="1:9" x14ac:dyDescent="0.15">
      <c r="B1776" s="16">
        <v>88</v>
      </c>
      <c r="C1776" s="16">
        <v>655004</v>
      </c>
      <c r="D1776" s="16">
        <v>13936</v>
      </c>
      <c r="E1776" s="16">
        <v>8324</v>
      </c>
      <c r="F1776" s="16">
        <v>22340</v>
      </c>
      <c r="G1776" s="16">
        <v>47</v>
      </c>
      <c r="H1776" s="16">
        <v>3736.5504999999998</v>
      </c>
      <c r="I1776" s="16"/>
    </row>
    <row r="1777" spans="2:9" x14ac:dyDescent="0.15">
      <c r="B1777" s="16">
        <v>89</v>
      </c>
      <c r="C1777" s="16">
        <v>267284</v>
      </c>
      <c r="D1777" s="16">
        <v>9216</v>
      </c>
      <c r="E1777" s="16">
        <v>6180</v>
      </c>
      <c r="F1777" s="16">
        <v>13188</v>
      </c>
      <c r="G1777" s="16">
        <v>29</v>
      </c>
      <c r="H1777" s="16">
        <v>2099.8847999999998</v>
      </c>
      <c r="I1777" s="16"/>
    </row>
    <row r="1778" spans="2:9" x14ac:dyDescent="0.15">
      <c r="B1778" s="16">
        <v>90</v>
      </c>
      <c r="C1778" s="16">
        <v>412144</v>
      </c>
      <c r="D1778" s="16">
        <v>9366</v>
      </c>
      <c r="E1778" s="16">
        <v>6276</v>
      </c>
      <c r="F1778" s="16">
        <v>13348</v>
      </c>
      <c r="G1778" s="16">
        <v>44</v>
      </c>
      <c r="H1778" s="16">
        <v>1981.1327000000001</v>
      </c>
      <c r="I1778" s="16"/>
    </row>
    <row r="1779" spans="2:9" x14ac:dyDescent="0.15">
      <c r="B1779" s="16">
        <v>91</v>
      </c>
      <c r="C1779" s="16">
        <v>79420</v>
      </c>
      <c r="D1779" s="16">
        <v>3453</v>
      </c>
      <c r="E1779" s="16">
        <v>1956</v>
      </c>
      <c r="F1779" s="16">
        <v>4932</v>
      </c>
      <c r="G1779" s="16">
        <v>23</v>
      </c>
      <c r="H1779" s="16">
        <v>821.07263</v>
      </c>
      <c r="I1779" s="16"/>
    </row>
    <row r="1780" spans="2:9" x14ac:dyDescent="0.15">
      <c r="B1780" s="16">
        <v>92</v>
      </c>
      <c r="C1780" s="16">
        <v>902900</v>
      </c>
      <c r="D1780" s="16">
        <v>17035</v>
      </c>
      <c r="E1780" s="16">
        <v>8484</v>
      </c>
      <c r="F1780" s="16">
        <v>28932</v>
      </c>
      <c r="G1780" s="16">
        <v>53</v>
      </c>
      <c r="H1780" s="16">
        <v>5658.5730000000003</v>
      </c>
      <c r="I1780" s="16"/>
    </row>
    <row r="1781" spans="2:9" x14ac:dyDescent="0.15">
      <c r="B1781" s="16">
        <v>93</v>
      </c>
      <c r="C1781" s="16">
        <v>991680</v>
      </c>
      <c r="D1781" s="16">
        <v>17708</v>
      </c>
      <c r="E1781" s="16">
        <v>7428</v>
      </c>
      <c r="F1781" s="16">
        <v>32900</v>
      </c>
      <c r="G1781" s="16">
        <v>56</v>
      </c>
      <c r="H1781" s="16">
        <v>7352.6864999999998</v>
      </c>
      <c r="I1781" s="16"/>
    </row>
    <row r="1782" spans="2:9" x14ac:dyDescent="0.15">
      <c r="B1782" s="16">
        <v>94</v>
      </c>
      <c r="C1782" s="16">
        <v>477500</v>
      </c>
      <c r="D1782" s="16">
        <v>10159</v>
      </c>
      <c r="E1782" s="16">
        <v>5124</v>
      </c>
      <c r="F1782" s="16">
        <v>16004</v>
      </c>
      <c r="G1782" s="16">
        <v>47</v>
      </c>
      <c r="H1782" s="16">
        <v>2978.1352999999999</v>
      </c>
      <c r="I1782" s="16"/>
    </row>
    <row r="1783" spans="2:9" x14ac:dyDescent="0.15">
      <c r="B1783" s="16">
        <v>95</v>
      </c>
      <c r="C1783" s="16">
        <v>182656</v>
      </c>
      <c r="D1783" s="16">
        <v>7610</v>
      </c>
      <c r="E1783" s="16">
        <v>4420</v>
      </c>
      <c r="F1783" s="16">
        <v>10500</v>
      </c>
      <c r="G1783" s="16">
        <v>24</v>
      </c>
      <c r="H1783" s="16">
        <v>1797.7666999999999</v>
      </c>
      <c r="I1783" s="16"/>
    </row>
    <row r="1784" spans="2:9" x14ac:dyDescent="0.15">
      <c r="B1784" s="16">
        <v>96</v>
      </c>
      <c r="C1784" s="16">
        <v>241632</v>
      </c>
      <c r="D1784" s="16">
        <v>7551</v>
      </c>
      <c r="E1784" s="16">
        <v>4100</v>
      </c>
      <c r="F1784" s="16">
        <v>11044</v>
      </c>
      <c r="G1784" s="16">
        <v>32</v>
      </c>
      <c r="H1784" s="16">
        <v>1985.6659</v>
      </c>
      <c r="I1784" s="16"/>
    </row>
    <row r="1785" spans="2:9" x14ac:dyDescent="0.15">
      <c r="B1785" s="16">
        <v>97</v>
      </c>
      <c r="C1785" s="16">
        <v>567560</v>
      </c>
      <c r="D1785" s="16">
        <v>9785</v>
      </c>
      <c r="E1785" s="16">
        <v>5348</v>
      </c>
      <c r="F1785" s="16">
        <v>17188</v>
      </c>
      <c r="G1785" s="16">
        <v>58</v>
      </c>
      <c r="H1785" s="16">
        <v>3229.8483999999999</v>
      </c>
      <c r="I1785" s="16"/>
    </row>
    <row r="1786" spans="2:9" x14ac:dyDescent="0.15">
      <c r="B1786" s="16">
        <v>98</v>
      </c>
      <c r="C1786" s="16">
        <v>112372</v>
      </c>
      <c r="D1786" s="16">
        <v>5351</v>
      </c>
      <c r="E1786" s="16">
        <v>4740</v>
      </c>
      <c r="F1786" s="16">
        <v>6308</v>
      </c>
      <c r="G1786" s="16">
        <v>21</v>
      </c>
      <c r="H1786" s="16">
        <v>432.52172999999999</v>
      </c>
      <c r="I1786" s="16"/>
    </row>
    <row r="1787" spans="2:9" x14ac:dyDescent="0.15">
      <c r="B1787" s="16">
        <v>99</v>
      </c>
      <c r="C1787" s="16">
        <v>458300</v>
      </c>
      <c r="D1787" s="16">
        <v>9751</v>
      </c>
      <c r="E1787" s="16">
        <v>7172</v>
      </c>
      <c r="F1787" s="16">
        <v>13028</v>
      </c>
      <c r="G1787" s="16">
        <v>47</v>
      </c>
      <c r="H1787" s="16">
        <v>1785.2251000000001</v>
      </c>
      <c r="I1787" s="16"/>
    </row>
    <row r="1788" spans="2:9" x14ac:dyDescent="0.15">
      <c r="B1788" s="16">
        <v>100</v>
      </c>
      <c r="C1788" s="16">
        <v>510272</v>
      </c>
      <c r="D1788" s="16">
        <v>10630</v>
      </c>
      <c r="E1788" s="16">
        <v>4324</v>
      </c>
      <c r="F1788" s="16">
        <v>19012</v>
      </c>
      <c r="G1788" s="16">
        <v>48</v>
      </c>
      <c r="H1788" s="16">
        <v>4218.3109999999997</v>
      </c>
      <c r="I1788" s="16"/>
    </row>
    <row r="1789" spans="2:9" x14ac:dyDescent="0.15">
      <c r="B1789" s="16">
        <v>101</v>
      </c>
      <c r="C1789" s="16">
        <v>69256</v>
      </c>
      <c r="D1789" s="16">
        <v>6925</v>
      </c>
      <c r="E1789" s="16">
        <v>6116</v>
      </c>
      <c r="F1789" s="16">
        <v>8164</v>
      </c>
      <c r="G1789" s="16">
        <v>10</v>
      </c>
      <c r="H1789" s="16">
        <v>659.79205000000002</v>
      </c>
      <c r="I1789" s="16"/>
    </row>
    <row r="1790" spans="2:9" x14ac:dyDescent="0.15">
      <c r="B1790" s="16">
        <v>102</v>
      </c>
      <c r="C1790" s="16">
        <v>566300</v>
      </c>
      <c r="D1790" s="16">
        <v>12048</v>
      </c>
      <c r="E1790" s="16">
        <v>6148</v>
      </c>
      <c r="F1790" s="16">
        <v>20580</v>
      </c>
      <c r="G1790" s="16">
        <v>47</v>
      </c>
      <c r="H1790" s="16">
        <v>4039.3330000000001</v>
      </c>
      <c r="I1790" s="16"/>
    </row>
    <row r="1791" spans="2:9" x14ac:dyDescent="0.15">
      <c r="B1791" s="16">
        <v>103</v>
      </c>
      <c r="C1791" s="16">
        <v>322704</v>
      </c>
      <c r="D1791" s="16">
        <v>8964</v>
      </c>
      <c r="E1791" s="16">
        <v>4772</v>
      </c>
      <c r="F1791" s="16">
        <v>15076</v>
      </c>
      <c r="G1791" s="16">
        <v>36</v>
      </c>
      <c r="H1791" s="16">
        <v>3100.2417</v>
      </c>
      <c r="I1791" s="16"/>
    </row>
    <row r="1792" spans="2:9" x14ac:dyDescent="0.15">
      <c r="B1792" s="16">
        <v>104</v>
      </c>
      <c r="C1792" s="16">
        <v>396048</v>
      </c>
      <c r="D1792" s="16">
        <v>9001</v>
      </c>
      <c r="E1792" s="16">
        <v>4836</v>
      </c>
      <c r="F1792" s="16">
        <v>15268</v>
      </c>
      <c r="G1792" s="16">
        <v>44</v>
      </c>
      <c r="H1792" s="16">
        <v>2991.9973</v>
      </c>
      <c r="I1792" s="16"/>
    </row>
    <row r="1793" spans="1:9" x14ac:dyDescent="0.15">
      <c r="B1793" s="16">
        <v>105</v>
      </c>
      <c r="C1793" s="16">
        <v>250004</v>
      </c>
      <c r="D1793" s="16">
        <v>6756</v>
      </c>
      <c r="E1793" s="16">
        <v>4548</v>
      </c>
      <c r="F1793" s="16">
        <v>9604</v>
      </c>
      <c r="G1793" s="16">
        <v>37</v>
      </c>
      <c r="H1793" s="16">
        <v>1120.1904</v>
      </c>
      <c r="I1793" s="16"/>
    </row>
    <row r="1794" spans="1:9" x14ac:dyDescent="0.15">
      <c r="B1794" s="16">
        <v>106</v>
      </c>
      <c r="C1794" s="16">
        <v>557128</v>
      </c>
      <c r="D1794" s="16">
        <v>11142</v>
      </c>
      <c r="E1794" s="16">
        <v>6468</v>
      </c>
      <c r="F1794" s="16">
        <v>18756</v>
      </c>
      <c r="G1794" s="16">
        <v>50</v>
      </c>
      <c r="H1794" s="16">
        <v>3211.192</v>
      </c>
      <c r="I1794" s="16"/>
    </row>
    <row r="1795" spans="1:9" x14ac:dyDescent="0.15">
      <c r="B1795" s="16">
        <v>107</v>
      </c>
      <c r="C1795" s="16">
        <v>494960</v>
      </c>
      <c r="D1795" s="16">
        <v>11249</v>
      </c>
      <c r="E1795" s="16">
        <v>7300</v>
      </c>
      <c r="F1795" s="16">
        <v>17060</v>
      </c>
      <c r="G1795" s="16">
        <v>44</v>
      </c>
      <c r="H1795" s="16">
        <v>2543.0073000000002</v>
      </c>
      <c r="I1795" s="16"/>
    </row>
    <row r="1796" spans="1:9" x14ac:dyDescent="0.15">
      <c r="B1796" s="16">
        <v>108</v>
      </c>
      <c r="C1796" s="16">
        <v>75372</v>
      </c>
      <c r="D1796" s="16">
        <v>2791</v>
      </c>
      <c r="E1796" s="16">
        <v>1508</v>
      </c>
      <c r="F1796" s="16">
        <v>4484</v>
      </c>
      <c r="G1796" s="16">
        <v>27</v>
      </c>
      <c r="H1796" s="16">
        <v>734.67909999999995</v>
      </c>
      <c r="I1796" s="16"/>
    </row>
    <row r="1797" spans="1:9" x14ac:dyDescent="0.15">
      <c r="B1797" s="16">
        <v>109</v>
      </c>
      <c r="C1797" s="16">
        <v>613908</v>
      </c>
      <c r="D1797" s="16">
        <v>13642</v>
      </c>
      <c r="E1797" s="16">
        <v>8420</v>
      </c>
      <c r="F1797" s="16">
        <v>20132</v>
      </c>
      <c r="G1797" s="16">
        <v>45</v>
      </c>
      <c r="H1797" s="16">
        <v>3488.4106000000002</v>
      </c>
      <c r="I1797" s="16"/>
    </row>
    <row r="1798" spans="1:9" x14ac:dyDescent="0.15">
      <c r="B1798" s="16">
        <v>110</v>
      </c>
      <c r="C1798" s="16">
        <v>173508</v>
      </c>
      <c r="D1798" s="16">
        <v>6940</v>
      </c>
      <c r="E1798" s="16">
        <v>4836</v>
      </c>
      <c r="F1798" s="16">
        <v>9316</v>
      </c>
      <c r="G1798" s="16">
        <v>25</v>
      </c>
      <c r="H1798" s="16">
        <v>1084.3972000000001</v>
      </c>
      <c r="I1798" s="16"/>
    </row>
    <row r="1799" spans="1:9" x14ac:dyDescent="0.15">
      <c r="B1799" s="16">
        <v>111</v>
      </c>
      <c r="C1799" s="16">
        <v>378648</v>
      </c>
      <c r="D1799" s="16">
        <v>12621</v>
      </c>
      <c r="E1799" s="16">
        <v>7812</v>
      </c>
      <c r="F1799" s="16">
        <v>18692</v>
      </c>
      <c r="G1799" s="16">
        <v>30</v>
      </c>
      <c r="H1799" s="16">
        <v>3375.8283999999999</v>
      </c>
      <c r="I1799" s="16"/>
    </row>
    <row r="1800" spans="1:9" x14ac:dyDescent="0.15">
      <c r="B1800" s="16">
        <v>112</v>
      </c>
      <c r="C1800" s="16">
        <v>242748</v>
      </c>
      <c r="D1800" s="16">
        <v>7830</v>
      </c>
      <c r="E1800" s="16">
        <v>4708</v>
      </c>
      <c r="F1800" s="16">
        <v>11972</v>
      </c>
      <c r="G1800" s="16">
        <v>31</v>
      </c>
      <c r="H1800" s="16">
        <v>2087.0075999999999</v>
      </c>
      <c r="I1800" s="16"/>
    </row>
    <row r="1801" spans="1:9" x14ac:dyDescent="0.15">
      <c r="B1801" s="16">
        <v>113</v>
      </c>
      <c r="C1801" s="16">
        <v>1151660</v>
      </c>
      <c r="D1801" s="16">
        <v>13875</v>
      </c>
      <c r="E1801" s="16">
        <v>7108</v>
      </c>
      <c r="F1801" s="16">
        <v>24196</v>
      </c>
      <c r="G1801" s="16">
        <v>83</v>
      </c>
      <c r="H1801" s="16">
        <v>4675.9603999999999</v>
      </c>
      <c r="I1801" s="16"/>
    </row>
    <row r="1802" spans="1:9" x14ac:dyDescent="0.15">
      <c r="B1802" s="16">
        <v>114</v>
      </c>
      <c r="C1802" s="16">
        <v>483256</v>
      </c>
      <c r="D1802" s="16">
        <v>10505</v>
      </c>
      <c r="E1802" s="16">
        <v>6020</v>
      </c>
      <c r="F1802" s="16">
        <v>17060</v>
      </c>
      <c r="G1802" s="16">
        <v>46</v>
      </c>
      <c r="H1802" s="16">
        <v>2865.3485999999998</v>
      </c>
      <c r="I1802" s="16"/>
    </row>
    <row r="1803" spans="1:9" x14ac:dyDescent="0.15">
      <c r="B1803" s="16">
        <v>115</v>
      </c>
      <c r="C1803" s="16">
        <v>215004</v>
      </c>
      <c r="D1803" s="16">
        <v>9348</v>
      </c>
      <c r="E1803" s="16">
        <v>7844</v>
      </c>
      <c r="F1803" s="16">
        <v>11236</v>
      </c>
      <c r="G1803" s="16">
        <v>23</v>
      </c>
      <c r="H1803" s="16">
        <v>953.82249999999999</v>
      </c>
      <c r="I1803" s="16"/>
    </row>
    <row r="1804" spans="1:9" x14ac:dyDescent="0.15">
      <c r="A1804" s="6"/>
      <c r="B1804" s="16">
        <v>116</v>
      </c>
      <c r="C1804" s="16">
        <v>260408</v>
      </c>
      <c r="D1804" s="16">
        <v>8680</v>
      </c>
      <c r="E1804" s="16">
        <v>5156</v>
      </c>
      <c r="F1804" s="16">
        <v>12164</v>
      </c>
      <c r="G1804" s="16">
        <v>30</v>
      </c>
      <c r="H1804" s="16">
        <v>1807.3185000000001</v>
      </c>
      <c r="I1804" s="16"/>
    </row>
    <row r="1805" spans="1:9" x14ac:dyDescent="0.15">
      <c r="A1805" s="11"/>
      <c r="B1805" s="16">
        <v>117</v>
      </c>
      <c r="C1805" s="16">
        <v>529384</v>
      </c>
      <c r="D1805" s="16">
        <v>9127</v>
      </c>
      <c r="E1805" s="16">
        <v>3812</v>
      </c>
      <c r="F1805" s="16">
        <v>18404</v>
      </c>
      <c r="G1805" s="16">
        <v>58</v>
      </c>
      <c r="H1805" s="16">
        <v>4413.0029999999997</v>
      </c>
      <c r="I1805" s="16"/>
    </row>
    <row r="1806" spans="1:9" x14ac:dyDescent="0.15">
      <c r="B1806" s="16">
        <v>118</v>
      </c>
      <c r="C1806" s="16">
        <v>224388</v>
      </c>
      <c r="D1806" s="16">
        <v>8975</v>
      </c>
      <c r="E1806" s="16">
        <v>7108</v>
      </c>
      <c r="F1806" s="16">
        <v>10212</v>
      </c>
      <c r="G1806" s="16">
        <v>25</v>
      </c>
      <c r="H1806" s="16">
        <v>806.73869999999999</v>
      </c>
      <c r="I1806" s="16"/>
    </row>
    <row r="1807" spans="1:9" x14ac:dyDescent="0.15">
      <c r="B1807" s="16">
        <v>119</v>
      </c>
      <c r="C1807" s="16">
        <v>364104</v>
      </c>
      <c r="D1807" s="16">
        <v>7282</v>
      </c>
      <c r="E1807" s="16">
        <v>4132</v>
      </c>
      <c r="F1807" s="16">
        <v>12644</v>
      </c>
      <c r="G1807" s="16">
        <v>50</v>
      </c>
      <c r="H1807" s="16">
        <v>2184.0437000000002</v>
      </c>
      <c r="I1807" s="16"/>
    </row>
    <row r="1808" spans="1:9" x14ac:dyDescent="0.15">
      <c r="B1808" s="16">
        <v>120</v>
      </c>
      <c r="C1808" s="16">
        <v>628028</v>
      </c>
      <c r="D1808" s="16">
        <v>8845</v>
      </c>
      <c r="E1808" s="16">
        <v>5668</v>
      </c>
      <c r="F1808" s="16">
        <v>13124</v>
      </c>
      <c r="G1808" s="16">
        <v>71</v>
      </c>
      <c r="H1808" s="16">
        <v>1759.9283</v>
      </c>
      <c r="I1808" s="16"/>
    </row>
    <row r="1809" spans="2:9" x14ac:dyDescent="0.15">
      <c r="B1809" s="16">
        <v>121</v>
      </c>
      <c r="C1809" s="16">
        <v>123720</v>
      </c>
      <c r="D1809" s="16">
        <v>4758</v>
      </c>
      <c r="E1809" s="16">
        <v>3076</v>
      </c>
      <c r="F1809" s="16">
        <v>6724</v>
      </c>
      <c r="G1809" s="16">
        <v>26</v>
      </c>
      <c r="H1809" s="16">
        <v>1141.9713999999999</v>
      </c>
      <c r="I1809" s="16"/>
    </row>
    <row r="1810" spans="2:9" x14ac:dyDescent="0.15">
      <c r="B1810" s="16">
        <v>122</v>
      </c>
      <c r="C1810" s="16">
        <v>609060</v>
      </c>
      <c r="D1810" s="16">
        <v>9370</v>
      </c>
      <c r="E1810" s="16">
        <v>5924</v>
      </c>
      <c r="F1810" s="16">
        <v>15876</v>
      </c>
      <c r="G1810" s="16">
        <v>65</v>
      </c>
      <c r="H1810" s="16">
        <v>2504.3249999999998</v>
      </c>
      <c r="I1810" s="16"/>
    </row>
    <row r="1811" spans="2:9" x14ac:dyDescent="0.15">
      <c r="B1811" s="16">
        <v>123</v>
      </c>
      <c r="C1811" s="16">
        <v>334356</v>
      </c>
      <c r="D1811" s="16">
        <v>9036</v>
      </c>
      <c r="E1811" s="16">
        <v>4132</v>
      </c>
      <c r="F1811" s="16">
        <v>14884</v>
      </c>
      <c r="G1811" s="16">
        <v>37</v>
      </c>
      <c r="H1811" s="16">
        <v>2907.4412000000002</v>
      </c>
      <c r="I1811" s="16"/>
    </row>
    <row r="1812" spans="2:9" x14ac:dyDescent="0.15">
      <c r="B1812" s="16">
        <v>124</v>
      </c>
      <c r="C1812" s="16">
        <v>402664</v>
      </c>
      <c r="D1812" s="16">
        <v>9587</v>
      </c>
      <c r="E1812" s="16">
        <v>5412</v>
      </c>
      <c r="F1812" s="16">
        <v>14788</v>
      </c>
      <c r="G1812" s="16">
        <v>42</v>
      </c>
      <c r="H1812" s="16">
        <v>2704.4812000000002</v>
      </c>
      <c r="I1812" s="16"/>
    </row>
    <row r="1813" spans="2:9" x14ac:dyDescent="0.15">
      <c r="B1813" s="16">
        <v>125</v>
      </c>
      <c r="C1813" s="16">
        <v>358052</v>
      </c>
      <c r="D1813" s="16">
        <v>8732</v>
      </c>
      <c r="E1813" s="16">
        <v>5764</v>
      </c>
      <c r="F1813" s="16">
        <v>13092</v>
      </c>
      <c r="G1813" s="16">
        <v>41</v>
      </c>
      <c r="H1813" s="16">
        <v>1918.3931</v>
      </c>
      <c r="I1813" s="16"/>
    </row>
    <row r="1814" spans="2:9" x14ac:dyDescent="0.15">
      <c r="B1814" s="16">
        <v>126</v>
      </c>
      <c r="C1814" s="16">
        <v>151376</v>
      </c>
      <c r="D1814" s="16">
        <v>5406</v>
      </c>
      <c r="E1814" s="16">
        <v>3460</v>
      </c>
      <c r="F1814" s="16">
        <v>7780</v>
      </c>
      <c r="G1814" s="16">
        <v>28</v>
      </c>
      <c r="H1814" s="16">
        <v>1421.1921</v>
      </c>
      <c r="I1814" s="16"/>
    </row>
    <row r="1815" spans="2:9" x14ac:dyDescent="0.15">
      <c r="B1815" s="16">
        <v>127</v>
      </c>
      <c r="C1815" s="16">
        <v>397932</v>
      </c>
      <c r="D1815" s="16">
        <v>7802</v>
      </c>
      <c r="E1815" s="16">
        <v>4484</v>
      </c>
      <c r="F1815" s="16">
        <v>11140</v>
      </c>
      <c r="G1815" s="16">
        <v>51</v>
      </c>
      <c r="H1815" s="16">
        <v>1689.7</v>
      </c>
      <c r="I1815" s="16"/>
    </row>
    <row r="1816" spans="2:9" x14ac:dyDescent="0.15">
      <c r="B1816" s="16">
        <v>128</v>
      </c>
      <c r="C1816" s="16">
        <v>414976</v>
      </c>
      <c r="D1816" s="16">
        <v>7410</v>
      </c>
      <c r="E1816" s="16">
        <v>2180</v>
      </c>
      <c r="F1816" s="16">
        <v>14692</v>
      </c>
      <c r="G1816" s="16">
        <v>56</v>
      </c>
      <c r="H1816" s="16">
        <v>3516.0405000000001</v>
      </c>
      <c r="I1816" s="16"/>
    </row>
    <row r="1817" spans="2:9" x14ac:dyDescent="0.15">
      <c r="B1817" s="16">
        <v>129</v>
      </c>
      <c r="C1817" s="16">
        <v>219056</v>
      </c>
      <c r="D1817" s="16">
        <v>7823</v>
      </c>
      <c r="E1817" s="16">
        <v>5956</v>
      </c>
      <c r="F1817" s="16">
        <v>10660</v>
      </c>
      <c r="G1817" s="16">
        <v>28</v>
      </c>
      <c r="H1817" s="16">
        <v>1142.5193999999999</v>
      </c>
      <c r="I1817" s="16"/>
    </row>
    <row r="1818" spans="2:9" x14ac:dyDescent="0.15">
      <c r="B1818" s="16">
        <v>130</v>
      </c>
      <c r="C1818" s="16">
        <v>217016</v>
      </c>
      <c r="D1818" s="16">
        <v>9864</v>
      </c>
      <c r="E1818" s="16">
        <v>6468</v>
      </c>
      <c r="F1818" s="16">
        <v>14500</v>
      </c>
      <c r="G1818" s="16">
        <v>22</v>
      </c>
      <c r="H1818" s="16">
        <v>2664.0437000000002</v>
      </c>
      <c r="I1818" s="16"/>
    </row>
    <row r="1819" spans="2:9" x14ac:dyDescent="0.15">
      <c r="B1819" s="16">
        <v>131</v>
      </c>
      <c r="C1819" s="16">
        <v>868936</v>
      </c>
      <c r="D1819" s="16">
        <v>11742</v>
      </c>
      <c r="E1819" s="16">
        <v>5220</v>
      </c>
      <c r="F1819" s="16">
        <v>20676</v>
      </c>
      <c r="G1819" s="16">
        <v>74</v>
      </c>
      <c r="H1819" s="16">
        <v>4146.9179999999997</v>
      </c>
      <c r="I1819" s="16"/>
    </row>
    <row r="1820" spans="2:9" x14ac:dyDescent="0.15">
      <c r="B1820" s="16">
        <v>132</v>
      </c>
      <c r="C1820" s="16">
        <v>329716</v>
      </c>
      <c r="D1820" s="16">
        <v>8911</v>
      </c>
      <c r="E1820" s="16">
        <v>6084</v>
      </c>
      <c r="F1820" s="16">
        <v>12932</v>
      </c>
      <c r="G1820" s="16">
        <v>37</v>
      </c>
      <c r="H1820" s="16">
        <v>1876.1088</v>
      </c>
      <c r="I1820" s="16"/>
    </row>
    <row r="1821" spans="2:9" x14ac:dyDescent="0.15">
      <c r="B1821" s="16">
        <v>133</v>
      </c>
      <c r="C1821" s="16">
        <v>358756</v>
      </c>
      <c r="D1821" s="16">
        <v>10871</v>
      </c>
      <c r="E1821" s="16">
        <v>6116</v>
      </c>
      <c r="F1821" s="16">
        <v>16772</v>
      </c>
      <c r="G1821" s="16">
        <v>33</v>
      </c>
      <c r="H1821" s="16">
        <v>3131.68</v>
      </c>
      <c r="I1821" s="16"/>
    </row>
    <row r="1822" spans="2:9" x14ac:dyDescent="0.15">
      <c r="B1822" s="16">
        <v>134</v>
      </c>
      <c r="C1822" s="16">
        <v>222272</v>
      </c>
      <c r="D1822" s="16">
        <v>6946</v>
      </c>
      <c r="E1822" s="16">
        <v>4612</v>
      </c>
      <c r="F1822" s="16">
        <v>9412</v>
      </c>
      <c r="G1822" s="16">
        <v>32</v>
      </c>
      <c r="H1822" s="16">
        <v>1344.0723</v>
      </c>
      <c r="I1822" s="16"/>
    </row>
    <row r="1823" spans="2:9" x14ac:dyDescent="0.15">
      <c r="B1823" s="16">
        <v>135</v>
      </c>
      <c r="C1823" s="16">
        <v>147116</v>
      </c>
      <c r="D1823" s="16">
        <v>5448</v>
      </c>
      <c r="E1823" s="16">
        <v>3492</v>
      </c>
      <c r="F1823" s="16">
        <v>7460</v>
      </c>
      <c r="G1823" s="16">
        <v>27</v>
      </c>
      <c r="H1823" s="16">
        <v>1091.9282000000001</v>
      </c>
      <c r="I1823" s="16"/>
    </row>
    <row r="1824" spans="2:9" x14ac:dyDescent="0.15">
      <c r="B1824" s="16">
        <v>136</v>
      </c>
      <c r="C1824" s="16">
        <v>320188</v>
      </c>
      <c r="D1824" s="16">
        <v>8209</v>
      </c>
      <c r="E1824" s="16">
        <v>5316</v>
      </c>
      <c r="F1824" s="16">
        <v>11204</v>
      </c>
      <c r="G1824" s="16">
        <v>39</v>
      </c>
      <c r="H1824" s="16">
        <v>1656.1238000000001</v>
      </c>
      <c r="I1824" s="16"/>
    </row>
    <row r="1825" spans="2:9" x14ac:dyDescent="0.15">
      <c r="B1825" s="16">
        <v>137</v>
      </c>
      <c r="C1825" s="16">
        <v>108108</v>
      </c>
      <c r="D1825" s="16">
        <v>4004</v>
      </c>
      <c r="E1825" s="16">
        <v>1284</v>
      </c>
      <c r="F1825" s="16">
        <v>6532</v>
      </c>
      <c r="G1825" s="16">
        <v>27</v>
      </c>
      <c r="H1825" s="16">
        <v>1321.124</v>
      </c>
      <c r="I1825" s="16"/>
    </row>
    <row r="1826" spans="2:9" x14ac:dyDescent="0.15">
      <c r="B1826" s="16">
        <v>138</v>
      </c>
      <c r="C1826" s="16">
        <v>110736</v>
      </c>
      <c r="D1826" s="16">
        <v>3954</v>
      </c>
      <c r="E1826" s="16">
        <v>2116</v>
      </c>
      <c r="F1826" s="16">
        <v>5732</v>
      </c>
      <c r="G1826" s="16">
        <v>28</v>
      </c>
      <c r="H1826" s="16">
        <v>891.73553000000004</v>
      </c>
      <c r="I1826" s="16"/>
    </row>
    <row r="1827" spans="2:9" x14ac:dyDescent="0.15">
      <c r="B1827" s="16">
        <v>139</v>
      </c>
      <c r="C1827" s="16">
        <v>523580</v>
      </c>
      <c r="D1827" s="16">
        <v>6627</v>
      </c>
      <c r="E1827" s="16">
        <v>2852</v>
      </c>
      <c r="F1827" s="16">
        <v>11588</v>
      </c>
      <c r="G1827" s="16">
        <v>79</v>
      </c>
      <c r="H1827" s="16">
        <v>1693.7806</v>
      </c>
      <c r="I1827" s="16"/>
    </row>
    <row r="1828" spans="2:9" x14ac:dyDescent="0.15">
      <c r="B1828" s="16">
        <v>140</v>
      </c>
      <c r="C1828" s="16">
        <v>415692</v>
      </c>
      <c r="D1828" s="16">
        <v>5542</v>
      </c>
      <c r="E1828" s="16">
        <v>2180</v>
      </c>
      <c r="F1828" s="16">
        <v>12260</v>
      </c>
      <c r="G1828" s="16">
        <v>75</v>
      </c>
      <c r="H1828" s="16">
        <v>2442.0825</v>
      </c>
      <c r="I1828" s="16"/>
    </row>
    <row r="1829" spans="2:9" x14ac:dyDescent="0.15">
      <c r="B1829" s="16">
        <v>141</v>
      </c>
      <c r="C1829" s="16">
        <v>70136</v>
      </c>
      <c r="D1829" s="16">
        <v>5009</v>
      </c>
      <c r="E1829" s="16">
        <v>4228</v>
      </c>
      <c r="F1829" s="16">
        <v>5700</v>
      </c>
      <c r="G1829" s="16">
        <v>14</v>
      </c>
      <c r="H1829" s="16">
        <v>437.63263000000001</v>
      </c>
      <c r="I1829" s="16"/>
    </row>
    <row r="1830" spans="2:9" x14ac:dyDescent="0.15">
      <c r="B1830" s="16">
        <v>142</v>
      </c>
      <c r="C1830" s="16">
        <v>779908</v>
      </c>
      <c r="D1830" s="16">
        <v>10683</v>
      </c>
      <c r="E1830" s="16">
        <v>4452</v>
      </c>
      <c r="F1830" s="16">
        <v>21348</v>
      </c>
      <c r="G1830" s="16">
        <v>73</v>
      </c>
      <c r="H1830" s="16">
        <v>4350.8266999999996</v>
      </c>
      <c r="I1830" s="16"/>
    </row>
    <row r="1831" spans="2:9" x14ac:dyDescent="0.15">
      <c r="B1831" s="16">
        <v>143</v>
      </c>
      <c r="C1831" s="16">
        <v>524380</v>
      </c>
      <c r="D1831" s="16">
        <v>7385</v>
      </c>
      <c r="E1831" s="16">
        <v>3748</v>
      </c>
      <c r="F1831" s="16">
        <v>14404</v>
      </c>
      <c r="G1831" s="16">
        <v>71</v>
      </c>
      <c r="H1831" s="16">
        <v>2695.8139999999999</v>
      </c>
      <c r="I1831" s="16"/>
    </row>
    <row r="1832" spans="2:9" x14ac:dyDescent="0.15">
      <c r="B1832" s="16">
        <v>144</v>
      </c>
      <c r="C1832" s="16">
        <v>378928</v>
      </c>
      <c r="D1832" s="16">
        <v>10525</v>
      </c>
      <c r="E1832" s="16">
        <v>3748</v>
      </c>
      <c r="F1832" s="16">
        <v>19364</v>
      </c>
      <c r="G1832" s="16">
        <v>36</v>
      </c>
      <c r="H1832" s="16">
        <v>4585.2515000000003</v>
      </c>
      <c r="I1832" s="16"/>
    </row>
    <row r="1833" spans="2:9" x14ac:dyDescent="0.15">
      <c r="B1833" s="16">
        <v>145</v>
      </c>
      <c r="C1833" s="16">
        <v>250744</v>
      </c>
      <c r="D1833" s="16">
        <v>6598</v>
      </c>
      <c r="E1833" s="16">
        <v>4292</v>
      </c>
      <c r="F1833" s="16">
        <v>10852</v>
      </c>
      <c r="G1833" s="16">
        <v>38</v>
      </c>
      <c r="H1833" s="16">
        <v>1425.0443</v>
      </c>
      <c r="I1833" s="16"/>
    </row>
    <row r="1834" spans="2:9" x14ac:dyDescent="0.15">
      <c r="B1834" s="16">
        <v>146</v>
      </c>
      <c r="C1834" s="16">
        <v>372676</v>
      </c>
      <c r="D1834" s="16">
        <v>11293</v>
      </c>
      <c r="E1834" s="16">
        <v>4100</v>
      </c>
      <c r="F1834" s="16">
        <v>23108</v>
      </c>
      <c r="G1834" s="16">
        <v>33</v>
      </c>
      <c r="H1834" s="16">
        <v>5655.049</v>
      </c>
      <c r="I1834" s="16"/>
    </row>
    <row r="1835" spans="2:9" x14ac:dyDescent="0.15">
      <c r="B1835" s="16">
        <v>147</v>
      </c>
      <c r="C1835" s="16">
        <v>644732</v>
      </c>
      <c r="D1835" s="16">
        <v>13717</v>
      </c>
      <c r="E1835" s="16">
        <v>5604</v>
      </c>
      <c r="F1835" s="16">
        <v>24644</v>
      </c>
      <c r="G1835" s="16">
        <v>47</v>
      </c>
      <c r="H1835" s="16">
        <v>5581.8154000000004</v>
      </c>
      <c r="I1835" s="16"/>
    </row>
    <row r="1836" spans="2:9" x14ac:dyDescent="0.15">
      <c r="B1836" s="16">
        <v>148</v>
      </c>
      <c r="C1836" s="16">
        <v>493708</v>
      </c>
      <c r="D1836" s="16">
        <v>7368</v>
      </c>
      <c r="E1836" s="16">
        <v>2244</v>
      </c>
      <c r="F1836" s="16">
        <v>16932</v>
      </c>
      <c r="G1836" s="16">
        <v>67</v>
      </c>
      <c r="H1836" s="16">
        <v>4053.1660000000002</v>
      </c>
      <c r="I1836" s="16"/>
    </row>
    <row r="1837" spans="2:9" x14ac:dyDescent="0.15">
      <c r="B1837" s="16">
        <v>149</v>
      </c>
      <c r="C1837" s="16">
        <v>115832</v>
      </c>
      <c r="D1837" s="16">
        <v>3048</v>
      </c>
      <c r="E1837" s="16">
        <v>1252</v>
      </c>
      <c r="F1837" s="16">
        <v>5828</v>
      </c>
      <c r="G1837" s="16">
        <v>38</v>
      </c>
      <c r="H1837" s="16">
        <v>1212.7905000000001</v>
      </c>
      <c r="I1837" s="16"/>
    </row>
    <row r="1838" spans="2:9" x14ac:dyDescent="0.15">
      <c r="B1838" s="16">
        <v>150</v>
      </c>
      <c r="C1838" s="16">
        <v>153420</v>
      </c>
      <c r="D1838" s="16">
        <v>5682</v>
      </c>
      <c r="E1838" s="16">
        <v>2852</v>
      </c>
      <c r="F1838" s="16">
        <v>9348</v>
      </c>
      <c r="G1838" s="16">
        <v>27</v>
      </c>
      <c r="H1838" s="16">
        <v>1886.7130999999999</v>
      </c>
      <c r="I1838" s="16"/>
    </row>
    <row r="1839" spans="2:9" x14ac:dyDescent="0.15">
      <c r="B1839" s="16">
        <v>151</v>
      </c>
      <c r="C1839" s="16">
        <v>448764</v>
      </c>
      <c r="D1839" s="16">
        <v>8159</v>
      </c>
      <c r="E1839" s="16">
        <v>2180</v>
      </c>
      <c r="F1839" s="16">
        <v>15940</v>
      </c>
      <c r="G1839" s="16">
        <v>55</v>
      </c>
      <c r="H1839" s="16">
        <v>3649.1444999999999</v>
      </c>
      <c r="I1839" s="16"/>
    </row>
    <row r="1840" spans="2:9" x14ac:dyDescent="0.15">
      <c r="B1840" s="16">
        <v>152</v>
      </c>
      <c r="C1840" s="16">
        <v>243188</v>
      </c>
      <c r="D1840" s="16">
        <v>6572</v>
      </c>
      <c r="E1840" s="16">
        <v>2180</v>
      </c>
      <c r="F1840" s="16">
        <v>11876</v>
      </c>
      <c r="G1840" s="16">
        <v>37</v>
      </c>
      <c r="H1840" s="16">
        <v>2667.7507000000001</v>
      </c>
      <c r="I1840" s="16"/>
    </row>
    <row r="1841" spans="2:9" x14ac:dyDescent="0.15">
      <c r="B1841" s="16">
        <v>153</v>
      </c>
      <c r="C1841" s="16">
        <v>690084</v>
      </c>
      <c r="D1841" s="16">
        <v>9453</v>
      </c>
      <c r="E1841" s="16">
        <v>3300</v>
      </c>
      <c r="F1841" s="16">
        <v>18660</v>
      </c>
      <c r="G1841" s="16">
        <v>73</v>
      </c>
      <c r="H1841" s="16">
        <v>3945.4850000000001</v>
      </c>
      <c r="I1841" s="16"/>
    </row>
    <row r="1842" spans="2:9" x14ac:dyDescent="0.15">
      <c r="B1842" s="16">
        <v>154</v>
      </c>
      <c r="C1842" s="16">
        <v>429712</v>
      </c>
      <c r="D1842" s="16">
        <v>9766</v>
      </c>
      <c r="E1842" s="16">
        <v>2212</v>
      </c>
      <c r="F1842" s="16">
        <v>18244</v>
      </c>
      <c r="G1842" s="16">
        <v>44</v>
      </c>
      <c r="H1842" s="16">
        <v>4195.7466000000004</v>
      </c>
      <c r="I1842" s="16"/>
    </row>
    <row r="1843" spans="2:9" x14ac:dyDescent="0.15">
      <c r="B1843" s="16">
        <v>155</v>
      </c>
      <c r="C1843" s="16">
        <v>356848</v>
      </c>
      <c r="D1843" s="16">
        <v>6862</v>
      </c>
      <c r="E1843" s="16">
        <v>3684</v>
      </c>
      <c r="F1843" s="16">
        <v>11556</v>
      </c>
      <c r="G1843" s="16">
        <v>52</v>
      </c>
      <c r="H1843" s="16">
        <v>1989.5045</v>
      </c>
      <c r="I1843" s="16"/>
    </row>
    <row r="1844" spans="2:9" x14ac:dyDescent="0.15">
      <c r="B1844" s="16">
        <v>156</v>
      </c>
      <c r="C1844" s="16">
        <v>449784</v>
      </c>
      <c r="D1844" s="16">
        <v>11836</v>
      </c>
      <c r="E1844" s="16">
        <v>4516</v>
      </c>
      <c r="F1844" s="16">
        <v>23716</v>
      </c>
      <c r="G1844" s="16">
        <v>38</v>
      </c>
      <c r="H1844" s="16">
        <v>5609.0309999999999</v>
      </c>
      <c r="I1844" s="1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v>156</v>
      </c>
      <c r="I1871" s="6"/>
    </row>
    <row r="1872" spans="1:10" x14ac:dyDescent="0.15">
      <c r="A1872" t="s">
        <v>67</v>
      </c>
      <c r="B1872" s="15"/>
      <c r="C1872" s="8">
        <f>AVERAGE(C1690:C1870)</f>
        <v>455181.05806451611</v>
      </c>
      <c r="D1872" s="8"/>
      <c r="E1872" s="8"/>
      <c r="F1872" s="8"/>
      <c r="G1872" s="8"/>
      <c r="H1872" s="8"/>
      <c r="I1872" s="9"/>
      <c r="J1872" s="17">
        <f>AVERAGE(D1690:D1870)</f>
        <v>9661.9548387096766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15">
      <c r="B1876" s="4"/>
      <c r="C1876" s="16"/>
      <c r="D1876" s="16"/>
      <c r="E1876" s="16"/>
      <c r="F1876" s="16"/>
      <c r="G1876" s="16"/>
      <c r="H1876" s="16"/>
      <c r="I1876" s="18"/>
    </row>
    <row r="1877" spans="1:10" x14ac:dyDescent="0.15">
      <c r="A1877" s="6"/>
      <c r="B1877" s="16">
        <v>1</v>
      </c>
      <c r="C1877" s="16">
        <v>877792</v>
      </c>
      <c r="D1877" s="16">
        <v>10449</v>
      </c>
      <c r="E1877" s="16">
        <v>4232</v>
      </c>
      <c r="F1877" s="16">
        <v>20648</v>
      </c>
      <c r="G1877" s="16">
        <v>84</v>
      </c>
      <c r="H1877" s="16">
        <v>4764.2143999999998</v>
      </c>
      <c r="I1877" s="16"/>
    </row>
    <row r="1878" spans="1:10" x14ac:dyDescent="0.15">
      <c r="A1878" s="6"/>
      <c r="B1878" s="16">
        <v>2</v>
      </c>
      <c r="C1878" s="16">
        <v>513728</v>
      </c>
      <c r="D1878" s="16">
        <v>8027</v>
      </c>
      <c r="E1878" s="16">
        <v>2696</v>
      </c>
      <c r="F1878" s="16">
        <v>15208</v>
      </c>
      <c r="G1878" s="16">
        <v>64</v>
      </c>
      <c r="H1878" s="16">
        <v>3083.1057000000001</v>
      </c>
      <c r="I1878" s="16"/>
    </row>
    <row r="1879" spans="1:10" x14ac:dyDescent="0.15">
      <c r="A1879" s="6"/>
      <c r="B1879" s="16">
        <v>3</v>
      </c>
      <c r="C1879" s="16">
        <v>400224</v>
      </c>
      <c r="D1879" s="16">
        <v>9096</v>
      </c>
      <c r="E1879" s="16">
        <v>1896</v>
      </c>
      <c r="F1879" s="16">
        <v>17608</v>
      </c>
      <c r="G1879" s="16">
        <v>44</v>
      </c>
      <c r="H1879" s="16">
        <v>4271.8360000000002</v>
      </c>
      <c r="I1879" s="16"/>
    </row>
    <row r="1880" spans="1:10" x14ac:dyDescent="0.15">
      <c r="A1880" s="6"/>
      <c r="B1880" s="16">
        <v>4</v>
      </c>
      <c r="C1880" s="16">
        <v>15016</v>
      </c>
      <c r="D1880" s="16">
        <v>1155</v>
      </c>
      <c r="E1880" s="16">
        <v>40</v>
      </c>
      <c r="F1880" s="16">
        <v>2536</v>
      </c>
      <c r="G1880" s="16">
        <v>13</v>
      </c>
      <c r="H1880" s="16">
        <v>645.68755999999996</v>
      </c>
      <c r="I1880" s="16"/>
    </row>
    <row r="1881" spans="1:10" x14ac:dyDescent="0.15">
      <c r="A1881" s="6"/>
      <c r="B1881" s="16">
        <v>5</v>
      </c>
      <c r="C1881" s="16">
        <v>414560</v>
      </c>
      <c r="D1881" s="16">
        <v>8636</v>
      </c>
      <c r="E1881" s="16">
        <v>2984</v>
      </c>
      <c r="F1881" s="16">
        <v>14120</v>
      </c>
      <c r="G1881" s="16">
        <v>48</v>
      </c>
      <c r="H1881" s="16">
        <v>3280.953</v>
      </c>
      <c r="I1881" s="16"/>
    </row>
    <row r="1882" spans="1:10" x14ac:dyDescent="0.15">
      <c r="A1882" s="6"/>
      <c r="B1882" s="16">
        <v>6</v>
      </c>
      <c r="C1882" s="16">
        <v>571760</v>
      </c>
      <c r="D1882" s="16">
        <v>13613</v>
      </c>
      <c r="E1882" s="16">
        <v>5992</v>
      </c>
      <c r="F1882" s="16">
        <v>22696</v>
      </c>
      <c r="G1882" s="16">
        <v>42</v>
      </c>
      <c r="H1882" s="16">
        <v>4678.7349999999997</v>
      </c>
      <c r="I1882" s="16"/>
    </row>
    <row r="1883" spans="1:10" x14ac:dyDescent="0.15">
      <c r="A1883" s="6"/>
      <c r="B1883" s="16">
        <v>7</v>
      </c>
      <c r="C1883" s="16">
        <v>584928</v>
      </c>
      <c r="D1883" s="16">
        <v>8124</v>
      </c>
      <c r="E1883" s="16">
        <v>2312</v>
      </c>
      <c r="F1883" s="16">
        <v>19112</v>
      </c>
      <c r="G1883" s="16">
        <v>72</v>
      </c>
      <c r="H1883" s="16">
        <v>4399.2793000000001</v>
      </c>
      <c r="I1883" s="16"/>
    </row>
    <row r="1884" spans="1:10" x14ac:dyDescent="0.15">
      <c r="A1884" s="6"/>
      <c r="B1884" s="16">
        <v>8</v>
      </c>
      <c r="C1884" s="16">
        <v>567856</v>
      </c>
      <c r="D1884" s="16">
        <v>14943</v>
      </c>
      <c r="E1884" s="16">
        <v>8168</v>
      </c>
      <c r="F1884" s="16">
        <v>22760</v>
      </c>
      <c r="G1884" s="16">
        <v>38</v>
      </c>
      <c r="H1884" s="16">
        <v>4589.9916999999996</v>
      </c>
      <c r="I1884" s="16"/>
    </row>
    <row r="1885" spans="1:10" x14ac:dyDescent="0.15">
      <c r="A1885" s="6"/>
      <c r="B1885" s="16">
        <v>9</v>
      </c>
      <c r="C1885" s="16">
        <v>573624</v>
      </c>
      <c r="D1885" s="16">
        <v>18504</v>
      </c>
      <c r="E1885" s="16">
        <v>8904</v>
      </c>
      <c r="F1885" s="16">
        <v>30792</v>
      </c>
      <c r="G1885" s="16">
        <v>31</v>
      </c>
      <c r="H1885" s="16">
        <v>6675.2439999999997</v>
      </c>
      <c r="I1885" s="16"/>
    </row>
    <row r="1886" spans="1:10" x14ac:dyDescent="0.15">
      <c r="A1886" s="6"/>
      <c r="B1886" s="16">
        <v>10</v>
      </c>
      <c r="C1886" s="16">
        <v>170536</v>
      </c>
      <c r="D1886" s="16">
        <v>3789</v>
      </c>
      <c r="E1886" s="16">
        <v>1672</v>
      </c>
      <c r="F1886" s="16">
        <v>6216</v>
      </c>
      <c r="G1886" s="16">
        <v>45</v>
      </c>
      <c r="H1886" s="16">
        <v>978.11479999999995</v>
      </c>
      <c r="I1886" s="16"/>
    </row>
    <row r="1887" spans="1:10" x14ac:dyDescent="0.15">
      <c r="A1887" s="6"/>
      <c r="B1887" s="16">
        <v>11</v>
      </c>
      <c r="C1887" s="16">
        <v>1053200</v>
      </c>
      <c r="D1887" s="16">
        <v>12246</v>
      </c>
      <c r="E1887" s="16">
        <v>4616</v>
      </c>
      <c r="F1887" s="16">
        <v>23176</v>
      </c>
      <c r="G1887" s="16">
        <v>86</v>
      </c>
      <c r="H1887" s="16">
        <v>5370.0910000000003</v>
      </c>
      <c r="I1887" s="16"/>
    </row>
    <row r="1888" spans="1:10" x14ac:dyDescent="0.15">
      <c r="A1888" s="6"/>
      <c r="B1888" s="16">
        <v>12</v>
      </c>
      <c r="C1888" s="16">
        <v>2505248</v>
      </c>
      <c r="D1888" s="16">
        <v>16059</v>
      </c>
      <c r="E1888" s="16">
        <v>8136</v>
      </c>
      <c r="F1888" s="16">
        <v>30376</v>
      </c>
      <c r="G1888" s="16">
        <v>156</v>
      </c>
      <c r="H1888" s="16">
        <v>5461.7304999999997</v>
      </c>
      <c r="I1888" s="16"/>
    </row>
    <row r="1889" spans="2:9" x14ac:dyDescent="0.15">
      <c r="B1889" s="16">
        <v>13</v>
      </c>
      <c r="C1889" s="16">
        <v>91736</v>
      </c>
      <c r="D1889" s="16">
        <v>4828</v>
      </c>
      <c r="E1889" s="16">
        <v>3272</v>
      </c>
      <c r="F1889" s="16">
        <v>5864</v>
      </c>
      <c r="G1889" s="16">
        <v>19</v>
      </c>
      <c r="H1889" s="16">
        <v>666.83399999999995</v>
      </c>
      <c r="I1889" s="16"/>
    </row>
    <row r="1890" spans="2:9" x14ac:dyDescent="0.15">
      <c r="B1890" s="16">
        <v>14</v>
      </c>
      <c r="C1890" s="16">
        <v>861056</v>
      </c>
      <c r="D1890" s="16">
        <v>10250</v>
      </c>
      <c r="E1890" s="16">
        <v>4072</v>
      </c>
      <c r="F1890" s="16">
        <v>20840</v>
      </c>
      <c r="G1890" s="16">
        <v>84</v>
      </c>
      <c r="H1890" s="16">
        <v>4532.6693999999998</v>
      </c>
      <c r="I1890" s="16"/>
    </row>
    <row r="1891" spans="2:9" x14ac:dyDescent="0.15">
      <c r="B1891" s="16">
        <v>15</v>
      </c>
      <c r="C1891" s="16">
        <v>732328</v>
      </c>
      <c r="D1891" s="16">
        <v>10613</v>
      </c>
      <c r="E1891" s="16">
        <v>6248</v>
      </c>
      <c r="F1891" s="16">
        <v>16200</v>
      </c>
      <c r="G1891" s="16">
        <v>69</v>
      </c>
      <c r="H1891" s="16">
        <v>2545.5439999999999</v>
      </c>
      <c r="I1891" s="16"/>
    </row>
    <row r="1892" spans="2:9" x14ac:dyDescent="0.15">
      <c r="B1892" s="16">
        <v>16</v>
      </c>
      <c r="C1892" s="16">
        <v>850792</v>
      </c>
      <c r="D1892" s="16">
        <v>13089</v>
      </c>
      <c r="E1892" s="16">
        <v>6120</v>
      </c>
      <c r="F1892" s="16">
        <v>25352</v>
      </c>
      <c r="G1892" s="16">
        <v>65</v>
      </c>
      <c r="H1892" s="16">
        <v>5086.8633</v>
      </c>
      <c r="I1892" s="16"/>
    </row>
    <row r="1893" spans="2:9" x14ac:dyDescent="0.15">
      <c r="B1893" s="16">
        <v>17</v>
      </c>
      <c r="C1893" s="16">
        <v>216104</v>
      </c>
      <c r="D1893" s="16">
        <v>3542</v>
      </c>
      <c r="E1893" s="16">
        <v>552</v>
      </c>
      <c r="F1893" s="16">
        <v>8200</v>
      </c>
      <c r="G1893" s="16">
        <v>61</v>
      </c>
      <c r="H1893" s="16">
        <v>1882.6727000000001</v>
      </c>
      <c r="I1893" s="16"/>
    </row>
    <row r="1894" spans="2:9" x14ac:dyDescent="0.15">
      <c r="B1894" s="16">
        <v>18</v>
      </c>
      <c r="C1894" s="16">
        <v>665184</v>
      </c>
      <c r="D1894" s="16">
        <v>11086</v>
      </c>
      <c r="E1894" s="16">
        <v>7400</v>
      </c>
      <c r="F1894" s="16">
        <v>16616</v>
      </c>
      <c r="G1894" s="16">
        <v>60</v>
      </c>
      <c r="H1894" s="16">
        <v>2594.5646999999999</v>
      </c>
      <c r="I1894" s="16"/>
    </row>
    <row r="1895" spans="2:9" x14ac:dyDescent="0.15">
      <c r="B1895" s="16">
        <v>19</v>
      </c>
      <c r="C1895" s="16">
        <v>377632</v>
      </c>
      <c r="D1895" s="16">
        <v>9440</v>
      </c>
      <c r="E1895" s="16">
        <v>3240</v>
      </c>
      <c r="F1895" s="16">
        <v>20296</v>
      </c>
      <c r="G1895" s="16">
        <v>40</v>
      </c>
      <c r="H1895" s="16">
        <v>4848.4853999999996</v>
      </c>
      <c r="I1895" s="16"/>
    </row>
    <row r="1896" spans="2:9" x14ac:dyDescent="0.15">
      <c r="B1896" s="16">
        <v>20</v>
      </c>
      <c r="C1896" s="16">
        <v>530256</v>
      </c>
      <c r="D1896" s="16">
        <v>8034</v>
      </c>
      <c r="E1896" s="16">
        <v>2728</v>
      </c>
      <c r="F1896" s="16">
        <v>17352</v>
      </c>
      <c r="G1896" s="16">
        <v>66</v>
      </c>
      <c r="H1896" s="16">
        <v>4198.7885999999999</v>
      </c>
      <c r="I1896" s="16"/>
    </row>
    <row r="1897" spans="2:9" x14ac:dyDescent="0.15">
      <c r="B1897" s="16">
        <v>21</v>
      </c>
      <c r="C1897" s="16">
        <v>354360</v>
      </c>
      <c r="D1897" s="16">
        <v>9086</v>
      </c>
      <c r="E1897" s="16">
        <v>6952</v>
      </c>
      <c r="F1897" s="16">
        <v>11112</v>
      </c>
      <c r="G1897" s="16">
        <v>39</v>
      </c>
      <c r="H1897" s="16">
        <v>1023.1879</v>
      </c>
      <c r="I1897" s="16"/>
    </row>
    <row r="1898" spans="2:9" x14ac:dyDescent="0.15">
      <c r="B1898" s="16">
        <v>22</v>
      </c>
      <c r="C1898" s="16">
        <v>502056</v>
      </c>
      <c r="D1898" s="16">
        <v>11156</v>
      </c>
      <c r="E1898" s="16">
        <v>6088</v>
      </c>
      <c r="F1898" s="16">
        <v>16264</v>
      </c>
      <c r="G1898" s="16">
        <v>45</v>
      </c>
      <c r="H1898" s="16">
        <v>2743.355</v>
      </c>
      <c r="I1898" s="16"/>
    </row>
    <row r="1899" spans="2:9" x14ac:dyDescent="0.15">
      <c r="B1899" s="16">
        <v>23</v>
      </c>
      <c r="C1899" s="16">
        <v>697136</v>
      </c>
      <c r="D1899" s="16">
        <v>10562</v>
      </c>
      <c r="E1899" s="16">
        <v>2920</v>
      </c>
      <c r="F1899" s="16">
        <v>22376</v>
      </c>
      <c r="G1899" s="16">
        <v>66</v>
      </c>
      <c r="H1899" s="16">
        <v>4920.0604999999996</v>
      </c>
      <c r="I1899" s="16"/>
    </row>
    <row r="1900" spans="2:9" x14ac:dyDescent="0.15">
      <c r="B1900" s="16">
        <v>24</v>
      </c>
      <c r="C1900" s="16">
        <v>183360</v>
      </c>
      <c r="D1900" s="16">
        <v>7640</v>
      </c>
      <c r="E1900" s="16">
        <v>5320</v>
      </c>
      <c r="F1900" s="16">
        <v>9672</v>
      </c>
      <c r="G1900" s="16">
        <v>24</v>
      </c>
      <c r="H1900" s="16">
        <v>1020.7775</v>
      </c>
      <c r="I1900" s="16"/>
    </row>
    <row r="1901" spans="2:9" x14ac:dyDescent="0.15">
      <c r="B1901" s="16">
        <v>25</v>
      </c>
      <c r="C1901" s="16">
        <v>981528</v>
      </c>
      <c r="D1901" s="16">
        <v>11825</v>
      </c>
      <c r="E1901" s="16">
        <v>5352</v>
      </c>
      <c r="F1901" s="16">
        <v>18280</v>
      </c>
      <c r="G1901" s="16">
        <v>83</v>
      </c>
      <c r="H1901" s="16">
        <v>3212.9281999999998</v>
      </c>
      <c r="I1901" s="16"/>
    </row>
    <row r="1902" spans="2:9" x14ac:dyDescent="0.15">
      <c r="B1902" s="16">
        <v>26</v>
      </c>
      <c r="C1902" s="16">
        <v>665912</v>
      </c>
      <c r="D1902" s="16">
        <v>9938</v>
      </c>
      <c r="E1902" s="16">
        <v>4040</v>
      </c>
      <c r="F1902" s="16">
        <v>19016</v>
      </c>
      <c r="G1902" s="16">
        <v>67</v>
      </c>
      <c r="H1902" s="16">
        <v>4032.2732000000001</v>
      </c>
      <c r="I1902" s="16"/>
    </row>
    <row r="1903" spans="2:9" x14ac:dyDescent="0.15">
      <c r="B1903" s="16">
        <v>27</v>
      </c>
      <c r="C1903" s="16">
        <v>182768</v>
      </c>
      <c r="D1903" s="16">
        <v>7029</v>
      </c>
      <c r="E1903" s="16">
        <v>4904</v>
      </c>
      <c r="F1903" s="16">
        <v>9032</v>
      </c>
      <c r="G1903" s="16">
        <v>26</v>
      </c>
      <c r="H1903" s="16">
        <v>1058.3118999999999</v>
      </c>
      <c r="I1903" s="16"/>
    </row>
    <row r="1904" spans="2:9" x14ac:dyDescent="0.15">
      <c r="B1904" s="16">
        <v>28</v>
      </c>
      <c r="C1904" s="16">
        <v>191600</v>
      </c>
      <c r="D1904" s="16">
        <v>8709</v>
      </c>
      <c r="E1904" s="16">
        <v>7048</v>
      </c>
      <c r="F1904" s="16">
        <v>11208</v>
      </c>
      <c r="G1904" s="16">
        <v>22</v>
      </c>
      <c r="H1904" s="16">
        <v>1137.3848</v>
      </c>
      <c r="I1904" s="16"/>
    </row>
    <row r="1905" spans="1:9" x14ac:dyDescent="0.15">
      <c r="B1905" s="16">
        <v>29</v>
      </c>
      <c r="C1905" s="16">
        <v>802264</v>
      </c>
      <c r="D1905" s="16">
        <v>10155</v>
      </c>
      <c r="E1905" s="16">
        <v>4872</v>
      </c>
      <c r="F1905" s="16">
        <v>17064</v>
      </c>
      <c r="G1905" s="16">
        <v>79</v>
      </c>
      <c r="H1905" s="16">
        <v>3138.9430000000002</v>
      </c>
      <c r="I1905" s="16"/>
    </row>
    <row r="1906" spans="1:9" x14ac:dyDescent="0.15">
      <c r="B1906" s="16">
        <v>30</v>
      </c>
      <c r="C1906" s="16">
        <v>1118504</v>
      </c>
      <c r="D1906" s="16">
        <v>13808</v>
      </c>
      <c r="E1906" s="16">
        <v>6248</v>
      </c>
      <c r="F1906" s="16">
        <v>26184</v>
      </c>
      <c r="G1906" s="16">
        <v>81</v>
      </c>
      <c r="H1906" s="16">
        <v>5336.3850000000002</v>
      </c>
      <c r="I1906" s="16"/>
    </row>
    <row r="1907" spans="1:9" x14ac:dyDescent="0.15">
      <c r="A1907" s="6"/>
      <c r="B1907" s="16">
        <v>31</v>
      </c>
      <c r="C1907" s="16">
        <v>417504</v>
      </c>
      <c r="D1907" s="16">
        <v>9488</v>
      </c>
      <c r="E1907" s="16">
        <v>5672</v>
      </c>
      <c r="F1907" s="16">
        <v>14792</v>
      </c>
      <c r="G1907" s="16">
        <v>44</v>
      </c>
      <c r="H1907" s="16">
        <v>2614.0194999999999</v>
      </c>
      <c r="I1907" s="16"/>
    </row>
    <row r="1908" spans="1:9" x14ac:dyDescent="0.15">
      <c r="A1908" s="11"/>
      <c r="B1908" s="16">
        <v>32</v>
      </c>
      <c r="C1908" s="16">
        <v>1069016</v>
      </c>
      <c r="D1908" s="16">
        <v>13531</v>
      </c>
      <c r="E1908" s="16">
        <v>6024</v>
      </c>
      <c r="F1908" s="16">
        <v>26280</v>
      </c>
      <c r="G1908" s="16">
        <v>79</v>
      </c>
      <c r="H1908" s="16">
        <v>5945.3594000000003</v>
      </c>
      <c r="I1908" s="16"/>
    </row>
    <row r="1909" spans="1:9" x14ac:dyDescent="0.15">
      <c r="B1909" s="16">
        <v>33</v>
      </c>
      <c r="C1909" s="16">
        <v>378776</v>
      </c>
      <c r="D1909" s="16">
        <v>6886</v>
      </c>
      <c r="E1909" s="16">
        <v>4264</v>
      </c>
      <c r="F1909" s="16">
        <v>11752</v>
      </c>
      <c r="G1909" s="16">
        <v>55</v>
      </c>
      <c r="H1909" s="16">
        <v>1811.1665</v>
      </c>
      <c r="I1909" s="16"/>
    </row>
    <row r="1910" spans="1:9" x14ac:dyDescent="0.15">
      <c r="B1910" s="16">
        <v>34</v>
      </c>
      <c r="C1910" s="16">
        <v>856936</v>
      </c>
      <c r="D1910" s="16">
        <v>12419</v>
      </c>
      <c r="E1910" s="16">
        <v>7880</v>
      </c>
      <c r="F1910" s="16">
        <v>20072</v>
      </c>
      <c r="G1910" s="16">
        <v>69</v>
      </c>
      <c r="H1910" s="16">
        <v>3403.4834000000001</v>
      </c>
      <c r="I1910" s="16"/>
    </row>
    <row r="1911" spans="1:9" x14ac:dyDescent="0.15">
      <c r="B1911" s="16">
        <v>35</v>
      </c>
      <c r="C1911" s="16">
        <v>1264472</v>
      </c>
      <c r="D1911" s="16">
        <v>15234</v>
      </c>
      <c r="E1911" s="16">
        <v>7016</v>
      </c>
      <c r="F1911" s="16">
        <v>29640</v>
      </c>
      <c r="G1911" s="16">
        <v>83</v>
      </c>
      <c r="H1911" s="16">
        <v>6032.0956999999999</v>
      </c>
      <c r="I1911" s="16"/>
    </row>
    <row r="1912" spans="1:9" x14ac:dyDescent="0.15">
      <c r="B1912" s="16">
        <v>36</v>
      </c>
      <c r="C1912" s="16">
        <v>1520072</v>
      </c>
      <c r="D1912" s="16">
        <v>15050</v>
      </c>
      <c r="E1912" s="16">
        <v>7656</v>
      </c>
      <c r="F1912" s="16">
        <v>26568</v>
      </c>
      <c r="G1912" s="16">
        <v>101</v>
      </c>
      <c r="H1912" s="16">
        <v>5502.2820000000002</v>
      </c>
      <c r="I1912" s="16"/>
    </row>
    <row r="1913" spans="1:9" x14ac:dyDescent="0.15">
      <c r="B1913" s="16">
        <v>37</v>
      </c>
      <c r="C1913" s="16">
        <v>257936</v>
      </c>
      <c r="D1913" s="16">
        <v>9920</v>
      </c>
      <c r="E1913" s="16">
        <v>6952</v>
      </c>
      <c r="F1913" s="16">
        <v>14120</v>
      </c>
      <c r="G1913" s="16">
        <v>26</v>
      </c>
      <c r="H1913" s="16">
        <v>2121.4877999999999</v>
      </c>
      <c r="I1913" s="16"/>
    </row>
    <row r="1914" spans="1:9" x14ac:dyDescent="0.15">
      <c r="B1914" s="16">
        <v>38</v>
      </c>
      <c r="C1914" s="16">
        <v>577752</v>
      </c>
      <c r="D1914" s="16">
        <v>7313</v>
      </c>
      <c r="E1914" s="16">
        <v>3144</v>
      </c>
      <c r="F1914" s="16">
        <v>13768</v>
      </c>
      <c r="G1914" s="16">
        <v>79</v>
      </c>
      <c r="H1914" s="16">
        <v>2957.1442999999999</v>
      </c>
      <c r="I1914" s="16"/>
    </row>
    <row r="1915" spans="1:9" x14ac:dyDescent="0.15">
      <c r="B1915" s="16">
        <v>39</v>
      </c>
      <c r="C1915" s="16">
        <v>705880</v>
      </c>
      <c r="D1915" s="16">
        <v>9941</v>
      </c>
      <c r="E1915" s="16">
        <v>6536</v>
      </c>
      <c r="F1915" s="16">
        <v>13288</v>
      </c>
      <c r="G1915" s="16">
        <v>71</v>
      </c>
      <c r="H1915" s="16">
        <v>1711.7272</v>
      </c>
      <c r="I1915" s="16"/>
    </row>
    <row r="1916" spans="1:9" x14ac:dyDescent="0.15">
      <c r="B1916" s="16">
        <v>40</v>
      </c>
      <c r="C1916" s="16">
        <v>272008</v>
      </c>
      <c r="D1916" s="16">
        <v>9379</v>
      </c>
      <c r="E1916" s="16">
        <v>4904</v>
      </c>
      <c r="F1916" s="16">
        <v>15720</v>
      </c>
      <c r="G1916" s="16">
        <v>29</v>
      </c>
      <c r="H1916" s="16">
        <v>3400.9238</v>
      </c>
      <c r="I1916" s="16"/>
    </row>
    <row r="1917" spans="1:9" x14ac:dyDescent="0.15">
      <c r="B1917" s="16">
        <v>41</v>
      </c>
      <c r="C1917" s="16">
        <v>1225176</v>
      </c>
      <c r="D1917" s="16">
        <v>15508</v>
      </c>
      <c r="E1917" s="16">
        <v>6664</v>
      </c>
      <c r="F1917" s="16">
        <v>29832</v>
      </c>
      <c r="G1917" s="16">
        <v>79</v>
      </c>
      <c r="H1917" s="16">
        <v>6733.8545000000004</v>
      </c>
      <c r="I1917" s="16"/>
    </row>
    <row r="1918" spans="1:9" x14ac:dyDescent="0.15">
      <c r="B1918" s="16">
        <v>42</v>
      </c>
      <c r="C1918" s="16">
        <v>812736</v>
      </c>
      <c r="D1918" s="16">
        <v>11288</v>
      </c>
      <c r="E1918" s="16">
        <v>6984</v>
      </c>
      <c r="F1918" s="16">
        <v>17256</v>
      </c>
      <c r="G1918" s="16">
        <v>72</v>
      </c>
      <c r="H1918" s="16">
        <v>2935.8074000000001</v>
      </c>
      <c r="I1918" s="16"/>
    </row>
    <row r="1919" spans="1:9" x14ac:dyDescent="0.15">
      <c r="B1919" s="16">
        <v>43</v>
      </c>
      <c r="C1919" s="16">
        <v>433544</v>
      </c>
      <c r="D1919" s="16">
        <v>9634</v>
      </c>
      <c r="E1919" s="16">
        <v>3816</v>
      </c>
      <c r="F1919" s="16">
        <v>18664</v>
      </c>
      <c r="G1919" s="16">
        <v>45</v>
      </c>
      <c r="H1919" s="16">
        <v>4175.9049999999997</v>
      </c>
      <c r="I1919" s="16"/>
    </row>
    <row r="1920" spans="1:9" x14ac:dyDescent="0.15">
      <c r="B1920" s="16">
        <v>44</v>
      </c>
      <c r="C1920" s="16">
        <v>67440</v>
      </c>
      <c r="D1920" s="16">
        <v>6744</v>
      </c>
      <c r="E1920" s="16">
        <v>5640</v>
      </c>
      <c r="F1920" s="16">
        <v>8136</v>
      </c>
      <c r="G1920" s="16">
        <v>10</v>
      </c>
      <c r="H1920" s="16">
        <v>913.01306</v>
      </c>
      <c r="I1920" s="16"/>
    </row>
    <row r="1921" spans="2:9" x14ac:dyDescent="0.15">
      <c r="B1921" s="16">
        <v>45</v>
      </c>
      <c r="C1921" s="16">
        <v>1462096</v>
      </c>
      <c r="D1921" s="16">
        <v>15554</v>
      </c>
      <c r="E1921" s="16">
        <v>7144</v>
      </c>
      <c r="F1921" s="16">
        <v>31848</v>
      </c>
      <c r="G1921" s="16">
        <v>94</v>
      </c>
      <c r="H1921" s="16">
        <v>7073.4210000000003</v>
      </c>
      <c r="I1921" s="16"/>
    </row>
    <row r="1922" spans="2:9" x14ac:dyDescent="0.15">
      <c r="B1922" s="16">
        <v>46</v>
      </c>
      <c r="C1922" s="16">
        <v>798368</v>
      </c>
      <c r="D1922" s="16">
        <v>12474</v>
      </c>
      <c r="E1922" s="16">
        <v>6696</v>
      </c>
      <c r="F1922" s="16">
        <v>21160</v>
      </c>
      <c r="G1922" s="16">
        <v>64</v>
      </c>
      <c r="H1922" s="16">
        <v>4122.9575000000004</v>
      </c>
      <c r="I1922" s="16"/>
    </row>
    <row r="1923" spans="2:9" x14ac:dyDescent="0.15">
      <c r="B1923" s="16">
        <v>47</v>
      </c>
      <c r="C1923" s="16">
        <v>318304</v>
      </c>
      <c r="D1923" s="16">
        <v>5305</v>
      </c>
      <c r="E1923" s="16">
        <v>1352</v>
      </c>
      <c r="F1923" s="16">
        <v>10344</v>
      </c>
      <c r="G1923" s="16">
        <v>60</v>
      </c>
      <c r="H1923" s="16">
        <v>2393.5329999999999</v>
      </c>
      <c r="I1923" s="16"/>
    </row>
    <row r="1924" spans="2:9" x14ac:dyDescent="0.15">
      <c r="B1924" s="16">
        <v>48</v>
      </c>
      <c r="C1924" s="16">
        <v>620776</v>
      </c>
      <c r="D1924" s="16">
        <v>9550</v>
      </c>
      <c r="E1924" s="16">
        <v>5832</v>
      </c>
      <c r="F1924" s="16">
        <v>14408</v>
      </c>
      <c r="G1924" s="16">
        <v>65</v>
      </c>
      <c r="H1924" s="16">
        <v>2351.4292</v>
      </c>
      <c r="I1924" s="16"/>
    </row>
    <row r="1925" spans="2:9" x14ac:dyDescent="0.15">
      <c r="B1925" s="16">
        <v>49</v>
      </c>
      <c r="C1925" s="16">
        <v>820312</v>
      </c>
      <c r="D1925" s="16">
        <v>13903</v>
      </c>
      <c r="E1925" s="16">
        <v>7272</v>
      </c>
      <c r="F1925" s="16">
        <v>23848</v>
      </c>
      <c r="G1925" s="16">
        <v>59</v>
      </c>
      <c r="H1925" s="16">
        <v>4291.567</v>
      </c>
      <c r="I1925" s="16"/>
    </row>
    <row r="1926" spans="2:9" x14ac:dyDescent="0.15">
      <c r="B1926" s="16">
        <v>50</v>
      </c>
      <c r="C1926" s="16">
        <v>594064</v>
      </c>
      <c r="D1926" s="16">
        <v>15633</v>
      </c>
      <c r="E1926" s="16">
        <v>9768</v>
      </c>
      <c r="F1926" s="16">
        <v>21096</v>
      </c>
      <c r="G1926" s="16">
        <v>38</v>
      </c>
      <c r="H1926" s="16">
        <v>2888.2130999999999</v>
      </c>
      <c r="I1926" s="16"/>
    </row>
    <row r="1927" spans="2:9" x14ac:dyDescent="0.15">
      <c r="B1927" s="16">
        <v>51</v>
      </c>
      <c r="C1927" s="16">
        <v>1215560</v>
      </c>
      <c r="D1927" s="16">
        <v>14300</v>
      </c>
      <c r="E1927" s="16">
        <v>7496</v>
      </c>
      <c r="F1927" s="16">
        <v>25512</v>
      </c>
      <c r="G1927" s="16">
        <v>85</v>
      </c>
      <c r="H1927" s="16">
        <v>4968.2393000000002</v>
      </c>
      <c r="I1927" s="16"/>
    </row>
    <row r="1928" spans="2:9" x14ac:dyDescent="0.15">
      <c r="B1928" s="16">
        <v>52</v>
      </c>
      <c r="C1928" s="16">
        <v>1154920</v>
      </c>
      <c r="D1928" s="16">
        <v>16737</v>
      </c>
      <c r="E1928" s="16">
        <v>10632</v>
      </c>
      <c r="F1928" s="16">
        <v>24200</v>
      </c>
      <c r="G1928" s="16">
        <v>69</v>
      </c>
      <c r="H1928" s="16">
        <v>3787.0571</v>
      </c>
      <c r="I1928" s="16"/>
    </row>
    <row r="1929" spans="2:9" x14ac:dyDescent="0.15">
      <c r="B1929" s="16">
        <v>53</v>
      </c>
      <c r="C1929" s="16">
        <v>589496</v>
      </c>
      <c r="D1929" s="16">
        <v>11558</v>
      </c>
      <c r="E1929" s="16">
        <v>8232</v>
      </c>
      <c r="F1929" s="16">
        <v>15944</v>
      </c>
      <c r="G1929" s="16">
        <v>51</v>
      </c>
      <c r="H1929" s="16">
        <v>2126.3791999999999</v>
      </c>
      <c r="I1929" s="16"/>
    </row>
    <row r="1930" spans="2:9" x14ac:dyDescent="0.15">
      <c r="B1930" s="16">
        <v>54</v>
      </c>
      <c r="C1930" s="16">
        <v>204656</v>
      </c>
      <c r="D1930" s="16">
        <v>7871</v>
      </c>
      <c r="E1930" s="16">
        <v>6344</v>
      </c>
      <c r="F1930" s="16">
        <v>10056</v>
      </c>
      <c r="G1930" s="16">
        <v>26</v>
      </c>
      <c r="H1930" s="16">
        <v>846.28033000000005</v>
      </c>
      <c r="I1930" s="16"/>
    </row>
    <row r="1931" spans="2:9" x14ac:dyDescent="0.15">
      <c r="B1931" s="16">
        <v>55</v>
      </c>
      <c r="C1931" s="16">
        <v>657112</v>
      </c>
      <c r="D1931" s="16">
        <v>11947</v>
      </c>
      <c r="E1931" s="16">
        <v>8008</v>
      </c>
      <c r="F1931" s="16">
        <v>17064</v>
      </c>
      <c r="G1931" s="16">
        <v>55</v>
      </c>
      <c r="H1931" s="16">
        <v>2302.3512999999998</v>
      </c>
      <c r="I1931" s="16"/>
    </row>
    <row r="1932" spans="2:9" x14ac:dyDescent="0.15">
      <c r="B1932" s="16">
        <v>56</v>
      </c>
      <c r="C1932" s="16">
        <v>546048</v>
      </c>
      <c r="D1932" s="16">
        <v>10500</v>
      </c>
      <c r="E1932" s="16">
        <v>6248</v>
      </c>
      <c r="F1932" s="16">
        <v>17224</v>
      </c>
      <c r="G1932" s="16">
        <v>52</v>
      </c>
      <c r="H1932" s="16">
        <v>3119.8762000000002</v>
      </c>
      <c r="I1932" s="16"/>
    </row>
    <row r="1933" spans="2:9" x14ac:dyDescent="0.15">
      <c r="B1933" s="16">
        <v>57</v>
      </c>
      <c r="C1933" s="16">
        <v>615008</v>
      </c>
      <c r="D1933" s="16">
        <v>11827</v>
      </c>
      <c r="E1933" s="16">
        <v>5576</v>
      </c>
      <c r="F1933" s="16">
        <v>20104</v>
      </c>
      <c r="G1933" s="16">
        <v>52</v>
      </c>
      <c r="H1933" s="16">
        <v>3940.7692999999999</v>
      </c>
      <c r="I1933" s="16"/>
    </row>
    <row r="1934" spans="2:9" x14ac:dyDescent="0.15">
      <c r="B1934" s="16">
        <v>58</v>
      </c>
      <c r="C1934" s="16">
        <v>103256</v>
      </c>
      <c r="D1934" s="16">
        <v>9386</v>
      </c>
      <c r="E1934" s="16">
        <v>8520</v>
      </c>
      <c r="F1934" s="16">
        <v>10888</v>
      </c>
      <c r="G1934" s="16">
        <v>11</v>
      </c>
      <c r="H1934" s="16">
        <v>706.53489999999999</v>
      </c>
      <c r="I1934" s="16"/>
    </row>
    <row r="1935" spans="2:9" x14ac:dyDescent="0.15">
      <c r="B1935" s="16">
        <v>59</v>
      </c>
      <c r="C1935" s="16">
        <v>831360</v>
      </c>
      <c r="D1935" s="16">
        <v>12990</v>
      </c>
      <c r="E1935" s="16">
        <v>7432</v>
      </c>
      <c r="F1935" s="16">
        <v>21928</v>
      </c>
      <c r="G1935" s="16">
        <v>64</v>
      </c>
      <c r="H1935" s="16">
        <v>2587.2440000000001</v>
      </c>
      <c r="I1935" s="16"/>
    </row>
    <row r="1936" spans="2:9" x14ac:dyDescent="0.15">
      <c r="B1936" s="16">
        <v>60</v>
      </c>
      <c r="C1936" s="16">
        <v>968432</v>
      </c>
      <c r="D1936" s="16">
        <v>14673</v>
      </c>
      <c r="E1936" s="16">
        <v>7432</v>
      </c>
      <c r="F1936" s="16">
        <v>25864</v>
      </c>
      <c r="G1936" s="16">
        <v>66</v>
      </c>
      <c r="H1936" s="16">
        <v>4894.9840000000004</v>
      </c>
      <c r="I1936" s="16"/>
    </row>
    <row r="1937" spans="2:9" x14ac:dyDescent="0.15">
      <c r="B1937" s="16">
        <v>61</v>
      </c>
      <c r="C1937" s="16">
        <v>436512</v>
      </c>
      <c r="D1937" s="16">
        <v>9920</v>
      </c>
      <c r="E1937" s="16">
        <v>4488</v>
      </c>
      <c r="F1937" s="16">
        <v>18184</v>
      </c>
      <c r="G1937" s="16">
        <v>44</v>
      </c>
      <c r="H1937" s="16">
        <v>3645.2235999999998</v>
      </c>
      <c r="I1937" s="16"/>
    </row>
    <row r="1938" spans="2:9" x14ac:dyDescent="0.15">
      <c r="B1938" s="16">
        <v>62</v>
      </c>
      <c r="C1938" s="16">
        <v>518024</v>
      </c>
      <c r="D1938" s="16">
        <v>6727</v>
      </c>
      <c r="E1938" s="16">
        <v>3400</v>
      </c>
      <c r="F1938" s="16">
        <v>11144</v>
      </c>
      <c r="G1938" s="16">
        <v>77</v>
      </c>
      <c r="H1938" s="16">
        <v>1747.9739999999999</v>
      </c>
      <c r="I1938" s="16"/>
    </row>
    <row r="1939" spans="2:9" x14ac:dyDescent="0.15">
      <c r="B1939" s="16">
        <v>63</v>
      </c>
      <c r="C1939" s="16">
        <v>452912</v>
      </c>
      <c r="D1939" s="16">
        <v>8387</v>
      </c>
      <c r="E1939" s="16">
        <v>4264</v>
      </c>
      <c r="F1939" s="16">
        <v>14696</v>
      </c>
      <c r="G1939" s="16">
        <v>54</v>
      </c>
      <c r="H1939" s="16">
        <v>3003.0727999999999</v>
      </c>
      <c r="I1939" s="16"/>
    </row>
    <row r="1940" spans="2:9" x14ac:dyDescent="0.15">
      <c r="B1940" s="16">
        <v>64</v>
      </c>
      <c r="C1940" s="16">
        <v>386544</v>
      </c>
      <c r="D1940" s="16">
        <v>14867</v>
      </c>
      <c r="E1940" s="16">
        <v>9928</v>
      </c>
      <c r="F1940" s="16">
        <v>22088</v>
      </c>
      <c r="G1940" s="16">
        <v>26</v>
      </c>
      <c r="H1940" s="16">
        <v>3213.9340000000002</v>
      </c>
      <c r="I1940" s="16"/>
    </row>
    <row r="1941" spans="2:9" x14ac:dyDescent="0.15">
      <c r="B1941" s="16">
        <v>65</v>
      </c>
      <c r="C1941" s="16">
        <v>804224</v>
      </c>
      <c r="D1941" s="16">
        <v>10581</v>
      </c>
      <c r="E1941" s="16">
        <v>7560</v>
      </c>
      <c r="F1941" s="16">
        <v>13448</v>
      </c>
      <c r="G1941" s="16">
        <v>76</v>
      </c>
      <c r="H1941" s="16">
        <v>1460.7933</v>
      </c>
      <c r="I1941" s="16"/>
    </row>
    <row r="1942" spans="2:9" x14ac:dyDescent="0.15">
      <c r="B1942" s="16">
        <v>66</v>
      </c>
      <c r="C1942" s="16">
        <v>131296</v>
      </c>
      <c r="D1942" s="16">
        <v>10941</v>
      </c>
      <c r="E1942" s="16">
        <v>9416</v>
      </c>
      <c r="F1942" s="16">
        <v>12072</v>
      </c>
      <c r="G1942" s="16">
        <v>12</v>
      </c>
      <c r="H1942" s="16">
        <v>715.71529999999996</v>
      </c>
      <c r="I1942" s="16"/>
    </row>
    <row r="1943" spans="2:9" x14ac:dyDescent="0.15">
      <c r="B1943" s="16">
        <v>67</v>
      </c>
      <c r="C1943" s="16">
        <v>809064</v>
      </c>
      <c r="D1943" s="16">
        <v>12447</v>
      </c>
      <c r="E1943" s="16">
        <v>7624</v>
      </c>
      <c r="F1943" s="16">
        <v>19464</v>
      </c>
      <c r="G1943" s="16">
        <v>65</v>
      </c>
      <c r="H1943" s="16">
        <v>3138.7874000000002</v>
      </c>
      <c r="I1943" s="16"/>
    </row>
    <row r="1944" spans="2:9" x14ac:dyDescent="0.15">
      <c r="B1944" s="16">
        <v>68</v>
      </c>
      <c r="C1944" s="16">
        <v>608608</v>
      </c>
      <c r="D1944" s="16">
        <v>8950</v>
      </c>
      <c r="E1944" s="16">
        <v>2088</v>
      </c>
      <c r="F1944" s="16">
        <v>20680</v>
      </c>
      <c r="G1944" s="16">
        <v>68</v>
      </c>
      <c r="H1944" s="16">
        <v>4890.5415000000003</v>
      </c>
      <c r="I1944" s="16"/>
    </row>
    <row r="1945" spans="2:9" x14ac:dyDescent="0.15">
      <c r="B1945" s="16">
        <v>69</v>
      </c>
      <c r="C1945" s="16">
        <v>279864</v>
      </c>
      <c r="D1945" s="16">
        <v>12168</v>
      </c>
      <c r="E1945" s="16">
        <v>10824</v>
      </c>
      <c r="F1945" s="16">
        <v>13704</v>
      </c>
      <c r="G1945" s="16">
        <v>23</v>
      </c>
      <c r="H1945" s="16">
        <v>846.20050000000003</v>
      </c>
      <c r="I1945" s="16"/>
    </row>
    <row r="1946" spans="2:9" x14ac:dyDescent="0.15">
      <c r="B1946" s="16">
        <v>70</v>
      </c>
      <c r="C1946" s="16">
        <v>81112</v>
      </c>
      <c r="D1946" s="16">
        <v>7373</v>
      </c>
      <c r="E1946" s="16">
        <v>6120</v>
      </c>
      <c r="F1946" s="16">
        <v>8360</v>
      </c>
      <c r="G1946" s="16">
        <v>11</v>
      </c>
      <c r="H1946" s="16">
        <v>615.16980000000001</v>
      </c>
      <c r="I1946" s="16"/>
    </row>
    <row r="1947" spans="2:9" x14ac:dyDescent="0.15">
      <c r="B1947" s="16">
        <v>71</v>
      </c>
      <c r="C1947" s="16">
        <v>1250896</v>
      </c>
      <c r="D1947" s="16">
        <v>12263</v>
      </c>
      <c r="E1947" s="16">
        <v>5128</v>
      </c>
      <c r="F1947" s="16">
        <v>25192</v>
      </c>
      <c r="G1947" s="16">
        <v>102</v>
      </c>
      <c r="H1947" s="16">
        <v>5306.9139999999998</v>
      </c>
      <c r="I1947" s="16"/>
    </row>
    <row r="1948" spans="2:9" x14ac:dyDescent="0.15">
      <c r="B1948" s="16">
        <v>72</v>
      </c>
      <c r="C1948" s="16">
        <v>999432</v>
      </c>
      <c r="D1948" s="16">
        <v>11758</v>
      </c>
      <c r="E1948" s="16">
        <v>6024</v>
      </c>
      <c r="F1948" s="16">
        <v>18856</v>
      </c>
      <c r="G1948" s="16">
        <v>85</v>
      </c>
      <c r="H1948" s="16">
        <v>3411.5835000000002</v>
      </c>
      <c r="I1948" s="16"/>
    </row>
    <row r="1949" spans="2:9" x14ac:dyDescent="0.15">
      <c r="B1949" s="16">
        <v>73</v>
      </c>
      <c r="C1949" s="16">
        <v>1315392</v>
      </c>
      <c r="D1949" s="16">
        <v>14947</v>
      </c>
      <c r="E1949" s="16">
        <v>8936</v>
      </c>
      <c r="F1949" s="16">
        <v>23592</v>
      </c>
      <c r="G1949" s="16">
        <v>88</v>
      </c>
      <c r="H1949" s="16">
        <v>4119.5469999999996</v>
      </c>
      <c r="I1949" s="16"/>
    </row>
    <row r="1950" spans="2:9" x14ac:dyDescent="0.15">
      <c r="B1950" s="16">
        <v>74</v>
      </c>
      <c r="C1950" s="16">
        <v>86936</v>
      </c>
      <c r="D1950" s="16">
        <v>2229</v>
      </c>
      <c r="E1950" s="16">
        <v>744</v>
      </c>
      <c r="F1950" s="16">
        <v>4616</v>
      </c>
      <c r="G1950" s="16">
        <v>39</v>
      </c>
      <c r="H1950" s="16">
        <v>836.38409999999999</v>
      </c>
      <c r="I1950" s="16"/>
    </row>
    <row r="1951" spans="2:9" x14ac:dyDescent="0.15">
      <c r="B1951" s="16">
        <v>75</v>
      </c>
      <c r="C1951" s="16">
        <v>1506808</v>
      </c>
      <c r="D1951" s="16">
        <v>18154</v>
      </c>
      <c r="E1951" s="16">
        <v>6504</v>
      </c>
      <c r="F1951" s="16">
        <v>32488</v>
      </c>
      <c r="G1951" s="16">
        <v>83</v>
      </c>
      <c r="H1951" s="16">
        <v>8573.4660000000003</v>
      </c>
      <c r="I1951" s="16"/>
    </row>
    <row r="1952" spans="2:9" x14ac:dyDescent="0.15">
      <c r="B1952" s="16">
        <v>76</v>
      </c>
      <c r="C1952" s="16">
        <v>95200</v>
      </c>
      <c r="D1952" s="16">
        <v>7933</v>
      </c>
      <c r="E1952" s="16">
        <v>7144</v>
      </c>
      <c r="F1952" s="16">
        <v>8584</v>
      </c>
      <c r="G1952" s="16">
        <v>12</v>
      </c>
      <c r="H1952" s="16">
        <v>410.10287</v>
      </c>
      <c r="I1952" s="16"/>
    </row>
    <row r="1953" spans="1:9" x14ac:dyDescent="0.15">
      <c r="B1953" s="16">
        <v>77</v>
      </c>
      <c r="C1953" s="16">
        <v>121816</v>
      </c>
      <c r="D1953" s="16">
        <v>4511</v>
      </c>
      <c r="E1953" s="16">
        <v>2952</v>
      </c>
      <c r="F1953" s="16">
        <v>6024</v>
      </c>
      <c r="G1953" s="16">
        <v>27</v>
      </c>
      <c r="H1953" s="16">
        <v>925.68820000000005</v>
      </c>
      <c r="I1953" s="16"/>
    </row>
    <row r="1954" spans="1:9" x14ac:dyDescent="0.15">
      <c r="B1954" s="16">
        <v>78</v>
      </c>
      <c r="C1954" s="16">
        <v>25208</v>
      </c>
      <c r="D1954" s="16">
        <v>933</v>
      </c>
      <c r="E1954" s="16">
        <v>40</v>
      </c>
      <c r="F1954" s="16">
        <v>2536</v>
      </c>
      <c r="G1954" s="16">
        <v>27</v>
      </c>
      <c r="H1954" s="16">
        <v>743.29125999999997</v>
      </c>
      <c r="I1954" s="16"/>
    </row>
    <row r="1955" spans="1:9" x14ac:dyDescent="0.15">
      <c r="A1955" s="13"/>
      <c r="B1955" s="16">
        <v>79</v>
      </c>
      <c r="C1955" s="16">
        <v>132872</v>
      </c>
      <c r="D1955" s="16">
        <v>5314</v>
      </c>
      <c r="E1955" s="16">
        <v>1416</v>
      </c>
      <c r="F1955" s="16">
        <v>9736</v>
      </c>
      <c r="G1955" s="16">
        <v>25</v>
      </c>
      <c r="H1955" s="16">
        <v>2169.6511</v>
      </c>
      <c r="I1955" s="16"/>
    </row>
    <row r="1956" spans="1:9" x14ac:dyDescent="0.15">
      <c r="A1956" s="5"/>
      <c r="B1956" s="16">
        <v>80</v>
      </c>
      <c r="C1956" s="16">
        <v>131592</v>
      </c>
      <c r="D1956" s="16">
        <v>3209</v>
      </c>
      <c r="E1956" s="16">
        <v>424</v>
      </c>
      <c r="F1956" s="16">
        <v>7112</v>
      </c>
      <c r="G1956" s="16">
        <v>41</v>
      </c>
      <c r="H1956" s="16">
        <v>1864.8607999999999</v>
      </c>
      <c r="I1956" s="16"/>
    </row>
    <row r="1957" spans="1:9" x14ac:dyDescent="0.15">
      <c r="A1957" s="5"/>
      <c r="B1957" s="16">
        <v>81</v>
      </c>
      <c r="C1957" s="16">
        <v>697224</v>
      </c>
      <c r="D1957" s="16">
        <v>10104</v>
      </c>
      <c r="E1957" s="16">
        <v>5096</v>
      </c>
      <c r="F1957" s="16">
        <v>19336</v>
      </c>
      <c r="G1957" s="16">
        <v>69</v>
      </c>
      <c r="H1957" s="16">
        <v>3793.8188</v>
      </c>
      <c r="I1957" s="16"/>
    </row>
    <row r="1958" spans="1:9" x14ac:dyDescent="0.15">
      <c r="B1958" s="16">
        <v>82</v>
      </c>
      <c r="C1958" s="16">
        <v>527480</v>
      </c>
      <c r="D1958" s="16">
        <v>11222</v>
      </c>
      <c r="E1958" s="16">
        <v>6920</v>
      </c>
      <c r="F1958" s="16">
        <v>18440</v>
      </c>
      <c r="G1958" s="16">
        <v>47</v>
      </c>
      <c r="H1958" s="16">
        <v>2847.3262</v>
      </c>
      <c r="I1958" s="16"/>
    </row>
    <row r="1959" spans="1:9" x14ac:dyDescent="0.15">
      <c r="B1959" s="16">
        <v>83</v>
      </c>
      <c r="C1959" s="16">
        <v>670208</v>
      </c>
      <c r="D1959" s="16">
        <v>12888</v>
      </c>
      <c r="E1959" s="16">
        <v>8168</v>
      </c>
      <c r="F1959" s="16">
        <v>19176</v>
      </c>
      <c r="G1959" s="16">
        <v>52</v>
      </c>
      <c r="H1959" s="16">
        <v>3407.0520000000001</v>
      </c>
      <c r="I1959" s="16"/>
    </row>
    <row r="1960" spans="1:9" x14ac:dyDescent="0.15">
      <c r="B1960" s="16">
        <v>84</v>
      </c>
      <c r="C1960" s="16">
        <v>410488</v>
      </c>
      <c r="D1960" s="16">
        <v>11728</v>
      </c>
      <c r="E1960" s="16">
        <v>8136</v>
      </c>
      <c r="F1960" s="16">
        <v>17224</v>
      </c>
      <c r="G1960" s="16">
        <v>35</v>
      </c>
      <c r="H1960" s="16">
        <v>2717.866</v>
      </c>
      <c r="I1960" s="16"/>
    </row>
    <row r="1961" spans="1:9" x14ac:dyDescent="0.15">
      <c r="B1961" s="16">
        <v>85</v>
      </c>
      <c r="C1961" s="16">
        <v>656784</v>
      </c>
      <c r="D1961" s="16">
        <v>8009</v>
      </c>
      <c r="E1961" s="16">
        <v>2568</v>
      </c>
      <c r="F1961" s="16">
        <v>18248</v>
      </c>
      <c r="G1961" s="16">
        <v>82</v>
      </c>
      <c r="H1961" s="16">
        <v>4118.1625999999997</v>
      </c>
      <c r="I1961" s="16"/>
    </row>
    <row r="1962" spans="1:9" x14ac:dyDescent="0.15">
      <c r="B1962" s="16">
        <v>86</v>
      </c>
      <c r="C1962" s="16">
        <v>422288</v>
      </c>
      <c r="D1962" s="16">
        <v>11112</v>
      </c>
      <c r="E1962" s="16">
        <v>8808</v>
      </c>
      <c r="F1962" s="16">
        <v>14792</v>
      </c>
      <c r="G1962" s="16">
        <v>38</v>
      </c>
      <c r="H1962" s="16">
        <v>1517.7929999999999</v>
      </c>
      <c r="I1962" s="16"/>
    </row>
    <row r="1963" spans="1:9" x14ac:dyDescent="0.15">
      <c r="B1963" s="16">
        <v>87</v>
      </c>
      <c r="C1963" s="16">
        <v>130560</v>
      </c>
      <c r="D1963" s="16">
        <v>4080</v>
      </c>
      <c r="E1963" s="16">
        <v>2312</v>
      </c>
      <c r="F1963" s="16">
        <v>6312</v>
      </c>
      <c r="G1963" s="16">
        <v>32</v>
      </c>
      <c r="H1963" s="16">
        <v>1120.9875</v>
      </c>
      <c r="I1963" s="16"/>
    </row>
    <row r="1964" spans="1:9" x14ac:dyDescent="0.15">
      <c r="B1964" s="16">
        <v>88</v>
      </c>
      <c r="C1964" s="16">
        <v>290608</v>
      </c>
      <c r="D1964" s="16">
        <v>5812</v>
      </c>
      <c r="E1964" s="16">
        <v>2760</v>
      </c>
      <c r="F1964" s="16">
        <v>9544</v>
      </c>
      <c r="G1964" s="16">
        <v>50</v>
      </c>
      <c r="H1964" s="16">
        <v>1847.1161</v>
      </c>
      <c r="I1964" s="16"/>
    </row>
    <row r="1965" spans="1:9" x14ac:dyDescent="0.15">
      <c r="B1965" s="16">
        <v>89</v>
      </c>
      <c r="C1965" s="16">
        <v>1008784</v>
      </c>
      <c r="D1965" s="16">
        <v>16270</v>
      </c>
      <c r="E1965" s="16">
        <v>9448</v>
      </c>
      <c r="F1965" s="16">
        <v>28360</v>
      </c>
      <c r="G1965" s="16">
        <v>62</v>
      </c>
      <c r="H1965" s="16">
        <v>5352.3315000000002</v>
      </c>
      <c r="I1965" s="16"/>
    </row>
    <row r="1966" spans="1:9" x14ac:dyDescent="0.15">
      <c r="B1966" s="16">
        <v>90</v>
      </c>
      <c r="C1966" s="16">
        <v>669632</v>
      </c>
      <c r="D1966" s="16">
        <v>10463</v>
      </c>
      <c r="E1966" s="16">
        <v>6472</v>
      </c>
      <c r="F1966" s="16">
        <v>17096</v>
      </c>
      <c r="G1966" s="16">
        <v>64</v>
      </c>
      <c r="H1966" s="16">
        <v>2330.8035</v>
      </c>
      <c r="I1966" s="16"/>
    </row>
    <row r="1967" spans="1:9" x14ac:dyDescent="0.15">
      <c r="B1967" s="16">
        <v>91</v>
      </c>
      <c r="C1967" s="16">
        <v>1180992</v>
      </c>
      <c r="D1967" s="16">
        <v>14059</v>
      </c>
      <c r="E1967" s="16">
        <v>7752</v>
      </c>
      <c r="F1967" s="16">
        <v>23976</v>
      </c>
      <c r="G1967" s="16">
        <v>84</v>
      </c>
      <c r="H1967" s="16">
        <v>4627.2380000000003</v>
      </c>
      <c r="I1967" s="16"/>
    </row>
    <row r="1968" spans="1:9" x14ac:dyDescent="0.15">
      <c r="B1968" s="16">
        <v>92</v>
      </c>
      <c r="C1968" s="16">
        <v>327656</v>
      </c>
      <c r="D1968" s="16">
        <v>8855</v>
      </c>
      <c r="E1968" s="16">
        <v>3048</v>
      </c>
      <c r="F1968" s="16">
        <v>16840</v>
      </c>
      <c r="G1968" s="16">
        <v>37</v>
      </c>
      <c r="H1968" s="16">
        <v>3824.3281000000002</v>
      </c>
      <c r="I1968" s="16"/>
    </row>
    <row r="1969" spans="2:9" x14ac:dyDescent="0.15">
      <c r="B1969" s="16">
        <v>93</v>
      </c>
      <c r="C1969" s="16">
        <v>306144</v>
      </c>
      <c r="D1969" s="16">
        <v>8504</v>
      </c>
      <c r="E1969" s="16">
        <v>4680</v>
      </c>
      <c r="F1969" s="16">
        <v>12104</v>
      </c>
      <c r="G1969" s="16">
        <v>36</v>
      </c>
      <c r="H1969" s="16">
        <v>2223.1729</v>
      </c>
      <c r="I1969" s="16"/>
    </row>
    <row r="1970" spans="2:9" x14ac:dyDescent="0.15">
      <c r="B1970" s="16">
        <v>94</v>
      </c>
      <c r="C1970" s="16">
        <v>805072</v>
      </c>
      <c r="D1970" s="16">
        <v>8564</v>
      </c>
      <c r="E1970" s="16">
        <v>5288</v>
      </c>
      <c r="F1970" s="16">
        <v>11624</v>
      </c>
      <c r="G1970" s="16">
        <v>94</v>
      </c>
      <c r="H1970" s="16">
        <v>1483.7435</v>
      </c>
      <c r="I1970" s="16"/>
    </row>
    <row r="1971" spans="2:9" x14ac:dyDescent="0.15">
      <c r="B1971" s="16">
        <v>95</v>
      </c>
      <c r="C1971" s="16">
        <v>130304</v>
      </c>
      <c r="D1971" s="16">
        <v>6515</v>
      </c>
      <c r="E1971" s="16">
        <v>4648</v>
      </c>
      <c r="F1971" s="16">
        <v>8680</v>
      </c>
      <c r="G1971" s="16">
        <v>20</v>
      </c>
      <c r="H1971" s="16">
        <v>1092.0183999999999</v>
      </c>
      <c r="I1971" s="16"/>
    </row>
    <row r="1972" spans="2:9" x14ac:dyDescent="0.15">
      <c r="B1972" s="16">
        <v>96</v>
      </c>
      <c r="C1972" s="16">
        <v>396896</v>
      </c>
      <c r="D1972" s="16">
        <v>7632</v>
      </c>
      <c r="E1972" s="16">
        <v>4328</v>
      </c>
      <c r="F1972" s="16">
        <v>12328</v>
      </c>
      <c r="G1972" s="16">
        <v>52</v>
      </c>
      <c r="H1972" s="16">
        <v>1829.7439999999999</v>
      </c>
      <c r="I1972" s="16"/>
    </row>
    <row r="1973" spans="2:9" x14ac:dyDescent="0.15">
      <c r="B1973" s="16">
        <v>97</v>
      </c>
      <c r="C1973" s="16">
        <v>994952</v>
      </c>
      <c r="D1973" s="16">
        <v>9851</v>
      </c>
      <c r="E1973" s="16">
        <v>5544</v>
      </c>
      <c r="F1973" s="16">
        <v>17960</v>
      </c>
      <c r="G1973" s="16">
        <v>101</v>
      </c>
      <c r="H1973" s="16">
        <v>2955.1561999999999</v>
      </c>
      <c r="I1973" s="16"/>
    </row>
    <row r="1974" spans="2:9" x14ac:dyDescent="0.15">
      <c r="B1974" s="16">
        <v>98</v>
      </c>
      <c r="C1974" s="16">
        <v>494496</v>
      </c>
      <c r="D1974" s="16">
        <v>8241</v>
      </c>
      <c r="E1974" s="16">
        <v>3432</v>
      </c>
      <c r="F1974" s="16">
        <v>13416</v>
      </c>
      <c r="G1974" s="16">
        <v>60</v>
      </c>
      <c r="H1974" s="16">
        <v>2693.672</v>
      </c>
      <c r="I1974" s="16"/>
    </row>
    <row r="1975" spans="2:9" x14ac:dyDescent="0.15">
      <c r="B1975" s="16">
        <v>99</v>
      </c>
      <c r="C1975" s="16">
        <v>802320</v>
      </c>
      <c r="D1975" s="16">
        <v>10842</v>
      </c>
      <c r="E1975" s="16">
        <v>6344</v>
      </c>
      <c r="F1975" s="16">
        <v>15400</v>
      </c>
      <c r="G1975" s="16">
        <v>74</v>
      </c>
      <c r="H1975" s="16">
        <v>2320.3679999999999</v>
      </c>
      <c r="I1975" s="16"/>
    </row>
    <row r="1976" spans="2:9" x14ac:dyDescent="0.15">
      <c r="B1976" s="16">
        <v>100</v>
      </c>
      <c r="C1976" s="16">
        <v>1179968</v>
      </c>
      <c r="D1976" s="16">
        <v>11799</v>
      </c>
      <c r="E1976" s="16">
        <v>5320</v>
      </c>
      <c r="F1976" s="16">
        <v>22248</v>
      </c>
      <c r="G1976" s="16">
        <v>100</v>
      </c>
      <c r="H1976" s="16">
        <v>4539.6445000000003</v>
      </c>
      <c r="I1976" s="16"/>
    </row>
    <row r="1977" spans="2:9" x14ac:dyDescent="0.15">
      <c r="B1977" s="16">
        <v>101</v>
      </c>
      <c r="C1977" s="16">
        <v>362896</v>
      </c>
      <c r="D1977" s="16">
        <v>7257</v>
      </c>
      <c r="E1977" s="16">
        <v>4552</v>
      </c>
      <c r="F1977" s="16">
        <v>9768</v>
      </c>
      <c r="G1977" s="16">
        <v>50</v>
      </c>
      <c r="H1977" s="16">
        <v>1374.0494000000001</v>
      </c>
      <c r="I1977" s="16"/>
    </row>
    <row r="1978" spans="2:9" x14ac:dyDescent="0.15">
      <c r="B1978" s="16">
        <v>102</v>
      </c>
      <c r="C1978" s="16">
        <v>1165192</v>
      </c>
      <c r="D1978" s="16">
        <v>13092</v>
      </c>
      <c r="E1978" s="16">
        <v>7304</v>
      </c>
      <c r="F1978" s="16">
        <v>23208</v>
      </c>
      <c r="G1978" s="16">
        <v>89</v>
      </c>
      <c r="H1978" s="16">
        <v>4485.47</v>
      </c>
      <c r="I1978" s="16"/>
    </row>
    <row r="1979" spans="2:9" x14ac:dyDescent="0.15">
      <c r="B1979" s="16">
        <v>103</v>
      </c>
      <c r="C1979" s="16">
        <v>546640</v>
      </c>
      <c r="D1979" s="16">
        <v>8282</v>
      </c>
      <c r="E1979" s="16">
        <v>4040</v>
      </c>
      <c r="F1979" s="16">
        <v>15016</v>
      </c>
      <c r="G1979" s="16">
        <v>66</v>
      </c>
      <c r="H1979" s="16">
        <v>3102.134</v>
      </c>
      <c r="I1979" s="16"/>
    </row>
    <row r="1980" spans="2:9" x14ac:dyDescent="0.15">
      <c r="B1980" s="16">
        <v>104</v>
      </c>
      <c r="C1980" s="16">
        <v>816176</v>
      </c>
      <c r="D1980" s="16">
        <v>9953</v>
      </c>
      <c r="E1980" s="16">
        <v>4456</v>
      </c>
      <c r="F1980" s="16">
        <v>18472</v>
      </c>
      <c r="G1980" s="16">
        <v>82</v>
      </c>
      <c r="H1980" s="16">
        <v>3474.0275999999999</v>
      </c>
      <c r="I1980" s="16"/>
    </row>
    <row r="1981" spans="2:9" x14ac:dyDescent="0.15">
      <c r="B1981" s="16">
        <v>105</v>
      </c>
      <c r="C1981" s="16">
        <v>624792</v>
      </c>
      <c r="D1981" s="16">
        <v>8799</v>
      </c>
      <c r="E1981" s="16">
        <v>4104</v>
      </c>
      <c r="F1981" s="16">
        <v>12392</v>
      </c>
      <c r="G1981" s="16">
        <v>71</v>
      </c>
      <c r="H1981" s="16">
        <v>1928.3986</v>
      </c>
      <c r="I1981" s="16"/>
    </row>
    <row r="1982" spans="2:9" x14ac:dyDescent="0.15">
      <c r="B1982" s="16">
        <v>106</v>
      </c>
      <c r="C1982" s="16">
        <v>319208</v>
      </c>
      <c r="D1982" s="16">
        <v>5600</v>
      </c>
      <c r="E1982" s="16">
        <v>2952</v>
      </c>
      <c r="F1982" s="16">
        <v>8968</v>
      </c>
      <c r="G1982" s="16">
        <v>57</v>
      </c>
      <c r="H1982" s="16">
        <v>1535.8128999999999</v>
      </c>
      <c r="I1982" s="16"/>
    </row>
    <row r="1983" spans="2:9" x14ac:dyDescent="0.15">
      <c r="B1983" s="16">
        <v>107</v>
      </c>
      <c r="C1983" s="16">
        <v>810592</v>
      </c>
      <c r="D1983" s="16">
        <v>10132</v>
      </c>
      <c r="E1983" s="16">
        <v>3944</v>
      </c>
      <c r="F1983" s="16">
        <v>19432</v>
      </c>
      <c r="G1983" s="16">
        <v>80</v>
      </c>
      <c r="H1983" s="16">
        <v>3976.8231999999998</v>
      </c>
      <c r="I1983" s="16"/>
    </row>
    <row r="1984" spans="2:9" x14ac:dyDescent="0.15">
      <c r="B1984" s="16">
        <v>108</v>
      </c>
      <c r="C1984" s="16">
        <v>152256</v>
      </c>
      <c r="D1984" s="16">
        <v>4758</v>
      </c>
      <c r="E1984" s="16">
        <v>3624</v>
      </c>
      <c r="F1984" s="16">
        <v>5960</v>
      </c>
      <c r="G1984" s="16">
        <v>32</v>
      </c>
      <c r="H1984" s="16">
        <v>715.40039999999999</v>
      </c>
      <c r="I1984" s="16"/>
    </row>
    <row r="1985" spans="1:9" x14ac:dyDescent="0.15">
      <c r="B1985" s="16">
        <v>109</v>
      </c>
      <c r="C1985" s="16">
        <v>299072</v>
      </c>
      <c r="D1985" s="16">
        <v>7476</v>
      </c>
      <c r="E1985" s="16">
        <v>4520</v>
      </c>
      <c r="F1985" s="16">
        <v>10920</v>
      </c>
      <c r="G1985" s="16">
        <v>40</v>
      </c>
      <c r="H1985" s="16">
        <v>1694.58</v>
      </c>
      <c r="I1985" s="16"/>
    </row>
    <row r="1986" spans="1:9" x14ac:dyDescent="0.15">
      <c r="B1986" s="16">
        <v>110</v>
      </c>
      <c r="C1986" s="16">
        <v>475312</v>
      </c>
      <c r="D1986" s="16">
        <v>8195</v>
      </c>
      <c r="E1986" s="16">
        <v>3112</v>
      </c>
      <c r="F1986" s="16">
        <v>14504</v>
      </c>
      <c r="G1986" s="16">
        <v>58</v>
      </c>
      <c r="H1986" s="16">
        <v>2583.3665000000001</v>
      </c>
      <c r="I1986" s="16"/>
    </row>
    <row r="1987" spans="1:9" x14ac:dyDescent="0.15">
      <c r="B1987" s="16">
        <v>111</v>
      </c>
      <c r="C1987" s="16">
        <v>531304</v>
      </c>
      <c r="D1987" s="16">
        <v>8173</v>
      </c>
      <c r="E1987" s="16">
        <v>2664</v>
      </c>
      <c r="F1987" s="16">
        <v>17928</v>
      </c>
      <c r="G1987" s="16">
        <v>65</v>
      </c>
      <c r="H1987" s="16">
        <v>3998.8823000000002</v>
      </c>
      <c r="I1987" s="16"/>
    </row>
    <row r="1988" spans="1:9" x14ac:dyDescent="0.15">
      <c r="B1988" s="16">
        <v>112</v>
      </c>
      <c r="C1988" s="16">
        <v>1124656</v>
      </c>
      <c r="D1988" s="16">
        <v>11964</v>
      </c>
      <c r="E1988" s="16">
        <v>2504</v>
      </c>
      <c r="F1988" s="16">
        <v>27400</v>
      </c>
      <c r="G1988" s="16">
        <v>94</v>
      </c>
      <c r="H1988" s="16">
        <v>7116.8563999999997</v>
      </c>
      <c r="I1988" s="16"/>
    </row>
    <row r="1989" spans="1:9" x14ac:dyDescent="0.15">
      <c r="B1989" s="16">
        <v>113</v>
      </c>
      <c r="C1989" s="16">
        <v>637928</v>
      </c>
      <c r="D1989" s="16">
        <v>8284</v>
      </c>
      <c r="E1989" s="16">
        <v>1544</v>
      </c>
      <c r="F1989" s="16">
        <v>19432</v>
      </c>
      <c r="G1989" s="16">
        <v>77</v>
      </c>
      <c r="H1989" s="16">
        <v>4843.8765000000003</v>
      </c>
      <c r="I1989" s="16"/>
    </row>
    <row r="1990" spans="1:9" x14ac:dyDescent="0.15">
      <c r="B1990" s="16">
        <v>114</v>
      </c>
      <c r="C1990" s="16">
        <v>463776</v>
      </c>
      <c r="D1990" s="16">
        <v>10540</v>
      </c>
      <c r="E1990" s="16">
        <v>4808</v>
      </c>
      <c r="F1990" s="16">
        <v>19112</v>
      </c>
      <c r="G1990" s="16">
        <v>44</v>
      </c>
      <c r="H1990" s="16">
        <v>4299.1504000000004</v>
      </c>
      <c r="I1990" s="16"/>
    </row>
    <row r="1991" spans="1:9" x14ac:dyDescent="0.15">
      <c r="A1991" s="6"/>
      <c r="B1991" s="16">
        <v>115</v>
      </c>
      <c r="C1991" s="16">
        <v>302112</v>
      </c>
      <c r="D1991" s="16">
        <v>6294</v>
      </c>
      <c r="E1991" s="16">
        <v>1928</v>
      </c>
      <c r="F1991" s="16">
        <v>14120</v>
      </c>
      <c r="G1991" s="16">
        <v>48</v>
      </c>
      <c r="H1991" s="16">
        <v>3497.0227</v>
      </c>
      <c r="I1991" s="16"/>
    </row>
    <row r="1992" spans="1:9" x14ac:dyDescent="0.15">
      <c r="A1992" s="11"/>
      <c r="B1992" s="16">
        <v>116</v>
      </c>
      <c r="C1992" s="16">
        <v>295616</v>
      </c>
      <c r="D1992" s="16">
        <v>8211</v>
      </c>
      <c r="E1992" s="16">
        <v>3176</v>
      </c>
      <c r="F1992" s="16">
        <v>14408</v>
      </c>
      <c r="G1992" s="16">
        <v>36</v>
      </c>
      <c r="H1992" s="16">
        <v>2972.9285</v>
      </c>
      <c r="I1992" s="16"/>
    </row>
    <row r="1993" spans="1:9" x14ac:dyDescent="0.15">
      <c r="B1993" s="16">
        <v>117</v>
      </c>
      <c r="C1993" s="16">
        <v>212456</v>
      </c>
      <c r="D1993" s="16">
        <v>5742</v>
      </c>
      <c r="E1993" s="16">
        <v>2184</v>
      </c>
      <c r="F1993" s="16">
        <v>10088</v>
      </c>
      <c r="G1993" s="16">
        <v>37</v>
      </c>
      <c r="H1993" s="16">
        <v>2297.5315000000001</v>
      </c>
      <c r="I1993" s="16"/>
    </row>
    <row r="1994" spans="1:9" x14ac:dyDescent="0.15">
      <c r="B1994" s="16">
        <v>118</v>
      </c>
      <c r="C1994" s="16">
        <v>784688</v>
      </c>
      <c r="D1994" s="16">
        <v>8718</v>
      </c>
      <c r="E1994" s="16">
        <v>1288</v>
      </c>
      <c r="F1994" s="16">
        <v>20072</v>
      </c>
      <c r="G1994" s="16">
        <v>90</v>
      </c>
      <c r="H1994" s="16">
        <v>5010.6005999999998</v>
      </c>
      <c r="I1994" s="16"/>
    </row>
    <row r="1995" spans="1:9" x14ac:dyDescent="0.15">
      <c r="B1995" s="16">
        <v>119</v>
      </c>
      <c r="C1995" s="16">
        <v>107936</v>
      </c>
      <c r="D1995" s="16">
        <v>3373</v>
      </c>
      <c r="E1995" s="16">
        <v>8</v>
      </c>
      <c r="F1995" s="16">
        <v>8040</v>
      </c>
      <c r="G1995" s="16">
        <v>32</v>
      </c>
      <c r="H1995" s="16">
        <v>2486.5747000000001</v>
      </c>
      <c r="I1995" s="16"/>
    </row>
    <row r="1996" spans="1:9" x14ac:dyDescent="0.15">
      <c r="B1996" s="16">
        <v>120</v>
      </c>
      <c r="C1996" s="16">
        <v>55808</v>
      </c>
      <c r="D1996" s="16">
        <v>1744</v>
      </c>
      <c r="E1996" s="16">
        <v>264</v>
      </c>
      <c r="F1996" s="16">
        <v>3816</v>
      </c>
      <c r="G1996" s="16">
        <v>32</v>
      </c>
      <c r="H1996" s="16">
        <v>1108.3933</v>
      </c>
      <c r="I1996" s="16"/>
    </row>
    <row r="1997" spans="1:9" x14ac:dyDescent="0.15">
      <c r="B1997" s="16">
        <v>121</v>
      </c>
      <c r="C1997" s="16">
        <v>202992</v>
      </c>
      <c r="D1997" s="16">
        <v>4833</v>
      </c>
      <c r="E1997" s="16">
        <v>1928</v>
      </c>
      <c r="F1997" s="16">
        <v>9288</v>
      </c>
      <c r="G1997" s="16">
        <v>42</v>
      </c>
      <c r="H1997" s="16">
        <v>2270.7687999999998</v>
      </c>
      <c r="I1997" s="1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v>121</v>
      </c>
      <c r="I2058" s="6"/>
    </row>
    <row r="2059" spans="1:10" x14ac:dyDescent="0.15">
      <c r="A2059" t="s">
        <v>67</v>
      </c>
      <c r="B2059" s="15"/>
      <c r="C2059" s="8">
        <f>AVERAGE(C1877:C2057)</f>
        <v>596534.21487603302</v>
      </c>
      <c r="D2059" s="8"/>
      <c r="E2059" s="8"/>
      <c r="F2059" s="8"/>
      <c r="G2059" s="8"/>
      <c r="H2059" s="8"/>
      <c r="I2059" s="9"/>
      <c r="J2059" s="17">
        <f>AVERAGE(D1877:D2057)</f>
        <v>9781.454545454546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15">
      <c r="B2063" s="4"/>
      <c r="C2063" s="16"/>
      <c r="D2063" s="16"/>
      <c r="E2063" s="16"/>
      <c r="F2063" s="16"/>
      <c r="G2063" s="16"/>
      <c r="H2063" s="16"/>
      <c r="I2063" s="18"/>
    </row>
    <row r="2064" spans="1:10" x14ac:dyDescent="0.15">
      <c r="A2064" s="6"/>
      <c r="B2064" s="16">
        <v>1</v>
      </c>
      <c r="C2064" s="16">
        <v>335840</v>
      </c>
      <c r="D2064" s="16">
        <v>8396</v>
      </c>
      <c r="E2064" s="16">
        <v>3860</v>
      </c>
      <c r="F2064" s="16">
        <v>14644</v>
      </c>
      <c r="G2064" s="16">
        <v>40</v>
      </c>
      <c r="H2064" s="16">
        <v>3004.7314000000001</v>
      </c>
      <c r="I2064" s="18"/>
    </row>
    <row r="2065" spans="1:9" x14ac:dyDescent="0.15">
      <c r="A2065" s="6"/>
      <c r="B2065" s="16">
        <v>2</v>
      </c>
      <c r="C2065" s="16">
        <v>234804</v>
      </c>
      <c r="D2065" s="16">
        <v>7115</v>
      </c>
      <c r="E2065" s="16">
        <v>4532</v>
      </c>
      <c r="F2065" s="16">
        <v>10708</v>
      </c>
      <c r="G2065" s="16">
        <v>33</v>
      </c>
      <c r="H2065" s="16">
        <v>1536.4637</v>
      </c>
      <c r="I2065" s="18"/>
    </row>
    <row r="2066" spans="1:9" x14ac:dyDescent="0.15">
      <c r="A2066" s="6"/>
      <c r="B2066" s="16">
        <v>3</v>
      </c>
      <c r="C2066" s="16">
        <v>85528</v>
      </c>
      <c r="D2066" s="16">
        <v>6109</v>
      </c>
      <c r="E2066" s="16">
        <v>5076</v>
      </c>
      <c r="F2066" s="16">
        <v>7124</v>
      </c>
      <c r="G2066" s="16">
        <v>14</v>
      </c>
      <c r="H2066" s="16">
        <v>737.27560000000005</v>
      </c>
      <c r="I2066" s="18"/>
    </row>
    <row r="2067" spans="1:9" x14ac:dyDescent="0.15">
      <c r="A2067" s="6"/>
      <c r="B2067" s="16">
        <v>4</v>
      </c>
      <c r="C2067" s="16">
        <v>237592</v>
      </c>
      <c r="D2067" s="16">
        <v>7919</v>
      </c>
      <c r="E2067" s="16">
        <v>5012</v>
      </c>
      <c r="F2067" s="16">
        <v>11540</v>
      </c>
      <c r="G2067" s="16">
        <v>30</v>
      </c>
      <c r="H2067" s="16">
        <v>1904.7621999999999</v>
      </c>
      <c r="I2067" s="18"/>
    </row>
    <row r="2068" spans="1:9" x14ac:dyDescent="0.15">
      <c r="A2068" s="6"/>
      <c r="B2068" s="16">
        <v>5</v>
      </c>
      <c r="C2068" s="16">
        <v>99380</v>
      </c>
      <c r="D2068" s="16">
        <v>5845</v>
      </c>
      <c r="E2068" s="16">
        <v>4532</v>
      </c>
      <c r="F2068" s="16">
        <v>7412</v>
      </c>
      <c r="G2068" s="16">
        <v>17</v>
      </c>
      <c r="H2068" s="16">
        <v>586.18520000000001</v>
      </c>
      <c r="I2068" s="18"/>
    </row>
    <row r="2069" spans="1:9" x14ac:dyDescent="0.15">
      <c r="A2069" s="6"/>
      <c r="B2069" s="16">
        <v>6</v>
      </c>
      <c r="C2069" s="16">
        <v>170748</v>
      </c>
      <c r="D2069" s="16">
        <v>6324</v>
      </c>
      <c r="E2069" s="16">
        <v>4724</v>
      </c>
      <c r="F2069" s="16">
        <v>7956</v>
      </c>
      <c r="G2069" s="16">
        <v>27</v>
      </c>
      <c r="H2069" s="16">
        <v>882.26842999999997</v>
      </c>
      <c r="I2069" s="18"/>
    </row>
    <row r="2070" spans="1:9" x14ac:dyDescent="0.15">
      <c r="A2070" s="6"/>
      <c r="B2070" s="16">
        <v>7</v>
      </c>
      <c r="C2070" s="16">
        <v>269148</v>
      </c>
      <c r="D2070" s="16">
        <v>7689</v>
      </c>
      <c r="E2070" s="16">
        <v>4820</v>
      </c>
      <c r="F2070" s="16">
        <v>11060</v>
      </c>
      <c r="G2070" s="16">
        <v>35</v>
      </c>
      <c r="H2070" s="16">
        <v>1570.9126000000001</v>
      </c>
      <c r="I2070" s="18"/>
    </row>
    <row r="2071" spans="1:9" x14ac:dyDescent="0.15">
      <c r="A2071" s="6"/>
      <c r="B2071" s="16">
        <v>8</v>
      </c>
      <c r="C2071" s="16">
        <v>113496</v>
      </c>
      <c r="D2071" s="16">
        <v>5158</v>
      </c>
      <c r="E2071" s="16">
        <v>3380</v>
      </c>
      <c r="F2071" s="16">
        <v>7092</v>
      </c>
      <c r="G2071" s="16">
        <v>22</v>
      </c>
      <c r="H2071" s="16">
        <v>1005.6289</v>
      </c>
      <c r="I2071" s="18"/>
    </row>
    <row r="2072" spans="1:9" x14ac:dyDescent="0.15">
      <c r="A2072" s="6"/>
      <c r="B2072" s="16">
        <v>9</v>
      </c>
      <c r="C2072" s="16">
        <v>404268</v>
      </c>
      <c r="D2072" s="16">
        <v>10365</v>
      </c>
      <c r="E2072" s="16">
        <v>5812</v>
      </c>
      <c r="F2072" s="16">
        <v>16820</v>
      </c>
      <c r="G2072" s="16">
        <v>39</v>
      </c>
      <c r="H2072" s="16">
        <v>3066.3564000000001</v>
      </c>
      <c r="I2072" s="18"/>
    </row>
    <row r="2073" spans="1:9" x14ac:dyDescent="0.15">
      <c r="A2073" s="6"/>
      <c r="B2073" s="16">
        <v>10</v>
      </c>
      <c r="C2073" s="16">
        <v>198088</v>
      </c>
      <c r="D2073" s="16">
        <v>7618</v>
      </c>
      <c r="E2073" s="16">
        <v>4916</v>
      </c>
      <c r="F2073" s="16">
        <v>10772</v>
      </c>
      <c r="G2073" s="16">
        <v>26</v>
      </c>
      <c r="H2073" s="16">
        <v>1446.0386000000001</v>
      </c>
      <c r="I2073" s="18"/>
    </row>
    <row r="2074" spans="1:9" x14ac:dyDescent="0.15">
      <c r="A2074" s="6"/>
      <c r="B2074" s="16">
        <v>11</v>
      </c>
      <c r="C2074" s="16">
        <v>655748</v>
      </c>
      <c r="D2074" s="16">
        <v>8516</v>
      </c>
      <c r="E2074" s="16">
        <v>4404</v>
      </c>
      <c r="F2074" s="16">
        <v>17364</v>
      </c>
      <c r="G2074" s="16">
        <v>77</v>
      </c>
      <c r="H2074" s="16">
        <v>3175.6023</v>
      </c>
      <c r="I2074" s="18"/>
    </row>
    <row r="2075" spans="1:9" x14ac:dyDescent="0.15">
      <c r="A2075" s="6"/>
      <c r="B2075" s="5">
        <v>12</v>
      </c>
      <c r="C2075" s="16">
        <v>372512</v>
      </c>
      <c r="D2075" s="16">
        <v>9312</v>
      </c>
      <c r="E2075" s="16">
        <v>6292</v>
      </c>
      <c r="F2075" s="16">
        <v>15220</v>
      </c>
      <c r="G2075" s="16">
        <v>40</v>
      </c>
      <c r="H2075" s="16">
        <v>2423.3564000000001</v>
      </c>
      <c r="I2075" s="18"/>
    </row>
    <row r="2076" spans="1:9" x14ac:dyDescent="0.15">
      <c r="B2076" s="4">
        <v>13</v>
      </c>
      <c r="C2076" s="16">
        <v>284548</v>
      </c>
      <c r="D2076" s="16">
        <v>9812</v>
      </c>
      <c r="E2076" s="16">
        <v>6932</v>
      </c>
      <c r="F2076" s="16">
        <v>13492</v>
      </c>
      <c r="G2076" s="16">
        <v>29</v>
      </c>
      <c r="H2076" s="16">
        <v>1708.4395999999999</v>
      </c>
      <c r="I2076" s="18"/>
    </row>
    <row r="2077" spans="1:9" x14ac:dyDescent="0.15">
      <c r="B2077" s="4">
        <v>14</v>
      </c>
      <c r="C2077" s="16">
        <v>310780</v>
      </c>
      <c r="D2077" s="16">
        <v>8879</v>
      </c>
      <c r="E2077" s="16">
        <v>5460</v>
      </c>
      <c r="F2077" s="16">
        <v>13748</v>
      </c>
      <c r="G2077" s="16">
        <v>35</v>
      </c>
      <c r="H2077" s="16">
        <v>2349.5264000000002</v>
      </c>
      <c r="I2077" s="18"/>
    </row>
    <row r="2078" spans="1:9" x14ac:dyDescent="0.15">
      <c r="B2078" s="4">
        <v>15</v>
      </c>
      <c r="C2078" s="16">
        <v>202160</v>
      </c>
      <c r="D2078" s="16">
        <v>7220</v>
      </c>
      <c r="E2078" s="16">
        <v>5076</v>
      </c>
      <c r="F2078" s="16">
        <v>9172</v>
      </c>
      <c r="G2078" s="16">
        <v>28</v>
      </c>
      <c r="H2078" s="16">
        <v>1170.5178000000001</v>
      </c>
      <c r="I2078" s="18"/>
    </row>
    <row r="2079" spans="1:9" x14ac:dyDescent="0.15">
      <c r="B2079" s="4">
        <v>16</v>
      </c>
      <c r="C2079" s="16">
        <v>405932</v>
      </c>
      <c r="D2079" s="16">
        <v>10408</v>
      </c>
      <c r="E2079" s="16">
        <v>7220</v>
      </c>
      <c r="F2079" s="16">
        <v>16436</v>
      </c>
      <c r="G2079" s="16">
        <v>39</v>
      </c>
      <c r="H2079" s="16">
        <v>2299.5333999999998</v>
      </c>
      <c r="I2079" s="18"/>
    </row>
    <row r="2080" spans="1:9" x14ac:dyDescent="0.15">
      <c r="B2080" s="4">
        <v>17</v>
      </c>
      <c r="C2080" s="16">
        <v>296856</v>
      </c>
      <c r="D2080" s="16">
        <v>9895</v>
      </c>
      <c r="E2080" s="16">
        <v>5780</v>
      </c>
      <c r="F2080" s="16">
        <v>15252</v>
      </c>
      <c r="G2080" s="16">
        <v>30</v>
      </c>
      <c r="H2080" s="16">
        <v>2848.4603999999999</v>
      </c>
      <c r="I2080" s="18"/>
    </row>
    <row r="2081" spans="1:9" x14ac:dyDescent="0.15">
      <c r="B2081" s="4">
        <v>18</v>
      </c>
      <c r="C2081" s="16">
        <v>334668</v>
      </c>
      <c r="D2081" s="16">
        <v>10795</v>
      </c>
      <c r="E2081" s="16">
        <v>7028</v>
      </c>
      <c r="F2081" s="16">
        <v>16468</v>
      </c>
      <c r="G2081" s="16">
        <v>31</v>
      </c>
      <c r="H2081" s="16">
        <v>2569.8606</v>
      </c>
      <c r="I2081" s="18"/>
    </row>
    <row r="2082" spans="1:9" x14ac:dyDescent="0.15">
      <c r="B2082" s="4">
        <v>19</v>
      </c>
      <c r="C2082" s="16">
        <v>209724</v>
      </c>
      <c r="D2082" s="16">
        <v>11038</v>
      </c>
      <c r="E2082" s="16">
        <v>8180</v>
      </c>
      <c r="F2082" s="16">
        <v>13588</v>
      </c>
      <c r="G2082" s="16">
        <v>19</v>
      </c>
      <c r="H2082" s="16">
        <v>1711.5614</v>
      </c>
      <c r="I2082" s="18"/>
    </row>
    <row r="2083" spans="1:9" x14ac:dyDescent="0.15">
      <c r="B2083" s="4">
        <v>20</v>
      </c>
      <c r="C2083" s="16">
        <v>114336</v>
      </c>
      <c r="D2083" s="16">
        <v>7146</v>
      </c>
      <c r="E2083" s="16">
        <v>5492</v>
      </c>
      <c r="F2083" s="16">
        <v>8500</v>
      </c>
      <c r="G2083" s="16">
        <v>16</v>
      </c>
      <c r="H2083" s="16">
        <v>802.91470000000004</v>
      </c>
      <c r="I2083" s="18"/>
    </row>
    <row r="2084" spans="1:9" x14ac:dyDescent="0.15">
      <c r="B2084" s="4">
        <v>21</v>
      </c>
      <c r="C2084" s="16">
        <v>272244</v>
      </c>
      <c r="D2084" s="16">
        <v>10889</v>
      </c>
      <c r="E2084" s="16">
        <v>8820</v>
      </c>
      <c r="F2084" s="16">
        <v>13108</v>
      </c>
      <c r="G2084" s="16">
        <v>25</v>
      </c>
      <c r="H2084" s="16">
        <v>1343.7370000000001</v>
      </c>
      <c r="I2084" s="18"/>
    </row>
    <row r="2085" spans="1:9" x14ac:dyDescent="0.15">
      <c r="B2085" s="4">
        <v>22</v>
      </c>
      <c r="C2085" s="16">
        <v>463408</v>
      </c>
      <c r="D2085" s="16">
        <v>12872</v>
      </c>
      <c r="E2085" s="16">
        <v>7348</v>
      </c>
      <c r="F2085" s="16">
        <v>19540</v>
      </c>
      <c r="G2085" s="16">
        <v>36</v>
      </c>
      <c r="H2085" s="16">
        <v>3270.3314999999998</v>
      </c>
      <c r="I2085" s="18"/>
    </row>
    <row r="2086" spans="1:9" x14ac:dyDescent="0.15">
      <c r="B2086" s="4">
        <v>23</v>
      </c>
      <c r="C2086" s="16">
        <v>131016</v>
      </c>
      <c r="D2086" s="16">
        <v>7278</v>
      </c>
      <c r="E2086" s="16">
        <v>5396</v>
      </c>
      <c r="F2086" s="16">
        <v>8884</v>
      </c>
      <c r="G2086" s="16">
        <v>18</v>
      </c>
      <c r="H2086" s="16">
        <v>912.60270000000003</v>
      </c>
      <c r="I2086" s="18"/>
    </row>
    <row r="2087" spans="1:9" x14ac:dyDescent="0.15">
      <c r="B2087" s="4">
        <v>24</v>
      </c>
      <c r="C2087" s="16">
        <v>360504</v>
      </c>
      <c r="D2087" s="16">
        <v>9486</v>
      </c>
      <c r="E2087" s="16">
        <v>6612</v>
      </c>
      <c r="F2087" s="16">
        <v>13748</v>
      </c>
      <c r="G2087" s="16">
        <v>38</v>
      </c>
      <c r="H2087" s="16">
        <v>2026.3108</v>
      </c>
      <c r="I2087" s="18"/>
    </row>
    <row r="2088" spans="1:9" x14ac:dyDescent="0.15">
      <c r="B2088" s="4">
        <v>25</v>
      </c>
      <c r="C2088" s="16">
        <v>96400</v>
      </c>
      <c r="D2088" s="16">
        <v>8033</v>
      </c>
      <c r="E2088" s="16">
        <v>6708</v>
      </c>
      <c r="F2088" s="16">
        <v>8852</v>
      </c>
      <c r="G2088" s="16">
        <v>12</v>
      </c>
      <c r="H2088" s="16">
        <v>610.13354000000004</v>
      </c>
      <c r="I2088" s="18"/>
    </row>
    <row r="2089" spans="1:9" x14ac:dyDescent="0.15">
      <c r="B2089" s="4">
        <v>26</v>
      </c>
      <c r="C2089" s="16">
        <v>402408</v>
      </c>
      <c r="D2089" s="16">
        <v>11835</v>
      </c>
      <c r="E2089" s="16">
        <v>8340</v>
      </c>
      <c r="F2089" s="16">
        <v>17364</v>
      </c>
      <c r="G2089" s="16">
        <v>34</v>
      </c>
      <c r="H2089" s="16">
        <v>2328.4367999999999</v>
      </c>
      <c r="I2089" s="18"/>
    </row>
    <row r="2090" spans="1:9" x14ac:dyDescent="0.15">
      <c r="B2090" s="4">
        <v>27</v>
      </c>
      <c r="C2090" s="16">
        <v>393384</v>
      </c>
      <c r="D2090" s="16">
        <v>9366</v>
      </c>
      <c r="E2090" s="16">
        <v>5652</v>
      </c>
      <c r="F2090" s="16">
        <v>14196</v>
      </c>
      <c r="G2090" s="16">
        <v>42</v>
      </c>
      <c r="H2090" s="16">
        <v>2216.9162999999999</v>
      </c>
      <c r="I2090" s="18"/>
    </row>
    <row r="2091" spans="1:9" x14ac:dyDescent="0.15">
      <c r="B2091" s="4">
        <v>28</v>
      </c>
      <c r="C2091" s="16">
        <v>257088</v>
      </c>
      <c r="D2091" s="16">
        <v>8034</v>
      </c>
      <c r="E2091" s="16">
        <v>4052</v>
      </c>
      <c r="F2091" s="16">
        <v>11956</v>
      </c>
      <c r="G2091" s="16">
        <v>32</v>
      </c>
      <c r="H2091" s="16">
        <v>2346.2914999999998</v>
      </c>
      <c r="I2091" s="18"/>
    </row>
    <row r="2092" spans="1:9" x14ac:dyDescent="0.15">
      <c r="B2092" s="4">
        <v>29</v>
      </c>
      <c r="C2092" s="16">
        <v>245400</v>
      </c>
      <c r="D2092" s="16">
        <v>6457</v>
      </c>
      <c r="E2092" s="16">
        <v>4212</v>
      </c>
      <c r="F2092" s="16">
        <v>9044</v>
      </c>
      <c r="G2092" s="16">
        <v>38</v>
      </c>
      <c r="H2092" s="16">
        <v>1289.7329</v>
      </c>
      <c r="I2092" s="18"/>
    </row>
    <row r="2093" spans="1:9" x14ac:dyDescent="0.15">
      <c r="B2093" s="4">
        <v>30</v>
      </c>
      <c r="C2093" s="16">
        <v>235308</v>
      </c>
      <c r="D2093" s="16">
        <v>10230</v>
      </c>
      <c r="E2093" s="16">
        <v>8404</v>
      </c>
      <c r="F2093" s="16">
        <v>12756</v>
      </c>
      <c r="G2093" s="16">
        <v>23</v>
      </c>
      <c r="H2093" s="16">
        <v>1309.2270000000001</v>
      </c>
      <c r="I2093" s="18"/>
    </row>
    <row r="2094" spans="1:9" x14ac:dyDescent="0.15">
      <c r="A2094" s="6"/>
      <c r="B2094" s="4">
        <v>31</v>
      </c>
      <c r="C2094" s="16">
        <v>632360</v>
      </c>
      <c r="D2094" s="16">
        <v>15056</v>
      </c>
      <c r="E2094" s="16">
        <v>8756</v>
      </c>
      <c r="F2094" s="16">
        <v>24084</v>
      </c>
      <c r="G2094" s="16">
        <v>42</v>
      </c>
      <c r="H2094" s="16">
        <v>4337.2889999999998</v>
      </c>
      <c r="I2094" s="18"/>
    </row>
    <row r="2095" spans="1:9" x14ac:dyDescent="0.15">
      <c r="A2095" s="11"/>
      <c r="B2095" s="5">
        <v>32</v>
      </c>
      <c r="C2095" s="16">
        <v>319576</v>
      </c>
      <c r="D2095" s="16">
        <v>10652</v>
      </c>
      <c r="E2095" s="16">
        <v>7796</v>
      </c>
      <c r="F2095" s="16">
        <v>15412</v>
      </c>
      <c r="G2095" s="16">
        <v>30</v>
      </c>
      <c r="H2095" s="16">
        <v>1941.5605</v>
      </c>
      <c r="I2095" s="18"/>
    </row>
    <row r="2096" spans="1:9" x14ac:dyDescent="0.15">
      <c r="B2096" s="4">
        <v>33</v>
      </c>
      <c r="C2096" s="16">
        <v>137972</v>
      </c>
      <c r="D2096" s="16">
        <v>8116</v>
      </c>
      <c r="E2096" s="16">
        <v>6132</v>
      </c>
      <c r="F2096" s="16">
        <v>9524</v>
      </c>
      <c r="G2096" s="16">
        <v>17</v>
      </c>
      <c r="H2096" s="16">
        <v>1015.02313</v>
      </c>
      <c r="I2096" s="18"/>
    </row>
    <row r="2097" spans="2:9" x14ac:dyDescent="0.15">
      <c r="B2097" s="4">
        <v>34</v>
      </c>
      <c r="C2097" s="16">
        <v>112472</v>
      </c>
      <c r="D2097" s="16">
        <v>8033</v>
      </c>
      <c r="E2097" s="16">
        <v>6868</v>
      </c>
      <c r="F2097" s="16">
        <v>9428</v>
      </c>
      <c r="G2097" s="16">
        <v>14</v>
      </c>
      <c r="H2097" s="16">
        <v>734.30895999999996</v>
      </c>
      <c r="I2097" s="18"/>
    </row>
    <row r="2098" spans="2:9" x14ac:dyDescent="0.15">
      <c r="B2098" s="4">
        <v>35</v>
      </c>
      <c r="C2098" s="16">
        <v>664148</v>
      </c>
      <c r="D2098" s="16">
        <v>13554</v>
      </c>
      <c r="E2098" s="16">
        <v>7156</v>
      </c>
      <c r="F2098" s="16">
        <v>23924</v>
      </c>
      <c r="G2098" s="16">
        <v>49</v>
      </c>
      <c r="H2098" s="16">
        <v>4570.7725</v>
      </c>
      <c r="I2098" s="18"/>
    </row>
    <row r="2099" spans="2:9" x14ac:dyDescent="0.15">
      <c r="B2099" s="4">
        <v>36</v>
      </c>
      <c r="C2099" s="16">
        <v>223332</v>
      </c>
      <c r="D2099" s="16">
        <v>7701</v>
      </c>
      <c r="E2099" s="16">
        <v>5588</v>
      </c>
      <c r="F2099" s="16">
        <v>9172</v>
      </c>
      <c r="G2099" s="16">
        <v>29</v>
      </c>
      <c r="H2099" s="16">
        <v>850.28179999999998</v>
      </c>
      <c r="I2099" s="18"/>
    </row>
    <row r="2100" spans="2:9" x14ac:dyDescent="0.15">
      <c r="B2100" s="4">
        <v>37</v>
      </c>
      <c r="C2100" s="16">
        <v>176632</v>
      </c>
      <c r="D2100" s="16">
        <v>8028</v>
      </c>
      <c r="E2100" s="16">
        <v>6004</v>
      </c>
      <c r="F2100" s="16">
        <v>9716</v>
      </c>
      <c r="G2100" s="16">
        <v>22</v>
      </c>
      <c r="H2100" s="16">
        <v>916.51013</v>
      </c>
      <c r="I2100" s="18"/>
    </row>
    <row r="2101" spans="2:9" x14ac:dyDescent="0.15">
      <c r="B2101" s="4">
        <v>38</v>
      </c>
      <c r="C2101" s="16">
        <v>945080</v>
      </c>
      <c r="D2101" s="16">
        <v>17501</v>
      </c>
      <c r="E2101" s="16">
        <v>9364</v>
      </c>
      <c r="F2101" s="16">
        <v>32628</v>
      </c>
      <c r="G2101" s="16">
        <v>54</v>
      </c>
      <c r="H2101" s="16">
        <v>6745.8433000000005</v>
      </c>
      <c r="I2101" s="18"/>
    </row>
    <row r="2102" spans="2:9" x14ac:dyDescent="0.15">
      <c r="B2102" s="4">
        <v>39</v>
      </c>
      <c r="C2102" s="16">
        <v>165232</v>
      </c>
      <c r="D2102" s="16">
        <v>8261</v>
      </c>
      <c r="E2102" s="16">
        <v>6612</v>
      </c>
      <c r="F2102" s="16">
        <v>10708</v>
      </c>
      <c r="G2102" s="16">
        <v>20</v>
      </c>
      <c r="H2102" s="16">
        <v>970.91219999999998</v>
      </c>
      <c r="I2102" s="18"/>
    </row>
    <row r="2103" spans="2:9" x14ac:dyDescent="0.15">
      <c r="B2103" s="4">
        <v>40</v>
      </c>
      <c r="C2103" s="16">
        <v>415260</v>
      </c>
      <c r="D2103" s="16">
        <v>11864</v>
      </c>
      <c r="E2103" s="16">
        <v>8052</v>
      </c>
      <c r="F2103" s="16">
        <v>17300</v>
      </c>
      <c r="G2103" s="16">
        <v>35</v>
      </c>
      <c r="H2103" s="16">
        <v>2655.2644</v>
      </c>
      <c r="I2103" s="18"/>
    </row>
    <row r="2104" spans="2:9" x14ac:dyDescent="0.15">
      <c r="B2104" s="4">
        <v>41</v>
      </c>
      <c r="C2104" s="16">
        <v>501864</v>
      </c>
      <c r="D2104" s="16">
        <v>11949</v>
      </c>
      <c r="E2104" s="16">
        <v>7956</v>
      </c>
      <c r="F2104" s="16">
        <v>16564</v>
      </c>
      <c r="G2104" s="16">
        <v>42</v>
      </c>
      <c r="H2104" s="16">
        <v>2476.9607000000001</v>
      </c>
      <c r="I2104" s="18"/>
    </row>
    <row r="2105" spans="2:9" x14ac:dyDescent="0.15">
      <c r="B2105" s="4">
        <v>42</v>
      </c>
      <c r="C2105" s="16">
        <v>645488</v>
      </c>
      <c r="D2105" s="16">
        <v>12413</v>
      </c>
      <c r="E2105" s="16">
        <v>6516</v>
      </c>
      <c r="F2105" s="16">
        <v>21780</v>
      </c>
      <c r="G2105" s="16">
        <v>52</v>
      </c>
      <c r="H2105" s="16">
        <v>4455.7974000000004</v>
      </c>
      <c r="I2105" s="18"/>
    </row>
    <row r="2106" spans="2:9" x14ac:dyDescent="0.15">
      <c r="B2106" s="4">
        <v>43</v>
      </c>
      <c r="C2106" s="16">
        <v>257948</v>
      </c>
      <c r="D2106" s="16">
        <v>9553</v>
      </c>
      <c r="E2106" s="16">
        <v>7508</v>
      </c>
      <c r="F2106" s="16">
        <v>11924</v>
      </c>
      <c r="G2106" s="16">
        <v>27</v>
      </c>
      <c r="H2106" s="16">
        <v>1372.7882999999999</v>
      </c>
      <c r="I2106" s="18"/>
    </row>
    <row r="2107" spans="2:9" x14ac:dyDescent="0.15">
      <c r="B2107" s="4">
        <v>44</v>
      </c>
      <c r="C2107" s="16">
        <v>400996</v>
      </c>
      <c r="D2107" s="16">
        <v>10837</v>
      </c>
      <c r="E2107" s="16">
        <v>6964</v>
      </c>
      <c r="F2107" s="16">
        <v>15700</v>
      </c>
      <c r="G2107" s="16">
        <v>37</v>
      </c>
      <c r="H2107" s="16">
        <v>2374.2372999999998</v>
      </c>
      <c r="I2107" s="18"/>
    </row>
    <row r="2108" spans="2:9" x14ac:dyDescent="0.15">
      <c r="B2108" s="4">
        <v>45</v>
      </c>
      <c r="C2108" s="16">
        <v>482704</v>
      </c>
      <c r="D2108" s="16">
        <v>13408</v>
      </c>
      <c r="E2108" s="16">
        <v>7572</v>
      </c>
      <c r="F2108" s="16">
        <v>21556</v>
      </c>
      <c r="G2108" s="16">
        <v>36</v>
      </c>
      <c r="H2108" s="16">
        <v>3980.4937</v>
      </c>
      <c r="I2108" s="18"/>
    </row>
    <row r="2109" spans="2:9" x14ac:dyDescent="0.15">
      <c r="B2109" s="4">
        <v>46</v>
      </c>
      <c r="C2109" s="16">
        <v>507152</v>
      </c>
      <c r="D2109" s="16">
        <v>14087</v>
      </c>
      <c r="E2109" s="16">
        <v>8788</v>
      </c>
      <c r="F2109" s="16">
        <v>20724</v>
      </c>
      <c r="G2109" s="16">
        <v>36</v>
      </c>
      <c r="H2109" s="16">
        <v>3243.5279999999998</v>
      </c>
      <c r="I2109" s="18"/>
    </row>
    <row r="2110" spans="2:9" x14ac:dyDescent="0.15">
      <c r="B2110" s="4">
        <v>47</v>
      </c>
      <c r="C2110" s="16">
        <v>448648</v>
      </c>
      <c r="D2110" s="16">
        <v>13195</v>
      </c>
      <c r="E2110" s="16">
        <v>8532</v>
      </c>
      <c r="F2110" s="16">
        <v>18964</v>
      </c>
      <c r="G2110" s="16">
        <v>34</v>
      </c>
      <c r="H2110" s="16">
        <v>2810.6538</v>
      </c>
      <c r="I2110" s="18"/>
    </row>
    <row r="2111" spans="2:9" x14ac:dyDescent="0.15">
      <c r="B2111" s="4">
        <v>48</v>
      </c>
      <c r="C2111" s="16">
        <v>277632</v>
      </c>
      <c r="D2111" s="16">
        <v>8676</v>
      </c>
      <c r="E2111" s="16">
        <v>5812</v>
      </c>
      <c r="F2111" s="16">
        <v>12788</v>
      </c>
      <c r="G2111" s="16">
        <v>32</v>
      </c>
      <c r="H2111" s="16">
        <v>1868.5228</v>
      </c>
      <c r="I2111" s="18"/>
    </row>
    <row r="2112" spans="2:9" x14ac:dyDescent="0.15">
      <c r="B2112" s="4">
        <v>49</v>
      </c>
      <c r="C2112" s="16">
        <v>400424</v>
      </c>
      <c r="D2112" s="16">
        <v>11777</v>
      </c>
      <c r="E2112" s="16">
        <v>7572</v>
      </c>
      <c r="F2112" s="16">
        <v>18228</v>
      </c>
      <c r="G2112" s="16">
        <v>34</v>
      </c>
      <c r="H2112" s="16">
        <v>2856.8834999999999</v>
      </c>
      <c r="I2112" s="18"/>
    </row>
    <row r="2113" spans="2:9" x14ac:dyDescent="0.15">
      <c r="B2113" s="4">
        <v>50</v>
      </c>
      <c r="C2113" s="16">
        <v>442572</v>
      </c>
      <c r="D2113" s="16">
        <v>11348</v>
      </c>
      <c r="E2113" s="16">
        <v>6772</v>
      </c>
      <c r="F2113" s="16">
        <v>16116</v>
      </c>
      <c r="G2113" s="16">
        <v>39</v>
      </c>
      <c r="H2113" s="16">
        <v>2874.9805000000001</v>
      </c>
      <c r="I2113" s="18"/>
    </row>
    <row r="2114" spans="2:9" x14ac:dyDescent="0.15">
      <c r="B2114" s="4">
        <v>51</v>
      </c>
      <c r="C2114" s="16">
        <v>102244</v>
      </c>
      <c r="D2114" s="16">
        <v>7864</v>
      </c>
      <c r="E2114" s="16">
        <v>6868</v>
      </c>
      <c r="F2114" s="16">
        <v>10196</v>
      </c>
      <c r="G2114" s="16">
        <v>13</v>
      </c>
      <c r="H2114" s="16">
        <v>917.44353999999998</v>
      </c>
      <c r="I2114" s="18"/>
    </row>
    <row r="2115" spans="2:9" x14ac:dyDescent="0.15">
      <c r="B2115" s="4">
        <v>52</v>
      </c>
      <c r="C2115" s="16">
        <v>138112</v>
      </c>
      <c r="D2115" s="16">
        <v>8632</v>
      </c>
      <c r="E2115" s="16">
        <v>6772</v>
      </c>
      <c r="F2115" s="16">
        <v>10132</v>
      </c>
      <c r="G2115" s="16">
        <v>16</v>
      </c>
      <c r="H2115" s="16">
        <v>769.85333000000003</v>
      </c>
      <c r="I2115" s="18"/>
    </row>
    <row r="2116" spans="2:9" x14ac:dyDescent="0.15">
      <c r="B2116" s="4">
        <v>53</v>
      </c>
      <c r="C2116" s="16">
        <v>544236</v>
      </c>
      <c r="D2116" s="16">
        <v>11579</v>
      </c>
      <c r="E2116" s="16">
        <v>7156</v>
      </c>
      <c r="F2116" s="16">
        <v>16820</v>
      </c>
      <c r="G2116" s="16">
        <v>47</v>
      </c>
      <c r="H2116" s="16">
        <v>2783.9140000000002</v>
      </c>
      <c r="I2116" s="18"/>
    </row>
    <row r="2117" spans="2:9" x14ac:dyDescent="0.15">
      <c r="B2117" s="4">
        <v>54</v>
      </c>
      <c r="C2117" s="16">
        <v>979728</v>
      </c>
      <c r="D2117" s="16">
        <v>14407</v>
      </c>
      <c r="E2117" s="16">
        <v>9012</v>
      </c>
      <c r="F2117" s="16">
        <v>22132</v>
      </c>
      <c r="G2117" s="16">
        <v>68</v>
      </c>
      <c r="H2117" s="16">
        <v>3557.3393999999998</v>
      </c>
      <c r="I2117" s="18"/>
    </row>
    <row r="2118" spans="2:9" x14ac:dyDescent="0.15">
      <c r="B2118" s="4">
        <v>55</v>
      </c>
      <c r="C2118" s="16">
        <v>553516</v>
      </c>
      <c r="D2118" s="16">
        <v>11776</v>
      </c>
      <c r="E2118" s="16">
        <v>8084</v>
      </c>
      <c r="F2118" s="16">
        <v>17492</v>
      </c>
      <c r="G2118" s="16">
        <v>47</v>
      </c>
      <c r="H2118" s="16">
        <v>2517.4167000000002</v>
      </c>
      <c r="I2118" s="18"/>
    </row>
    <row r="2119" spans="2:9" x14ac:dyDescent="0.15">
      <c r="B2119" s="4">
        <v>56</v>
      </c>
      <c r="C2119" s="16">
        <v>282024</v>
      </c>
      <c r="D2119" s="16">
        <v>10847</v>
      </c>
      <c r="E2119" s="16">
        <v>7220</v>
      </c>
      <c r="F2119" s="16">
        <v>14388</v>
      </c>
      <c r="G2119" s="16">
        <v>26</v>
      </c>
      <c r="H2119" s="16">
        <v>2015.2570000000001</v>
      </c>
      <c r="I2119" s="18"/>
    </row>
    <row r="2120" spans="2:9" x14ac:dyDescent="0.15">
      <c r="B2120" s="4">
        <v>57</v>
      </c>
      <c r="C2120" s="16">
        <v>440536</v>
      </c>
      <c r="D2120" s="16">
        <v>11593</v>
      </c>
      <c r="E2120" s="16">
        <v>6932</v>
      </c>
      <c r="F2120" s="16">
        <v>16980</v>
      </c>
      <c r="G2120" s="16">
        <v>38</v>
      </c>
      <c r="H2120" s="16">
        <v>2514.6396</v>
      </c>
      <c r="I2120" s="18"/>
    </row>
    <row r="2121" spans="2:9" x14ac:dyDescent="0.15">
      <c r="B2121" s="4">
        <v>58</v>
      </c>
      <c r="C2121" s="16">
        <v>410124</v>
      </c>
      <c r="D2121" s="16">
        <v>10516</v>
      </c>
      <c r="E2121" s="16">
        <v>7700</v>
      </c>
      <c r="F2121" s="16">
        <v>13876</v>
      </c>
      <c r="G2121" s="16">
        <v>39</v>
      </c>
      <c r="H2121" s="16">
        <v>1834.0626999999999</v>
      </c>
      <c r="I2121" s="18"/>
    </row>
    <row r="2122" spans="2:9" x14ac:dyDescent="0.15">
      <c r="B2122" s="4">
        <v>59</v>
      </c>
      <c r="C2122" s="16">
        <v>207760</v>
      </c>
      <c r="D2122" s="16">
        <v>10388</v>
      </c>
      <c r="E2122" s="16">
        <v>7252</v>
      </c>
      <c r="F2122" s="16">
        <v>14996</v>
      </c>
      <c r="G2122" s="16">
        <v>20</v>
      </c>
      <c r="H2122" s="16">
        <v>2243.8703999999998</v>
      </c>
      <c r="I2122" s="18"/>
    </row>
    <row r="2123" spans="2:9" x14ac:dyDescent="0.15">
      <c r="B2123" s="4">
        <v>60</v>
      </c>
      <c r="C2123" s="16">
        <v>263656</v>
      </c>
      <c r="D2123" s="16">
        <v>10140</v>
      </c>
      <c r="E2123" s="16">
        <v>6964</v>
      </c>
      <c r="F2123" s="16">
        <v>13140</v>
      </c>
      <c r="G2123" s="16">
        <v>26</v>
      </c>
      <c r="H2123" s="16">
        <v>1424.6452999999999</v>
      </c>
      <c r="I2123" s="18"/>
    </row>
    <row r="2124" spans="2:9" x14ac:dyDescent="0.15">
      <c r="B2124" s="4">
        <v>61</v>
      </c>
      <c r="C2124" s="16">
        <v>121220</v>
      </c>
      <c r="D2124" s="16">
        <v>9324</v>
      </c>
      <c r="E2124" s="16">
        <v>8180</v>
      </c>
      <c r="F2124" s="16">
        <v>10484</v>
      </c>
      <c r="G2124" s="16">
        <v>13</v>
      </c>
      <c r="H2124" s="16">
        <v>686.59154999999998</v>
      </c>
      <c r="I2124" s="18"/>
    </row>
    <row r="2125" spans="2:9" x14ac:dyDescent="0.15">
      <c r="B2125" s="4">
        <v>62</v>
      </c>
      <c r="C2125" s="16">
        <v>430724</v>
      </c>
      <c r="D2125" s="16">
        <v>11641</v>
      </c>
      <c r="E2125" s="16">
        <v>7636</v>
      </c>
      <c r="F2125" s="16">
        <v>17748</v>
      </c>
      <c r="G2125" s="16">
        <v>37</v>
      </c>
      <c r="H2125" s="16">
        <v>2708.1003000000001</v>
      </c>
      <c r="I2125" s="18"/>
    </row>
    <row r="2126" spans="2:9" x14ac:dyDescent="0.15">
      <c r="B2126" s="4">
        <v>63</v>
      </c>
      <c r="C2126" s="16">
        <v>352740</v>
      </c>
      <c r="D2126" s="16">
        <v>9533</v>
      </c>
      <c r="E2126" s="16">
        <v>6004</v>
      </c>
      <c r="F2126" s="16">
        <v>14324</v>
      </c>
      <c r="G2126" s="16">
        <v>37</v>
      </c>
      <c r="H2126" s="16">
        <v>2394.4569999999999</v>
      </c>
      <c r="I2126" s="18"/>
    </row>
    <row r="2127" spans="2:9" x14ac:dyDescent="0.15">
      <c r="B2127" s="4">
        <v>64</v>
      </c>
      <c r="C2127" s="16">
        <v>408256</v>
      </c>
      <c r="D2127" s="16">
        <v>12758</v>
      </c>
      <c r="E2127" s="16">
        <v>7572</v>
      </c>
      <c r="F2127" s="16">
        <v>19508</v>
      </c>
      <c r="G2127" s="16">
        <v>32</v>
      </c>
      <c r="H2127" s="16">
        <v>3090.6840000000002</v>
      </c>
      <c r="I2127" s="18"/>
    </row>
    <row r="2128" spans="2:9" x14ac:dyDescent="0.15">
      <c r="B2128" s="4">
        <v>65</v>
      </c>
      <c r="C2128" s="16">
        <v>307820</v>
      </c>
      <c r="D2128" s="16">
        <v>9929</v>
      </c>
      <c r="E2128" s="16">
        <v>7668</v>
      </c>
      <c r="F2128" s="16">
        <v>13140</v>
      </c>
      <c r="G2128" s="16">
        <v>31</v>
      </c>
      <c r="H2128" s="16">
        <v>1624.8815</v>
      </c>
      <c r="I2128" s="18"/>
    </row>
    <row r="2129" spans="1:9" x14ac:dyDescent="0.15">
      <c r="B2129" s="4">
        <v>66</v>
      </c>
      <c r="C2129" s="16">
        <v>277708</v>
      </c>
      <c r="D2129" s="16">
        <v>8958</v>
      </c>
      <c r="E2129" s="16">
        <v>5684</v>
      </c>
      <c r="F2129" s="16">
        <v>12660</v>
      </c>
      <c r="G2129" s="16">
        <v>31</v>
      </c>
      <c r="H2129" s="16">
        <v>1598.6636000000001</v>
      </c>
      <c r="I2129" s="18"/>
    </row>
    <row r="2130" spans="1:9" x14ac:dyDescent="0.15">
      <c r="B2130" s="4">
        <v>67</v>
      </c>
      <c r="C2130" s="16">
        <v>111472</v>
      </c>
      <c r="D2130" s="16">
        <v>9289</v>
      </c>
      <c r="E2130" s="16">
        <v>7956</v>
      </c>
      <c r="F2130" s="16">
        <v>10452</v>
      </c>
      <c r="G2130" s="16">
        <v>12</v>
      </c>
      <c r="H2130" s="16">
        <v>781.61676</v>
      </c>
      <c r="I2130" s="18"/>
    </row>
    <row r="2131" spans="1:9" x14ac:dyDescent="0.15">
      <c r="B2131" s="4">
        <v>68</v>
      </c>
      <c r="C2131" s="16">
        <v>107648</v>
      </c>
      <c r="D2131" s="16">
        <v>6728</v>
      </c>
      <c r="E2131" s="16">
        <v>5716</v>
      </c>
      <c r="F2131" s="16">
        <v>7956</v>
      </c>
      <c r="G2131" s="16">
        <v>16</v>
      </c>
      <c r="H2131" s="16">
        <v>651.71936000000005</v>
      </c>
      <c r="I2131" s="18"/>
    </row>
    <row r="2132" spans="1:9" x14ac:dyDescent="0.15">
      <c r="B2132" s="4">
        <v>69</v>
      </c>
      <c r="C2132" s="16">
        <v>601104</v>
      </c>
      <c r="D2132" s="16">
        <v>10018</v>
      </c>
      <c r="E2132" s="16">
        <v>6708</v>
      </c>
      <c r="F2132" s="16">
        <v>14676</v>
      </c>
      <c r="G2132" s="16">
        <v>60</v>
      </c>
      <c r="H2132" s="16">
        <v>1849.8307</v>
      </c>
      <c r="I2132" s="18"/>
    </row>
    <row r="2133" spans="1:9" x14ac:dyDescent="0.15">
      <c r="B2133" s="4">
        <v>70</v>
      </c>
      <c r="C2133" s="5">
        <v>599776</v>
      </c>
      <c r="D2133" s="5">
        <v>12495</v>
      </c>
      <c r="E2133" s="5">
        <v>9780</v>
      </c>
      <c r="F2133" s="5">
        <v>17204</v>
      </c>
      <c r="G2133" s="5">
        <v>48</v>
      </c>
      <c r="H2133" s="5">
        <v>2068.0614999999998</v>
      </c>
      <c r="I2133" s="6"/>
    </row>
    <row r="2134" spans="1:9" x14ac:dyDescent="0.15">
      <c r="B2134" s="4">
        <v>71</v>
      </c>
      <c r="C2134" s="5">
        <v>474888</v>
      </c>
      <c r="D2134" s="5">
        <v>13967</v>
      </c>
      <c r="E2134" s="5">
        <v>10740</v>
      </c>
      <c r="F2134" s="5">
        <v>18324</v>
      </c>
      <c r="G2134" s="5">
        <v>34</v>
      </c>
      <c r="H2134" s="5">
        <v>2079.3380000000002</v>
      </c>
      <c r="I2134" s="6"/>
    </row>
    <row r="2135" spans="1:9" x14ac:dyDescent="0.15">
      <c r="B2135" s="4">
        <v>72</v>
      </c>
      <c r="C2135" s="5">
        <v>137936</v>
      </c>
      <c r="D2135" s="5">
        <v>6896</v>
      </c>
      <c r="E2135" s="5">
        <v>4020</v>
      </c>
      <c r="F2135" s="5">
        <v>9204</v>
      </c>
      <c r="G2135" s="5">
        <v>20</v>
      </c>
      <c r="H2135" s="5">
        <v>1143.4021</v>
      </c>
      <c r="I2135" s="6"/>
    </row>
    <row r="2136" spans="1:9" x14ac:dyDescent="0.15">
      <c r="B2136" s="4">
        <v>73</v>
      </c>
      <c r="C2136" s="5">
        <v>504948</v>
      </c>
      <c r="D2136" s="5">
        <v>10305</v>
      </c>
      <c r="E2136" s="5">
        <v>5172</v>
      </c>
      <c r="F2136" s="5">
        <v>18548</v>
      </c>
      <c r="G2136" s="5">
        <v>49</v>
      </c>
      <c r="H2136" s="5">
        <v>3760.1356999999998</v>
      </c>
      <c r="I2136" s="6"/>
    </row>
    <row r="2137" spans="1:9" x14ac:dyDescent="0.15">
      <c r="B2137" s="4">
        <v>74</v>
      </c>
      <c r="C2137" s="5">
        <v>440356</v>
      </c>
      <c r="D2137" s="5">
        <v>11901</v>
      </c>
      <c r="E2137" s="5">
        <v>9044</v>
      </c>
      <c r="F2137" s="5">
        <v>14996</v>
      </c>
      <c r="G2137" s="5">
        <v>37</v>
      </c>
      <c r="H2137" s="5">
        <v>1506.4160999999999</v>
      </c>
      <c r="I2137" s="6"/>
    </row>
    <row r="2138" spans="1:9" x14ac:dyDescent="0.15">
      <c r="B2138" s="4">
        <v>75</v>
      </c>
      <c r="C2138" s="5">
        <v>817144</v>
      </c>
      <c r="D2138" s="5">
        <v>15132</v>
      </c>
      <c r="E2138" s="5">
        <v>9652</v>
      </c>
      <c r="F2138" s="5">
        <v>23476</v>
      </c>
      <c r="G2138" s="5">
        <v>54</v>
      </c>
      <c r="H2138" s="5">
        <v>4156.0050000000001</v>
      </c>
      <c r="I2138" s="6"/>
    </row>
    <row r="2139" spans="1:9" x14ac:dyDescent="0.15">
      <c r="B2139" s="4">
        <v>76</v>
      </c>
      <c r="C2139" s="5">
        <v>82728</v>
      </c>
      <c r="D2139" s="5">
        <v>8272</v>
      </c>
      <c r="E2139" s="5">
        <v>7284</v>
      </c>
      <c r="F2139" s="5">
        <v>9108</v>
      </c>
      <c r="G2139" s="5">
        <v>10</v>
      </c>
      <c r="H2139" s="5">
        <v>569.13499999999999</v>
      </c>
      <c r="I2139" s="6"/>
    </row>
    <row r="2140" spans="1:9" x14ac:dyDescent="0.15">
      <c r="B2140" s="4">
        <v>77</v>
      </c>
      <c r="C2140" s="5">
        <v>137196</v>
      </c>
      <c r="D2140" s="5">
        <v>9146</v>
      </c>
      <c r="E2140" s="5">
        <v>7700</v>
      </c>
      <c r="F2140" s="5">
        <v>10708</v>
      </c>
      <c r="G2140" s="5">
        <v>15</v>
      </c>
      <c r="H2140" s="5">
        <v>871.09900000000005</v>
      </c>
      <c r="I2140" s="6"/>
    </row>
    <row r="2141" spans="1:9" x14ac:dyDescent="0.15">
      <c r="B2141" s="4">
        <v>78</v>
      </c>
      <c r="C2141" s="5">
        <v>388884</v>
      </c>
      <c r="D2141" s="5">
        <v>11784</v>
      </c>
      <c r="E2141" s="5">
        <v>8404</v>
      </c>
      <c r="F2141" s="5">
        <v>15924</v>
      </c>
      <c r="G2141" s="5">
        <v>33</v>
      </c>
      <c r="H2141" s="5">
        <v>2284.134</v>
      </c>
      <c r="I2141" s="6"/>
    </row>
    <row r="2142" spans="1:9" x14ac:dyDescent="0.15">
      <c r="A2142" s="13"/>
      <c r="B2142" s="4">
        <v>79</v>
      </c>
      <c r="C2142" s="5">
        <v>190904</v>
      </c>
      <c r="D2142" s="5">
        <v>8677</v>
      </c>
      <c r="E2142" s="5">
        <v>6868</v>
      </c>
      <c r="F2142" s="5">
        <v>10388</v>
      </c>
      <c r="G2142" s="5">
        <v>22</v>
      </c>
      <c r="H2142" s="5">
        <v>959.07153000000005</v>
      </c>
      <c r="I2142" s="6"/>
    </row>
    <row r="2143" spans="1:9" x14ac:dyDescent="0.15">
      <c r="A2143" s="5"/>
      <c r="B2143" s="4">
        <v>80</v>
      </c>
      <c r="C2143" s="5">
        <v>150268</v>
      </c>
      <c r="D2143" s="10">
        <v>7908</v>
      </c>
      <c r="E2143" s="5">
        <v>7188</v>
      </c>
      <c r="F2143" s="5">
        <v>9620</v>
      </c>
      <c r="G2143" s="5">
        <v>19</v>
      </c>
      <c r="H2143" s="5">
        <v>763.34704999999997</v>
      </c>
      <c r="I2143" s="6"/>
    </row>
    <row r="2144" spans="1:9" x14ac:dyDescent="0.15">
      <c r="A2144" s="5"/>
      <c r="B2144" s="4">
        <v>81</v>
      </c>
      <c r="C2144" s="5">
        <v>183200</v>
      </c>
      <c r="D2144" s="5">
        <v>7633</v>
      </c>
      <c r="E2144" s="5">
        <v>5108</v>
      </c>
      <c r="F2144" s="5">
        <v>10004</v>
      </c>
      <c r="G2144" s="5">
        <v>24</v>
      </c>
      <c r="H2144" s="5">
        <v>1375.366</v>
      </c>
      <c r="I2144" s="6"/>
    </row>
    <row r="2145" spans="2:9" x14ac:dyDescent="0.15">
      <c r="B2145" s="4">
        <v>82</v>
      </c>
      <c r="C2145" s="5">
        <v>413160</v>
      </c>
      <c r="D2145" s="5">
        <v>12151</v>
      </c>
      <c r="E2145" s="5">
        <v>7668</v>
      </c>
      <c r="F2145" s="5">
        <v>16692</v>
      </c>
      <c r="G2145" s="5">
        <v>34</v>
      </c>
      <c r="H2145" s="5">
        <v>2466.71</v>
      </c>
      <c r="I2145" s="6"/>
    </row>
    <row r="2146" spans="2:9" x14ac:dyDescent="0.15">
      <c r="B2146" s="4">
        <v>83</v>
      </c>
      <c r="C2146" s="5">
        <v>418656</v>
      </c>
      <c r="D2146" s="5">
        <v>10466</v>
      </c>
      <c r="E2146" s="5">
        <v>7028</v>
      </c>
      <c r="F2146" s="5">
        <v>15284</v>
      </c>
      <c r="G2146" s="5">
        <v>40</v>
      </c>
      <c r="H2146" s="5">
        <v>2408.5117</v>
      </c>
      <c r="I2146" s="6"/>
    </row>
    <row r="2147" spans="2:9" x14ac:dyDescent="0.15">
      <c r="B2147" s="4">
        <v>84</v>
      </c>
      <c r="C2147" s="5">
        <v>291584</v>
      </c>
      <c r="D2147" s="5">
        <v>9112</v>
      </c>
      <c r="E2147" s="5">
        <v>5172</v>
      </c>
      <c r="F2147" s="5">
        <v>12820</v>
      </c>
      <c r="G2147" s="5">
        <v>32</v>
      </c>
      <c r="H2147" s="5">
        <v>1960.8683000000001</v>
      </c>
      <c r="I2147" s="6"/>
    </row>
    <row r="2148" spans="2:9" x14ac:dyDescent="0.15">
      <c r="B2148" s="4">
        <v>85</v>
      </c>
      <c r="C2148" s="5">
        <v>184608</v>
      </c>
      <c r="D2148" s="5">
        <v>7692</v>
      </c>
      <c r="E2148" s="5">
        <v>5876</v>
      </c>
      <c r="F2148" s="5">
        <v>8948</v>
      </c>
      <c r="G2148" s="5">
        <v>24</v>
      </c>
      <c r="H2148" s="5">
        <v>754.68164000000002</v>
      </c>
      <c r="I2148" s="6"/>
    </row>
    <row r="2149" spans="2:9" x14ac:dyDescent="0.15">
      <c r="B2149" s="4">
        <v>86</v>
      </c>
      <c r="C2149" s="5">
        <v>442636</v>
      </c>
      <c r="D2149" s="5">
        <v>11349</v>
      </c>
      <c r="E2149" s="5">
        <v>7444</v>
      </c>
      <c r="F2149" s="5">
        <v>17204</v>
      </c>
      <c r="G2149" s="5">
        <v>39</v>
      </c>
      <c r="H2149" s="5">
        <v>3027.4749999999999</v>
      </c>
      <c r="I2149" s="6"/>
    </row>
    <row r="2150" spans="2:9" x14ac:dyDescent="0.15">
      <c r="B2150" s="4">
        <v>87</v>
      </c>
      <c r="C2150" s="5">
        <v>493708</v>
      </c>
      <c r="D2150" s="7">
        <v>10504</v>
      </c>
      <c r="E2150" s="5">
        <v>6836</v>
      </c>
      <c r="F2150" s="5">
        <v>15796</v>
      </c>
      <c r="G2150" s="5">
        <v>47</v>
      </c>
      <c r="H2150" s="5">
        <v>2213.9146000000001</v>
      </c>
      <c r="I2150" s="6"/>
    </row>
    <row r="2151" spans="2:9" x14ac:dyDescent="0.15">
      <c r="B2151" s="4">
        <v>88</v>
      </c>
      <c r="C2151" s="5">
        <v>332224</v>
      </c>
      <c r="D2151" s="5">
        <v>10382</v>
      </c>
      <c r="E2151" s="5">
        <v>7188</v>
      </c>
      <c r="F2151" s="5">
        <v>14484</v>
      </c>
      <c r="G2151" s="5">
        <v>32</v>
      </c>
      <c r="H2151" s="5">
        <v>1765.2273</v>
      </c>
      <c r="I2151" s="6"/>
    </row>
    <row r="2152" spans="2:9" x14ac:dyDescent="0.15">
      <c r="B2152" s="4">
        <v>89</v>
      </c>
      <c r="C2152" s="5">
        <v>314972</v>
      </c>
      <c r="D2152" s="5">
        <v>11665</v>
      </c>
      <c r="E2152" s="5">
        <v>9332</v>
      </c>
      <c r="F2152" s="5">
        <v>14900</v>
      </c>
      <c r="G2152" s="5">
        <v>27</v>
      </c>
      <c r="H2152" s="5">
        <v>1607.3903</v>
      </c>
      <c r="I2152" s="6"/>
    </row>
    <row r="2153" spans="2:9" x14ac:dyDescent="0.15">
      <c r="B2153" s="4">
        <v>90</v>
      </c>
      <c r="C2153" s="5">
        <v>288136</v>
      </c>
      <c r="D2153" s="5">
        <v>11082</v>
      </c>
      <c r="E2153" s="5">
        <v>8404</v>
      </c>
      <c r="F2153" s="5">
        <v>13652</v>
      </c>
      <c r="G2153" s="5">
        <v>26</v>
      </c>
      <c r="H2153" s="5">
        <v>1412.1181999999999</v>
      </c>
      <c r="I2153" s="6"/>
    </row>
    <row r="2154" spans="2:9" x14ac:dyDescent="0.15">
      <c r="B2154" s="4">
        <v>91</v>
      </c>
      <c r="C2154" s="5">
        <v>565552</v>
      </c>
      <c r="D2154" s="5">
        <v>12853</v>
      </c>
      <c r="E2154" s="5">
        <v>6964</v>
      </c>
      <c r="F2154" s="5">
        <v>20180</v>
      </c>
      <c r="G2154" s="5">
        <v>44</v>
      </c>
      <c r="H2154" s="5">
        <v>3658.6833000000001</v>
      </c>
      <c r="I2154" s="6"/>
    </row>
    <row r="2155" spans="2:9" x14ac:dyDescent="0.15">
      <c r="B2155" s="4">
        <v>92</v>
      </c>
      <c r="C2155" s="5">
        <v>516600</v>
      </c>
      <c r="D2155" s="5">
        <v>13594</v>
      </c>
      <c r="E2155" s="5">
        <v>9300</v>
      </c>
      <c r="F2155" s="5">
        <v>18164</v>
      </c>
      <c r="G2155" s="5">
        <v>38</v>
      </c>
      <c r="H2155" s="5">
        <v>2405.973</v>
      </c>
      <c r="I2155" s="6"/>
    </row>
    <row r="2156" spans="2:9" x14ac:dyDescent="0.15">
      <c r="B2156" s="4">
        <v>93</v>
      </c>
      <c r="C2156" s="5">
        <v>321560</v>
      </c>
      <c r="D2156" s="5">
        <v>10718</v>
      </c>
      <c r="E2156" s="5">
        <v>6196</v>
      </c>
      <c r="F2156" s="5">
        <v>15700</v>
      </c>
      <c r="G2156" s="5">
        <v>30</v>
      </c>
      <c r="H2156" s="5">
        <v>2724.4335999999998</v>
      </c>
      <c r="I2156" s="6"/>
    </row>
    <row r="2157" spans="2:9" x14ac:dyDescent="0.15">
      <c r="B2157" s="4">
        <v>94</v>
      </c>
      <c r="C2157" s="5">
        <v>217328</v>
      </c>
      <c r="D2157" s="5">
        <v>10866</v>
      </c>
      <c r="E2157" s="5">
        <v>8788</v>
      </c>
      <c r="F2157" s="5">
        <v>13524</v>
      </c>
      <c r="G2157" s="5">
        <v>20</v>
      </c>
      <c r="H2157" s="5">
        <v>1181.2190000000001</v>
      </c>
      <c r="I2157" s="6"/>
    </row>
    <row r="2158" spans="2:9" x14ac:dyDescent="0.15">
      <c r="B2158" s="4">
        <v>95</v>
      </c>
      <c r="C2158" s="5">
        <v>376060</v>
      </c>
      <c r="D2158" s="5">
        <v>10744</v>
      </c>
      <c r="E2158" s="5">
        <v>6324</v>
      </c>
      <c r="F2158" s="5">
        <v>15540</v>
      </c>
      <c r="G2158" s="5">
        <v>35</v>
      </c>
      <c r="H2158" s="5">
        <v>2814.1615999999999</v>
      </c>
      <c r="I2158" s="6"/>
    </row>
    <row r="2159" spans="2:9" x14ac:dyDescent="0.15">
      <c r="B2159" s="4">
        <v>96</v>
      </c>
      <c r="C2159" s="5">
        <v>134232</v>
      </c>
      <c r="D2159" s="5">
        <v>6101</v>
      </c>
      <c r="E2159" s="5">
        <v>4532</v>
      </c>
      <c r="F2159" s="5">
        <v>7956</v>
      </c>
      <c r="G2159" s="5">
        <v>22</v>
      </c>
      <c r="H2159" s="5">
        <v>1027.6353999999999</v>
      </c>
      <c r="I2159" s="6"/>
    </row>
    <row r="2160" spans="2:9" x14ac:dyDescent="0.15">
      <c r="B2160" s="4">
        <v>97</v>
      </c>
      <c r="C2160" s="5">
        <v>207300</v>
      </c>
      <c r="D2160" s="5">
        <v>9871</v>
      </c>
      <c r="E2160" s="5">
        <v>8116</v>
      </c>
      <c r="F2160" s="5">
        <v>11444</v>
      </c>
      <c r="G2160" s="5">
        <v>21</v>
      </c>
      <c r="H2160" s="5">
        <v>959.00145999999995</v>
      </c>
      <c r="I2160" s="6"/>
    </row>
    <row r="2161" spans="2:9" x14ac:dyDescent="0.15">
      <c r="B2161" s="4">
        <v>98</v>
      </c>
      <c r="C2161" s="5">
        <v>683260</v>
      </c>
      <c r="D2161" s="5">
        <v>13397</v>
      </c>
      <c r="E2161" s="5">
        <v>7540</v>
      </c>
      <c r="F2161" s="5">
        <v>21108</v>
      </c>
      <c r="G2161" s="5">
        <v>51</v>
      </c>
      <c r="H2161" s="5">
        <v>3653.9512</v>
      </c>
      <c r="I2161" s="6"/>
    </row>
    <row r="2162" spans="2:9" x14ac:dyDescent="0.15">
      <c r="B2162" s="4">
        <v>99</v>
      </c>
      <c r="C2162" s="5">
        <v>588752</v>
      </c>
      <c r="D2162" s="5">
        <v>13380</v>
      </c>
      <c r="E2162" s="5">
        <v>8180</v>
      </c>
      <c r="F2162" s="5">
        <v>20916</v>
      </c>
      <c r="G2162" s="5">
        <v>44</v>
      </c>
      <c r="H2162" s="5">
        <v>3788.08</v>
      </c>
      <c r="I2162" s="6"/>
    </row>
    <row r="2163" spans="2:9" x14ac:dyDescent="0.15">
      <c r="B2163" s="4">
        <v>100</v>
      </c>
      <c r="C2163" s="5">
        <v>160256</v>
      </c>
      <c r="D2163" s="5">
        <v>10016</v>
      </c>
      <c r="E2163" s="5">
        <v>8596</v>
      </c>
      <c r="F2163" s="5">
        <v>11572</v>
      </c>
      <c r="G2163" s="5">
        <v>16</v>
      </c>
      <c r="H2163" s="5">
        <v>873.92809999999997</v>
      </c>
      <c r="I2163" s="6"/>
    </row>
    <row r="2164" spans="2:9" x14ac:dyDescent="0.15">
      <c r="B2164" s="4">
        <v>101</v>
      </c>
      <c r="C2164" s="5">
        <v>362572</v>
      </c>
      <c r="D2164" s="5">
        <v>11695</v>
      </c>
      <c r="E2164" s="5">
        <v>9140</v>
      </c>
      <c r="F2164" s="5">
        <v>14932</v>
      </c>
      <c r="G2164" s="5">
        <v>31</v>
      </c>
      <c r="H2164" s="5">
        <v>1596.7913000000001</v>
      </c>
      <c r="I2164" s="6"/>
    </row>
    <row r="2165" spans="2:9" x14ac:dyDescent="0.15">
      <c r="B2165" s="4">
        <v>102</v>
      </c>
      <c r="C2165" s="5">
        <v>768080</v>
      </c>
      <c r="D2165" s="5">
        <v>14770</v>
      </c>
      <c r="E2165" s="5">
        <v>7636</v>
      </c>
      <c r="F2165" s="5">
        <v>26932</v>
      </c>
      <c r="G2165" s="5">
        <v>52</v>
      </c>
      <c r="H2165" s="5">
        <v>5007.8220000000001</v>
      </c>
      <c r="I2165" s="6"/>
    </row>
    <row r="2166" spans="2:9" x14ac:dyDescent="0.15">
      <c r="B2166" s="4">
        <v>103</v>
      </c>
      <c r="C2166" s="5">
        <v>327960</v>
      </c>
      <c r="D2166" s="5">
        <v>10932</v>
      </c>
      <c r="E2166" s="5">
        <v>7668</v>
      </c>
      <c r="F2166" s="5">
        <v>14420</v>
      </c>
      <c r="G2166" s="5">
        <v>30</v>
      </c>
      <c r="H2166" s="5">
        <v>1915.5073</v>
      </c>
      <c r="I2166" s="6"/>
    </row>
    <row r="2167" spans="2:9" x14ac:dyDescent="0.15">
      <c r="B2167" s="4">
        <v>104</v>
      </c>
      <c r="C2167" s="5">
        <v>343400</v>
      </c>
      <c r="D2167" s="5">
        <v>10100</v>
      </c>
      <c r="E2167" s="5">
        <v>8372</v>
      </c>
      <c r="F2167" s="5">
        <v>12884</v>
      </c>
      <c r="G2167" s="5">
        <v>34</v>
      </c>
      <c r="H2167" s="5">
        <v>1104.5585000000001</v>
      </c>
      <c r="I2167" s="6"/>
    </row>
    <row r="2168" spans="2:9" x14ac:dyDescent="0.15">
      <c r="B2168" s="4">
        <v>105</v>
      </c>
      <c r="C2168" s="5">
        <v>246720</v>
      </c>
      <c r="D2168" s="5">
        <v>6168</v>
      </c>
      <c r="E2168" s="5">
        <v>4148</v>
      </c>
      <c r="F2168" s="5">
        <v>8084</v>
      </c>
      <c r="G2168" s="5">
        <v>40</v>
      </c>
      <c r="H2168" s="5">
        <v>1069.261</v>
      </c>
      <c r="I2168" s="6"/>
    </row>
    <row r="2169" spans="2:9" x14ac:dyDescent="0.15">
      <c r="B2169" s="4">
        <v>106</v>
      </c>
      <c r="C2169" s="5">
        <v>430780</v>
      </c>
      <c r="D2169" s="5">
        <v>12308</v>
      </c>
      <c r="E2169" s="5">
        <v>7604</v>
      </c>
      <c r="F2169" s="5">
        <v>16820</v>
      </c>
      <c r="G2169" s="5">
        <v>35</v>
      </c>
      <c r="H2169" s="5">
        <v>2540.9762999999998</v>
      </c>
      <c r="I2169" s="6"/>
    </row>
    <row r="2170" spans="2:9" x14ac:dyDescent="0.15">
      <c r="B2170" s="4">
        <v>107</v>
      </c>
      <c r="C2170" s="5">
        <v>359680</v>
      </c>
      <c r="D2170" s="5">
        <v>11240</v>
      </c>
      <c r="E2170" s="5">
        <v>8564</v>
      </c>
      <c r="F2170" s="5">
        <v>14836</v>
      </c>
      <c r="G2170" s="5">
        <v>32</v>
      </c>
      <c r="H2170" s="5">
        <v>1876.4039</v>
      </c>
      <c r="I2170" s="6"/>
    </row>
    <row r="2171" spans="2:9" x14ac:dyDescent="0.15">
      <c r="B2171" s="4">
        <v>108</v>
      </c>
      <c r="C2171" s="5">
        <v>570140</v>
      </c>
      <c r="D2171" s="5">
        <v>13259</v>
      </c>
      <c r="E2171" s="5">
        <v>7348</v>
      </c>
      <c r="F2171" s="5">
        <v>21108</v>
      </c>
      <c r="G2171" s="5">
        <v>43</v>
      </c>
      <c r="H2171" s="5">
        <v>3764.8159999999998</v>
      </c>
      <c r="I2171" s="6"/>
    </row>
    <row r="2172" spans="2:9" x14ac:dyDescent="0.15">
      <c r="B2172" s="4">
        <v>109</v>
      </c>
      <c r="C2172" s="5">
        <v>487220</v>
      </c>
      <c r="D2172" s="5">
        <v>14764</v>
      </c>
      <c r="E2172" s="5">
        <v>9620</v>
      </c>
      <c r="F2172" s="5">
        <v>22068</v>
      </c>
      <c r="G2172" s="5">
        <v>33</v>
      </c>
      <c r="H2172" s="5">
        <v>3629.7617</v>
      </c>
      <c r="I2172" s="6"/>
    </row>
    <row r="2173" spans="2:9" x14ac:dyDescent="0.15">
      <c r="B2173" s="4">
        <v>110</v>
      </c>
      <c r="C2173" s="5">
        <v>337284</v>
      </c>
      <c r="D2173" s="5">
        <v>11630</v>
      </c>
      <c r="E2173" s="5">
        <v>8980</v>
      </c>
      <c r="F2173" s="5">
        <v>15252</v>
      </c>
      <c r="G2173" s="5">
        <v>29</v>
      </c>
      <c r="H2173" s="5">
        <v>1859.4069999999999</v>
      </c>
      <c r="I2173" s="6"/>
    </row>
    <row r="2174" spans="2:9" x14ac:dyDescent="0.15">
      <c r="B2174" s="4">
        <v>111</v>
      </c>
      <c r="C2174" s="5">
        <v>292432</v>
      </c>
      <c r="D2174" s="5">
        <v>10444</v>
      </c>
      <c r="E2174" s="5">
        <v>8116</v>
      </c>
      <c r="F2174" s="5">
        <v>14356</v>
      </c>
      <c r="G2174" s="5">
        <v>28</v>
      </c>
      <c r="H2174" s="5">
        <v>1804.5198</v>
      </c>
      <c r="I2174" s="6"/>
    </row>
    <row r="2175" spans="2:9" x14ac:dyDescent="0.15">
      <c r="B2175" s="4">
        <v>112</v>
      </c>
      <c r="C2175" s="5">
        <v>249856</v>
      </c>
      <c r="D2175" s="5">
        <v>10410</v>
      </c>
      <c r="E2175" s="5">
        <v>7604</v>
      </c>
      <c r="F2175" s="5">
        <v>12180</v>
      </c>
      <c r="G2175" s="5">
        <v>24</v>
      </c>
      <c r="H2175" s="5">
        <v>1405.5468000000001</v>
      </c>
      <c r="I2175" s="6"/>
    </row>
    <row r="2176" spans="2:9" x14ac:dyDescent="0.15">
      <c r="B2176" s="4">
        <v>113</v>
      </c>
      <c r="C2176" s="5">
        <v>830860</v>
      </c>
      <c r="D2176" s="5">
        <v>17677</v>
      </c>
      <c r="E2176" s="5">
        <v>9684</v>
      </c>
      <c r="F2176" s="5">
        <v>31444</v>
      </c>
      <c r="G2176" s="5">
        <v>47</v>
      </c>
      <c r="H2176" s="5">
        <v>6117.8379999999997</v>
      </c>
      <c r="I2176" s="6"/>
    </row>
    <row r="2177" spans="1:9" x14ac:dyDescent="0.15">
      <c r="B2177" s="4">
        <v>114</v>
      </c>
      <c r="C2177" s="5">
        <v>237824</v>
      </c>
      <c r="D2177" s="5">
        <v>9909</v>
      </c>
      <c r="E2177" s="5">
        <v>8628</v>
      </c>
      <c r="F2177" s="5">
        <v>11988</v>
      </c>
      <c r="G2177" s="5">
        <v>24</v>
      </c>
      <c r="H2177" s="5">
        <v>1034.5748000000001</v>
      </c>
      <c r="I2177" s="6"/>
    </row>
    <row r="2178" spans="1:9" x14ac:dyDescent="0.15">
      <c r="A2178" s="6"/>
      <c r="B2178" s="4">
        <v>115</v>
      </c>
      <c r="C2178" s="5">
        <v>252832</v>
      </c>
      <c r="D2178" s="5">
        <v>10534</v>
      </c>
      <c r="E2178" s="5">
        <v>8180</v>
      </c>
      <c r="F2178" s="5">
        <v>13460</v>
      </c>
      <c r="G2178" s="5">
        <v>24</v>
      </c>
      <c r="H2178" s="5">
        <v>1554.2659000000001</v>
      </c>
      <c r="I2178" s="6"/>
    </row>
    <row r="2179" spans="1:9" x14ac:dyDescent="0.15">
      <c r="A2179" s="11"/>
      <c r="B2179" s="4">
        <v>116</v>
      </c>
      <c r="C2179" s="5">
        <v>669216</v>
      </c>
      <c r="D2179" s="5">
        <v>13942</v>
      </c>
      <c r="E2179" s="5">
        <v>8052</v>
      </c>
      <c r="F2179" s="5">
        <v>22900</v>
      </c>
      <c r="G2179" s="5">
        <v>48</v>
      </c>
      <c r="H2179" s="5">
        <v>4126.933</v>
      </c>
      <c r="I2179" s="6"/>
    </row>
    <row r="2180" spans="1:9" x14ac:dyDescent="0.15">
      <c r="B2180" s="4">
        <v>117</v>
      </c>
      <c r="C2180" s="5">
        <v>617964</v>
      </c>
      <c r="D2180" s="5">
        <v>15845</v>
      </c>
      <c r="E2180" s="5">
        <v>9524</v>
      </c>
      <c r="F2180" s="5">
        <v>24180</v>
      </c>
      <c r="G2180" s="5">
        <v>39</v>
      </c>
      <c r="H2180" s="5">
        <v>4342.4719999999998</v>
      </c>
      <c r="I2180" s="6"/>
    </row>
    <row r="2181" spans="1:9" x14ac:dyDescent="0.15">
      <c r="B2181" s="4">
        <v>118</v>
      </c>
      <c r="C2181" s="5">
        <v>493184</v>
      </c>
      <c r="D2181" s="5">
        <v>15412</v>
      </c>
      <c r="E2181" s="5">
        <v>9588</v>
      </c>
      <c r="F2181" s="5">
        <v>23156</v>
      </c>
      <c r="G2181" s="5">
        <v>32</v>
      </c>
      <c r="H2181" s="5">
        <v>4030.2462999999998</v>
      </c>
      <c r="I2181" s="6"/>
    </row>
    <row r="2182" spans="1:9" x14ac:dyDescent="0.15">
      <c r="B2182" s="4">
        <v>119</v>
      </c>
      <c r="C2182" s="5">
        <v>241948</v>
      </c>
      <c r="D2182" s="5">
        <v>8961</v>
      </c>
      <c r="E2182" s="5">
        <v>6420</v>
      </c>
      <c r="F2182" s="5">
        <v>11092</v>
      </c>
      <c r="G2182" s="5">
        <v>27</v>
      </c>
      <c r="H2182" s="5">
        <v>1228.6387999999999</v>
      </c>
      <c r="I2182" s="6"/>
    </row>
    <row r="2183" spans="1:9" x14ac:dyDescent="0.15">
      <c r="B2183" s="4">
        <v>120</v>
      </c>
      <c r="C2183" s="5">
        <v>508224</v>
      </c>
      <c r="D2183" s="5">
        <v>15882</v>
      </c>
      <c r="E2183" s="5">
        <v>10452</v>
      </c>
      <c r="F2183" s="5">
        <v>23604</v>
      </c>
      <c r="G2183" s="5">
        <v>32</v>
      </c>
      <c r="H2183" s="5">
        <v>4138.5244000000002</v>
      </c>
      <c r="I2183" s="6"/>
    </row>
    <row r="2184" spans="1:9" x14ac:dyDescent="0.15">
      <c r="B2184" s="4">
        <v>121</v>
      </c>
      <c r="C2184" s="5">
        <v>580108</v>
      </c>
      <c r="D2184" s="5">
        <v>10547</v>
      </c>
      <c r="E2184" s="5">
        <v>6932</v>
      </c>
      <c r="F2184" s="5">
        <v>14260</v>
      </c>
      <c r="G2184" s="5">
        <v>55</v>
      </c>
      <c r="H2184" s="5">
        <v>1912.9794999999999</v>
      </c>
      <c r="I2184" s="6"/>
    </row>
    <row r="2185" spans="1:9" x14ac:dyDescent="0.15">
      <c r="B2185" s="4">
        <v>122</v>
      </c>
      <c r="C2185" s="5">
        <v>355340</v>
      </c>
      <c r="D2185" s="5">
        <v>15449</v>
      </c>
      <c r="E2185" s="5">
        <v>10004</v>
      </c>
      <c r="F2185" s="5">
        <v>22228</v>
      </c>
      <c r="G2185" s="5">
        <v>23</v>
      </c>
      <c r="H2185" s="5">
        <v>3654.4720000000002</v>
      </c>
      <c r="I2185" s="6"/>
    </row>
    <row r="2186" spans="1:9" x14ac:dyDescent="0.15">
      <c r="B2186" s="4">
        <v>123</v>
      </c>
      <c r="C2186" s="5">
        <v>324472</v>
      </c>
      <c r="D2186" s="5">
        <v>10815</v>
      </c>
      <c r="E2186" s="5">
        <v>8404</v>
      </c>
      <c r="F2186" s="5">
        <v>13844</v>
      </c>
      <c r="G2186" s="5">
        <v>30</v>
      </c>
      <c r="H2186" s="5">
        <v>1557.3115</v>
      </c>
      <c r="I2186" s="6"/>
    </row>
    <row r="2187" spans="1:9" x14ac:dyDescent="0.15">
      <c r="B2187" s="4">
        <v>124</v>
      </c>
      <c r="C2187" s="5">
        <v>315876</v>
      </c>
      <c r="D2187" s="5">
        <v>10892</v>
      </c>
      <c r="E2187" s="5">
        <v>6900</v>
      </c>
      <c r="F2187" s="5">
        <v>15348</v>
      </c>
      <c r="G2187" s="5">
        <v>29</v>
      </c>
      <c r="H2187" s="5">
        <v>2250.1752999999999</v>
      </c>
      <c r="I2187" s="6"/>
    </row>
    <row r="2188" spans="1:9" x14ac:dyDescent="0.15">
      <c r="B2188" s="4">
        <v>125</v>
      </c>
      <c r="C2188" s="5">
        <v>376072</v>
      </c>
      <c r="D2188" s="5">
        <v>11060</v>
      </c>
      <c r="E2188" s="5">
        <v>8340</v>
      </c>
      <c r="F2188" s="5">
        <v>14708</v>
      </c>
      <c r="G2188" s="5">
        <v>34</v>
      </c>
      <c r="H2188" s="5">
        <v>1590.7319</v>
      </c>
      <c r="I2188" s="6"/>
    </row>
    <row r="2189" spans="1:9" x14ac:dyDescent="0.15">
      <c r="B2189" s="4">
        <v>126</v>
      </c>
      <c r="C2189" s="5">
        <v>112592</v>
      </c>
      <c r="D2189" s="5">
        <v>9382</v>
      </c>
      <c r="E2189" s="5">
        <v>8340</v>
      </c>
      <c r="F2189" s="5">
        <v>10388</v>
      </c>
      <c r="G2189" s="5">
        <v>12</v>
      </c>
      <c r="H2189" s="5">
        <v>544.67740000000003</v>
      </c>
      <c r="I2189" s="6"/>
    </row>
    <row r="2190" spans="1:9" x14ac:dyDescent="0.15">
      <c r="B2190" s="4">
        <v>127</v>
      </c>
      <c r="C2190" s="5">
        <v>421028</v>
      </c>
      <c r="D2190" s="5">
        <v>11379</v>
      </c>
      <c r="E2190" s="5">
        <v>7540</v>
      </c>
      <c r="F2190" s="5">
        <v>17460</v>
      </c>
      <c r="G2190" s="5">
        <v>37</v>
      </c>
      <c r="H2190" s="5">
        <v>2643.8433</v>
      </c>
      <c r="I2190" s="6"/>
    </row>
    <row r="2191" spans="1:9" x14ac:dyDescent="0.15">
      <c r="B2191" s="4">
        <v>128</v>
      </c>
      <c r="C2191" s="5">
        <v>470408</v>
      </c>
      <c r="D2191" s="5">
        <v>11200</v>
      </c>
      <c r="E2191" s="5">
        <v>7220</v>
      </c>
      <c r="F2191" s="5">
        <v>17812</v>
      </c>
      <c r="G2191" s="5">
        <v>42</v>
      </c>
      <c r="H2191" s="5">
        <v>2987.4448000000002</v>
      </c>
      <c r="I2191" s="6"/>
    </row>
    <row r="2192" spans="1:9" x14ac:dyDescent="0.15">
      <c r="B2192" s="4">
        <v>129</v>
      </c>
      <c r="C2192" s="5">
        <v>173032</v>
      </c>
      <c r="D2192" s="5">
        <v>9612</v>
      </c>
      <c r="E2192" s="5">
        <v>7572</v>
      </c>
      <c r="F2192" s="5">
        <v>10772</v>
      </c>
      <c r="G2192" s="5">
        <v>18</v>
      </c>
      <c r="H2192" s="5">
        <v>749.78894000000003</v>
      </c>
      <c r="I2192" s="6"/>
    </row>
    <row r="2193" spans="2:9" x14ac:dyDescent="0.15">
      <c r="B2193" s="4">
        <v>130</v>
      </c>
      <c r="C2193" s="5">
        <v>168948</v>
      </c>
      <c r="D2193" s="5">
        <v>9938</v>
      </c>
      <c r="E2193" s="5">
        <v>8724</v>
      </c>
      <c r="F2193" s="5">
        <v>11732</v>
      </c>
      <c r="G2193" s="5">
        <v>17</v>
      </c>
      <c r="H2193" s="5">
        <v>899.24207000000001</v>
      </c>
      <c r="I2193" s="6"/>
    </row>
    <row r="2194" spans="2:9" x14ac:dyDescent="0.15">
      <c r="B2194" s="4">
        <v>131</v>
      </c>
      <c r="C2194" s="5">
        <v>654152</v>
      </c>
      <c r="D2194" s="5">
        <v>13083</v>
      </c>
      <c r="E2194" s="5">
        <v>7444</v>
      </c>
      <c r="F2194" s="5">
        <v>21812</v>
      </c>
      <c r="G2194" s="5">
        <v>50</v>
      </c>
      <c r="H2194" s="5">
        <v>3988.8456999999999</v>
      </c>
      <c r="I2194" s="6"/>
    </row>
    <row r="2195" spans="2:9" x14ac:dyDescent="0.15">
      <c r="B2195" s="4">
        <v>132</v>
      </c>
      <c r="C2195" s="5">
        <v>437796</v>
      </c>
      <c r="D2195" s="5">
        <v>11832</v>
      </c>
      <c r="E2195" s="5">
        <v>7732</v>
      </c>
      <c r="F2195" s="5">
        <v>17172</v>
      </c>
      <c r="G2195" s="5">
        <v>37</v>
      </c>
      <c r="H2195" s="5">
        <v>2750.2854000000002</v>
      </c>
      <c r="I2195" s="6"/>
    </row>
    <row r="2196" spans="2:9" x14ac:dyDescent="0.15">
      <c r="B2196" s="4">
        <v>133</v>
      </c>
      <c r="C2196" s="5">
        <v>341936</v>
      </c>
      <c r="D2196" s="5">
        <v>9498</v>
      </c>
      <c r="E2196" s="5">
        <v>6900</v>
      </c>
      <c r="F2196" s="5">
        <v>12788</v>
      </c>
      <c r="G2196" s="5">
        <v>36</v>
      </c>
      <c r="H2196" s="5">
        <v>1577.4559999999999</v>
      </c>
      <c r="I2196" s="6"/>
    </row>
    <row r="2197" spans="2:9" x14ac:dyDescent="0.15">
      <c r="B2197" s="4">
        <v>134</v>
      </c>
      <c r="C2197" s="5">
        <v>245000</v>
      </c>
      <c r="D2197" s="5">
        <v>9423</v>
      </c>
      <c r="E2197" s="5">
        <v>6516</v>
      </c>
      <c r="F2197" s="5">
        <v>12372</v>
      </c>
      <c r="G2197" s="5">
        <v>26</v>
      </c>
      <c r="H2197" s="5">
        <v>1671.7036000000001</v>
      </c>
      <c r="I2197" s="6"/>
    </row>
    <row r="2198" spans="2:9" x14ac:dyDescent="0.15">
      <c r="B2198" s="4">
        <v>135</v>
      </c>
      <c r="C2198" s="5">
        <v>116356</v>
      </c>
      <c r="D2198" s="5">
        <v>8950</v>
      </c>
      <c r="E2198" s="5">
        <v>7636</v>
      </c>
      <c r="F2198" s="5">
        <v>10068</v>
      </c>
      <c r="G2198" s="5">
        <v>13</v>
      </c>
      <c r="H2198" s="5">
        <v>748.69775000000004</v>
      </c>
      <c r="I2198" s="6"/>
    </row>
    <row r="2199" spans="2:9" x14ac:dyDescent="0.15">
      <c r="B2199" s="4">
        <v>136</v>
      </c>
      <c r="C2199" s="5">
        <v>379360</v>
      </c>
      <c r="D2199" s="5">
        <v>9484</v>
      </c>
      <c r="E2199" s="5">
        <v>5268</v>
      </c>
      <c r="F2199" s="5">
        <v>16468</v>
      </c>
      <c r="G2199" s="5">
        <v>40</v>
      </c>
      <c r="H2199" s="5">
        <v>3172.6979999999999</v>
      </c>
      <c r="I2199" s="6"/>
    </row>
    <row r="2200" spans="2:9" x14ac:dyDescent="0.15">
      <c r="B2200" s="4">
        <v>137</v>
      </c>
      <c r="C2200" s="5">
        <v>156460</v>
      </c>
      <c r="D2200" s="5">
        <v>6802</v>
      </c>
      <c r="E2200" s="5">
        <v>4212</v>
      </c>
      <c r="F2200" s="5">
        <v>9460</v>
      </c>
      <c r="G2200" s="5">
        <v>23</v>
      </c>
      <c r="H2200" s="5">
        <v>1499.5209</v>
      </c>
      <c r="I2200" s="6"/>
    </row>
    <row r="2201" spans="2:9" x14ac:dyDescent="0.15">
      <c r="B2201" s="4">
        <v>138</v>
      </c>
      <c r="C2201" s="5">
        <v>300580</v>
      </c>
      <c r="D2201" s="5">
        <v>10364</v>
      </c>
      <c r="E2201" s="5">
        <v>7060</v>
      </c>
      <c r="F2201" s="5">
        <v>13844</v>
      </c>
      <c r="G2201" s="5">
        <v>29</v>
      </c>
      <c r="H2201" s="5">
        <v>1993.9274</v>
      </c>
      <c r="I2201" s="6"/>
    </row>
    <row r="2202" spans="2:9" x14ac:dyDescent="0.15">
      <c r="B2202" s="4">
        <v>139</v>
      </c>
      <c r="C2202" s="5">
        <v>490876</v>
      </c>
      <c r="D2202" s="5">
        <v>11415</v>
      </c>
      <c r="E2202" s="5">
        <v>6996</v>
      </c>
      <c r="F2202" s="5">
        <v>17716</v>
      </c>
      <c r="G2202" s="5">
        <v>43</v>
      </c>
      <c r="H2202" s="5">
        <v>3089.5864000000001</v>
      </c>
      <c r="I2202" s="6"/>
    </row>
    <row r="2203" spans="2:9" x14ac:dyDescent="0.15">
      <c r="B2203" s="4">
        <v>140</v>
      </c>
      <c r="C2203" s="5">
        <v>258572</v>
      </c>
      <c r="D2203" s="5">
        <v>8341</v>
      </c>
      <c r="E2203" s="5">
        <v>6100</v>
      </c>
      <c r="F2203" s="5">
        <v>11604</v>
      </c>
      <c r="G2203" s="5">
        <v>31</v>
      </c>
      <c r="H2203" s="5">
        <v>1648.1393</v>
      </c>
      <c r="I2203" s="6"/>
    </row>
    <row r="2204" spans="2:9" x14ac:dyDescent="0.15">
      <c r="B2204" s="4">
        <v>141</v>
      </c>
      <c r="C2204" s="5">
        <v>448464</v>
      </c>
      <c r="D2204" s="5">
        <v>10192</v>
      </c>
      <c r="E2204" s="5">
        <v>4916</v>
      </c>
      <c r="F2204" s="5">
        <v>20372</v>
      </c>
      <c r="G2204" s="5">
        <v>44</v>
      </c>
      <c r="H2204" s="5">
        <v>4143.3310000000001</v>
      </c>
      <c r="I2204" s="6"/>
    </row>
    <row r="2205" spans="2:9" x14ac:dyDescent="0.15">
      <c r="B2205" s="4">
        <v>142</v>
      </c>
      <c r="C2205" s="5">
        <v>234592</v>
      </c>
      <c r="D2205" s="5">
        <v>9774</v>
      </c>
      <c r="E2205" s="5">
        <v>6900</v>
      </c>
      <c r="F2205" s="5">
        <v>13076</v>
      </c>
      <c r="G2205" s="5">
        <v>24</v>
      </c>
      <c r="H2205" s="5">
        <v>1796.384</v>
      </c>
      <c r="I2205" s="6"/>
    </row>
    <row r="2206" spans="2:9" x14ac:dyDescent="0.15">
      <c r="B2206" s="4">
        <v>143</v>
      </c>
      <c r="C2206" s="5">
        <v>228540</v>
      </c>
      <c r="D2206" s="5">
        <v>8464</v>
      </c>
      <c r="E2206" s="5">
        <v>6772</v>
      </c>
      <c r="F2206" s="5">
        <v>10868</v>
      </c>
      <c r="G2206" s="5">
        <v>27</v>
      </c>
      <c r="H2206" s="5">
        <v>1273.9962</v>
      </c>
      <c r="I2206" s="6"/>
    </row>
    <row r="2207" spans="2:9" x14ac:dyDescent="0.15">
      <c r="B2207" s="4">
        <v>144</v>
      </c>
      <c r="C2207" s="5">
        <v>376032</v>
      </c>
      <c r="D2207" s="5">
        <v>11751</v>
      </c>
      <c r="E2207" s="5">
        <v>7156</v>
      </c>
      <c r="F2207" s="5">
        <v>16692</v>
      </c>
      <c r="G2207" s="5">
        <v>32</v>
      </c>
      <c r="H2207" s="5">
        <v>2523.3620000000001</v>
      </c>
      <c r="I2207" s="6"/>
    </row>
    <row r="2208" spans="2:9" x14ac:dyDescent="0.15">
      <c r="B2208" s="4">
        <v>145</v>
      </c>
      <c r="C2208" s="5">
        <v>71720</v>
      </c>
      <c r="D2208" s="5">
        <v>7172</v>
      </c>
      <c r="E2208" s="5">
        <v>6260</v>
      </c>
      <c r="F2208" s="5">
        <v>8276</v>
      </c>
      <c r="G2208" s="5">
        <v>10</v>
      </c>
      <c r="H2208" s="5">
        <v>671.44949999999994</v>
      </c>
      <c r="I2208" s="6"/>
    </row>
    <row r="2209" spans="2:9" x14ac:dyDescent="0.15">
      <c r="B2209" s="4">
        <v>146</v>
      </c>
      <c r="C2209" s="5">
        <v>330684</v>
      </c>
      <c r="D2209" s="5">
        <v>9448</v>
      </c>
      <c r="E2209" s="5">
        <v>5492</v>
      </c>
      <c r="F2209" s="5">
        <v>14580</v>
      </c>
      <c r="G2209" s="5">
        <v>35</v>
      </c>
      <c r="H2209" s="5">
        <v>2320.9452999999999</v>
      </c>
      <c r="I2209" s="6"/>
    </row>
    <row r="2210" spans="2:9" x14ac:dyDescent="0.15">
      <c r="B2210" s="4">
        <v>147</v>
      </c>
      <c r="C2210" s="5">
        <v>106176</v>
      </c>
      <c r="D2210" s="5">
        <v>6636</v>
      </c>
      <c r="E2210" s="5">
        <v>4660</v>
      </c>
      <c r="F2210" s="5">
        <v>8756</v>
      </c>
      <c r="G2210" s="5">
        <v>16</v>
      </c>
      <c r="H2210" s="5">
        <v>1159.4132</v>
      </c>
      <c r="I2210" s="6"/>
    </row>
    <row r="2211" spans="2:9" x14ac:dyDescent="0.15">
      <c r="B2211" s="4">
        <v>148</v>
      </c>
      <c r="C2211" s="5">
        <v>638116</v>
      </c>
      <c r="D2211" s="5">
        <v>12039</v>
      </c>
      <c r="E2211" s="5">
        <v>6132</v>
      </c>
      <c r="F2211" s="5">
        <v>21524</v>
      </c>
      <c r="G2211" s="5">
        <v>53</v>
      </c>
      <c r="H2211" s="5">
        <v>4366.2094999999999</v>
      </c>
      <c r="I2211" s="6"/>
    </row>
    <row r="2212" spans="2:9" x14ac:dyDescent="0.15">
      <c r="B2212" s="4">
        <v>149</v>
      </c>
      <c r="C2212" s="5">
        <v>226592</v>
      </c>
      <c r="D2212" s="5">
        <v>7081</v>
      </c>
      <c r="E2212" s="5">
        <v>4756</v>
      </c>
      <c r="F2212" s="5">
        <v>9428</v>
      </c>
      <c r="G2212" s="5">
        <v>32</v>
      </c>
      <c r="H2212" s="5">
        <v>1246.5195000000001</v>
      </c>
      <c r="I2212" s="6"/>
    </row>
    <row r="2213" spans="2:9" x14ac:dyDescent="0.15">
      <c r="B2213" s="4">
        <v>150</v>
      </c>
      <c r="C2213" s="5">
        <v>162688</v>
      </c>
      <c r="D2213" s="5">
        <v>6778</v>
      </c>
      <c r="E2213" s="5">
        <v>4820</v>
      </c>
      <c r="F2213" s="5">
        <v>8820</v>
      </c>
      <c r="G2213" s="5">
        <v>24</v>
      </c>
      <c r="H2213" s="5">
        <v>1239.5337</v>
      </c>
      <c r="I2213" s="6"/>
    </row>
    <row r="2214" spans="2:9" x14ac:dyDescent="0.15">
      <c r="B2214" s="4">
        <v>151</v>
      </c>
      <c r="C2214" s="5">
        <v>257048</v>
      </c>
      <c r="D2214" s="5">
        <v>8568</v>
      </c>
      <c r="E2214" s="5">
        <v>5492</v>
      </c>
      <c r="F2214" s="5">
        <v>12724</v>
      </c>
      <c r="G2214" s="5">
        <v>30</v>
      </c>
      <c r="H2214" s="5">
        <v>2052.2152999999998</v>
      </c>
      <c r="I2214" s="6"/>
    </row>
    <row r="2215" spans="2:9" x14ac:dyDescent="0.15">
      <c r="B2215" s="4">
        <v>152</v>
      </c>
      <c r="C2215" s="5">
        <v>501964</v>
      </c>
      <c r="D2215" s="5">
        <v>10680</v>
      </c>
      <c r="E2215" s="5">
        <v>5076</v>
      </c>
      <c r="F2215" s="5">
        <v>19700</v>
      </c>
      <c r="G2215" s="5">
        <v>47</v>
      </c>
      <c r="H2215" s="5">
        <v>3672.6091000000001</v>
      </c>
      <c r="I2215" s="6"/>
    </row>
    <row r="2216" spans="2:9" x14ac:dyDescent="0.15">
      <c r="B2216" s="4">
        <v>153</v>
      </c>
      <c r="C2216" s="5">
        <v>239012</v>
      </c>
      <c r="D2216" s="5">
        <v>8241</v>
      </c>
      <c r="E2216" s="5">
        <v>5204</v>
      </c>
      <c r="F2216" s="5">
        <v>11412</v>
      </c>
      <c r="G2216" s="5">
        <v>29</v>
      </c>
      <c r="H2216" s="5">
        <v>1778.7043000000001</v>
      </c>
      <c r="I2216" s="6"/>
    </row>
    <row r="2217" spans="2:9" x14ac:dyDescent="0.15">
      <c r="B2217" s="4">
        <v>154</v>
      </c>
      <c r="C2217" s="5">
        <v>133872</v>
      </c>
      <c r="D2217" s="5">
        <v>6693</v>
      </c>
      <c r="E2217" s="5">
        <v>4852</v>
      </c>
      <c r="F2217" s="5">
        <v>8468</v>
      </c>
      <c r="G2217" s="5">
        <v>20</v>
      </c>
      <c r="H2217" s="5">
        <v>1073.8635999999999</v>
      </c>
      <c r="I2217" s="6"/>
    </row>
    <row r="2218" spans="2:9" x14ac:dyDescent="0.15">
      <c r="B2218" s="4">
        <v>155</v>
      </c>
      <c r="C2218" s="5">
        <v>351972</v>
      </c>
      <c r="D2218" s="5">
        <v>9512</v>
      </c>
      <c r="E2218" s="5">
        <v>5460</v>
      </c>
      <c r="F2218" s="5">
        <v>14836</v>
      </c>
      <c r="G2218" s="5">
        <v>37</v>
      </c>
      <c r="H2218" s="5">
        <v>2465.9526000000001</v>
      </c>
      <c r="I2218" s="6"/>
    </row>
    <row r="2219" spans="2:9" x14ac:dyDescent="0.15">
      <c r="B2219" s="4">
        <v>156</v>
      </c>
      <c r="C2219" s="5">
        <v>55676</v>
      </c>
      <c r="D2219" s="5">
        <v>5061</v>
      </c>
      <c r="E2219" s="5">
        <v>4308</v>
      </c>
      <c r="F2219" s="5">
        <v>6996</v>
      </c>
      <c r="G2219" s="5">
        <v>11</v>
      </c>
      <c r="H2219" s="5">
        <v>733.68190000000004</v>
      </c>
      <c r="I2219" s="6"/>
    </row>
    <row r="2220" spans="2:9" x14ac:dyDescent="0.15">
      <c r="B2220" s="4">
        <v>157</v>
      </c>
      <c r="C2220" s="5">
        <v>369780</v>
      </c>
      <c r="D2220" s="5">
        <v>9019</v>
      </c>
      <c r="E2220" s="5">
        <v>4468</v>
      </c>
      <c r="F2220" s="5">
        <v>15636</v>
      </c>
      <c r="G2220" s="5">
        <v>41</v>
      </c>
      <c r="H2220" s="5">
        <v>3251.4315999999999</v>
      </c>
      <c r="I2220" s="6"/>
    </row>
    <row r="2221" spans="2:9" x14ac:dyDescent="0.15">
      <c r="B2221" s="4">
        <v>158</v>
      </c>
      <c r="C2221" s="5">
        <v>119912</v>
      </c>
      <c r="D2221" s="5">
        <v>6661</v>
      </c>
      <c r="E2221" s="5">
        <v>5172</v>
      </c>
      <c r="F2221" s="5">
        <v>8756</v>
      </c>
      <c r="G2221" s="5">
        <v>18</v>
      </c>
      <c r="H2221" s="5">
        <v>997.85609999999997</v>
      </c>
      <c r="I2221" s="6"/>
    </row>
    <row r="2222" spans="2:9" x14ac:dyDescent="0.15">
      <c r="B2222" s="4">
        <v>159</v>
      </c>
      <c r="C2222" s="5">
        <v>188200</v>
      </c>
      <c r="D2222" s="5">
        <v>7238</v>
      </c>
      <c r="E2222" s="5">
        <v>4724</v>
      </c>
      <c r="F2222" s="5">
        <v>10132</v>
      </c>
      <c r="G2222" s="5">
        <v>26</v>
      </c>
      <c r="H2222" s="5">
        <v>1234.924</v>
      </c>
      <c r="I2222" s="6"/>
    </row>
    <row r="2223" spans="2:9" x14ac:dyDescent="0.15">
      <c r="B2223" s="4">
        <v>160</v>
      </c>
      <c r="C2223" s="5">
        <v>525480</v>
      </c>
      <c r="D2223" s="5">
        <v>12511</v>
      </c>
      <c r="E2223" s="5">
        <v>6804</v>
      </c>
      <c r="F2223" s="5">
        <v>20628</v>
      </c>
      <c r="G2223" s="5">
        <v>42</v>
      </c>
      <c r="H2223" s="5">
        <v>4196.0219999999999</v>
      </c>
      <c r="I2223" s="6"/>
    </row>
    <row r="2224" spans="2:9" x14ac:dyDescent="0.15">
      <c r="B2224" s="4">
        <v>161</v>
      </c>
      <c r="C2224" s="5">
        <v>294032</v>
      </c>
      <c r="D2224" s="5">
        <v>8167</v>
      </c>
      <c r="E2224" s="5">
        <v>4724</v>
      </c>
      <c r="F2224" s="5">
        <v>13172</v>
      </c>
      <c r="G2224" s="5">
        <v>36</v>
      </c>
      <c r="H2224" s="5">
        <v>2332.5884000000001</v>
      </c>
      <c r="I2224" s="6"/>
    </row>
    <row r="2225" spans="2:9" x14ac:dyDescent="0.15">
      <c r="B2225" s="4">
        <v>162</v>
      </c>
      <c r="C2225" s="5">
        <v>211548</v>
      </c>
      <c r="D2225" s="5">
        <v>7835</v>
      </c>
      <c r="E2225" s="5">
        <v>4820</v>
      </c>
      <c r="F2225" s="5">
        <v>11444</v>
      </c>
      <c r="G2225" s="5">
        <v>27</v>
      </c>
      <c r="H2225" s="5">
        <v>2149.9312</v>
      </c>
      <c r="I2225" s="6"/>
    </row>
    <row r="2226" spans="2:9" x14ac:dyDescent="0.15">
      <c r="B2226" s="4">
        <v>163</v>
      </c>
      <c r="C2226" s="5">
        <v>261816</v>
      </c>
      <c r="D2226" s="5">
        <v>8727</v>
      </c>
      <c r="E2226" s="5">
        <v>5908</v>
      </c>
      <c r="F2226" s="5">
        <v>12148</v>
      </c>
      <c r="G2226" s="5">
        <v>30</v>
      </c>
      <c r="H2226" s="5">
        <v>1945.6373000000001</v>
      </c>
      <c r="I2226" s="6"/>
    </row>
    <row r="2227" spans="2:9" x14ac:dyDescent="0.15">
      <c r="B2227" s="4">
        <v>164</v>
      </c>
      <c r="C2227" s="5">
        <v>467248</v>
      </c>
      <c r="D2227" s="5">
        <v>10619</v>
      </c>
      <c r="E2227" s="5">
        <v>4532</v>
      </c>
      <c r="F2227" s="5">
        <v>20020</v>
      </c>
      <c r="G2227" s="5">
        <v>44</v>
      </c>
      <c r="H2227" s="5">
        <v>4459.0450000000001</v>
      </c>
      <c r="I2227" s="6"/>
    </row>
    <row r="2228" spans="2:9" x14ac:dyDescent="0.15">
      <c r="B2228" s="4">
        <v>165</v>
      </c>
      <c r="C2228" s="5">
        <v>207736</v>
      </c>
      <c r="D2228" s="5">
        <v>6924</v>
      </c>
      <c r="E2228" s="5">
        <v>4308</v>
      </c>
      <c r="F2228" s="5">
        <v>9364</v>
      </c>
      <c r="G2228" s="5">
        <v>30</v>
      </c>
      <c r="H2228" s="5">
        <v>1509.0436999999999</v>
      </c>
      <c r="I2228" s="6"/>
    </row>
    <row r="2229" spans="2:9" x14ac:dyDescent="0.15">
      <c r="B2229" s="4">
        <v>166</v>
      </c>
      <c r="C2229" s="5">
        <v>144080</v>
      </c>
      <c r="D2229" s="5">
        <v>5145</v>
      </c>
      <c r="E2229" s="5">
        <v>2644</v>
      </c>
      <c r="F2229" s="5">
        <v>7860</v>
      </c>
      <c r="G2229" s="5">
        <v>28</v>
      </c>
      <c r="H2229" s="5">
        <v>1369.9935</v>
      </c>
      <c r="I2229" s="6"/>
    </row>
    <row r="2230" spans="2:9" x14ac:dyDescent="0.15">
      <c r="B2230" s="4">
        <v>167</v>
      </c>
      <c r="C2230" s="5">
        <v>154900</v>
      </c>
      <c r="D2230" s="5">
        <v>6196</v>
      </c>
      <c r="E2230" s="5">
        <v>3348</v>
      </c>
      <c r="F2230" s="5">
        <v>8564</v>
      </c>
      <c r="G2230" s="5">
        <v>25</v>
      </c>
      <c r="H2230" s="5">
        <v>1400.2515000000001</v>
      </c>
      <c r="I2230" s="6"/>
    </row>
    <row r="2231" spans="2:9" x14ac:dyDescent="0.15">
      <c r="B2231" s="4">
        <v>168</v>
      </c>
      <c r="C2231" s="5">
        <v>158576</v>
      </c>
      <c r="D2231" s="5">
        <v>5663</v>
      </c>
      <c r="E2231" s="5">
        <v>3092</v>
      </c>
      <c r="F2231" s="5">
        <v>8628</v>
      </c>
      <c r="G2231" s="5">
        <v>28</v>
      </c>
      <c r="H2231" s="5">
        <v>1658.1826000000001</v>
      </c>
      <c r="I2231" s="6"/>
    </row>
    <row r="2232" spans="2:9" x14ac:dyDescent="0.15">
      <c r="B2232" s="4">
        <v>169</v>
      </c>
      <c r="C2232" s="5">
        <v>47800</v>
      </c>
      <c r="D2232" s="5">
        <v>3414</v>
      </c>
      <c r="E2232" s="5">
        <v>2708</v>
      </c>
      <c r="F2232" s="5">
        <v>4532</v>
      </c>
      <c r="G2232" s="5">
        <v>14</v>
      </c>
      <c r="H2232" s="5">
        <v>529.31713999999999</v>
      </c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v>169</v>
      </c>
      <c r="I2245" s="6"/>
    </row>
    <row r="2246" spans="1:10" x14ac:dyDescent="0.15">
      <c r="A2246" t="s">
        <v>67</v>
      </c>
      <c r="B2246" s="15"/>
      <c r="C2246" s="8">
        <f>AVERAGE(C2064:C2244)</f>
        <v>336518.60355029587</v>
      </c>
      <c r="D2246" s="8"/>
      <c r="E2246" s="8"/>
      <c r="F2246" s="8"/>
      <c r="G2246" s="8"/>
      <c r="H2246" s="8"/>
      <c r="I2246" s="9"/>
      <c r="J2246" s="17">
        <f>AVERAGE(D2064:D2244)</f>
        <v>10080.378698224851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15">
      <c r="B2250" s="4"/>
      <c r="C2250" s="16"/>
      <c r="D2250" s="16"/>
      <c r="E2250" s="16"/>
      <c r="F2250" s="16"/>
      <c r="G2250" s="16"/>
      <c r="H2250" s="16"/>
      <c r="I2250" s="18"/>
    </row>
    <row r="2251" spans="1:10" x14ac:dyDescent="0.15">
      <c r="A2251" s="6"/>
      <c r="B2251" s="16">
        <v>1</v>
      </c>
      <c r="C2251" s="16">
        <v>173328</v>
      </c>
      <c r="D2251" s="16">
        <v>4814</v>
      </c>
      <c r="E2251" s="16">
        <v>2460</v>
      </c>
      <c r="F2251" s="16">
        <v>7708</v>
      </c>
      <c r="G2251" s="16">
        <v>36</v>
      </c>
      <c r="H2251" s="16">
        <v>1591.8855000000001</v>
      </c>
      <c r="I2251" s="18"/>
    </row>
    <row r="2252" spans="1:10" x14ac:dyDescent="0.15">
      <c r="A2252" s="6"/>
      <c r="B2252" s="16">
        <v>2</v>
      </c>
      <c r="C2252" s="16">
        <v>209660</v>
      </c>
      <c r="D2252" s="16">
        <v>5113</v>
      </c>
      <c r="E2252" s="16">
        <v>2588</v>
      </c>
      <c r="F2252" s="16">
        <v>8060</v>
      </c>
      <c r="G2252" s="16">
        <v>41</v>
      </c>
      <c r="H2252" s="16">
        <v>1647.9905000000001</v>
      </c>
      <c r="I2252" s="18"/>
    </row>
    <row r="2253" spans="1:10" x14ac:dyDescent="0.15">
      <c r="A2253" s="6"/>
      <c r="B2253" s="16">
        <v>3</v>
      </c>
      <c r="C2253" s="16">
        <v>111880</v>
      </c>
      <c r="D2253" s="16">
        <v>5085</v>
      </c>
      <c r="E2253" s="16">
        <v>3196</v>
      </c>
      <c r="F2253" s="16">
        <v>6492</v>
      </c>
      <c r="G2253" s="16">
        <v>22</v>
      </c>
      <c r="H2253" s="16">
        <v>757.86839999999995</v>
      </c>
      <c r="I2253" s="18"/>
    </row>
    <row r="2254" spans="1:10" x14ac:dyDescent="0.15">
      <c r="A2254" s="6"/>
      <c r="B2254" s="16">
        <v>4</v>
      </c>
      <c r="C2254" s="16">
        <v>436240</v>
      </c>
      <c r="D2254" s="16">
        <v>8389</v>
      </c>
      <c r="E2254" s="16">
        <v>3516</v>
      </c>
      <c r="F2254" s="16">
        <v>14844</v>
      </c>
      <c r="G2254" s="16">
        <v>52</v>
      </c>
      <c r="H2254" s="16">
        <v>2980.3013000000001</v>
      </c>
      <c r="I2254" s="18"/>
    </row>
    <row r="2255" spans="1:10" x14ac:dyDescent="0.15">
      <c r="A2255" s="6"/>
      <c r="B2255" s="16">
        <v>5</v>
      </c>
      <c r="C2255" s="16">
        <v>748536</v>
      </c>
      <c r="D2255" s="16">
        <v>8317</v>
      </c>
      <c r="E2255" s="16">
        <v>4220</v>
      </c>
      <c r="F2255" s="16">
        <v>16220</v>
      </c>
      <c r="G2255" s="16">
        <v>90</v>
      </c>
      <c r="H2255" s="16">
        <v>3084.9704999999999</v>
      </c>
      <c r="I2255" s="18"/>
    </row>
    <row r="2256" spans="1:10" x14ac:dyDescent="0.15">
      <c r="A2256" s="6"/>
      <c r="B2256" s="16">
        <v>6</v>
      </c>
      <c r="C2256" s="16">
        <v>291608</v>
      </c>
      <c r="D2256" s="16">
        <v>6943</v>
      </c>
      <c r="E2256" s="16">
        <v>4028</v>
      </c>
      <c r="F2256" s="16">
        <v>10524</v>
      </c>
      <c r="G2256" s="16">
        <v>42</v>
      </c>
      <c r="H2256" s="16">
        <v>1550.0785000000001</v>
      </c>
      <c r="I2256" s="18"/>
    </row>
    <row r="2257" spans="1:9" x14ac:dyDescent="0.15">
      <c r="A2257" s="6"/>
      <c r="B2257" s="16">
        <v>7</v>
      </c>
      <c r="C2257" s="16">
        <v>57076</v>
      </c>
      <c r="D2257" s="16">
        <v>5188</v>
      </c>
      <c r="E2257" s="16">
        <v>4060</v>
      </c>
      <c r="F2257" s="16">
        <v>5884</v>
      </c>
      <c r="G2257" s="16">
        <v>11</v>
      </c>
      <c r="H2257" s="16">
        <v>595.07849999999996</v>
      </c>
      <c r="I2257" s="18"/>
    </row>
    <row r="2258" spans="1:9" x14ac:dyDescent="0.15">
      <c r="A2258" s="6"/>
      <c r="B2258" s="16">
        <v>8</v>
      </c>
      <c r="C2258" s="16">
        <v>330800</v>
      </c>
      <c r="D2258" s="16">
        <v>7518</v>
      </c>
      <c r="E2258" s="16">
        <v>4732</v>
      </c>
      <c r="F2258" s="16">
        <v>10812</v>
      </c>
      <c r="G2258" s="16">
        <v>44</v>
      </c>
      <c r="H2258" s="16">
        <v>1582.4353000000001</v>
      </c>
      <c r="I2258" s="18"/>
    </row>
    <row r="2259" spans="1:9" x14ac:dyDescent="0.15">
      <c r="A2259" s="6"/>
      <c r="B2259" s="16">
        <v>9</v>
      </c>
      <c r="C2259" s="16">
        <v>215744</v>
      </c>
      <c r="D2259" s="16">
        <v>6742</v>
      </c>
      <c r="E2259" s="16">
        <v>3932</v>
      </c>
      <c r="F2259" s="16">
        <v>9788</v>
      </c>
      <c r="G2259" s="16">
        <v>32</v>
      </c>
      <c r="H2259" s="16">
        <v>1964.8344</v>
      </c>
      <c r="I2259" s="18"/>
    </row>
    <row r="2260" spans="1:9" x14ac:dyDescent="0.15">
      <c r="A2260" s="6"/>
      <c r="B2260" s="16">
        <v>10</v>
      </c>
      <c r="C2260" s="16">
        <v>433328</v>
      </c>
      <c r="D2260" s="16">
        <v>8333</v>
      </c>
      <c r="E2260" s="16">
        <v>4764</v>
      </c>
      <c r="F2260" s="16">
        <v>12636</v>
      </c>
      <c r="G2260" s="16">
        <v>52</v>
      </c>
      <c r="H2260" s="16">
        <v>2076.7244000000001</v>
      </c>
      <c r="I2260" s="18"/>
    </row>
    <row r="2261" spans="1:9" x14ac:dyDescent="0.15">
      <c r="A2261" s="6"/>
      <c r="B2261" s="16">
        <v>11</v>
      </c>
      <c r="C2261" s="16">
        <v>438500</v>
      </c>
      <c r="D2261" s="16">
        <v>9329</v>
      </c>
      <c r="E2261" s="16">
        <v>5916</v>
      </c>
      <c r="F2261" s="16">
        <v>13724</v>
      </c>
      <c r="G2261" s="16">
        <v>47</v>
      </c>
      <c r="H2261" s="16">
        <v>2277.1594</v>
      </c>
      <c r="I2261" s="18"/>
    </row>
    <row r="2262" spans="1:9" x14ac:dyDescent="0.15">
      <c r="A2262" s="6"/>
      <c r="B2262" s="5">
        <v>12</v>
      </c>
      <c r="C2262" s="16">
        <v>832684</v>
      </c>
      <c r="D2262" s="16">
        <v>8244</v>
      </c>
      <c r="E2262" s="16">
        <v>5308</v>
      </c>
      <c r="F2262" s="16">
        <v>13852</v>
      </c>
      <c r="G2262" s="16">
        <v>101</v>
      </c>
      <c r="H2262" s="16">
        <v>2256.9376999999999</v>
      </c>
      <c r="I2262" s="18"/>
    </row>
    <row r="2263" spans="1:9" x14ac:dyDescent="0.15">
      <c r="B2263" s="4">
        <v>13</v>
      </c>
      <c r="C2263" s="16">
        <v>381980</v>
      </c>
      <c r="D2263" s="16">
        <v>7795</v>
      </c>
      <c r="E2263" s="16">
        <v>3228</v>
      </c>
      <c r="F2263" s="16">
        <v>12668</v>
      </c>
      <c r="G2263" s="16">
        <v>49</v>
      </c>
      <c r="H2263" s="16">
        <v>2824.607</v>
      </c>
      <c r="I2263" s="18"/>
    </row>
    <row r="2264" spans="1:9" x14ac:dyDescent="0.15">
      <c r="B2264" s="4">
        <v>14</v>
      </c>
      <c r="C2264" s="16">
        <v>564556</v>
      </c>
      <c r="D2264" s="16">
        <v>10652</v>
      </c>
      <c r="E2264" s="16">
        <v>4668</v>
      </c>
      <c r="F2264" s="16">
        <v>17308</v>
      </c>
      <c r="G2264" s="16">
        <v>53</v>
      </c>
      <c r="H2264" s="16">
        <v>3363.1691999999998</v>
      </c>
      <c r="I2264" s="18"/>
    </row>
    <row r="2265" spans="1:9" x14ac:dyDescent="0.15">
      <c r="B2265" s="4">
        <v>15</v>
      </c>
      <c r="C2265" s="16">
        <v>411240</v>
      </c>
      <c r="D2265" s="16">
        <v>7615</v>
      </c>
      <c r="E2265" s="16">
        <v>3228</v>
      </c>
      <c r="F2265" s="16">
        <v>13820</v>
      </c>
      <c r="G2265" s="16">
        <v>54</v>
      </c>
      <c r="H2265" s="16">
        <v>2934.6702</v>
      </c>
      <c r="I2265" s="18"/>
    </row>
    <row r="2266" spans="1:9" x14ac:dyDescent="0.15">
      <c r="B2266" s="4">
        <v>16</v>
      </c>
      <c r="C2266" s="16">
        <v>50728</v>
      </c>
      <c r="D2266" s="16">
        <v>3623</v>
      </c>
      <c r="E2266" s="16">
        <v>2492</v>
      </c>
      <c r="F2266" s="16">
        <v>4572</v>
      </c>
      <c r="G2266" s="16">
        <v>14</v>
      </c>
      <c r="H2266" s="16">
        <v>589.33069999999998</v>
      </c>
      <c r="I2266" s="18"/>
    </row>
    <row r="2267" spans="1:9" x14ac:dyDescent="0.15">
      <c r="B2267" s="4">
        <v>17</v>
      </c>
      <c r="C2267" s="16">
        <v>497928</v>
      </c>
      <c r="D2267" s="16">
        <v>8031</v>
      </c>
      <c r="E2267" s="16">
        <v>3484</v>
      </c>
      <c r="F2267" s="16">
        <v>16444</v>
      </c>
      <c r="G2267" s="16">
        <v>62</v>
      </c>
      <c r="H2267" s="16">
        <v>3447.4630000000002</v>
      </c>
      <c r="I2267" s="18"/>
    </row>
    <row r="2268" spans="1:9" x14ac:dyDescent="0.15">
      <c r="B2268" s="4">
        <v>18</v>
      </c>
      <c r="C2268" s="16">
        <v>829836</v>
      </c>
      <c r="D2268" s="16">
        <v>12026</v>
      </c>
      <c r="E2268" s="16">
        <v>4348</v>
      </c>
      <c r="F2268" s="16">
        <v>25052</v>
      </c>
      <c r="G2268" s="16">
        <v>69</v>
      </c>
      <c r="H2268" s="16">
        <v>5400.8285999999998</v>
      </c>
      <c r="I2268" s="18"/>
    </row>
    <row r="2269" spans="1:9" x14ac:dyDescent="0.15">
      <c r="B2269" s="4">
        <v>19</v>
      </c>
      <c r="C2269" s="16">
        <v>340732</v>
      </c>
      <c r="D2269" s="16">
        <v>8310</v>
      </c>
      <c r="E2269" s="16">
        <v>4188</v>
      </c>
      <c r="F2269" s="16">
        <v>14396</v>
      </c>
      <c r="G2269" s="16">
        <v>41</v>
      </c>
      <c r="H2269" s="16">
        <v>2752.0823</v>
      </c>
      <c r="I2269" s="18"/>
    </row>
    <row r="2270" spans="1:9" x14ac:dyDescent="0.15">
      <c r="B2270" s="4">
        <v>20</v>
      </c>
      <c r="C2270" s="16">
        <v>307196</v>
      </c>
      <c r="D2270" s="16">
        <v>7492</v>
      </c>
      <c r="E2270" s="16">
        <v>4668</v>
      </c>
      <c r="F2270" s="16">
        <v>11772</v>
      </c>
      <c r="G2270" s="16">
        <v>41</v>
      </c>
      <c r="H2270" s="16">
        <v>1608.299</v>
      </c>
      <c r="I2270" s="18"/>
    </row>
    <row r="2271" spans="1:9" x14ac:dyDescent="0.15">
      <c r="B2271" s="4">
        <v>21</v>
      </c>
      <c r="C2271" s="16">
        <v>347576</v>
      </c>
      <c r="D2271" s="16">
        <v>8275</v>
      </c>
      <c r="E2271" s="16">
        <v>4476</v>
      </c>
      <c r="F2271" s="16">
        <v>12316</v>
      </c>
      <c r="G2271" s="16">
        <v>42</v>
      </c>
      <c r="H2271" s="16">
        <v>2220.6950000000002</v>
      </c>
      <c r="I2271" s="18"/>
    </row>
    <row r="2272" spans="1:9" x14ac:dyDescent="0.15">
      <c r="B2272" s="4">
        <v>22</v>
      </c>
      <c r="C2272" s="16">
        <v>197796</v>
      </c>
      <c r="D2272" s="16">
        <v>6380</v>
      </c>
      <c r="E2272" s="16">
        <v>3516</v>
      </c>
      <c r="F2272" s="16">
        <v>8284</v>
      </c>
      <c r="G2272" s="16">
        <v>31</v>
      </c>
      <c r="H2272" s="16">
        <v>1168.9385</v>
      </c>
      <c r="I2272" s="18"/>
    </row>
    <row r="2273" spans="1:9" x14ac:dyDescent="0.15">
      <c r="B2273" s="4">
        <v>23</v>
      </c>
      <c r="C2273" s="16">
        <v>174524</v>
      </c>
      <c r="D2273" s="16">
        <v>6980</v>
      </c>
      <c r="E2273" s="16">
        <v>4668</v>
      </c>
      <c r="F2273" s="16">
        <v>9436</v>
      </c>
      <c r="G2273" s="16">
        <v>25</v>
      </c>
      <c r="H2273" s="16">
        <v>1168.5308</v>
      </c>
      <c r="I2273" s="18"/>
    </row>
    <row r="2274" spans="1:9" x14ac:dyDescent="0.15">
      <c r="B2274" s="4">
        <v>24</v>
      </c>
      <c r="C2274" s="16">
        <v>266508</v>
      </c>
      <c r="D2274" s="16">
        <v>7202</v>
      </c>
      <c r="E2274" s="16">
        <v>4732</v>
      </c>
      <c r="F2274" s="16">
        <v>10684</v>
      </c>
      <c r="G2274" s="16">
        <v>37</v>
      </c>
      <c r="H2274" s="16">
        <v>1531.9047</v>
      </c>
      <c r="I2274" s="18"/>
    </row>
    <row r="2275" spans="1:9" x14ac:dyDescent="0.15">
      <c r="B2275" s="4">
        <v>25</v>
      </c>
      <c r="C2275" s="16">
        <v>474492</v>
      </c>
      <c r="D2275" s="16">
        <v>9683</v>
      </c>
      <c r="E2275" s="16">
        <v>4988</v>
      </c>
      <c r="F2275" s="16">
        <v>16476</v>
      </c>
      <c r="G2275" s="16">
        <v>49</v>
      </c>
      <c r="H2275" s="16">
        <v>3061.5374000000002</v>
      </c>
      <c r="I2275" s="18"/>
    </row>
    <row r="2276" spans="1:9" x14ac:dyDescent="0.15">
      <c r="B2276" s="4">
        <v>26</v>
      </c>
      <c r="C2276" s="16">
        <v>395808</v>
      </c>
      <c r="D2276" s="16">
        <v>9895</v>
      </c>
      <c r="E2276" s="16">
        <v>5212</v>
      </c>
      <c r="F2276" s="16">
        <v>16668</v>
      </c>
      <c r="G2276" s="16">
        <v>40</v>
      </c>
      <c r="H2276" s="16">
        <v>3241.0630000000001</v>
      </c>
      <c r="I2276" s="18"/>
    </row>
    <row r="2277" spans="1:9" x14ac:dyDescent="0.15">
      <c r="B2277" s="4">
        <v>27</v>
      </c>
      <c r="C2277" s="16">
        <v>748048</v>
      </c>
      <c r="D2277" s="16">
        <v>12467</v>
      </c>
      <c r="E2277" s="16">
        <v>6140</v>
      </c>
      <c r="F2277" s="16">
        <v>22972</v>
      </c>
      <c r="G2277" s="16">
        <v>60</v>
      </c>
      <c r="H2277" s="16">
        <v>4765.5614999999998</v>
      </c>
      <c r="I2277" s="18"/>
    </row>
    <row r="2278" spans="1:9" x14ac:dyDescent="0.15">
      <c r="B2278" s="4">
        <v>28</v>
      </c>
      <c r="C2278" s="16">
        <v>1018664</v>
      </c>
      <c r="D2278" s="16">
        <v>10836</v>
      </c>
      <c r="E2278" s="16">
        <v>5596</v>
      </c>
      <c r="F2278" s="16">
        <v>20700</v>
      </c>
      <c r="G2278" s="16">
        <v>94</v>
      </c>
      <c r="H2278" s="16">
        <v>3849.6887000000002</v>
      </c>
      <c r="I2278" s="18"/>
    </row>
    <row r="2279" spans="1:9" x14ac:dyDescent="0.15">
      <c r="B2279" s="4">
        <v>29</v>
      </c>
      <c r="C2279" s="16">
        <v>368592</v>
      </c>
      <c r="D2279" s="16">
        <v>7088</v>
      </c>
      <c r="E2279" s="16">
        <v>4380</v>
      </c>
      <c r="F2279" s="16">
        <v>10652</v>
      </c>
      <c r="G2279" s="16">
        <v>52</v>
      </c>
      <c r="H2279" s="16">
        <v>1829.4795999999999</v>
      </c>
      <c r="I2279" s="18"/>
    </row>
    <row r="2280" spans="1:9" x14ac:dyDescent="0.15">
      <c r="B2280" s="4">
        <v>30</v>
      </c>
      <c r="C2280" s="16">
        <v>765604</v>
      </c>
      <c r="D2280" s="16">
        <v>10783</v>
      </c>
      <c r="E2280" s="16">
        <v>4252</v>
      </c>
      <c r="F2280" s="16">
        <v>22076</v>
      </c>
      <c r="G2280" s="16">
        <v>71</v>
      </c>
      <c r="H2280" s="16">
        <v>4496.2416999999996</v>
      </c>
      <c r="I2280" s="18"/>
    </row>
    <row r="2281" spans="1:9" x14ac:dyDescent="0.15">
      <c r="A2281" s="6"/>
      <c r="B2281" s="4">
        <v>31</v>
      </c>
      <c r="C2281" s="16">
        <v>443308</v>
      </c>
      <c r="D2281" s="16">
        <v>8364</v>
      </c>
      <c r="E2281" s="16">
        <v>5180</v>
      </c>
      <c r="F2281" s="16">
        <v>14268</v>
      </c>
      <c r="G2281" s="16">
        <v>53</v>
      </c>
      <c r="H2281" s="16">
        <v>2453.16</v>
      </c>
      <c r="I2281" s="18"/>
    </row>
    <row r="2282" spans="1:9" x14ac:dyDescent="0.15">
      <c r="A2282" s="11"/>
      <c r="B2282" s="5">
        <v>32</v>
      </c>
      <c r="C2282" s="16">
        <v>152344</v>
      </c>
      <c r="D2282" s="16">
        <v>5859</v>
      </c>
      <c r="E2282" s="16">
        <v>4092</v>
      </c>
      <c r="F2282" s="16">
        <v>7516</v>
      </c>
      <c r="G2282" s="16">
        <v>26</v>
      </c>
      <c r="H2282" s="16">
        <v>810.01400000000001</v>
      </c>
      <c r="I2282" s="18"/>
    </row>
    <row r="2283" spans="1:9" x14ac:dyDescent="0.15">
      <c r="B2283" s="4">
        <v>33</v>
      </c>
      <c r="C2283" s="16">
        <v>171312</v>
      </c>
      <c r="D2283" s="16">
        <v>6118</v>
      </c>
      <c r="E2283" s="16">
        <v>3644</v>
      </c>
      <c r="F2283" s="16">
        <v>8700</v>
      </c>
      <c r="G2283" s="16">
        <v>28</v>
      </c>
      <c r="H2283" s="16">
        <v>1479.5311999999999</v>
      </c>
      <c r="I2283" s="18"/>
    </row>
    <row r="2284" spans="1:9" x14ac:dyDescent="0.15">
      <c r="B2284" s="4">
        <v>34</v>
      </c>
      <c r="C2284" s="16">
        <v>201148</v>
      </c>
      <c r="D2284" s="16">
        <v>6095</v>
      </c>
      <c r="E2284" s="16">
        <v>3804</v>
      </c>
      <c r="F2284" s="16">
        <v>8636</v>
      </c>
      <c r="G2284" s="16">
        <v>33</v>
      </c>
      <c r="H2284" s="16">
        <v>1167.9159999999999</v>
      </c>
      <c r="I2284" s="18"/>
    </row>
    <row r="2285" spans="1:9" x14ac:dyDescent="0.15">
      <c r="B2285" s="4">
        <v>35</v>
      </c>
      <c r="C2285" s="16">
        <v>210992</v>
      </c>
      <c r="D2285" s="16">
        <v>7535</v>
      </c>
      <c r="E2285" s="16">
        <v>4892</v>
      </c>
      <c r="F2285" s="16">
        <v>10972</v>
      </c>
      <c r="G2285" s="16">
        <v>28</v>
      </c>
      <c r="H2285" s="16">
        <v>1847.8561</v>
      </c>
      <c r="I2285" s="18"/>
    </row>
    <row r="2286" spans="1:9" x14ac:dyDescent="0.15">
      <c r="B2286" s="4">
        <v>36</v>
      </c>
      <c r="C2286" s="16">
        <v>581804</v>
      </c>
      <c r="D2286" s="16">
        <v>10977</v>
      </c>
      <c r="E2286" s="16">
        <v>5404</v>
      </c>
      <c r="F2286" s="16">
        <v>18140</v>
      </c>
      <c r="G2286" s="16">
        <v>53</v>
      </c>
      <c r="H2286" s="16">
        <v>3727.6887000000002</v>
      </c>
      <c r="I2286" s="18"/>
    </row>
    <row r="2287" spans="1:9" x14ac:dyDescent="0.15">
      <c r="B2287" s="4">
        <v>37</v>
      </c>
      <c r="C2287" s="16">
        <v>272540</v>
      </c>
      <c r="D2287" s="16">
        <v>8258</v>
      </c>
      <c r="E2287" s="16">
        <v>5884</v>
      </c>
      <c r="F2287" s="16">
        <v>11164</v>
      </c>
      <c r="G2287" s="16">
        <v>33</v>
      </c>
      <c r="H2287" s="16">
        <v>1397.9359999999999</v>
      </c>
      <c r="I2287" s="18"/>
    </row>
    <row r="2288" spans="1:9" x14ac:dyDescent="0.15">
      <c r="B2288" s="4">
        <v>38</v>
      </c>
      <c r="C2288" s="16">
        <v>636296</v>
      </c>
      <c r="D2288" s="16">
        <v>9089</v>
      </c>
      <c r="E2288" s="16">
        <v>6588</v>
      </c>
      <c r="F2288" s="16">
        <v>11644</v>
      </c>
      <c r="G2288" s="16">
        <v>70</v>
      </c>
      <c r="H2288" s="16">
        <v>1245.5693000000001</v>
      </c>
      <c r="I2288" s="18"/>
    </row>
    <row r="2289" spans="2:9" x14ac:dyDescent="0.15">
      <c r="B2289" s="4">
        <v>39</v>
      </c>
      <c r="C2289" s="16">
        <v>72452</v>
      </c>
      <c r="D2289" s="16">
        <v>4830</v>
      </c>
      <c r="E2289" s="16">
        <v>4060</v>
      </c>
      <c r="F2289" s="16">
        <v>5404</v>
      </c>
      <c r="G2289" s="16">
        <v>15</v>
      </c>
      <c r="H2289" s="16">
        <v>469.28485000000001</v>
      </c>
      <c r="I2289" s="18"/>
    </row>
    <row r="2290" spans="2:9" x14ac:dyDescent="0.15">
      <c r="B2290" s="4">
        <v>40</v>
      </c>
      <c r="C2290" s="16">
        <v>332036</v>
      </c>
      <c r="D2290" s="16">
        <v>8513</v>
      </c>
      <c r="E2290" s="16">
        <v>5628</v>
      </c>
      <c r="F2290" s="16">
        <v>12412</v>
      </c>
      <c r="G2290" s="16">
        <v>39</v>
      </c>
      <c r="H2290" s="16">
        <v>1948.9174</v>
      </c>
      <c r="I2290" s="18"/>
    </row>
    <row r="2291" spans="2:9" x14ac:dyDescent="0.15">
      <c r="B2291" s="4">
        <v>41</v>
      </c>
      <c r="C2291" s="16">
        <v>326240</v>
      </c>
      <c r="D2291" s="16">
        <v>8156</v>
      </c>
      <c r="E2291" s="16">
        <v>5308</v>
      </c>
      <c r="F2291" s="16">
        <v>11004</v>
      </c>
      <c r="G2291" s="16">
        <v>40</v>
      </c>
      <c r="H2291" s="16">
        <v>1600.0328</v>
      </c>
      <c r="I2291" s="18"/>
    </row>
    <row r="2292" spans="2:9" x14ac:dyDescent="0.15">
      <c r="B2292" s="4">
        <v>42</v>
      </c>
      <c r="C2292" s="16">
        <v>719400</v>
      </c>
      <c r="D2292" s="16">
        <v>7653</v>
      </c>
      <c r="E2292" s="16">
        <v>3932</v>
      </c>
      <c r="F2292" s="16">
        <v>12540</v>
      </c>
      <c r="G2292" s="16">
        <v>94</v>
      </c>
      <c r="H2292" s="16">
        <v>1658.3433</v>
      </c>
      <c r="I2292" s="18"/>
    </row>
    <row r="2293" spans="2:9" x14ac:dyDescent="0.15">
      <c r="B2293" s="4">
        <v>43</v>
      </c>
      <c r="C2293" s="16">
        <v>678832</v>
      </c>
      <c r="D2293" s="16">
        <v>15428</v>
      </c>
      <c r="E2293" s="16">
        <v>8444</v>
      </c>
      <c r="F2293" s="16">
        <v>27964</v>
      </c>
      <c r="G2293" s="16">
        <v>44</v>
      </c>
      <c r="H2293" s="16">
        <v>5952.8549999999996</v>
      </c>
      <c r="I2293" s="18"/>
    </row>
    <row r="2294" spans="2:9" x14ac:dyDescent="0.15">
      <c r="B2294" s="4">
        <v>44</v>
      </c>
      <c r="C2294" s="16">
        <v>376784</v>
      </c>
      <c r="D2294" s="16">
        <v>8563</v>
      </c>
      <c r="E2294" s="16">
        <v>5404</v>
      </c>
      <c r="F2294" s="16">
        <v>12444</v>
      </c>
      <c r="G2294" s="16">
        <v>44</v>
      </c>
      <c r="H2294" s="16">
        <v>1832.8545999999999</v>
      </c>
      <c r="I2294" s="18"/>
    </row>
    <row r="2295" spans="2:9" x14ac:dyDescent="0.15">
      <c r="B2295" s="4">
        <v>45</v>
      </c>
      <c r="C2295" s="16">
        <v>462556</v>
      </c>
      <c r="D2295" s="16">
        <v>5710</v>
      </c>
      <c r="E2295" s="16">
        <v>2300</v>
      </c>
      <c r="F2295" s="16">
        <v>9724</v>
      </c>
      <c r="G2295" s="16">
        <v>81</v>
      </c>
      <c r="H2295" s="16">
        <v>1738.1610000000001</v>
      </c>
      <c r="I2295" s="18"/>
    </row>
    <row r="2296" spans="2:9" x14ac:dyDescent="0.15">
      <c r="B2296" s="4">
        <v>46</v>
      </c>
      <c r="C2296" s="16">
        <v>979700</v>
      </c>
      <c r="D2296" s="16">
        <v>13062</v>
      </c>
      <c r="E2296" s="16">
        <v>6044</v>
      </c>
      <c r="F2296" s="16">
        <v>25052</v>
      </c>
      <c r="G2296" s="16">
        <v>75</v>
      </c>
      <c r="H2296" s="16">
        <v>4644.549</v>
      </c>
      <c r="I2296" s="18"/>
    </row>
    <row r="2297" spans="2:9" x14ac:dyDescent="0.15">
      <c r="B2297" s="4">
        <v>47</v>
      </c>
      <c r="C2297" s="16">
        <v>906588</v>
      </c>
      <c r="D2297" s="16">
        <v>11192</v>
      </c>
      <c r="E2297" s="16">
        <v>4988</v>
      </c>
      <c r="F2297" s="16">
        <v>21404</v>
      </c>
      <c r="G2297" s="16">
        <v>81</v>
      </c>
      <c r="H2297" s="16">
        <v>4172.107</v>
      </c>
      <c r="I2297" s="18"/>
    </row>
    <row r="2298" spans="2:9" x14ac:dyDescent="0.15">
      <c r="B2298" s="4">
        <v>48</v>
      </c>
      <c r="C2298" s="16">
        <v>662696</v>
      </c>
      <c r="D2298" s="16">
        <v>14406</v>
      </c>
      <c r="E2298" s="16">
        <v>6492</v>
      </c>
      <c r="F2298" s="16">
        <v>24284</v>
      </c>
      <c r="G2298" s="16">
        <v>46</v>
      </c>
      <c r="H2298" s="16">
        <v>4816.5513000000001</v>
      </c>
      <c r="I2298" s="18"/>
    </row>
    <row r="2299" spans="2:9" x14ac:dyDescent="0.15">
      <c r="B2299" s="4">
        <v>49</v>
      </c>
      <c r="C2299" s="16">
        <v>305068</v>
      </c>
      <c r="D2299" s="16">
        <v>10519</v>
      </c>
      <c r="E2299" s="16">
        <v>6172</v>
      </c>
      <c r="F2299" s="16">
        <v>15548</v>
      </c>
      <c r="G2299" s="16">
        <v>29</v>
      </c>
      <c r="H2299" s="16">
        <v>2775.2080000000001</v>
      </c>
      <c r="I2299" s="18"/>
    </row>
    <row r="2300" spans="2:9" x14ac:dyDescent="0.15">
      <c r="B2300" s="4">
        <v>50</v>
      </c>
      <c r="C2300" s="16">
        <v>700976</v>
      </c>
      <c r="D2300" s="16">
        <v>7619</v>
      </c>
      <c r="E2300" s="16">
        <v>4540</v>
      </c>
      <c r="F2300" s="16">
        <v>13500</v>
      </c>
      <c r="G2300" s="16">
        <v>92</v>
      </c>
      <c r="H2300" s="16">
        <v>2181.3890000000001</v>
      </c>
      <c r="I2300" s="18"/>
    </row>
    <row r="2301" spans="2:9" x14ac:dyDescent="0.15">
      <c r="B2301" s="4">
        <v>51</v>
      </c>
      <c r="C2301" s="16">
        <v>632072</v>
      </c>
      <c r="D2301" s="16">
        <v>11705</v>
      </c>
      <c r="E2301" s="16">
        <v>5948</v>
      </c>
      <c r="F2301" s="16">
        <v>20892</v>
      </c>
      <c r="G2301" s="16">
        <v>54</v>
      </c>
      <c r="H2301" s="16">
        <v>4074.9652999999998</v>
      </c>
      <c r="I2301" s="18"/>
    </row>
    <row r="2302" spans="2:9" x14ac:dyDescent="0.15">
      <c r="B2302" s="4">
        <v>52</v>
      </c>
      <c r="C2302" s="16">
        <v>574156</v>
      </c>
      <c r="D2302" s="16">
        <v>12759</v>
      </c>
      <c r="E2302" s="16">
        <v>5756</v>
      </c>
      <c r="F2302" s="16">
        <v>25020</v>
      </c>
      <c r="G2302" s="16">
        <v>45</v>
      </c>
      <c r="H2302" s="16">
        <v>5474.2446</v>
      </c>
      <c r="I2302" s="18"/>
    </row>
    <row r="2303" spans="2:9" x14ac:dyDescent="0.15">
      <c r="B2303" s="4">
        <v>53</v>
      </c>
      <c r="C2303" s="16">
        <v>559496</v>
      </c>
      <c r="D2303" s="16">
        <v>12162</v>
      </c>
      <c r="E2303" s="16">
        <v>5532</v>
      </c>
      <c r="F2303" s="16">
        <v>19548</v>
      </c>
      <c r="G2303" s="16">
        <v>46</v>
      </c>
      <c r="H2303" s="16">
        <v>3554.0585999999998</v>
      </c>
      <c r="I2303" s="18"/>
    </row>
    <row r="2304" spans="2:9" x14ac:dyDescent="0.15">
      <c r="B2304" s="4">
        <v>54</v>
      </c>
      <c r="C2304" s="16">
        <v>71592</v>
      </c>
      <c r="D2304" s="16">
        <v>5113</v>
      </c>
      <c r="E2304" s="16">
        <v>3740</v>
      </c>
      <c r="F2304" s="16">
        <v>6492</v>
      </c>
      <c r="G2304" s="16">
        <v>14</v>
      </c>
      <c r="H2304" s="16">
        <v>658.01930000000004</v>
      </c>
      <c r="I2304" s="18"/>
    </row>
    <row r="2305" spans="2:9" x14ac:dyDescent="0.15">
      <c r="B2305" s="4">
        <v>55</v>
      </c>
      <c r="C2305" s="16">
        <v>172968</v>
      </c>
      <c r="D2305" s="16">
        <v>7862</v>
      </c>
      <c r="E2305" s="16">
        <v>6972</v>
      </c>
      <c r="F2305" s="16">
        <v>8636</v>
      </c>
      <c r="G2305" s="16">
        <v>22</v>
      </c>
      <c r="H2305" s="16">
        <v>433.3537</v>
      </c>
      <c r="I2305" s="18"/>
    </row>
    <row r="2306" spans="2:9" x14ac:dyDescent="0.15">
      <c r="B2306" s="4">
        <v>56</v>
      </c>
      <c r="C2306" s="16">
        <v>1002760</v>
      </c>
      <c r="D2306" s="16">
        <v>10667</v>
      </c>
      <c r="E2306" s="16">
        <v>7068</v>
      </c>
      <c r="F2306" s="16">
        <v>16252</v>
      </c>
      <c r="G2306" s="16">
        <v>94</v>
      </c>
      <c r="H2306" s="16">
        <v>2149.4380000000001</v>
      </c>
      <c r="I2306" s="18"/>
    </row>
    <row r="2307" spans="2:9" x14ac:dyDescent="0.15">
      <c r="B2307" s="4">
        <v>57</v>
      </c>
      <c r="C2307" s="16">
        <v>258664</v>
      </c>
      <c r="D2307" s="16">
        <v>8622</v>
      </c>
      <c r="E2307" s="16">
        <v>6492</v>
      </c>
      <c r="F2307" s="16">
        <v>10812</v>
      </c>
      <c r="G2307" s="16">
        <v>30</v>
      </c>
      <c r="H2307" s="16">
        <v>1119.9427000000001</v>
      </c>
      <c r="I2307" s="18"/>
    </row>
    <row r="2308" spans="2:9" x14ac:dyDescent="0.15">
      <c r="B2308" s="4">
        <v>58</v>
      </c>
      <c r="C2308" s="16">
        <v>567296</v>
      </c>
      <c r="D2308" s="16">
        <v>10130</v>
      </c>
      <c r="E2308" s="16">
        <v>6012</v>
      </c>
      <c r="F2308" s="16">
        <v>16220</v>
      </c>
      <c r="G2308" s="16">
        <v>56</v>
      </c>
      <c r="H2308" s="16">
        <v>2737.585</v>
      </c>
      <c r="I2308" s="18"/>
    </row>
    <row r="2309" spans="2:9" x14ac:dyDescent="0.15">
      <c r="B2309" s="4">
        <v>59</v>
      </c>
      <c r="C2309" s="16">
        <v>514612</v>
      </c>
      <c r="D2309" s="16">
        <v>8722</v>
      </c>
      <c r="E2309" s="16">
        <v>5052</v>
      </c>
      <c r="F2309" s="16">
        <v>15196</v>
      </c>
      <c r="G2309" s="16">
        <v>59</v>
      </c>
      <c r="H2309" s="16">
        <v>2748.9458</v>
      </c>
      <c r="I2309" s="18"/>
    </row>
    <row r="2310" spans="2:9" x14ac:dyDescent="0.15">
      <c r="B2310" s="4">
        <v>60</v>
      </c>
      <c r="C2310" s="16">
        <v>1003968</v>
      </c>
      <c r="D2310" s="16">
        <v>9653</v>
      </c>
      <c r="E2310" s="16">
        <v>5692</v>
      </c>
      <c r="F2310" s="16">
        <v>15356</v>
      </c>
      <c r="G2310" s="16">
        <v>104</v>
      </c>
      <c r="H2310" s="16">
        <v>2532.143</v>
      </c>
      <c r="I2310" s="18"/>
    </row>
    <row r="2311" spans="2:9" x14ac:dyDescent="0.15">
      <c r="B2311" s="4">
        <v>61</v>
      </c>
      <c r="C2311" s="16">
        <v>256612</v>
      </c>
      <c r="D2311" s="16">
        <v>6579</v>
      </c>
      <c r="E2311" s="16">
        <v>3004</v>
      </c>
      <c r="F2311" s="16">
        <v>10588</v>
      </c>
      <c r="G2311" s="16">
        <v>39</v>
      </c>
      <c r="H2311" s="16">
        <v>2174.8319999999999</v>
      </c>
      <c r="I2311" s="18"/>
    </row>
    <row r="2312" spans="2:9" x14ac:dyDescent="0.15">
      <c r="B2312" s="4">
        <v>62</v>
      </c>
      <c r="C2312" s="16">
        <v>73920</v>
      </c>
      <c r="D2312" s="16">
        <v>4620</v>
      </c>
      <c r="E2312" s="16">
        <v>3548</v>
      </c>
      <c r="F2312" s="16">
        <v>5820</v>
      </c>
      <c r="G2312" s="16">
        <v>16</v>
      </c>
      <c r="H2312" s="16">
        <v>625.21594000000005</v>
      </c>
      <c r="I2312" s="18"/>
    </row>
    <row r="2313" spans="2:9" x14ac:dyDescent="0.15">
      <c r="B2313" s="4">
        <v>63</v>
      </c>
      <c r="C2313" s="16">
        <v>282908</v>
      </c>
      <c r="D2313" s="16">
        <v>8572</v>
      </c>
      <c r="E2313" s="16">
        <v>5628</v>
      </c>
      <c r="F2313" s="16">
        <v>11676</v>
      </c>
      <c r="G2313" s="16">
        <v>33</v>
      </c>
      <c r="H2313" s="16">
        <v>1577.0453</v>
      </c>
      <c r="I2313" s="18"/>
    </row>
    <row r="2314" spans="2:9" x14ac:dyDescent="0.15">
      <c r="B2314" s="4">
        <v>64</v>
      </c>
      <c r="C2314" s="16">
        <v>517756</v>
      </c>
      <c r="D2314" s="16">
        <v>10566</v>
      </c>
      <c r="E2314" s="16">
        <v>7388</v>
      </c>
      <c r="F2314" s="16">
        <v>14012</v>
      </c>
      <c r="G2314" s="16">
        <v>49</v>
      </c>
      <c r="H2314" s="16">
        <v>1932.1763000000001</v>
      </c>
      <c r="I2314" s="18"/>
    </row>
    <row r="2315" spans="2:9" x14ac:dyDescent="0.15">
      <c r="B2315" s="4">
        <v>65</v>
      </c>
      <c r="C2315" s="16">
        <v>517376</v>
      </c>
      <c r="D2315" s="16">
        <v>10778</v>
      </c>
      <c r="E2315" s="16">
        <v>6492</v>
      </c>
      <c r="F2315" s="16">
        <v>16284</v>
      </c>
      <c r="G2315" s="16">
        <v>48</v>
      </c>
      <c r="H2315" s="16">
        <v>2663.3757000000001</v>
      </c>
      <c r="I2315" s="18"/>
    </row>
    <row r="2316" spans="2:9" x14ac:dyDescent="0.15">
      <c r="B2316" s="4">
        <v>66</v>
      </c>
      <c r="C2316" s="16">
        <v>293240</v>
      </c>
      <c r="D2316" s="16">
        <v>6981</v>
      </c>
      <c r="E2316" s="16">
        <v>3900</v>
      </c>
      <c r="F2316" s="16">
        <v>11868</v>
      </c>
      <c r="G2316" s="16">
        <v>42</v>
      </c>
      <c r="H2316" s="16">
        <v>2244.0603000000001</v>
      </c>
      <c r="I2316" s="18"/>
    </row>
    <row r="2317" spans="2:9" x14ac:dyDescent="0.15">
      <c r="B2317" s="4">
        <v>67</v>
      </c>
      <c r="C2317" s="16">
        <v>815832</v>
      </c>
      <c r="D2317" s="16">
        <v>11024</v>
      </c>
      <c r="E2317" s="16">
        <v>6492</v>
      </c>
      <c r="F2317" s="16">
        <v>19740</v>
      </c>
      <c r="G2317" s="16">
        <v>74</v>
      </c>
      <c r="H2317" s="16">
        <v>3358.2651000000001</v>
      </c>
      <c r="I2317" s="18"/>
    </row>
    <row r="2318" spans="2:9" x14ac:dyDescent="0.15">
      <c r="B2318" s="4">
        <v>68</v>
      </c>
      <c r="C2318" s="16">
        <v>479280</v>
      </c>
      <c r="D2318" s="16">
        <v>9216</v>
      </c>
      <c r="E2318" s="16">
        <v>3420</v>
      </c>
      <c r="F2318" s="16">
        <v>16572</v>
      </c>
      <c r="G2318" s="16">
        <v>52</v>
      </c>
      <c r="H2318" s="16">
        <v>3310.7498000000001</v>
      </c>
      <c r="I2318" s="18"/>
    </row>
    <row r="2319" spans="2:9" x14ac:dyDescent="0.15">
      <c r="B2319" s="4">
        <v>69</v>
      </c>
      <c r="C2319" s="16">
        <v>71348</v>
      </c>
      <c r="D2319" s="16">
        <v>6486</v>
      </c>
      <c r="E2319" s="16">
        <v>5660</v>
      </c>
      <c r="F2319" s="16">
        <v>7292</v>
      </c>
      <c r="G2319" s="16">
        <v>11</v>
      </c>
      <c r="H2319" s="16">
        <v>457.45864999999998</v>
      </c>
      <c r="I2319" s="18"/>
    </row>
    <row r="2320" spans="2:9" x14ac:dyDescent="0.15">
      <c r="B2320" s="4">
        <v>70</v>
      </c>
      <c r="C2320" s="5">
        <v>421944</v>
      </c>
      <c r="D2320" s="5">
        <v>8438</v>
      </c>
      <c r="E2320" s="5">
        <v>3708</v>
      </c>
      <c r="F2320" s="5">
        <v>15132</v>
      </c>
      <c r="G2320" s="5">
        <v>50</v>
      </c>
      <c r="H2320" s="5">
        <v>3126.9459999999999</v>
      </c>
      <c r="I2320" s="6"/>
    </row>
    <row r="2321" spans="1:9" x14ac:dyDescent="0.15">
      <c r="B2321" s="4">
        <v>71</v>
      </c>
      <c r="C2321" s="5">
        <v>586940</v>
      </c>
      <c r="D2321" s="5">
        <v>10297</v>
      </c>
      <c r="E2321" s="5">
        <v>5884</v>
      </c>
      <c r="F2321" s="5">
        <v>16860</v>
      </c>
      <c r="G2321" s="5">
        <v>57</v>
      </c>
      <c r="H2321" s="5">
        <v>3036.1190000000001</v>
      </c>
      <c r="I2321" s="6"/>
    </row>
    <row r="2322" spans="1:9" x14ac:dyDescent="0.15">
      <c r="B2322" s="4">
        <v>72</v>
      </c>
      <c r="C2322" s="5">
        <v>580248</v>
      </c>
      <c r="D2322" s="5">
        <v>10004</v>
      </c>
      <c r="E2322" s="5">
        <v>6172</v>
      </c>
      <c r="F2322" s="5">
        <v>14044</v>
      </c>
      <c r="G2322" s="5">
        <v>58</v>
      </c>
      <c r="H2322" s="5">
        <v>2087.413</v>
      </c>
      <c r="I2322" s="6"/>
    </row>
    <row r="2323" spans="1:9" x14ac:dyDescent="0.15">
      <c r="B2323" s="4">
        <v>73</v>
      </c>
      <c r="C2323" s="5">
        <v>567764</v>
      </c>
      <c r="D2323" s="5">
        <v>11132</v>
      </c>
      <c r="E2323" s="5">
        <v>6108</v>
      </c>
      <c r="F2323" s="5">
        <v>17724</v>
      </c>
      <c r="G2323" s="5">
        <v>51</v>
      </c>
      <c r="H2323" s="5">
        <v>3256.8674000000001</v>
      </c>
      <c r="I2323" s="6"/>
    </row>
    <row r="2324" spans="1:9" x14ac:dyDescent="0.15">
      <c r="B2324" s="4">
        <v>74</v>
      </c>
      <c r="C2324" s="5">
        <v>229408</v>
      </c>
      <c r="D2324" s="5">
        <v>7169</v>
      </c>
      <c r="E2324" s="5">
        <v>5084</v>
      </c>
      <c r="F2324" s="5">
        <v>9788</v>
      </c>
      <c r="G2324" s="5">
        <v>32</v>
      </c>
      <c r="H2324" s="5">
        <v>1322.5719999999999</v>
      </c>
      <c r="I2324" s="6"/>
    </row>
    <row r="2325" spans="1:9" x14ac:dyDescent="0.15">
      <c r="B2325" s="4">
        <v>75</v>
      </c>
      <c r="C2325" s="5">
        <v>462316</v>
      </c>
      <c r="D2325" s="5">
        <v>10273</v>
      </c>
      <c r="E2325" s="5">
        <v>6748</v>
      </c>
      <c r="F2325" s="5">
        <v>15036</v>
      </c>
      <c r="G2325" s="5">
        <v>45</v>
      </c>
      <c r="H2325" s="5">
        <v>2284.8123000000001</v>
      </c>
      <c r="I2325" s="6"/>
    </row>
    <row r="2326" spans="1:9" x14ac:dyDescent="0.15">
      <c r="B2326" s="4">
        <v>76</v>
      </c>
      <c r="C2326" s="5">
        <v>360456</v>
      </c>
      <c r="D2326" s="5">
        <v>9485</v>
      </c>
      <c r="E2326" s="5">
        <v>5756</v>
      </c>
      <c r="F2326" s="5">
        <v>12860</v>
      </c>
      <c r="G2326" s="5">
        <v>38</v>
      </c>
      <c r="H2326" s="5">
        <v>1652.1270999999999</v>
      </c>
      <c r="I2326" s="6"/>
    </row>
    <row r="2327" spans="1:9" x14ac:dyDescent="0.15">
      <c r="B2327" s="4">
        <v>77</v>
      </c>
      <c r="C2327" s="5">
        <v>201800</v>
      </c>
      <c r="D2327" s="5">
        <v>6726</v>
      </c>
      <c r="E2327" s="5">
        <v>4284</v>
      </c>
      <c r="F2327" s="5">
        <v>9212</v>
      </c>
      <c r="G2327" s="5">
        <v>30</v>
      </c>
      <c r="H2327" s="5">
        <v>1244.624</v>
      </c>
      <c r="I2327" s="6"/>
    </row>
    <row r="2328" spans="1:9" x14ac:dyDescent="0.15">
      <c r="B2328" s="4">
        <v>78</v>
      </c>
      <c r="C2328" s="5">
        <v>115336</v>
      </c>
      <c r="D2328" s="5">
        <v>8238</v>
      </c>
      <c r="E2328" s="5">
        <v>7452</v>
      </c>
      <c r="F2328" s="5">
        <v>9468</v>
      </c>
      <c r="G2328" s="5">
        <v>14</v>
      </c>
      <c r="H2328" s="5">
        <v>635.27049999999997</v>
      </c>
      <c r="I2328" s="6"/>
    </row>
    <row r="2329" spans="1:9" x14ac:dyDescent="0.15">
      <c r="A2329" s="13"/>
      <c r="B2329" s="4">
        <v>79</v>
      </c>
      <c r="C2329" s="5">
        <v>163252</v>
      </c>
      <c r="D2329" s="5">
        <v>4664</v>
      </c>
      <c r="E2329" s="5">
        <v>2780</v>
      </c>
      <c r="F2329" s="5">
        <v>7228</v>
      </c>
      <c r="G2329" s="5">
        <v>35</v>
      </c>
      <c r="H2329" s="5">
        <v>1327.0363</v>
      </c>
      <c r="I2329" s="6"/>
    </row>
    <row r="2330" spans="1:9" x14ac:dyDescent="0.15">
      <c r="A2330" s="5"/>
      <c r="B2330" s="4">
        <v>80</v>
      </c>
      <c r="C2330" s="5">
        <v>667392</v>
      </c>
      <c r="D2330" s="10">
        <v>11917</v>
      </c>
      <c r="E2330" s="5">
        <v>7452</v>
      </c>
      <c r="F2330" s="5">
        <v>19228</v>
      </c>
      <c r="G2330" s="5">
        <v>56</v>
      </c>
      <c r="H2330" s="5">
        <v>3213.3359999999998</v>
      </c>
      <c r="I2330" s="6"/>
    </row>
    <row r="2331" spans="1:9" x14ac:dyDescent="0.15">
      <c r="A2331" s="5"/>
      <c r="B2331" s="4">
        <v>81</v>
      </c>
      <c r="C2331" s="5">
        <v>578756</v>
      </c>
      <c r="D2331" s="5">
        <v>12313</v>
      </c>
      <c r="E2331" s="5">
        <v>7964</v>
      </c>
      <c r="F2331" s="5">
        <v>18140</v>
      </c>
      <c r="G2331" s="5">
        <v>47</v>
      </c>
      <c r="H2331" s="5">
        <v>2964.1235000000001</v>
      </c>
      <c r="I2331" s="6"/>
    </row>
    <row r="2332" spans="1:9" x14ac:dyDescent="0.15">
      <c r="B2332" s="4">
        <v>82</v>
      </c>
      <c r="C2332" s="5">
        <v>384876</v>
      </c>
      <c r="D2332" s="5">
        <v>6309</v>
      </c>
      <c r="E2332" s="5">
        <v>2236</v>
      </c>
      <c r="F2332" s="5">
        <v>12220</v>
      </c>
      <c r="G2332" s="5">
        <v>61</v>
      </c>
      <c r="H2332" s="5">
        <v>2706.8135000000002</v>
      </c>
      <c r="I2332" s="6"/>
    </row>
    <row r="2333" spans="1:9" x14ac:dyDescent="0.15">
      <c r="B2333" s="4">
        <v>83</v>
      </c>
      <c r="C2333" s="5">
        <v>583868</v>
      </c>
      <c r="D2333" s="5">
        <v>11915</v>
      </c>
      <c r="E2333" s="5">
        <v>7964</v>
      </c>
      <c r="F2333" s="5">
        <v>16252</v>
      </c>
      <c r="G2333" s="5">
        <v>49</v>
      </c>
      <c r="H2333" s="5">
        <v>1829.3502000000001</v>
      </c>
      <c r="I2333" s="6"/>
    </row>
    <row r="2334" spans="1:9" x14ac:dyDescent="0.15">
      <c r="B2334" s="4">
        <v>84</v>
      </c>
      <c r="C2334" s="5">
        <v>1088328</v>
      </c>
      <c r="D2334" s="5">
        <v>10669</v>
      </c>
      <c r="E2334" s="5">
        <v>6428</v>
      </c>
      <c r="F2334" s="5">
        <v>17724</v>
      </c>
      <c r="G2334" s="5">
        <v>102</v>
      </c>
      <c r="H2334" s="5">
        <v>2765.3586</v>
      </c>
      <c r="I2334" s="6"/>
    </row>
    <row r="2335" spans="1:9" x14ac:dyDescent="0.15">
      <c r="B2335" s="4">
        <v>85</v>
      </c>
      <c r="C2335" s="5">
        <v>508892</v>
      </c>
      <c r="D2335" s="5">
        <v>6282</v>
      </c>
      <c r="E2335" s="5">
        <v>2204</v>
      </c>
      <c r="F2335" s="5">
        <v>11996</v>
      </c>
      <c r="G2335" s="5">
        <v>81</v>
      </c>
      <c r="H2335" s="5">
        <v>2759.1532999999999</v>
      </c>
      <c r="I2335" s="6"/>
    </row>
    <row r="2336" spans="1:9" x14ac:dyDescent="0.15">
      <c r="B2336" s="4">
        <v>86</v>
      </c>
      <c r="C2336" s="5">
        <v>948320</v>
      </c>
      <c r="D2336" s="5">
        <v>14817</v>
      </c>
      <c r="E2336" s="5">
        <v>9980</v>
      </c>
      <c r="F2336" s="5">
        <v>24636</v>
      </c>
      <c r="G2336" s="5">
        <v>64</v>
      </c>
      <c r="H2336" s="5">
        <v>3877.49</v>
      </c>
      <c r="I2336" s="6"/>
    </row>
    <row r="2337" spans="2:9" x14ac:dyDescent="0.15">
      <c r="B2337" s="4">
        <v>87</v>
      </c>
      <c r="C2337" s="5">
        <v>600636</v>
      </c>
      <c r="D2337" s="7">
        <v>12257</v>
      </c>
      <c r="E2337" s="5">
        <v>7932</v>
      </c>
      <c r="F2337" s="5">
        <v>15452</v>
      </c>
      <c r="G2337" s="5">
        <v>49</v>
      </c>
      <c r="H2337" s="5">
        <v>1873.1819</v>
      </c>
      <c r="I2337" s="6"/>
    </row>
    <row r="2338" spans="2:9" x14ac:dyDescent="0.15">
      <c r="B2338" s="4">
        <v>88</v>
      </c>
      <c r="C2338" s="5">
        <v>1609540</v>
      </c>
      <c r="D2338" s="5">
        <v>15626</v>
      </c>
      <c r="E2338" s="5">
        <v>9788</v>
      </c>
      <c r="F2338" s="5">
        <v>27228</v>
      </c>
      <c r="G2338" s="5">
        <v>103</v>
      </c>
      <c r="H2338" s="5">
        <v>4526.9097000000002</v>
      </c>
      <c r="I2338" s="6"/>
    </row>
    <row r="2339" spans="2:9" x14ac:dyDescent="0.15">
      <c r="B2339" s="4">
        <v>89</v>
      </c>
      <c r="C2339" s="5">
        <v>405796</v>
      </c>
      <c r="D2339" s="5">
        <v>8633</v>
      </c>
      <c r="E2339" s="5">
        <v>4604</v>
      </c>
      <c r="F2339" s="5">
        <v>13084</v>
      </c>
      <c r="G2339" s="5">
        <v>47</v>
      </c>
      <c r="H2339" s="5">
        <v>2462.2512000000002</v>
      </c>
      <c r="I2339" s="6"/>
    </row>
    <row r="2340" spans="2:9" x14ac:dyDescent="0.15">
      <c r="B2340" s="4">
        <v>90</v>
      </c>
      <c r="C2340" s="5">
        <v>475024</v>
      </c>
      <c r="D2340" s="5">
        <v>10796</v>
      </c>
      <c r="E2340" s="5">
        <v>8444</v>
      </c>
      <c r="F2340" s="5">
        <v>13436</v>
      </c>
      <c r="G2340" s="5">
        <v>44</v>
      </c>
      <c r="H2340" s="5">
        <v>1068.3979999999999</v>
      </c>
      <c r="I2340" s="6"/>
    </row>
    <row r="2341" spans="2:9" x14ac:dyDescent="0.15">
      <c r="B2341" s="4">
        <v>91</v>
      </c>
      <c r="C2341" s="5">
        <v>333108</v>
      </c>
      <c r="D2341" s="5">
        <v>9517</v>
      </c>
      <c r="E2341" s="5">
        <v>7420</v>
      </c>
      <c r="F2341" s="5">
        <v>11868</v>
      </c>
      <c r="G2341" s="5">
        <v>35</v>
      </c>
      <c r="H2341" s="5">
        <v>1132.3378</v>
      </c>
      <c r="I2341" s="6"/>
    </row>
    <row r="2342" spans="2:9" x14ac:dyDescent="0.15">
      <c r="B2342" s="4">
        <v>92</v>
      </c>
      <c r="C2342" s="5">
        <v>247960</v>
      </c>
      <c r="D2342" s="5">
        <v>7292</v>
      </c>
      <c r="E2342" s="5">
        <v>4988</v>
      </c>
      <c r="F2342" s="5">
        <v>10332</v>
      </c>
      <c r="G2342" s="5">
        <v>34</v>
      </c>
      <c r="H2342" s="5">
        <v>1355.4148</v>
      </c>
      <c r="I2342" s="6"/>
    </row>
    <row r="2343" spans="2:9" x14ac:dyDescent="0.15">
      <c r="B2343" s="4">
        <v>93</v>
      </c>
      <c r="C2343" s="5">
        <v>650208</v>
      </c>
      <c r="D2343" s="5">
        <v>11610</v>
      </c>
      <c r="E2343" s="5">
        <v>8796</v>
      </c>
      <c r="F2343" s="5">
        <v>16284</v>
      </c>
      <c r="G2343" s="5">
        <v>56</v>
      </c>
      <c r="H2343" s="5">
        <v>2046.1893</v>
      </c>
      <c r="I2343" s="6"/>
    </row>
    <row r="2344" spans="2:9" x14ac:dyDescent="0.15">
      <c r="B2344" s="4">
        <v>94</v>
      </c>
      <c r="C2344" s="5">
        <v>262928</v>
      </c>
      <c r="D2344" s="5">
        <v>7303</v>
      </c>
      <c r="E2344" s="5">
        <v>4540</v>
      </c>
      <c r="F2344" s="5">
        <v>10364</v>
      </c>
      <c r="G2344" s="5">
        <v>36</v>
      </c>
      <c r="H2344" s="5">
        <v>1563.3590999999999</v>
      </c>
      <c r="I2344" s="6"/>
    </row>
    <row r="2345" spans="2:9" x14ac:dyDescent="0.15">
      <c r="B2345" s="4">
        <v>95</v>
      </c>
      <c r="C2345" s="5">
        <v>771800</v>
      </c>
      <c r="D2345" s="5">
        <v>11693</v>
      </c>
      <c r="E2345" s="5">
        <v>5980</v>
      </c>
      <c r="F2345" s="5">
        <v>20636</v>
      </c>
      <c r="G2345" s="5">
        <v>66</v>
      </c>
      <c r="H2345" s="5">
        <v>4146.2323999999999</v>
      </c>
      <c r="I2345" s="6"/>
    </row>
    <row r="2346" spans="2:9" x14ac:dyDescent="0.15">
      <c r="B2346" s="4">
        <v>96</v>
      </c>
      <c r="C2346" s="5">
        <v>108924</v>
      </c>
      <c r="D2346" s="5">
        <v>4356</v>
      </c>
      <c r="E2346" s="5">
        <v>2972</v>
      </c>
      <c r="F2346" s="5">
        <v>6076</v>
      </c>
      <c r="G2346" s="5">
        <v>25</v>
      </c>
      <c r="H2346" s="5">
        <v>870.4221</v>
      </c>
      <c r="I2346" s="6"/>
    </row>
    <row r="2347" spans="2:9" x14ac:dyDescent="0.15">
      <c r="B2347" s="4">
        <v>97</v>
      </c>
      <c r="C2347" s="5">
        <v>452256</v>
      </c>
      <c r="D2347" s="5">
        <v>9422</v>
      </c>
      <c r="E2347" s="5">
        <v>5724</v>
      </c>
      <c r="F2347" s="5">
        <v>14716</v>
      </c>
      <c r="G2347" s="5">
        <v>48</v>
      </c>
      <c r="H2347" s="5">
        <v>2446.9047999999998</v>
      </c>
      <c r="I2347" s="6"/>
    </row>
    <row r="2348" spans="2:9" x14ac:dyDescent="0.15">
      <c r="B2348" s="4">
        <v>98</v>
      </c>
      <c r="C2348" s="5">
        <v>102552</v>
      </c>
      <c r="D2348" s="5">
        <v>3944</v>
      </c>
      <c r="E2348" s="5">
        <v>1852</v>
      </c>
      <c r="F2348" s="5">
        <v>5980</v>
      </c>
      <c r="G2348" s="5">
        <v>26</v>
      </c>
      <c r="H2348" s="5">
        <v>971.62365999999997</v>
      </c>
      <c r="I2348" s="6"/>
    </row>
    <row r="2349" spans="2:9" x14ac:dyDescent="0.15">
      <c r="B2349" s="4">
        <v>99</v>
      </c>
      <c r="C2349" s="5">
        <v>670816</v>
      </c>
      <c r="D2349" s="5">
        <v>11978</v>
      </c>
      <c r="E2349" s="5">
        <v>5852</v>
      </c>
      <c r="F2349" s="5">
        <v>21500</v>
      </c>
      <c r="G2349" s="5">
        <v>56</v>
      </c>
      <c r="H2349" s="5">
        <v>4094.1581999999999</v>
      </c>
      <c r="I2349" s="6"/>
    </row>
    <row r="2350" spans="2:9" x14ac:dyDescent="0.15">
      <c r="B2350" s="4">
        <v>100</v>
      </c>
      <c r="C2350" s="5">
        <v>334600</v>
      </c>
      <c r="D2350" s="5">
        <v>8805</v>
      </c>
      <c r="E2350" s="5">
        <v>5468</v>
      </c>
      <c r="F2350" s="5">
        <v>11964</v>
      </c>
      <c r="G2350" s="5">
        <v>38</v>
      </c>
      <c r="H2350" s="5">
        <v>1725.8829000000001</v>
      </c>
      <c r="I2350" s="6"/>
    </row>
    <row r="2351" spans="2:9" x14ac:dyDescent="0.15">
      <c r="B2351" s="4">
        <v>101</v>
      </c>
      <c r="C2351" s="5">
        <v>624432</v>
      </c>
      <c r="D2351" s="5">
        <v>8216</v>
      </c>
      <c r="E2351" s="5">
        <v>4668</v>
      </c>
      <c r="F2351" s="5">
        <v>12828</v>
      </c>
      <c r="G2351" s="5">
        <v>76</v>
      </c>
      <c r="H2351" s="5">
        <v>2244.5776000000001</v>
      </c>
      <c r="I2351" s="6"/>
    </row>
    <row r="2352" spans="2:9" x14ac:dyDescent="0.15">
      <c r="B2352" s="4">
        <v>102</v>
      </c>
      <c r="C2352" s="5">
        <v>421428</v>
      </c>
      <c r="D2352" s="5">
        <v>8263</v>
      </c>
      <c r="E2352" s="5">
        <v>4380</v>
      </c>
      <c r="F2352" s="5">
        <v>14396</v>
      </c>
      <c r="G2352" s="5">
        <v>51</v>
      </c>
      <c r="H2352" s="5">
        <v>2916.2091999999998</v>
      </c>
      <c r="I2352" s="6"/>
    </row>
    <row r="2353" spans="1:9" x14ac:dyDescent="0.15">
      <c r="B2353" s="4">
        <v>103</v>
      </c>
      <c r="C2353" s="5">
        <v>1036764</v>
      </c>
      <c r="D2353" s="5">
        <v>9174</v>
      </c>
      <c r="E2353" s="5">
        <v>5340</v>
      </c>
      <c r="F2353" s="5">
        <v>13884</v>
      </c>
      <c r="G2353" s="5">
        <v>113</v>
      </c>
      <c r="H2353" s="5">
        <v>2338.0715</v>
      </c>
      <c r="I2353" s="6"/>
    </row>
    <row r="2354" spans="1:9" x14ac:dyDescent="0.15">
      <c r="B2354" s="4">
        <v>104</v>
      </c>
      <c r="C2354" s="5">
        <v>604360</v>
      </c>
      <c r="D2354" s="5">
        <v>8633</v>
      </c>
      <c r="E2354" s="5">
        <v>4060</v>
      </c>
      <c r="F2354" s="5">
        <v>17884</v>
      </c>
      <c r="G2354" s="5">
        <v>70</v>
      </c>
      <c r="H2354" s="5">
        <v>3437.4216000000001</v>
      </c>
      <c r="I2354" s="6"/>
    </row>
    <row r="2355" spans="1:9" x14ac:dyDescent="0.15">
      <c r="B2355" s="4">
        <v>105</v>
      </c>
      <c r="C2355" s="5">
        <v>201828</v>
      </c>
      <c r="D2355" s="5">
        <v>4294</v>
      </c>
      <c r="E2355" s="5">
        <v>1436</v>
      </c>
      <c r="F2355" s="5">
        <v>7452</v>
      </c>
      <c r="G2355" s="5">
        <v>47</v>
      </c>
      <c r="H2355" s="5">
        <v>1483.0295000000001</v>
      </c>
      <c r="I2355" s="6"/>
    </row>
    <row r="2356" spans="1:9" x14ac:dyDescent="0.15">
      <c r="B2356" s="4">
        <v>106</v>
      </c>
      <c r="C2356" s="5">
        <v>72692</v>
      </c>
      <c r="D2356" s="5">
        <v>6608</v>
      </c>
      <c r="E2356" s="5">
        <v>5948</v>
      </c>
      <c r="F2356" s="5">
        <v>7612</v>
      </c>
      <c r="G2356" s="5">
        <v>11</v>
      </c>
      <c r="H2356" s="5">
        <v>536.279</v>
      </c>
      <c r="I2356" s="6"/>
    </row>
    <row r="2357" spans="1:9" x14ac:dyDescent="0.15">
      <c r="B2357" s="4">
        <v>107</v>
      </c>
      <c r="C2357" s="5">
        <v>411748</v>
      </c>
      <c r="D2357" s="5">
        <v>8760</v>
      </c>
      <c r="E2357" s="5">
        <v>5180</v>
      </c>
      <c r="F2357" s="5">
        <v>13180</v>
      </c>
      <c r="G2357" s="5">
        <v>47</v>
      </c>
      <c r="H2357" s="5">
        <v>2209.5142000000001</v>
      </c>
      <c r="I2357" s="6"/>
    </row>
    <row r="2358" spans="1:9" x14ac:dyDescent="0.15">
      <c r="B2358" s="4">
        <v>108</v>
      </c>
      <c r="C2358" s="5">
        <v>332948</v>
      </c>
      <c r="D2358" s="5">
        <v>7742</v>
      </c>
      <c r="E2358" s="5">
        <v>5788</v>
      </c>
      <c r="F2358" s="5">
        <v>11004</v>
      </c>
      <c r="G2358" s="5">
        <v>43</v>
      </c>
      <c r="H2358" s="5">
        <v>1337.2132999999999</v>
      </c>
      <c r="I2358" s="6"/>
    </row>
    <row r="2359" spans="1:9" x14ac:dyDescent="0.15">
      <c r="B2359" s="4">
        <v>109</v>
      </c>
      <c r="C2359" s="5">
        <v>253152</v>
      </c>
      <c r="D2359" s="5">
        <v>6328</v>
      </c>
      <c r="E2359" s="5">
        <v>3228</v>
      </c>
      <c r="F2359" s="5">
        <v>10140</v>
      </c>
      <c r="G2359" s="5">
        <v>40</v>
      </c>
      <c r="H2359" s="5">
        <v>1777.0485000000001</v>
      </c>
      <c r="I2359" s="6"/>
    </row>
    <row r="2360" spans="1:9" x14ac:dyDescent="0.15">
      <c r="B2360" s="4">
        <v>110</v>
      </c>
      <c r="C2360" s="5">
        <v>625688</v>
      </c>
      <c r="D2360" s="5">
        <v>9480</v>
      </c>
      <c r="E2360" s="5">
        <v>4636</v>
      </c>
      <c r="F2360" s="5">
        <v>15388</v>
      </c>
      <c r="G2360" s="5">
        <v>66</v>
      </c>
      <c r="H2360" s="5">
        <v>2871.5666999999999</v>
      </c>
      <c r="I2360" s="6"/>
    </row>
    <row r="2361" spans="1:9" x14ac:dyDescent="0.15">
      <c r="B2361" s="4">
        <v>111</v>
      </c>
      <c r="C2361" s="5">
        <v>684528</v>
      </c>
      <c r="D2361" s="5">
        <v>11408</v>
      </c>
      <c r="E2361" s="5">
        <v>5116</v>
      </c>
      <c r="F2361" s="5">
        <v>21596</v>
      </c>
      <c r="G2361" s="5">
        <v>60</v>
      </c>
      <c r="H2361" s="5">
        <v>4707.5815000000002</v>
      </c>
      <c r="I2361" s="6"/>
    </row>
    <row r="2362" spans="1:9" x14ac:dyDescent="0.15">
      <c r="B2362" s="4">
        <v>112</v>
      </c>
      <c r="C2362" s="5">
        <v>233596</v>
      </c>
      <c r="D2362" s="5">
        <v>7078</v>
      </c>
      <c r="E2362" s="5">
        <v>5820</v>
      </c>
      <c r="F2362" s="5">
        <v>8924</v>
      </c>
      <c r="G2362" s="5">
        <v>33</v>
      </c>
      <c r="H2362" s="5">
        <v>838.00429999999994</v>
      </c>
      <c r="I2362" s="6"/>
    </row>
    <row r="2363" spans="1:9" x14ac:dyDescent="0.15">
      <c r="B2363" s="4">
        <v>113</v>
      </c>
      <c r="C2363" s="5">
        <v>332952</v>
      </c>
      <c r="D2363" s="5">
        <v>6659</v>
      </c>
      <c r="E2363" s="5">
        <v>3676</v>
      </c>
      <c r="F2363" s="5">
        <v>11580</v>
      </c>
      <c r="G2363" s="5">
        <v>50</v>
      </c>
      <c r="H2363" s="5">
        <v>2155.4202</v>
      </c>
      <c r="I2363" s="6"/>
    </row>
    <row r="2364" spans="1:9" x14ac:dyDescent="0.15">
      <c r="B2364" s="4">
        <v>114</v>
      </c>
      <c r="C2364" s="5">
        <v>238712</v>
      </c>
      <c r="D2364" s="5">
        <v>4115</v>
      </c>
      <c r="E2364" s="5">
        <v>1628</v>
      </c>
      <c r="F2364" s="5">
        <v>6716</v>
      </c>
      <c r="G2364" s="5">
        <v>58</v>
      </c>
      <c r="H2364" s="5">
        <v>1043.1638</v>
      </c>
      <c r="I2364" s="6"/>
    </row>
    <row r="2365" spans="1:9" x14ac:dyDescent="0.15">
      <c r="A2365" s="6"/>
      <c r="B2365" s="4">
        <v>115</v>
      </c>
      <c r="C2365" s="5">
        <v>550060</v>
      </c>
      <c r="D2365" s="5">
        <v>10378</v>
      </c>
      <c r="E2365" s="5">
        <v>5916</v>
      </c>
      <c r="F2365" s="5">
        <v>16828</v>
      </c>
      <c r="G2365" s="5">
        <v>53</v>
      </c>
      <c r="H2365" s="5">
        <v>3198.9567999999999</v>
      </c>
      <c r="I2365" s="6"/>
    </row>
    <row r="2366" spans="1:9" x14ac:dyDescent="0.15">
      <c r="A2366" s="11"/>
      <c r="B2366" s="4">
        <v>116</v>
      </c>
      <c r="C2366" s="5">
        <v>681036</v>
      </c>
      <c r="D2366" s="5">
        <v>8844</v>
      </c>
      <c r="E2366" s="5">
        <v>5180</v>
      </c>
      <c r="F2366" s="5">
        <v>14492</v>
      </c>
      <c r="G2366" s="5">
        <v>77</v>
      </c>
      <c r="H2366" s="5">
        <v>2284.2170000000001</v>
      </c>
      <c r="I2366" s="6"/>
    </row>
    <row r="2367" spans="1:9" x14ac:dyDescent="0.15">
      <c r="B2367" s="4">
        <v>117</v>
      </c>
      <c r="C2367" s="5">
        <v>672444</v>
      </c>
      <c r="D2367" s="5">
        <v>8301</v>
      </c>
      <c r="E2367" s="5">
        <v>5180</v>
      </c>
      <c r="F2367" s="5">
        <v>13308</v>
      </c>
      <c r="G2367" s="5">
        <v>81</v>
      </c>
      <c r="H2367" s="5">
        <v>1986.6884</v>
      </c>
      <c r="I2367" s="6"/>
    </row>
    <row r="2368" spans="1:9" x14ac:dyDescent="0.15">
      <c r="B2368" s="4">
        <v>118</v>
      </c>
      <c r="C2368" s="5">
        <v>580768</v>
      </c>
      <c r="D2368" s="5">
        <v>12099</v>
      </c>
      <c r="E2368" s="5">
        <v>7196</v>
      </c>
      <c r="F2368" s="5">
        <v>17948</v>
      </c>
      <c r="G2368" s="5">
        <v>48</v>
      </c>
      <c r="H2368" s="5">
        <v>3369.1426000000001</v>
      </c>
      <c r="I2368" s="6"/>
    </row>
    <row r="2369" spans="2:9" x14ac:dyDescent="0.15">
      <c r="B2369" s="4">
        <v>119</v>
      </c>
      <c r="C2369" s="5">
        <v>148748</v>
      </c>
      <c r="D2369" s="5">
        <v>3305</v>
      </c>
      <c r="E2369" s="5">
        <v>732</v>
      </c>
      <c r="F2369" s="5">
        <v>6684</v>
      </c>
      <c r="G2369" s="5">
        <v>45</v>
      </c>
      <c r="H2369" s="5">
        <v>1698.6802</v>
      </c>
      <c r="I2369" s="6"/>
    </row>
    <row r="2370" spans="2:9" x14ac:dyDescent="0.15">
      <c r="B2370" s="4">
        <v>120</v>
      </c>
      <c r="C2370" s="5">
        <v>564064</v>
      </c>
      <c r="D2370" s="5">
        <v>14101</v>
      </c>
      <c r="E2370" s="5">
        <v>6108</v>
      </c>
      <c r="F2370" s="5">
        <v>28220</v>
      </c>
      <c r="G2370" s="5">
        <v>40</v>
      </c>
      <c r="H2370" s="5">
        <v>6354.2129999999997</v>
      </c>
      <c r="I2370" s="6"/>
    </row>
    <row r="2371" spans="2:9" x14ac:dyDescent="0.15">
      <c r="B2371" s="4">
        <v>121</v>
      </c>
      <c r="C2371" s="5">
        <v>513868</v>
      </c>
      <c r="D2371" s="5">
        <v>11419</v>
      </c>
      <c r="E2371" s="5">
        <v>6332</v>
      </c>
      <c r="F2371" s="5">
        <v>18012</v>
      </c>
      <c r="G2371" s="5">
        <v>45</v>
      </c>
      <c r="H2371" s="5">
        <v>3307.8373999999999</v>
      </c>
      <c r="I2371" s="6"/>
    </row>
    <row r="2372" spans="2:9" x14ac:dyDescent="0.15">
      <c r="B2372" s="4">
        <v>122</v>
      </c>
      <c r="C2372" s="5">
        <v>314240</v>
      </c>
      <c r="D2372" s="5">
        <v>7856</v>
      </c>
      <c r="E2372" s="5">
        <v>5276</v>
      </c>
      <c r="F2372" s="5">
        <v>10972</v>
      </c>
      <c r="G2372" s="5">
        <v>40</v>
      </c>
      <c r="H2372" s="5">
        <v>1613.2162000000001</v>
      </c>
      <c r="I2372" s="6"/>
    </row>
    <row r="2373" spans="2:9" x14ac:dyDescent="0.15">
      <c r="B2373" s="4">
        <v>123</v>
      </c>
      <c r="C2373" s="5">
        <v>448332</v>
      </c>
      <c r="D2373" s="5">
        <v>8459</v>
      </c>
      <c r="E2373" s="5">
        <v>5116</v>
      </c>
      <c r="F2373" s="5">
        <v>13404</v>
      </c>
      <c r="G2373" s="5">
        <v>53</v>
      </c>
      <c r="H2373" s="5">
        <v>2222.4859999999999</v>
      </c>
      <c r="I2373" s="6"/>
    </row>
    <row r="2374" spans="2:9" x14ac:dyDescent="0.15">
      <c r="B2374" s="4">
        <v>124</v>
      </c>
      <c r="C2374" s="5">
        <v>658452</v>
      </c>
      <c r="D2374" s="5">
        <v>11160</v>
      </c>
      <c r="E2374" s="5">
        <v>6524</v>
      </c>
      <c r="F2374" s="5">
        <v>20124</v>
      </c>
      <c r="G2374" s="5">
        <v>59</v>
      </c>
      <c r="H2374" s="5">
        <v>3415.5324999999998</v>
      </c>
      <c r="I2374" s="6"/>
    </row>
    <row r="2375" spans="2:9" x14ac:dyDescent="0.15">
      <c r="B2375" s="4">
        <v>125</v>
      </c>
      <c r="C2375" s="5">
        <v>473272</v>
      </c>
      <c r="D2375" s="5">
        <v>9465</v>
      </c>
      <c r="E2375" s="5">
        <v>4668</v>
      </c>
      <c r="F2375" s="5">
        <v>15324</v>
      </c>
      <c r="G2375" s="5">
        <v>50</v>
      </c>
      <c r="H2375" s="5">
        <v>2776.6516000000001</v>
      </c>
      <c r="I2375" s="6"/>
    </row>
    <row r="2376" spans="2:9" x14ac:dyDescent="0.15">
      <c r="B2376" s="4">
        <v>126</v>
      </c>
      <c r="C2376" s="5">
        <v>422780</v>
      </c>
      <c r="D2376" s="5">
        <v>10311</v>
      </c>
      <c r="E2376" s="5">
        <v>5724</v>
      </c>
      <c r="F2376" s="5">
        <v>15388</v>
      </c>
      <c r="G2376" s="5">
        <v>41</v>
      </c>
      <c r="H2376" s="5">
        <v>2486.3283999999999</v>
      </c>
      <c r="I2376" s="6"/>
    </row>
    <row r="2377" spans="2:9" x14ac:dyDescent="0.15">
      <c r="B2377" s="4">
        <v>127</v>
      </c>
      <c r="C2377" s="5">
        <v>1372016</v>
      </c>
      <c r="D2377" s="5">
        <v>14913</v>
      </c>
      <c r="E2377" s="5">
        <v>6364</v>
      </c>
      <c r="F2377" s="5">
        <v>29020</v>
      </c>
      <c r="G2377" s="5">
        <v>92</v>
      </c>
      <c r="H2377" s="5">
        <v>7021.2475999999997</v>
      </c>
      <c r="I2377" s="6"/>
    </row>
    <row r="2378" spans="2:9" x14ac:dyDescent="0.15">
      <c r="B2378" s="4">
        <v>128</v>
      </c>
      <c r="C2378" s="5">
        <v>443068</v>
      </c>
      <c r="D2378" s="5">
        <v>9042</v>
      </c>
      <c r="E2378" s="5">
        <v>4572</v>
      </c>
      <c r="F2378" s="5">
        <v>15356</v>
      </c>
      <c r="G2378" s="5">
        <v>49</v>
      </c>
      <c r="H2378" s="5">
        <v>3125.9301999999998</v>
      </c>
      <c r="I2378" s="6"/>
    </row>
    <row r="2379" spans="2:9" x14ac:dyDescent="0.15">
      <c r="B2379" s="4">
        <v>129</v>
      </c>
      <c r="C2379" s="5">
        <v>141756</v>
      </c>
      <c r="D2379" s="5">
        <v>5670</v>
      </c>
      <c r="E2379" s="5">
        <v>4028</v>
      </c>
      <c r="F2379" s="5">
        <v>7004</v>
      </c>
      <c r="G2379" s="5">
        <v>25</v>
      </c>
      <c r="H2379" s="5">
        <v>807.84</v>
      </c>
      <c r="I2379" s="6"/>
    </row>
    <row r="2380" spans="2:9" x14ac:dyDescent="0.15">
      <c r="B2380" s="4">
        <v>130</v>
      </c>
      <c r="C2380" s="5">
        <v>870048</v>
      </c>
      <c r="D2380" s="5">
        <v>9886</v>
      </c>
      <c r="E2380" s="5">
        <v>2876</v>
      </c>
      <c r="F2380" s="5">
        <v>20476</v>
      </c>
      <c r="G2380" s="5">
        <v>88</v>
      </c>
      <c r="H2380" s="5">
        <v>4639.2744000000002</v>
      </c>
      <c r="I2380" s="6"/>
    </row>
    <row r="2381" spans="2:9" x14ac:dyDescent="0.15">
      <c r="B2381" s="4">
        <v>131</v>
      </c>
      <c r="C2381" s="5">
        <v>315148</v>
      </c>
      <c r="D2381" s="5">
        <v>7003</v>
      </c>
      <c r="E2381" s="5">
        <v>3452</v>
      </c>
      <c r="F2381" s="5">
        <v>11036</v>
      </c>
      <c r="G2381" s="5">
        <v>45</v>
      </c>
      <c r="H2381" s="5">
        <v>1892.9423999999999</v>
      </c>
      <c r="I2381" s="6"/>
    </row>
    <row r="2382" spans="2:9" x14ac:dyDescent="0.15">
      <c r="B2382" s="4">
        <v>132</v>
      </c>
      <c r="C2382" s="5">
        <v>275436</v>
      </c>
      <c r="D2382" s="5">
        <v>7444</v>
      </c>
      <c r="E2382" s="5">
        <v>4924</v>
      </c>
      <c r="F2382" s="5">
        <v>9980</v>
      </c>
      <c r="G2382" s="5">
        <v>37</v>
      </c>
      <c r="H2382" s="5">
        <v>1349.7950000000001</v>
      </c>
      <c r="I2382" s="6"/>
    </row>
    <row r="2383" spans="2:9" x14ac:dyDescent="0.15">
      <c r="B2383" s="4">
        <v>133</v>
      </c>
      <c r="C2383" s="5">
        <v>451924</v>
      </c>
      <c r="D2383" s="5">
        <v>8861</v>
      </c>
      <c r="E2383" s="5">
        <v>5724</v>
      </c>
      <c r="F2383" s="5">
        <v>13084</v>
      </c>
      <c r="G2383" s="5">
        <v>51</v>
      </c>
      <c r="H2383" s="5">
        <v>2234.8462</v>
      </c>
      <c r="I2383" s="6"/>
    </row>
    <row r="2384" spans="2:9" x14ac:dyDescent="0.15">
      <c r="B2384" s="4">
        <v>134</v>
      </c>
      <c r="C2384" s="5">
        <v>107408</v>
      </c>
      <c r="D2384" s="5">
        <v>3836</v>
      </c>
      <c r="E2384" s="5">
        <v>2492</v>
      </c>
      <c r="F2384" s="5">
        <v>5788</v>
      </c>
      <c r="G2384" s="5">
        <v>28</v>
      </c>
      <c r="H2384" s="5">
        <v>744.02070000000003</v>
      </c>
      <c r="I2384" s="6"/>
    </row>
    <row r="2385" spans="2:9" x14ac:dyDescent="0.15">
      <c r="B2385" s="4">
        <v>135</v>
      </c>
      <c r="C2385" s="5">
        <v>551016</v>
      </c>
      <c r="D2385" s="5">
        <v>10204</v>
      </c>
      <c r="E2385" s="5">
        <v>4284</v>
      </c>
      <c r="F2385" s="5">
        <v>18108</v>
      </c>
      <c r="G2385" s="5">
        <v>54</v>
      </c>
      <c r="H2385" s="5">
        <v>3767.8865000000001</v>
      </c>
      <c r="I2385" s="6"/>
    </row>
    <row r="2386" spans="2:9" x14ac:dyDescent="0.15">
      <c r="B2386" s="4">
        <v>136</v>
      </c>
      <c r="C2386" s="5">
        <v>598620</v>
      </c>
      <c r="D2386" s="5">
        <v>10502</v>
      </c>
      <c r="E2386" s="5">
        <v>5532</v>
      </c>
      <c r="F2386" s="5">
        <v>19292</v>
      </c>
      <c r="G2386" s="5">
        <v>57</v>
      </c>
      <c r="H2386" s="5">
        <v>3436.9114</v>
      </c>
      <c r="I2386" s="6"/>
    </row>
    <row r="2387" spans="2:9" x14ac:dyDescent="0.15">
      <c r="B2387" s="4">
        <v>137</v>
      </c>
      <c r="C2387" s="5">
        <v>110928</v>
      </c>
      <c r="D2387" s="5">
        <v>3081</v>
      </c>
      <c r="E2387" s="5">
        <v>476</v>
      </c>
      <c r="F2387" s="5">
        <v>6108</v>
      </c>
      <c r="G2387" s="5">
        <v>36</v>
      </c>
      <c r="H2387" s="5">
        <v>1489.8469</v>
      </c>
      <c r="I2387" s="6"/>
    </row>
    <row r="2388" spans="2:9" x14ac:dyDescent="0.15">
      <c r="B2388" s="4">
        <v>138</v>
      </c>
      <c r="C2388" s="5">
        <v>169800</v>
      </c>
      <c r="D2388" s="5">
        <v>5660</v>
      </c>
      <c r="E2388" s="5">
        <v>3676</v>
      </c>
      <c r="F2388" s="5">
        <v>7644</v>
      </c>
      <c r="G2388" s="5">
        <v>30</v>
      </c>
      <c r="H2388" s="5">
        <v>1006.4005</v>
      </c>
      <c r="I2388" s="6"/>
    </row>
    <row r="2389" spans="2:9" x14ac:dyDescent="0.15">
      <c r="B2389" s="4">
        <v>139</v>
      </c>
      <c r="C2389" s="5">
        <v>47912</v>
      </c>
      <c r="D2389" s="5">
        <v>2177</v>
      </c>
      <c r="E2389" s="5">
        <v>1180</v>
      </c>
      <c r="F2389" s="5">
        <v>3644</v>
      </c>
      <c r="G2389" s="5">
        <v>22</v>
      </c>
      <c r="H2389" s="5">
        <v>649.72749999999996</v>
      </c>
      <c r="I2389" s="6"/>
    </row>
    <row r="2390" spans="2:9" x14ac:dyDescent="0.15">
      <c r="B2390" s="4">
        <v>140</v>
      </c>
      <c r="C2390" s="5">
        <v>338492</v>
      </c>
      <c r="D2390" s="5">
        <v>6908</v>
      </c>
      <c r="E2390" s="5">
        <v>3164</v>
      </c>
      <c r="F2390" s="5">
        <v>12700</v>
      </c>
      <c r="G2390" s="5">
        <v>49</v>
      </c>
      <c r="H2390" s="5">
        <v>2608.3516</v>
      </c>
      <c r="I2390" s="6"/>
    </row>
    <row r="2391" spans="2:9" x14ac:dyDescent="0.15">
      <c r="B2391" s="4">
        <v>141</v>
      </c>
      <c r="C2391" s="5">
        <v>238160</v>
      </c>
      <c r="D2391" s="5">
        <v>6615</v>
      </c>
      <c r="E2391" s="5">
        <v>3612</v>
      </c>
      <c r="F2391" s="5">
        <v>10012</v>
      </c>
      <c r="G2391" s="5">
        <v>36</v>
      </c>
      <c r="H2391" s="5">
        <v>1712.2183</v>
      </c>
      <c r="I2391" s="6"/>
    </row>
    <row r="2392" spans="2:9" x14ac:dyDescent="0.15">
      <c r="B2392" s="4">
        <v>142</v>
      </c>
      <c r="C2392" s="5">
        <v>349152</v>
      </c>
      <c r="D2392" s="5">
        <v>8728</v>
      </c>
      <c r="E2392" s="5">
        <v>5244</v>
      </c>
      <c r="F2392" s="5">
        <v>12380</v>
      </c>
      <c r="G2392" s="5">
        <v>40</v>
      </c>
      <c r="H2392" s="5">
        <v>2202.9917</v>
      </c>
      <c r="I2392" s="6"/>
    </row>
    <row r="2393" spans="2:9" x14ac:dyDescent="0.15">
      <c r="B2393" s="4">
        <v>143</v>
      </c>
      <c r="C2393" s="5">
        <v>142680</v>
      </c>
      <c r="D2393" s="5">
        <v>4196</v>
      </c>
      <c r="E2393" s="5">
        <v>2172</v>
      </c>
      <c r="F2393" s="5">
        <v>6588</v>
      </c>
      <c r="G2393" s="5">
        <v>34</v>
      </c>
      <c r="H2393" s="5">
        <v>1135.8959</v>
      </c>
      <c r="I2393" s="6"/>
    </row>
    <row r="2394" spans="2:9" x14ac:dyDescent="0.15">
      <c r="B2394" s="4">
        <v>144</v>
      </c>
      <c r="C2394" s="5">
        <v>747192</v>
      </c>
      <c r="D2394" s="5">
        <v>10097</v>
      </c>
      <c r="E2394" s="5">
        <v>5788</v>
      </c>
      <c r="F2394" s="5">
        <v>16444</v>
      </c>
      <c r="G2394" s="5">
        <v>74</v>
      </c>
      <c r="H2394" s="5">
        <v>2913.6419999999998</v>
      </c>
      <c r="I2394" s="6"/>
    </row>
    <row r="2395" spans="2:9" x14ac:dyDescent="0.15">
      <c r="B2395" s="4">
        <v>145</v>
      </c>
      <c r="C2395" s="5">
        <v>220092</v>
      </c>
      <c r="D2395" s="5">
        <v>5368</v>
      </c>
      <c r="E2395" s="5">
        <v>2172</v>
      </c>
      <c r="F2395" s="5">
        <v>9820</v>
      </c>
      <c r="G2395" s="5">
        <v>41</v>
      </c>
      <c r="H2395" s="5">
        <v>2119.9630999999999</v>
      </c>
      <c r="I2395" s="6"/>
    </row>
    <row r="2396" spans="2:9" x14ac:dyDescent="0.15">
      <c r="B2396" s="4">
        <v>146</v>
      </c>
      <c r="C2396" s="5">
        <v>223400</v>
      </c>
      <c r="D2396" s="5">
        <v>7446</v>
      </c>
      <c r="E2396" s="5">
        <v>4732</v>
      </c>
      <c r="F2396" s="5">
        <v>10428</v>
      </c>
      <c r="G2396" s="5">
        <v>30</v>
      </c>
      <c r="H2396" s="5">
        <v>1673.9664</v>
      </c>
      <c r="I2396" s="6"/>
    </row>
    <row r="2397" spans="2:9" x14ac:dyDescent="0.15">
      <c r="B2397" s="4">
        <v>147</v>
      </c>
      <c r="C2397" s="5">
        <v>360476</v>
      </c>
      <c r="D2397" s="5">
        <v>7356</v>
      </c>
      <c r="E2397" s="5">
        <v>3036</v>
      </c>
      <c r="F2397" s="5">
        <v>13660</v>
      </c>
      <c r="G2397" s="5">
        <v>49</v>
      </c>
      <c r="H2397" s="5">
        <v>3145.7570000000001</v>
      </c>
      <c r="I2397" s="6"/>
    </row>
    <row r="2398" spans="2:9" x14ac:dyDescent="0.15">
      <c r="B2398" s="4">
        <v>148</v>
      </c>
      <c r="C2398" s="5">
        <v>167616</v>
      </c>
      <c r="D2398" s="5">
        <v>5238</v>
      </c>
      <c r="E2398" s="5">
        <v>3036</v>
      </c>
      <c r="F2398" s="5">
        <v>7900</v>
      </c>
      <c r="G2398" s="5">
        <v>32</v>
      </c>
      <c r="H2398" s="5">
        <v>1445.1505999999999</v>
      </c>
      <c r="I2398" s="6"/>
    </row>
    <row r="2399" spans="2:9" x14ac:dyDescent="0.15">
      <c r="B2399" s="4">
        <v>149</v>
      </c>
      <c r="C2399" s="5">
        <v>590944</v>
      </c>
      <c r="D2399" s="5">
        <v>8207</v>
      </c>
      <c r="E2399" s="5">
        <v>5436</v>
      </c>
      <c r="F2399" s="5">
        <v>12348</v>
      </c>
      <c r="G2399" s="5">
        <v>72</v>
      </c>
      <c r="H2399" s="5">
        <v>1652.3330000000001</v>
      </c>
      <c r="I2399" s="6"/>
    </row>
    <row r="2400" spans="2:9" x14ac:dyDescent="0.15">
      <c r="B2400" s="4">
        <v>150</v>
      </c>
      <c r="C2400" s="5">
        <v>430312</v>
      </c>
      <c r="D2400" s="5">
        <v>6940</v>
      </c>
      <c r="E2400" s="5">
        <v>1244</v>
      </c>
      <c r="F2400" s="5">
        <v>16668</v>
      </c>
      <c r="G2400" s="5">
        <v>62</v>
      </c>
      <c r="H2400" s="5">
        <v>4199.7896000000001</v>
      </c>
      <c r="I2400" s="6"/>
    </row>
    <row r="2401" spans="2:9" x14ac:dyDescent="0.15">
      <c r="B2401" s="4">
        <v>151</v>
      </c>
      <c r="C2401" s="5">
        <v>82368</v>
      </c>
      <c r="D2401" s="5">
        <v>2574</v>
      </c>
      <c r="E2401" s="5">
        <v>60</v>
      </c>
      <c r="F2401" s="5">
        <v>4668</v>
      </c>
      <c r="G2401" s="5">
        <v>32</v>
      </c>
      <c r="H2401" s="5">
        <v>1188.1896999999999</v>
      </c>
      <c r="I2401" s="6"/>
    </row>
    <row r="2402" spans="2:9" x14ac:dyDescent="0.15">
      <c r="B2402" s="4">
        <v>152</v>
      </c>
      <c r="C2402" s="5">
        <v>46200</v>
      </c>
      <c r="D2402" s="5">
        <v>4620</v>
      </c>
      <c r="E2402" s="5">
        <v>3516</v>
      </c>
      <c r="F2402" s="5">
        <v>5276</v>
      </c>
      <c r="G2402" s="5">
        <v>10</v>
      </c>
      <c r="H2402" s="5">
        <v>495.56970000000001</v>
      </c>
      <c r="I2402" s="6"/>
    </row>
    <row r="2403" spans="2:9" x14ac:dyDescent="0.15">
      <c r="B2403" s="4">
        <v>153</v>
      </c>
      <c r="C2403" s="5">
        <v>292180</v>
      </c>
      <c r="D2403" s="5">
        <v>6794</v>
      </c>
      <c r="E2403" s="5">
        <v>3740</v>
      </c>
      <c r="F2403" s="5">
        <v>11228</v>
      </c>
      <c r="G2403" s="5">
        <v>43</v>
      </c>
      <c r="H2403" s="5">
        <v>2116.1437999999998</v>
      </c>
      <c r="I2403" s="6"/>
    </row>
    <row r="2404" spans="2:9" x14ac:dyDescent="0.15">
      <c r="B2404" s="4">
        <v>154</v>
      </c>
      <c r="C2404" s="5">
        <v>254996</v>
      </c>
      <c r="D2404" s="5">
        <v>7285</v>
      </c>
      <c r="E2404" s="5">
        <v>3708</v>
      </c>
      <c r="F2404" s="5">
        <v>11228</v>
      </c>
      <c r="G2404" s="5">
        <v>35</v>
      </c>
      <c r="H2404" s="5">
        <v>2104.6545000000001</v>
      </c>
      <c r="I2404" s="6"/>
    </row>
    <row r="2405" spans="2:9" x14ac:dyDescent="0.15">
      <c r="B2405" s="4">
        <v>155</v>
      </c>
      <c r="C2405" s="5">
        <v>437124</v>
      </c>
      <c r="D2405" s="5">
        <v>9300</v>
      </c>
      <c r="E2405" s="5">
        <v>4124</v>
      </c>
      <c r="F2405" s="5">
        <v>15548</v>
      </c>
      <c r="G2405" s="5">
        <v>47</v>
      </c>
      <c r="H2405" s="5">
        <v>3518.0720000000001</v>
      </c>
      <c r="I2405" s="6"/>
    </row>
    <row r="2406" spans="2:9" x14ac:dyDescent="0.15">
      <c r="B2406" s="4">
        <v>156</v>
      </c>
      <c r="C2406" s="5">
        <v>492468</v>
      </c>
      <c r="D2406" s="5">
        <v>9656</v>
      </c>
      <c r="E2406" s="5">
        <v>2876</v>
      </c>
      <c r="F2406" s="5">
        <v>18364</v>
      </c>
      <c r="G2406" s="5">
        <v>51</v>
      </c>
      <c r="H2406" s="5">
        <v>4284.0165999999999</v>
      </c>
      <c r="I2406" s="6"/>
    </row>
    <row r="2407" spans="2:9" x14ac:dyDescent="0.15">
      <c r="B2407" s="4">
        <v>157</v>
      </c>
      <c r="C2407" s="5">
        <v>510516</v>
      </c>
      <c r="D2407" s="5">
        <v>8652</v>
      </c>
      <c r="E2407" s="5">
        <v>3324</v>
      </c>
      <c r="F2407" s="5">
        <v>17980</v>
      </c>
      <c r="G2407" s="5">
        <v>59</v>
      </c>
      <c r="H2407" s="5">
        <v>4055.7305000000001</v>
      </c>
      <c r="I2407" s="6"/>
    </row>
    <row r="2408" spans="2:9" x14ac:dyDescent="0.15">
      <c r="B2408" s="4">
        <v>158</v>
      </c>
      <c r="C2408" s="5">
        <v>193924</v>
      </c>
      <c r="D2408" s="5">
        <v>4972</v>
      </c>
      <c r="E2408" s="5">
        <v>1276</v>
      </c>
      <c r="F2408" s="5">
        <v>8252</v>
      </c>
      <c r="G2408" s="5">
        <v>39</v>
      </c>
      <c r="H2408" s="5">
        <v>1843.9079999999999</v>
      </c>
      <c r="I2408" s="6"/>
    </row>
    <row r="2409" spans="2:9" x14ac:dyDescent="0.15">
      <c r="B2409" s="4">
        <v>159</v>
      </c>
      <c r="C2409" s="5">
        <v>198464</v>
      </c>
      <c r="D2409" s="5">
        <v>6202</v>
      </c>
      <c r="E2409" s="5">
        <v>1596</v>
      </c>
      <c r="F2409" s="5">
        <v>12956</v>
      </c>
      <c r="G2409" s="5">
        <v>32</v>
      </c>
      <c r="H2409" s="5">
        <v>3221.9623999999999</v>
      </c>
      <c r="I2409" s="6"/>
    </row>
    <row r="2410" spans="2:9" x14ac:dyDescent="0.15">
      <c r="B2410" s="4">
        <v>160</v>
      </c>
      <c r="C2410" s="5">
        <v>214744</v>
      </c>
      <c r="D2410" s="5">
        <v>5112</v>
      </c>
      <c r="E2410" s="5">
        <v>1692</v>
      </c>
      <c r="F2410" s="5">
        <v>9980</v>
      </c>
      <c r="G2410" s="5">
        <v>42</v>
      </c>
      <c r="H2410" s="5">
        <v>2264.0749999999998</v>
      </c>
      <c r="I2410" s="6"/>
    </row>
    <row r="2411" spans="2:9" x14ac:dyDescent="0.15">
      <c r="B2411" s="4">
        <v>161</v>
      </c>
      <c r="C2411" s="5">
        <v>23488</v>
      </c>
      <c r="D2411" s="5">
        <v>1468</v>
      </c>
      <c r="E2411" s="5">
        <v>668</v>
      </c>
      <c r="F2411" s="5">
        <v>2364</v>
      </c>
      <c r="G2411" s="5">
        <v>16</v>
      </c>
      <c r="H2411" s="5">
        <v>492.84154999999998</v>
      </c>
      <c r="I2411" s="6"/>
    </row>
    <row r="2412" spans="2:9" x14ac:dyDescent="0.15">
      <c r="B2412" s="4">
        <v>162</v>
      </c>
      <c r="C2412" s="5">
        <v>61592</v>
      </c>
      <c r="D2412" s="5">
        <v>3421</v>
      </c>
      <c r="E2412" s="5">
        <v>2140</v>
      </c>
      <c r="F2412" s="5">
        <v>4316</v>
      </c>
      <c r="G2412" s="5">
        <v>18</v>
      </c>
      <c r="H2412" s="5">
        <v>535.51610000000005</v>
      </c>
      <c r="I2412" s="6"/>
    </row>
    <row r="2413" spans="2:9" x14ac:dyDescent="0.15">
      <c r="B2413" s="4">
        <v>163</v>
      </c>
      <c r="C2413" s="5">
        <v>187104</v>
      </c>
      <c r="D2413" s="5">
        <v>4677</v>
      </c>
      <c r="E2413" s="5">
        <v>2332</v>
      </c>
      <c r="F2413" s="5">
        <v>8412</v>
      </c>
      <c r="G2413" s="5">
        <v>40</v>
      </c>
      <c r="H2413" s="5">
        <v>1491.6713999999999</v>
      </c>
      <c r="I2413" s="6"/>
    </row>
    <row r="2414" spans="2:9" x14ac:dyDescent="0.15">
      <c r="B2414" s="4">
        <v>164</v>
      </c>
      <c r="C2414" s="5">
        <v>276412</v>
      </c>
      <c r="D2414" s="5">
        <v>5641</v>
      </c>
      <c r="E2414" s="5">
        <v>1372</v>
      </c>
      <c r="F2414" s="5">
        <v>11612</v>
      </c>
      <c r="G2414" s="5">
        <v>49</v>
      </c>
      <c r="H2414" s="5">
        <v>2646.8029999999999</v>
      </c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v>164</v>
      </c>
      <c r="I2432" s="6"/>
    </row>
    <row r="2433" spans="1:10" x14ac:dyDescent="0.15">
      <c r="A2433" t="s">
        <v>67</v>
      </c>
      <c r="B2433" s="15"/>
      <c r="C2433" s="8">
        <f>AVERAGE(C2251:C2431)</f>
        <v>429233.12195121951</v>
      </c>
      <c r="D2433" s="8"/>
      <c r="E2433" s="8"/>
      <c r="F2433" s="8"/>
      <c r="G2433" s="8"/>
      <c r="H2433" s="8"/>
      <c r="I2433" s="9"/>
      <c r="J2433" s="17">
        <f>AVERAGE(D2251:D2431)</f>
        <v>8301.2134146341468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15">
      <c r="B2437" s="4"/>
      <c r="C2437" s="16"/>
      <c r="D2437" s="16"/>
      <c r="E2437" s="16"/>
      <c r="F2437" s="16"/>
      <c r="G2437" s="16"/>
      <c r="H2437" s="16"/>
      <c r="I2437" s="18"/>
    </row>
    <row r="2438" spans="1:10" x14ac:dyDescent="0.15">
      <c r="A2438" s="6"/>
      <c r="B2438" s="16">
        <v>1</v>
      </c>
      <c r="C2438" s="16">
        <v>897381</v>
      </c>
      <c r="D2438" s="16">
        <v>14244</v>
      </c>
      <c r="E2438" s="16">
        <v>5019</v>
      </c>
      <c r="F2438" s="16">
        <v>31163</v>
      </c>
      <c r="G2438" s="16">
        <v>63</v>
      </c>
      <c r="H2438" s="16">
        <v>7209.1566999999995</v>
      </c>
      <c r="I2438" s="16"/>
    </row>
    <row r="2439" spans="1:10" x14ac:dyDescent="0.15">
      <c r="A2439" s="6"/>
      <c r="B2439" s="16">
        <v>2</v>
      </c>
      <c r="C2439" s="16">
        <v>1014175</v>
      </c>
      <c r="D2439" s="16">
        <v>13171</v>
      </c>
      <c r="E2439" s="16">
        <v>4667</v>
      </c>
      <c r="F2439" s="16">
        <v>30619</v>
      </c>
      <c r="G2439" s="16">
        <v>77</v>
      </c>
      <c r="H2439" s="16">
        <v>6756.6450000000004</v>
      </c>
      <c r="I2439" s="16"/>
    </row>
    <row r="2440" spans="1:10" x14ac:dyDescent="0.15">
      <c r="A2440" s="6"/>
      <c r="B2440" s="16">
        <v>3</v>
      </c>
      <c r="C2440" s="16">
        <v>432115</v>
      </c>
      <c r="D2440" s="16">
        <v>10539</v>
      </c>
      <c r="E2440" s="16">
        <v>4635</v>
      </c>
      <c r="F2440" s="16">
        <v>19163</v>
      </c>
      <c r="G2440" s="16">
        <v>41</v>
      </c>
      <c r="H2440" s="16">
        <v>4439.1283999999996</v>
      </c>
      <c r="I2440" s="16"/>
    </row>
    <row r="2441" spans="1:10" x14ac:dyDescent="0.15">
      <c r="A2441" s="6"/>
      <c r="B2441" s="16">
        <v>4</v>
      </c>
      <c r="C2441" s="16">
        <v>176879</v>
      </c>
      <c r="D2441" s="16">
        <v>6099</v>
      </c>
      <c r="E2441" s="16">
        <v>3355</v>
      </c>
      <c r="F2441" s="16">
        <v>8315</v>
      </c>
      <c r="G2441" s="16">
        <v>29</v>
      </c>
      <c r="H2441" s="16">
        <v>1168.7248999999999</v>
      </c>
      <c r="I2441" s="16"/>
    </row>
    <row r="2442" spans="1:10" x14ac:dyDescent="0.15">
      <c r="A2442" s="6"/>
      <c r="B2442" s="16">
        <v>5</v>
      </c>
      <c r="C2442" s="16">
        <v>498706</v>
      </c>
      <c r="D2442" s="16">
        <v>9235</v>
      </c>
      <c r="E2442" s="16">
        <v>5851</v>
      </c>
      <c r="F2442" s="16">
        <v>14875</v>
      </c>
      <c r="G2442" s="16">
        <v>54</v>
      </c>
      <c r="H2442" s="16">
        <v>2464.4268000000002</v>
      </c>
      <c r="I2442" s="16"/>
    </row>
    <row r="2443" spans="1:10" x14ac:dyDescent="0.15">
      <c r="A2443" s="6"/>
      <c r="B2443" s="16">
        <v>6</v>
      </c>
      <c r="C2443" s="16">
        <v>734331</v>
      </c>
      <c r="D2443" s="16">
        <v>11297</v>
      </c>
      <c r="E2443" s="16">
        <v>5435</v>
      </c>
      <c r="F2443" s="16">
        <v>22459</v>
      </c>
      <c r="G2443" s="16">
        <v>65</v>
      </c>
      <c r="H2443" s="16">
        <v>4864.2340000000004</v>
      </c>
      <c r="I2443" s="16"/>
    </row>
    <row r="2444" spans="1:10" x14ac:dyDescent="0.15">
      <c r="A2444" s="6"/>
      <c r="B2444" s="16">
        <v>7</v>
      </c>
      <c r="C2444" s="16">
        <v>474561</v>
      </c>
      <c r="D2444" s="16">
        <v>9305</v>
      </c>
      <c r="E2444" s="16">
        <v>3451</v>
      </c>
      <c r="F2444" s="16">
        <v>17691</v>
      </c>
      <c r="G2444" s="16">
        <v>51</v>
      </c>
      <c r="H2444" s="16">
        <v>3665.8503000000001</v>
      </c>
      <c r="I2444" s="16"/>
    </row>
    <row r="2445" spans="1:10" x14ac:dyDescent="0.15">
      <c r="A2445" s="6"/>
      <c r="B2445" s="16">
        <v>8</v>
      </c>
      <c r="C2445" s="16">
        <v>350372</v>
      </c>
      <c r="D2445" s="16">
        <v>7963</v>
      </c>
      <c r="E2445" s="16">
        <v>4283</v>
      </c>
      <c r="F2445" s="16">
        <v>13403</v>
      </c>
      <c r="G2445" s="16">
        <v>44</v>
      </c>
      <c r="H2445" s="16">
        <v>2395.9036000000001</v>
      </c>
      <c r="I2445" s="16"/>
    </row>
    <row r="2446" spans="1:10" x14ac:dyDescent="0.15">
      <c r="A2446" s="6"/>
      <c r="B2446" s="16">
        <v>9</v>
      </c>
      <c r="C2446" s="16">
        <v>150604</v>
      </c>
      <c r="D2446" s="16">
        <v>4183</v>
      </c>
      <c r="E2446" s="16">
        <v>923</v>
      </c>
      <c r="F2446" s="16">
        <v>8603</v>
      </c>
      <c r="G2446" s="16">
        <v>36</v>
      </c>
      <c r="H2446" s="16">
        <v>2055.9385000000002</v>
      </c>
      <c r="I2446" s="16"/>
    </row>
    <row r="2447" spans="1:10" x14ac:dyDescent="0.15">
      <c r="A2447" s="6"/>
      <c r="B2447" s="16">
        <v>10</v>
      </c>
      <c r="C2447" s="16">
        <v>377378</v>
      </c>
      <c r="D2447" s="16">
        <v>9931</v>
      </c>
      <c r="E2447" s="16">
        <v>6011</v>
      </c>
      <c r="F2447" s="16">
        <v>14107</v>
      </c>
      <c r="G2447" s="16">
        <v>38</v>
      </c>
      <c r="H2447" s="16">
        <v>2355.9987999999998</v>
      </c>
      <c r="I2447" s="16"/>
    </row>
    <row r="2448" spans="1:10" x14ac:dyDescent="0.15">
      <c r="A2448" s="6"/>
      <c r="B2448" s="16">
        <v>11</v>
      </c>
      <c r="C2448" s="16">
        <v>918106</v>
      </c>
      <c r="D2448" s="16">
        <v>11770</v>
      </c>
      <c r="E2448" s="16">
        <v>6747</v>
      </c>
      <c r="F2448" s="16">
        <v>21531</v>
      </c>
      <c r="G2448" s="16">
        <v>78</v>
      </c>
      <c r="H2448" s="16">
        <v>3822.6750000000002</v>
      </c>
      <c r="I2448" s="16"/>
    </row>
    <row r="2449" spans="1:9" x14ac:dyDescent="0.15">
      <c r="A2449" s="6"/>
      <c r="B2449" s="16">
        <v>12</v>
      </c>
      <c r="C2449" s="16">
        <v>134546</v>
      </c>
      <c r="D2449" s="16">
        <v>6115</v>
      </c>
      <c r="E2449" s="16">
        <v>3611</v>
      </c>
      <c r="F2449" s="16">
        <v>7707</v>
      </c>
      <c r="G2449" s="16">
        <v>22</v>
      </c>
      <c r="H2449" s="16">
        <v>1061.4204</v>
      </c>
      <c r="I2449" s="16"/>
    </row>
    <row r="2450" spans="1:9" x14ac:dyDescent="0.15">
      <c r="B2450" s="16">
        <v>13</v>
      </c>
      <c r="C2450" s="16">
        <v>234479</v>
      </c>
      <c r="D2450" s="16">
        <v>8085</v>
      </c>
      <c r="E2450" s="16">
        <v>5051</v>
      </c>
      <c r="F2450" s="16">
        <v>11739</v>
      </c>
      <c r="G2450" s="16">
        <v>29</v>
      </c>
      <c r="H2450" s="16">
        <v>1772.6106</v>
      </c>
      <c r="I2450" s="16"/>
    </row>
    <row r="2451" spans="1:9" x14ac:dyDescent="0.15">
      <c r="B2451" s="16">
        <v>14</v>
      </c>
      <c r="C2451" s="16">
        <v>731051</v>
      </c>
      <c r="D2451" s="16">
        <v>14919</v>
      </c>
      <c r="E2451" s="16">
        <v>8539</v>
      </c>
      <c r="F2451" s="16">
        <v>25659</v>
      </c>
      <c r="G2451" s="16">
        <v>49</v>
      </c>
      <c r="H2451" s="16">
        <v>4656.0569999999998</v>
      </c>
      <c r="I2451" s="16"/>
    </row>
    <row r="2452" spans="1:9" x14ac:dyDescent="0.15">
      <c r="B2452" s="16">
        <v>15</v>
      </c>
      <c r="C2452" s="16">
        <v>638536</v>
      </c>
      <c r="D2452" s="16">
        <v>11402</v>
      </c>
      <c r="E2452" s="16">
        <v>6491</v>
      </c>
      <c r="F2452" s="16">
        <v>18267</v>
      </c>
      <c r="G2452" s="16">
        <v>56</v>
      </c>
      <c r="H2452" s="16">
        <v>3361.87</v>
      </c>
      <c r="I2452" s="16"/>
    </row>
    <row r="2453" spans="1:9" x14ac:dyDescent="0.15">
      <c r="B2453" s="16">
        <v>16</v>
      </c>
      <c r="C2453" s="16">
        <v>293856</v>
      </c>
      <c r="D2453" s="16">
        <v>9183</v>
      </c>
      <c r="E2453" s="16">
        <v>6235</v>
      </c>
      <c r="F2453" s="16">
        <v>12187</v>
      </c>
      <c r="G2453" s="16">
        <v>32</v>
      </c>
      <c r="H2453" s="16">
        <v>1490.5037</v>
      </c>
      <c r="I2453" s="16"/>
    </row>
    <row r="2454" spans="1:9" x14ac:dyDescent="0.15">
      <c r="B2454" s="16">
        <v>17</v>
      </c>
      <c r="C2454" s="16">
        <v>614844</v>
      </c>
      <c r="D2454" s="16">
        <v>11823</v>
      </c>
      <c r="E2454" s="16">
        <v>5435</v>
      </c>
      <c r="F2454" s="16">
        <v>21083</v>
      </c>
      <c r="G2454" s="16">
        <v>52</v>
      </c>
      <c r="H2454" s="16">
        <v>4068.4050000000002</v>
      </c>
      <c r="I2454" s="16"/>
    </row>
    <row r="2455" spans="1:9" x14ac:dyDescent="0.15">
      <c r="B2455" s="16">
        <v>18</v>
      </c>
      <c r="C2455" s="16">
        <v>1045826</v>
      </c>
      <c r="D2455" s="16">
        <v>14940</v>
      </c>
      <c r="E2455" s="16">
        <v>8667</v>
      </c>
      <c r="F2455" s="16">
        <v>26171</v>
      </c>
      <c r="G2455" s="16">
        <v>70</v>
      </c>
      <c r="H2455" s="16">
        <v>5052.54</v>
      </c>
      <c r="I2455" s="16"/>
    </row>
    <row r="2456" spans="1:9" x14ac:dyDescent="0.15">
      <c r="B2456" s="16">
        <v>19</v>
      </c>
      <c r="C2456" s="16">
        <v>574236</v>
      </c>
      <c r="D2456" s="16">
        <v>11043</v>
      </c>
      <c r="E2456" s="16">
        <v>6459</v>
      </c>
      <c r="F2456" s="16">
        <v>18299</v>
      </c>
      <c r="G2456" s="16">
        <v>52</v>
      </c>
      <c r="H2456" s="16">
        <v>3272.33</v>
      </c>
      <c r="I2456" s="16"/>
    </row>
    <row r="2457" spans="1:9" x14ac:dyDescent="0.15">
      <c r="B2457" s="16">
        <v>20</v>
      </c>
      <c r="C2457" s="16">
        <v>654437</v>
      </c>
      <c r="D2457" s="16">
        <v>10387</v>
      </c>
      <c r="E2457" s="16">
        <v>7835</v>
      </c>
      <c r="F2457" s="16">
        <v>14267</v>
      </c>
      <c r="G2457" s="16">
        <v>63</v>
      </c>
      <c r="H2457" s="16">
        <v>1646.6537000000001</v>
      </c>
      <c r="I2457" s="16"/>
    </row>
    <row r="2458" spans="1:9" x14ac:dyDescent="0.15">
      <c r="B2458" s="16">
        <v>21</v>
      </c>
      <c r="C2458" s="16">
        <v>277829</v>
      </c>
      <c r="D2458" s="16">
        <v>8962</v>
      </c>
      <c r="E2458" s="16">
        <v>6779</v>
      </c>
      <c r="F2458" s="16">
        <v>12443</v>
      </c>
      <c r="G2458" s="16">
        <v>31</v>
      </c>
      <c r="H2458" s="16">
        <v>1500.3121000000001</v>
      </c>
      <c r="I2458" s="16"/>
    </row>
    <row r="2459" spans="1:9" x14ac:dyDescent="0.15">
      <c r="B2459" s="16">
        <v>22</v>
      </c>
      <c r="C2459" s="16">
        <v>738315</v>
      </c>
      <c r="D2459" s="16">
        <v>15067</v>
      </c>
      <c r="E2459" s="16">
        <v>7579</v>
      </c>
      <c r="F2459" s="16">
        <v>26971</v>
      </c>
      <c r="G2459" s="16">
        <v>49</v>
      </c>
      <c r="H2459" s="16">
        <v>5472.2046</v>
      </c>
      <c r="I2459" s="16"/>
    </row>
    <row r="2460" spans="1:9" x14ac:dyDescent="0.15">
      <c r="B2460" s="16">
        <v>23</v>
      </c>
      <c r="C2460" s="16">
        <v>1000541</v>
      </c>
      <c r="D2460" s="16">
        <v>14092</v>
      </c>
      <c r="E2460" s="16">
        <v>6619</v>
      </c>
      <c r="F2460" s="16">
        <v>27483</v>
      </c>
      <c r="G2460" s="16">
        <v>71</v>
      </c>
      <c r="H2460" s="16">
        <v>5788.3266999999996</v>
      </c>
      <c r="I2460" s="16"/>
    </row>
    <row r="2461" spans="1:9" x14ac:dyDescent="0.15">
      <c r="B2461" s="16">
        <v>24</v>
      </c>
      <c r="C2461" s="16">
        <v>804997</v>
      </c>
      <c r="D2461" s="16">
        <v>12777</v>
      </c>
      <c r="E2461" s="16">
        <v>6331</v>
      </c>
      <c r="F2461" s="16">
        <v>22939</v>
      </c>
      <c r="G2461" s="16">
        <v>63</v>
      </c>
      <c r="H2461" s="16">
        <v>4853.8402999999998</v>
      </c>
      <c r="I2461" s="16"/>
    </row>
    <row r="2462" spans="1:9" x14ac:dyDescent="0.15">
      <c r="B2462" s="16">
        <v>25</v>
      </c>
      <c r="C2462" s="16">
        <v>544392</v>
      </c>
      <c r="D2462" s="16">
        <v>9721</v>
      </c>
      <c r="E2462" s="16">
        <v>6299</v>
      </c>
      <c r="F2462" s="16">
        <v>15291</v>
      </c>
      <c r="G2462" s="16">
        <v>56</v>
      </c>
      <c r="H2462" s="16">
        <v>2504.0974000000001</v>
      </c>
      <c r="I2462" s="16"/>
    </row>
    <row r="2463" spans="1:9" x14ac:dyDescent="0.15">
      <c r="B2463" s="16">
        <v>26</v>
      </c>
      <c r="C2463" s="16">
        <v>774627</v>
      </c>
      <c r="D2463" s="16">
        <v>13589</v>
      </c>
      <c r="E2463" s="16">
        <v>9275</v>
      </c>
      <c r="F2463" s="16">
        <v>21787</v>
      </c>
      <c r="G2463" s="16">
        <v>57</v>
      </c>
      <c r="H2463" s="16">
        <v>3510.6581999999999</v>
      </c>
      <c r="I2463" s="16"/>
    </row>
    <row r="2464" spans="1:9" x14ac:dyDescent="0.15">
      <c r="B2464" s="16">
        <v>27</v>
      </c>
      <c r="C2464" s="16">
        <v>160550</v>
      </c>
      <c r="D2464" s="16">
        <v>8919</v>
      </c>
      <c r="E2464" s="16">
        <v>7867</v>
      </c>
      <c r="F2464" s="16">
        <v>10075</v>
      </c>
      <c r="G2464" s="16">
        <v>18</v>
      </c>
      <c r="H2464" s="16">
        <v>586.86645999999996</v>
      </c>
      <c r="I2464" s="16"/>
    </row>
    <row r="2465" spans="1:9" x14ac:dyDescent="0.15">
      <c r="B2465" s="16">
        <v>28</v>
      </c>
      <c r="C2465" s="16">
        <v>50756</v>
      </c>
      <c r="D2465" s="16">
        <v>4229</v>
      </c>
      <c r="E2465" s="16">
        <v>3611</v>
      </c>
      <c r="F2465" s="16">
        <v>4955</v>
      </c>
      <c r="G2465" s="16">
        <v>12</v>
      </c>
      <c r="H2465" s="16">
        <v>426.57024999999999</v>
      </c>
      <c r="I2465" s="16"/>
    </row>
    <row r="2466" spans="1:9" x14ac:dyDescent="0.15">
      <c r="B2466" s="16">
        <v>29</v>
      </c>
      <c r="C2466" s="16">
        <v>375220</v>
      </c>
      <c r="D2466" s="16">
        <v>13400</v>
      </c>
      <c r="E2466" s="16">
        <v>9339</v>
      </c>
      <c r="F2466" s="16">
        <v>18427</v>
      </c>
      <c r="G2466" s="16">
        <v>28</v>
      </c>
      <c r="H2466" s="16">
        <v>2709.5427</v>
      </c>
      <c r="I2466" s="16"/>
    </row>
    <row r="2467" spans="1:9" x14ac:dyDescent="0.15">
      <c r="B2467" s="16">
        <v>30</v>
      </c>
      <c r="C2467" s="16">
        <v>68882</v>
      </c>
      <c r="D2467" s="16">
        <v>3131</v>
      </c>
      <c r="E2467" s="16">
        <v>1691</v>
      </c>
      <c r="F2467" s="16">
        <v>4763</v>
      </c>
      <c r="G2467" s="16">
        <v>22</v>
      </c>
      <c r="H2467" s="16">
        <v>861.08856000000003</v>
      </c>
      <c r="I2467" s="16"/>
    </row>
    <row r="2468" spans="1:9" x14ac:dyDescent="0.15">
      <c r="A2468" s="6"/>
      <c r="B2468" s="16">
        <v>31</v>
      </c>
      <c r="C2468" s="16">
        <v>395375</v>
      </c>
      <c r="D2468" s="16">
        <v>13633</v>
      </c>
      <c r="E2468" s="16">
        <v>7387</v>
      </c>
      <c r="F2468" s="16">
        <v>22363</v>
      </c>
      <c r="G2468" s="16">
        <v>29</v>
      </c>
      <c r="H2468" s="16">
        <v>4745.0673999999999</v>
      </c>
      <c r="I2468" s="16"/>
    </row>
    <row r="2469" spans="1:9" x14ac:dyDescent="0.15">
      <c r="A2469" s="11"/>
      <c r="B2469" s="16">
        <v>32</v>
      </c>
      <c r="C2469" s="16">
        <v>559234</v>
      </c>
      <c r="D2469" s="16">
        <v>14716</v>
      </c>
      <c r="E2469" s="16">
        <v>9691</v>
      </c>
      <c r="F2469" s="16">
        <v>20923</v>
      </c>
      <c r="G2469" s="16">
        <v>38</v>
      </c>
      <c r="H2469" s="16">
        <v>3330.5183000000002</v>
      </c>
      <c r="I2469" s="16"/>
    </row>
    <row r="2470" spans="1:9" x14ac:dyDescent="0.15">
      <c r="B2470" s="16">
        <v>33</v>
      </c>
      <c r="C2470" s="16">
        <v>759161</v>
      </c>
      <c r="D2470" s="16">
        <v>12867</v>
      </c>
      <c r="E2470" s="16">
        <v>7323</v>
      </c>
      <c r="F2470" s="16">
        <v>22811</v>
      </c>
      <c r="G2470" s="16">
        <v>59</v>
      </c>
      <c r="H2470" s="16">
        <v>4085.7914999999998</v>
      </c>
      <c r="I2470" s="16"/>
    </row>
    <row r="2471" spans="1:9" x14ac:dyDescent="0.15">
      <c r="B2471" s="16">
        <v>34</v>
      </c>
      <c r="C2471" s="16">
        <v>235713</v>
      </c>
      <c r="D2471" s="16">
        <v>12405</v>
      </c>
      <c r="E2471" s="16">
        <v>10491</v>
      </c>
      <c r="F2471" s="16">
        <v>14491</v>
      </c>
      <c r="G2471" s="16">
        <v>19</v>
      </c>
      <c r="H2471" s="16">
        <v>1202.2744</v>
      </c>
      <c r="I2471" s="16"/>
    </row>
    <row r="2472" spans="1:9" x14ac:dyDescent="0.15">
      <c r="B2472" s="16">
        <v>35</v>
      </c>
      <c r="C2472" s="16">
        <v>304997</v>
      </c>
      <c r="D2472" s="16">
        <v>9838</v>
      </c>
      <c r="E2472" s="16">
        <v>5371</v>
      </c>
      <c r="F2472" s="16">
        <v>14427</v>
      </c>
      <c r="G2472" s="16">
        <v>31</v>
      </c>
      <c r="H2472" s="16">
        <v>2705.5895999999998</v>
      </c>
      <c r="I2472" s="16"/>
    </row>
    <row r="2473" spans="1:9" x14ac:dyDescent="0.15">
      <c r="B2473" s="16">
        <v>36</v>
      </c>
      <c r="C2473" s="16">
        <v>407992</v>
      </c>
      <c r="D2473" s="16">
        <v>10199</v>
      </c>
      <c r="E2473" s="16">
        <v>6459</v>
      </c>
      <c r="F2473" s="16">
        <v>15643</v>
      </c>
      <c r="G2473" s="16">
        <v>40</v>
      </c>
      <c r="H2473" s="16">
        <v>2733.8777</v>
      </c>
      <c r="I2473" s="16"/>
    </row>
    <row r="2474" spans="1:9" x14ac:dyDescent="0.15">
      <c r="B2474" s="16">
        <v>37</v>
      </c>
      <c r="C2474" s="16">
        <v>228055</v>
      </c>
      <c r="D2474" s="16">
        <v>10859</v>
      </c>
      <c r="E2474" s="16">
        <v>9339</v>
      </c>
      <c r="F2474" s="16">
        <v>12475</v>
      </c>
      <c r="G2474" s="16">
        <v>21</v>
      </c>
      <c r="H2474" s="16">
        <v>838.10834</v>
      </c>
      <c r="I2474" s="16"/>
    </row>
    <row r="2475" spans="1:9" x14ac:dyDescent="0.15">
      <c r="B2475" s="16">
        <v>38</v>
      </c>
      <c r="C2475" s="16">
        <v>400336</v>
      </c>
      <c r="D2475" s="16">
        <v>8340</v>
      </c>
      <c r="E2475" s="16">
        <v>4859</v>
      </c>
      <c r="F2475" s="16">
        <v>12987</v>
      </c>
      <c r="G2475" s="16">
        <v>48</v>
      </c>
      <c r="H2475" s="16">
        <v>2039.5458000000001</v>
      </c>
      <c r="I2475" s="16"/>
    </row>
    <row r="2476" spans="1:9" x14ac:dyDescent="0.15">
      <c r="B2476" s="16">
        <v>39</v>
      </c>
      <c r="C2476" s="16">
        <v>1284053</v>
      </c>
      <c r="D2476" s="16">
        <v>16253</v>
      </c>
      <c r="E2476" s="16">
        <v>10459</v>
      </c>
      <c r="F2476" s="16">
        <v>26843</v>
      </c>
      <c r="G2476" s="16">
        <v>79</v>
      </c>
      <c r="H2476" s="16">
        <v>3870.5012000000002</v>
      </c>
      <c r="I2476" s="16"/>
    </row>
    <row r="2477" spans="1:9" x14ac:dyDescent="0.15">
      <c r="B2477" s="16">
        <v>40</v>
      </c>
      <c r="C2477" s="16">
        <v>355647</v>
      </c>
      <c r="D2477" s="16">
        <v>7903</v>
      </c>
      <c r="E2477" s="16">
        <v>4795</v>
      </c>
      <c r="F2477" s="16">
        <v>11387</v>
      </c>
      <c r="G2477" s="16">
        <v>45</v>
      </c>
      <c r="H2477" s="16">
        <v>1649.3142</v>
      </c>
      <c r="I2477" s="16"/>
    </row>
    <row r="2478" spans="1:9" x14ac:dyDescent="0.15">
      <c r="B2478" s="16">
        <v>41</v>
      </c>
      <c r="C2478" s="16">
        <v>90761</v>
      </c>
      <c r="D2478" s="16">
        <v>8251</v>
      </c>
      <c r="E2478" s="16">
        <v>7003</v>
      </c>
      <c r="F2478" s="16">
        <v>9275</v>
      </c>
      <c r="G2478" s="16">
        <v>11</v>
      </c>
      <c r="H2478" s="16">
        <v>744.85113999999999</v>
      </c>
      <c r="I2478" s="16"/>
    </row>
    <row r="2479" spans="1:9" x14ac:dyDescent="0.15">
      <c r="B2479" s="16">
        <v>42</v>
      </c>
      <c r="C2479" s="16">
        <v>141599</v>
      </c>
      <c r="D2479" s="16">
        <v>10892</v>
      </c>
      <c r="E2479" s="16">
        <v>9915</v>
      </c>
      <c r="F2479" s="16">
        <v>11995</v>
      </c>
      <c r="G2479" s="16">
        <v>13</v>
      </c>
      <c r="H2479" s="16">
        <v>639.94870000000003</v>
      </c>
      <c r="I2479" s="16"/>
    </row>
    <row r="2480" spans="1:9" x14ac:dyDescent="0.15">
      <c r="B2480" s="16">
        <v>43</v>
      </c>
      <c r="C2480" s="16">
        <v>358803</v>
      </c>
      <c r="D2480" s="16">
        <v>8751</v>
      </c>
      <c r="E2480" s="16">
        <v>5915</v>
      </c>
      <c r="F2480" s="16">
        <v>12379</v>
      </c>
      <c r="G2480" s="16">
        <v>41</v>
      </c>
      <c r="H2480" s="16">
        <v>1808.3363999999999</v>
      </c>
      <c r="I2480" s="16"/>
    </row>
    <row r="2481" spans="2:9" x14ac:dyDescent="0.15">
      <c r="B2481" s="16">
        <v>44</v>
      </c>
      <c r="C2481" s="16">
        <v>211562</v>
      </c>
      <c r="D2481" s="16">
        <v>7052</v>
      </c>
      <c r="E2481" s="16">
        <v>5915</v>
      </c>
      <c r="F2481" s="16">
        <v>8283</v>
      </c>
      <c r="G2481" s="16">
        <v>30</v>
      </c>
      <c r="H2481" s="16">
        <v>529.40970000000004</v>
      </c>
      <c r="I2481" s="16"/>
    </row>
    <row r="2482" spans="2:9" x14ac:dyDescent="0.15">
      <c r="B2482" s="16">
        <v>45</v>
      </c>
      <c r="C2482" s="16">
        <v>357826</v>
      </c>
      <c r="D2482" s="16">
        <v>9416</v>
      </c>
      <c r="E2482" s="16">
        <v>7355</v>
      </c>
      <c r="F2482" s="16">
        <v>12859</v>
      </c>
      <c r="G2482" s="16">
        <v>38</v>
      </c>
      <c r="H2482" s="16">
        <v>1552.9625000000001</v>
      </c>
      <c r="I2482" s="16"/>
    </row>
    <row r="2483" spans="2:9" x14ac:dyDescent="0.15">
      <c r="B2483" s="16">
        <v>46</v>
      </c>
      <c r="C2483" s="16">
        <v>229842</v>
      </c>
      <c r="D2483" s="16">
        <v>10447</v>
      </c>
      <c r="E2483" s="16">
        <v>9115</v>
      </c>
      <c r="F2483" s="16">
        <v>12155</v>
      </c>
      <c r="G2483" s="16">
        <v>22</v>
      </c>
      <c r="H2483" s="16">
        <v>928.63279999999997</v>
      </c>
      <c r="I2483" s="16"/>
    </row>
    <row r="2484" spans="2:9" x14ac:dyDescent="0.15">
      <c r="B2484" s="16">
        <v>47</v>
      </c>
      <c r="C2484" s="16">
        <v>332091</v>
      </c>
      <c r="D2484" s="16">
        <v>10063</v>
      </c>
      <c r="E2484" s="16">
        <v>5051</v>
      </c>
      <c r="F2484" s="16">
        <v>16379</v>
      </c>
      <c r="G2484" s="16">
        <v>33</v>
      </c>
      <c r="H2484" s="16">
        <v>3082.1995000000002</v>
      </c>
      <c r="I2484" s="16"/>
    </row>
    <row r="2485" spans="2:9" x14ac:dyDescent="0.15">
      <c r="B2485" s="16">
        <v>48</v>
      </c>
      <c r="C2485" s="16">
        <v>72969</v>
      </c>
      <c r="D2485" s="16">
        <v>6633</v>
      </c>
      <c r="E2485" s="16">
        <v>5819</v>
      </c>
      <c r="F2485" s="16">
        <v>7963</v>
      </c>
      <c r="G2485" s="16">
        <v>11</v>
      </c>
      <c r="H2485" s="16">
        <v>718.87774999999999</v>
      </c>
      <c r="I2485" s="16"/>
    </row>
    <row r="2486" spans="2:9" x14ac:dyDescent="0.15">
      <c r="B2486" s="16">
        <v>49</v>
      </c>
      <c r="C2486" s="16">
        <v>440878</v>
      </c>
      <c r="D2486" s="16">
        <v>10497</v>
      </c>
      <c r="E2486" s="16">
        <v>6875</v>
      </c>
      <c r="F2486" s="16">
        <v>15067</v>
      </c>
      <c r="G2486" s="16">
        <v>42</v>
      </c>
      <c r="H2486" s="16">
        <v>2236.1077</v>
      </c>
      <c r="I2486" s="16"/>
    </row>
    <row r="2487" spans="2:9" x14ac:dyDescent="0.15">
      <c r="B2487" s="16">
        <v>50</v>
      </c>
      <c r="C2487" s="16">
        <v>281312</v>
      </c>
      <c r="D2487" s="16">
        <v>8791</v>
      </c>
      <c r="E2487" s="16">
        <v>6459</v>
      </c>
      <c r="F2487" s="16">
        <v>10619</v>
      </c>
      <c r="G2487" s="16">
        <v>32</v>
      </c>
      <c r="H2487" s="16">
        <v>1091.5994000000001</v>
      </c>
      <c r="I2487" s="16"/>
    </row>
    <row r="2488" spans="2:9" x14ac:dyDescent="0.15">
      <c r="B2488" s="16">
        <v>51</v>
      </c>
      <c r="C2488" s="16">
        <v>541471</v>
      </c>
      <c r="D2488" s="16">
        <v>12032</v>
      </c>
      <c r="E2488" s="16">
        <v>7387</v>
      </c>
      <c r="F2488" s="16">
        <v>19579</v>
      </c>
      <c r="G2488" s="16">
        <v>45</v>
      </c>
      <c r="H2488" s="16">
        <v>3090.9067</v>
      </c>
      <c r="I2488" s="16"/>
    </row>
    <row r="2489" spans="2:9" x14ac:dyDescent="0.15">
      <c r="B2489" s="16">
        <v>52</v>
      </c>
      <c r="C2489" s="16">
        <v>111115</v>
      </c>
      <c r="D2489" s="16">
        <v>6536</v>
      </c>
      <c r="E2489" s="16">
        <v>5307</v>
      </c>
      <c r="F2489" s="16">
        <v>7547</v>
      </c>
      <c r="G2489" s="16">
        <v>17</v>
      </c>
      <c r="H2489" s="16">
        <v>758.52985000000001</v>
      </c>
      <c r="I2489" s="16"/>
    </row>
    <row r="2490" spans="2:9" x14ac:dyDescent="0.15">
      <c r="B2490" s="16">
        <v>53</v>
      </c>
      <c r="C2490" s="16">
        <v>270634</v>
      </c>
      <c r="D2490" s="16">
        <v>9021</v>
      </c>
      <c r="E2490" s="16">
        <v>6203</v>
      </c>
      <c r="F2490" s="16">
        <v>12667</v>
      </c>
      <c r="G2490" s="16">
        <v>30</v>
      </c>
      <c r="H2490" s="16">
        <v>1540.2455</v>
      </c>
      <c r="I2490" s="16"/>
    </row>
    <row r="2491" spans="2:9" x14ac:dyDescent="0.15">
      <c r="B2491" s="16">
        <v>54</v>
      </c>
      <c r="C2491" s="16">
        <v>159373</v>
      </c>
      <c r="D2491" s="16">
        <v>6929</v>
      </c>
      <c r="E2491" s="16">
        <v>5179</v>
      </c>
      <c r="F2491" s="16">
        <v>8571</v>
      </c>
      <c r="G2491" s="16">
        <v>23</v>
      </c>
      <c r="H2491" s="16">
        <v>901.30560000000003</v>
      </c>
      <c r="I2491" s="16"/>
    </row>
    <row r="2492" spans="2:9" x14ac:dyDescent="0.15">
      <c r="B2492" s="16">
        <v>55</v>
      </c>
      <c r="C2492" s="16">
        <v>358776</v>
      </c>
      <c r="D2492" s="16">
        <v>8969</v>
      </c>
      <c r="E2492" s="16">
        <v>5659</v>
      </c>
      <c r="F2492" s="16">
        <v>13467</v>
      </c>
      <c r="G2492" s="16">
        <v>40</v>
      </c>
      <c r="H2492" s="16">
        <v>2326.3292999999999</v>
      </c>
      <c r="I2492" s="16"/>
    </row>
    <row r="2493" spans="2:9" x14ac:dyDescent="0.15">
      <c r="B2493" s="16">
        <v>56</v>
      </c>
      <c r="C2493" s="16">
        <v>17993</v>
      </c>
      <c r="D2493" s="16">
        <v>1635</v>
      </c>
      <c r="E2493" s="16">
        <v>1019</v>
      </c>
      <c r="F2493" s="16">
        <v>2459</v>
      </c>
      <c r="G2493" s="16">
        <v>11</v>
      </c>
      <c r="H2493" s="16">
        <v>416.02307000000002</v>
      </c>
      <c r="I2493" s="16"/>
    </row>
    <row r="2494" spans="2:9" x14ac:dyDescent="0.15">
      <c r="B2494" s="16">
        <v>57</v>
      </c>
      <c r="C2494" s="16">
        <v>338880</v>
      </c>
      <c r="D2494" s="16">
        <v>10590</v>
      </c>
      <c r="E2494" s="16">
        <v>7963</v>
      </c>
      <c r="F2494" s="16">
        <v>14235</v>
      </c>
      <c r="G2494" s="16">
        <v>32</v>
      </c>
      <c r="H2494" s="16">
        <v>1862.9165</v>
      </c>
      <c r="I2494" s="16"/>
    </row>
    <row r="2495" spans="2:9" x14ac:dyDescent="0.15">
      <c r="B2495" s="16">
        <v>58</v>
      </c>
      <c r="C2495" s="16">
        <v>325299</v>
      </c>
      <c r="D2495" s="16">
        <v>7934</v>
      </c>
      <c r="E2495" s="16">
        <v>4955</v>
      </c>
      <c r="F2495" s="16">
        <v>11803</v>
      </c>
      <c r="G2495" s="16">
        <v>41</v>
      </c>
      <c r="H2495" s="16">
        <v>1836.2786000000001</v>
      </c>
      <c r="I2495" s="16"/>
    </row>
    <row r="2496" spans="2:9" x14ac:dyDescent="0.15">
      <c r="B2496" s="16">
        <v>59</v>
      </c>
      <c r="C2496" s="16">
        <v>350523</v>
      </c>
      <c r="D2496" s="16">
        <v>10621</v>
      </c>
      <c r="E2496" s="16">
        <v>7803</v>
      </c>
      <c r="F2496" s="16">
        <v>15099</v>
      </c>
      <c r="G2496" s="16">
        <v>33</v>
      </c>
      <c r="H2496" s="16">
        <v>2030.2094</v>
      </c>
      <c r="I2496" s="16"/>
    </row>
    <row r="2497" spans="2:9" x14ac:dyDescent="0.15">
      <c r="B2497" s="16">
        <v>60</v>
      </c>
      <c r="C2497" s="16">
        <v>1146601</v>
      </c>
      <c r="D2497" s="16">
        <v>15288</v>
      </c>
      <c r="E2497" s="16">
        <v>9851</v>
      </c>
      <c r="F2497" s="16">
        <v>24059</v>
      </c>
      <c r="G2497" s="16">
        <v>75</v>
      </c>
      <c r="H2497" s="16">
        <v>3401.87</v>
      </c>
      <c r="I2497" s="16"/>
    </row>
    <row r="2498" spans="2:9" x14ac:dyDescent="0.15">
      <c r="B2498" s="16">
        <v>61</v>
      </c>
      <c r="C2498" s="16">
        <v>102320</v>
      </c>
      <c r="D2498" s="16">
        <v>6395</v>
      </c>
      <c r="E2498" s="16">
        <v>5531</v>
      </c>
      <c r="F2498" s="16">
        <v>7227</v>
      </c>
      <c r="G2498" s="16">
        <v>16</v>
      </c>
      <c r="H2498" s="16">
        <v>510.26373000000001</v>
      </c>
      <c r="I2498" s="16"/>
    </row>
    <row r="2499" spans="2:9" x14ac:dyDescent="0.15">
      <c r="B2499" s="16">
        <v>62</v>
      </c>
      <c r="C2499" s="16">
        <v>445757</v>
      </c>
      <c r="D2499" s="16">
        <v>11429</v>
      </c>
      <c r="E2499" s="16">
        <v>7867</v>
      </c>
      <c r="F2499" s="16">
        <v>16635</v>
      </c>
      <c r="G2499" s="16">
        <v>39</v>
      </c>
      <c r="H2499" s="16">
        <v>2332.9445999999998</v>
      </c>
      <c r="I2499" s="16"/>
    </row>
    <row r="2500" spans="2:9" x14ac:dyDescent="0.15">
      <c r="B2500" s="16">
        <v>63</v>
      </c>
      <c r="C2500" s="16">
        <v>414582</v>
      </c>
      <c r="D2500" s="16">
        <v>12193</v>
      </c>
      <c r="E2500" s="16">
        <v>7803</v>
      </c>
      <c r="F2500" s="16">
        <v>17883</v>
      </c>
      <c r="G2500" s="16">
        <v>34</v>
      </c>
      <c r="H2500" s="16">
        <v>3082.1323000000002</v>
      </c>
      <c r="I2500" s="16"/>
    </row>
    <row r="2501" spans="2:9" x14ac:dyDescent="0.15">
      <c r="B2501" s="16">
        <v>64</v>
      </c>
      <c r="C2501" s="16">
        <v>177756</v>
      </c>
      <c r="D2501" s="16">
        <v>8887</v>
      </c>
      <c r="E2501" s="16">
        <v>7291</v>
      </c>
      <c r="F2501" s="16">
        <v>10299</v>
      </c>
      <c r="G2501" s="16">
        <v>20</v>
      </c>
      <c r="H2501" s="16">
        <v>664.85675000000003</v>
      </c>
      <c r="I2501" s="16"/>
    </row>
    <row r="2502" spans="2:9" x14ac:dyDescent="0.15">
      <c r="B2502" s="16">
        <v>65</v>
      </c>
      <c r="C2502" s="16">
        <v>467785</v>
      </c>
      <c r="D2502" s="16">
        <v>10878</v>
      </c>
      <c r="E2502" s="16">
        <v>7675</v>
      </c>
      <c r="F2502" s="16">
        <v>15963</v>
      </c>
      <c r="G2502" s="16">
        <v>43</v>
      </c>
      <c r="H2502" s="16">
        <v>2348.8571999999999</v>
      </c>
      <c r="I2502" s="16"/>
    </row>
    <row r="2503" spans="2:9" x14ac:dyDescent="0.15">
      <c r="B2503" s="16">
        <v>66</v>
      </c>
      <c r="C2503" s="16">
        <v>455347</v>
      </c>
      <c r="D2503" s="16">
        <v>11106</v>
      </c>
      <c r="E2503" s="16">
        <v>8091</v>
      </c>
      <c r="F2503" s="16">
        <v>14907</v>
      </c>
      <c r="G2503" s="16">
        <v>41</v>
      </c>
      <c r="H2503" s="16">
        <v>1885.3880999999999</v>
      </c>
      <c r="I2503" s="16"/>
    </row>
    <row r="2504" spans="2:9" x14ac:dyDescent="0.15">
      <c r="B2504" s="16">
        <v>67</v>
      </c>
      <c r="C2504" s="16">
        <v>635371</v>
      </c>
      <c r="D2504" s="16">
        <v>12966</v>
      </c>
      <c r="E2504" s="16">
        <v>6267</v>
      </c>
      <c r="F2504" s="16">
        <v>21947</v>
      </c>
      <c r="G2504" s="16">
        <v>49</v>
      </c>
      <c r="H2504" s="16">
        <v>4324.1454999999996</v>
      </c>
      <c r="I2504" s="16"/>
    </row>
    <row r="2505" spans="2:9" x14ac:dyDescent="0.15">
      <c r="B2505" s="16">
        <v>68</v>
      </c>
      <c r="C2505" s="16">
        <v>1385485</v>
      </c>
      <c r="D2505" s="16">
        <v>15925</v>
      </c>
      <c r="E2505" s="16">
        <v>9403</v>
      </c>
      <c r="F2505" s="16">
        <v>29915</v>
      </c>
      <c r="G2505" s="16">
        <v>87</v>
      </c>
      <c r="H2505" s="16">
        <v>5094.3413</v>
      </c>
      <c r="I2505" s="16"/>
    </row>
    <row r="2506" spans="2:9" x14ac:dyDescent="0.15">
      <c r="B2506" s="16">
        <v>69</v>
      </c>
      <c r="C2506" s="16">
        <v>771904</v>
      </c>
      <c r="D2506" s="16">
        <v>12061</v>
      </c>
      <c r="E2506" s="16">
        <v>7003</v>
      </c>
      <c r="F2506" s="16">
        <v>19547</v>
      </c>
      <c r="G2506" s="16">
        <v>64</v>
      </c>
      <c r="H2506" s="16">
        <v>3400.6228000000001</v>
      </c>
      <c r="I2506" s="16"/>
    </row>
    <row r="2507" spans="2:9" x14ac:dyDescent="0.15">
      <c r="B2507" s="16">
        <v>70</v>
      </c>
      <c r="C2507" s="16">
        <v>309927</v>
      </c>
      <c r="D2507" s="16">
        <v>8376</v>
      </c>
      <c r="E2507" s="16">
        <v>4571</v>
      </c>
      <c r="F2507" s="16">
        <v>12411</v>
      </c>
      <c r="G2507" s="16">
        <v>37</v>
      </c>
      <c r="H2507" s="16">
        <v>1851.0334</v>
      </c>
      <c r="I2507" s="16"/>
    </row>
    <row r="2508" spans="2:9" x14ac:dyDescent="0.15">
      <c r="B2508" s="16">
        <v>71</v>
      </c>
      <c r="C2508" s="16">
        <v>152636</v>
      </c>
      <c r="D2508" s="16">
        <v>7631</v>
      </c>
      <c r="E2508" s="16">
        <v>6427</v>
      </c>
      <c r="F2508" s="16">
        <v>8987</v>
      </c>
      <c r="G2508" s="16">
        <v>20</v>
      </c>
      <c r="H2508" s="16">
        <v>647.72439999999995</v>
      </c>
      <c r="I2508" s="16"/>
    </row>
    <row r="2509" spans="2:9" x14ac:dyDescent="0.15">
      <c r="B2509" s="16">
        <v>72</v>
      </c>
      <c r="C2509" s="16">
        <v>131674</v>
      </c>
      <c r="D2509" s="16">
        <v>9405</v>
      </c>
      <c r="E2509" s="16">
        <v>7867</v>
      </c>
      <c r="F2509" s="16">
        <v>10939</v>
      </c>
      <c r="G2509" s="16">
        <v>14</v>
      </c>
      <c r="H2509" s="16">
        <v>871.98270000000002</v>
      </c>
      <c r="I2509" s="16"/>
    </row>
    <row r="2510" spans="2:9" x14ac:dyDescent="0.15">
      <c r="B2510" s="16">
        <v>73</v>
      </c>
      <c r="C2510" s="16">
        <v>524523</v>
      </c>
      <c r="D2510" s="16">
        <v>10704</v>
      </c>
      <c r="E2510" s="16">
        <v>6523</v>
      </c>
      <c r="F2510" s="16">
        <v>16891</v>
      </c>
      <c r="G2510" s="16">
        <v>49</v>
      </c>
      <c r="H2510" s="16">
        <v>3211.3433</v>
      </c>
      <c r="I2510" s="16"/>
    </row>
    <row r="2511" spans="2:9" x14ac:dyDescent="0.15">
      <c r="B2511" s="16">
        <v>74</v>
      </c>
      <c r="C2511" s="16">
        <v>586951</v>
      </c>
      <c r="D2511" s="16">
        <v>15863</v>
      </c>
      <c r="E2511" s="16">
        <v>8699</v>
      </c>
      <c r="F2511" s="16">
        <v>26715</v>
      </c>
      <c r="G2511" s="16">
        <v>37</v>
      </c>
      <c r="H2511" s="16">
        <v>4879.8257000000003</v>
      </c>
      <c r="I2511" s="16"/>
    </row>
    <row r="2512" spans="2:9" x14ac:dyDescent="0.15">
      <c r="B2512" s="16">
        <v>75</v>
      </c>
      <c r="C2512" s="16">
        <v>442828</v>
      </c>
      <c r="D2512" s="16">
        <v>12300</v>
      </c>
      <c r="E2512" s="16">
        <v>8795</v>
      </c>
      <c r="F2512" s="16">
        <v>16891</v>
      </c>
      <c r="G2512" s="16">
        <v>36</v>
      </c>
      <c r="H2512" s="16">
        <v>2205.7719999999999</v>
      </c>
      <c r="I2512" s="16"/>
    </row>
    <row r="2513" spans="1:9" x14ac:dyDescent="0.15">
      <c r="B2513" s="16">
        <v>76</v>
      </c>
      <c r="C2513" s="16">
        <v>928120</v>
      </c>
      <c r="D2513" s="16">
        <v>12890</v>
      </c>
      <c r="E2513" s="16">
        <v>7323</v>
      </c>
      <c r="F2513" s="16">
        <v>23035</v>
      </c>
      <c r="G2513" s="16">
        <v>72</v>
      </c>
      <c r="H2513" s="16">
        <v>4201.2240000000002</v>
      </c>
      <c r="I2513" s="16"/>
    </row>
    <row r="2514" spans="1:9" x14ac:dyDescent="0.15">
      <c r="B2514" s="16">
        <v>77</v>
      </c>
      <c r="C2514" s="16">
        <v>389025</v>
      </c>
      <c r="D2514" s="16">
        <v>7627</v>
      </c>
      <c r="E2514" s="16">
        <v>2747</v>
      </c>
      <c r="F2514" s="16">
        <v>15003</v>
      </c>
      <c r="G2514" s="16">
        <v>51</v>
      </c>
      <c r="H2514" s="16">
        <v>3199.7143999999998</v>
      </c>
      <c r="I2514" s="16"/>
    </row>
    <row r="2515" spans="1:9" x14ac:dyDescent="0.15">
      <c r="B2515" s="16">
        <v>78</v>
      </c>
      <c r="C2515" s="16">
        <v>125882</v>
      </c>
      <c r="D2515" s="16">
        <v>8991</v>
      </c>
      <c r="E2515" s="16">
        <v>8187</v>
      </c>
      <c r="F2515" s="16">
        <v>10779</v>
      </c>
      <c r="G2515" s="16">
        <v>14</v>
      </c>
      <c r="H2515" s="16">
        <v>686.42219999999998</v>
      </c>
      <c r="I2515" s="16"/>
    </row>
    <row r="2516" spans="1:9" x14ac:dyDescent="0.15">
      <c r="A2516" s="13"/>
      <c r="B2516" s="16">
        <v>79</v>
      </c>
      <c r="C2516" s="16">
        <v>680380</v>
      </c>
      <c r="D2516" s="16">
        <v>13084</v>
      </c>
      <c r="E2516" s="16">
        <v>7707</v>
      </c>
      <c r="F2516" s="16">
        <v>23227</v>
      </c>
      <c r="G2516" s="16">
        <v>52</v>
      </c>
      <c r="H2516" s="16">
        <v>4288.1494000000002</v>
      </c>
      <c r="I2516" s="16"/>
    </row>
    <row r="2517" spans="1:9" x14ac:dyDescent="0.15">
      <c r="A2517" s="5"/>
      <c r="B2517" s="16">
        <v>80</v>
      </c>
      <c r="C2517" s="16">
        <v>188562</v>
      </c>
      <c r="D2517" s="16">
        <v>8571</v>
      </c>
      <c r="E2517" s="16">
        <v>6811</v>
      </c>
      <c r="F2517" s="16">
        <v>10139</v>
      </c>
      <c r="G2517" s="16">
        <v>22</v>
      </c>
      <c r="H2517" s="16">
        <v>750.07659999999998</v>
      </c>
      <c r="I2517" s="16"/>
    </row>
    <row r="2518" spans="1:9" x14ac:dyDescent="0.15">
      <c r="A2518" s="5"/>
      <c r="B2518" s="16">
        <v>81</v>
      </c>
      <c r="C2518" s="16">
        <v>518030</v>
      </c>
      <c r="D2518" s="16">
        <v>12334</v>
      </c>
      <c r="E2518" s="16">
        <v>8571</v>
      </c>
      <c r="F2518" s="16">
        <v>17371</v>
      </c>
      <c r="G2518" s="16">
        <v>42</v>
      </c>
      <c r="H2518" s="16">
        <v>2476.0790000000002</v>
      </c>
      <c r="I2518" s="16"/>
    </row>
    <row r="2519" spans="1:9" x14ac:dyDescent="0.15">
      <c r="B2519" s="16">
        <v>82</v>
      </c>
      <c r="C2519" s="16">
        <v>309600</v>
      </c>
      <c r="D2519" s="16">
        <v>9675</v>
      </c>
      <c r="E2519" s="16">
        <v>7195</v>
      </c>
      <c r="F2519" s="16">
        <v>13211</v>
      </c>
      <c r="G2519" s="16">
        <v>32</v>
      </c>
      <c r="H2519" s="16">
        <v>1842.2268999999999</v>
      </c>
      <c r="I2519" s="16"/>
    </row>
    <row r="2520" spans="1:9" x14ac:dyDescent="0.15">
      <c r="B2520" s="16">
        <v>83</v>
      </c>
      <c r="C2520" s="16">
        <v>234700</v>
      </c>
      <c r="D2520" s="16">
        <v>6519</v>
      </c>
      <c r="E2520" s="16">
        <v>3099</v>
      </c>
      <c r="F2520" s="16">
        <v>10907</v>
      </c>
      <c r="G2520" s="16">
        <v>36</v>
      </c>
      <c r="H2520" s="16">
        <v>2197.9634000000001</v>
      </c>
      <c r="I2520" s="16"/>
    </row>
    <row r="2521" spans="1:9" x14ac:dyDescent="0.15">
      <c r="B2521" s="16">
        <v>84</v>
      </c>
      <c r="C2521" s="16">
        <v>250873</v>
      </c>
      <c r="D2521" s="16">
        <v>9291</v>
      </c>
      <c r="E2521" s="16">
        <v>7419</v>
      </c>
      <c r="F2521" s="16">
        <v>11387</v>
      </c>
      <c r="G2521" s="16">
        <v>27</v>
      </c>
      <c r="H2521" s="16">
        <v>1071.7474</v>
      </c>
      <c r="I2521" s="16"/>
    </row>
    <row r="2522" spans="1:9" x14ac:dyDescent="0.15">
      <c r="B2522" s="16">
        <v>85</v>
      </c>
      <c r="C2522" s="16">
        <v>86798</v>
      </c>
      <c r="D2522" s="16">
        <v>8679</v>
      </c>
      <c r="E2522" s="16">
        <v>7771</v>
      </c>
      <c r="F2522" s="16">
        <v>9947</v>
      </c>
      <c r="G2522" s="16">
        <v>10</v>
      </c>
      <c r="H2522" s="16">
        <v>618.88789999999995</v>
      </c>
      <c r="I2522" s="16"/>
    </row>
    <row r="2523" spans="1:9" x14ac:dyDescent="0.15">
      <c r="B2523" s="16">
        <v>86</v>
      </c>
      <c r="C2523" s="16">
        <v>283299</v>
      </c>
      <c r="D2523" s="16">
        <v>11331</v>
      </c>
      <c r="E2523" s="16">
        <v>6811</v>
      </c>
      <c r="F2523" s="16">
        <v>20283</v>
      </c>
      <c r="G2523" s="16">
        <v>25</v>
      </c>
      <c r="H2523" s="16">
        <v>3796.5938000000001</v>
      </c>
      <c r="I2523" s="16"/>
    </row>
    <row r="2524" spans="1:9" x14ac:dyDescent="0.15">
      <c r="B2524" s="16">
        <v>87</v>
      </c>
      <c r="C2524" s="16">
        <v>774223</v>
      </c>
      <c r="D2524" s="16">
        <v>12692</v>
      </c>
      <c r="E2524" s="16">
        <v>7227</v>
      </c>
      <c r="F2524" s="16">
        <v>22683</v>
      </c>
      <c r="G2524" s="16">
        <v>61</v>
      </c>
      <c r="H2524" s="16">
        <v>3909.2048</v>
      </c>
      <c r="I2524" s="16"/>
    </row>
    <row r="2525" spans="1:9" x14ac:dyDescent="0.15">
      <c r="B2525" s="16">
        <v>88</v>
      </c>
      <c r="C2525" s="16">
        <v>902646</v>
      </c>
      <c r="D2525" s="16">
        <v>13676</v>
      </c>
      <c r="E2525" s="16">
        <v>8955</v>
      </c>
      <c r="F2525" s="16">
        <v>20795</v>
      </c>
      <c r="G2525" s="16">
        <v>66</v>
      </c>
      <c r="H2525" s="16">
        <v>3186.4787999999999</v>
      </c>
      <c r="I2525" s="16"/>
    </row>
    <row r="2526" spans="1:9" x14ac:dyDescent="0.15">
      <c r="B2526" s="16">
        <v>89</v>
      </c>
      <c r="C2526" s="16">
        <v>783594</v>
      </c>
      <c r="D2526" s="16">
        <v>12638</v>
      </c>
      <c r="E2526" s="16">
        <v>8763</v>
      </c>
      <c r="F2526" s="16">
        <v>21371</v>
      </c>
      <c r="G2526" s="16">
        <v>62</v>
      </c>
      <c r="H2526" s="16">
        <v>3429.8020000000001</v>
      </c>
      <c r="I2526" s="16"/>
    </row>
    <row r="2527" spans="1:9" x14ac:dyDescent="0.15">
      <c r="B2527" s="16">
        <v>90</v>
      </c>
      <c r="C2527" s="16">
        <v>484051</v>
      </c>
      <c r="D2527" s="16">
        <v>11806</v>
      </c>
      <c r="E2527" s="16">
        <v>8155</v>
      </c>
      <c r="F2527" s="16">
        <v>18075</v>
      </c>
      <c r="G2527" s="16">
        <v>41</v>
      </c>
      <c r="H2527" s="16">
        <v>2779.5167999999999</v>
      </c>
      <c r="I2527" s="16"/>
    </row>
    <row r="2528" spans="1:9" x14ac:dyDescent="0.15">
      <c r="B2528" s="16">
        <v>91</v>
      </c>
      <c r="C2528" s="16">
        <v>740061</v>
      </c>
      <c r="D2528" s="16">
        <v>18975</v>
      </c>
      <c r="E2528" s="16">
        <v>9595</v>
      </c>
      <c r="F2528" s="16">
        <v>33819</v>
      </c>
      <c r="G2528" s="16">
        <v>39</v>
      </c>
      <c r="H2528" s="16">
        <v>7231.8446999999996</v>
      </c>
      <c r="I2528" s="16"/>
    </row>
    <row r="2529" spans="2:9" x14ac:dyDescent="0.15">
      <c r="B2529" s="16">
        <v>92</v>
      </c>
      <c r="C2529" s="16">
        <v>3382295</v>
      </c>
      <c r="D2529" s="16">
        <v>22699</v>
      </c>
      <c r="E2529" s="16">
        <v>10011</v>
      </c>
      <c r="F2529" s="16">
        <v>36955</v>
      </c>
      <c r="G2529" s="16">
        <v>149</v>
      </c>
      <c r="H2529" s="16">
        <v>7308.2344000000003</v>
      </c>
      <c r="I2529" s="16"/>
    </row>
    <row r="2530" spans="2:9" x14ac:dyDescent="0.15">
      <c r="B2530" s="16">
        <v>93</v>
      </c>
      <c r="C2530" s="16">
        <v>547971</v>
      </c>
      <c r="D2530" s="16">
        <v>9613</v>
      </c>
      <c r="E2530" s="16">
        <v>4603</v>
      </c>
      <c r="F2530" s="16">
        <v>18203</v>
      </c>
      <c r="G2530" s="16">
        <v>57</v>
      </c>
      <c r="H2530" s="16">
        <v>3767.1464999999998</v>
      </c>
      <c r="I2530" s="16"/>
    </row>
    <row r="2531" spans="2:9" x14ac:dyDescent="0.15">
      <c r="B2531" s="16">
        <v>94</v>
      </c>
      <c r="C2531" s="16">
        <v>376794</v>
      </c>
      <c r="D2531" s="16">
        <v>8191</v>
      </c>
      <c r="E2531" s="16">
        <v>4251</v>
      </c>
      <c r="F2531" s="16">
        <v>13787</v>
      </c>
      <c r="G2531" s="16">
        <v>46</v>
      </c>
      <c r="H2531" s="16">
        <v>2738.7012</v>
      </c>
      <c r="I2531" s="16"/>
    </row>
    <row r="2532" spans="2:9" x14ac:dyDescent="0.15">
      <c r="B2532" s="16">
        <v>95</v>
      </c>
      <c r="C2532" s="16">
        <v>145835</v>
      </c>
      <c r="D2532" s="16">
        <v>8578</v>
      </c>
      <c r="E2532" s="16">
        <v>7803</v>
      </c>
      <c r="F2532" s="16">
        <v>9531</v>
      </c>
      <c r="G2532" s="16">
        <v>17</v>
      </c>
      <c r="H2532" s="16">
        <v>486.69092000000001</v>
      </c>
      <c r="I2532" s="16"/>
    </row>
    <row r="2533" spans="2:9" x14ac:dyDescent="0.15">
      <c r="B2533" s="16">
        <v>96</v>
      </c>
      <c r="C2533" s="16">
        <v>284350</v>
      </c>
      <c r="D2533" s="16">
        <v>10936</v>
      </c>
      <c r="E2533" s="16">
        <v>8955</v>
      </c>
      <c r="F2533" s="16">
        <v>14235</v>
      </c>
      <c r="G2533" s="16">
        <v>26</v>
      </c>
      <c r="H2533" s="16">
        <v>1383.0197000000001</v>
      </c>
      <c r="I2533" s="16"/>
    </row>
    <row r="2534" spans="2:9" x14ac:dyDescent="0.15">
      <c r="B2534" s="16">
        <v>97</v>
      </c>
      <c r="C2534" s="16">
        <v>461856</v>
      </c>
      <c r="D2534" s="16">
        <v>14433</v>
      </c>
      <c r="E2534" s="16">
        <v>8443</v>
      </c>
      <c r="F2534" s="16">
        <v>23995</v>
      </c>
      <c r="G2534" s="16">
        <v>32</v>
      </c>
      <c r="H2534" s="16">
        <v>4766.4614000000001</v>
      </c>
      <c r="I2534" s="16"/>
    </row>
    <row r="2535" spans="2:9" x14ac:dyDescent="0.15">
      <c r="B2535" s="16">
        <v>98</v>
      </c>
      <c r="C2535" s="16">
        <v>559381</v>
      </c>
      <c r="D2535" s="16">
        <v>11901</v>
      </c>
      <c r="E2535" s="16">
        <v>6331</v>
      </c>
      <c r="F2535" s="16">
        <v>19707</v>
      </c>
      <c r="G2535" s="16">
        <v>47</v>
      </c>
      <c r="H2535" s="16">
        <v>3432.68</v>
      </c>
      <c r="I2535" s="16"/>
    </row>
    <row r="2536" spans="2:9" x14ac:dyDescent="0.15">
      <c r="B2536" s="16">
        <v>99</v>
      </c>
      <c r="C2536" s="16">
        <v>741475</v>
      </c>
      <c r="D2536" s="16">
        <v>13008</v>
      </c>
      <c r="E2536" s="16">
        <v>7771</v>
      </c>
      <c r="F2536" s="16">
        <v>21883</v>
      </c>
      <c r="G2536" s="16">
        <v>57</v>
      </c>
      <c r="H2536" s="16">
        <v>3863.0378000000001</v>
      </c>
      <c r="I2536" s="16"/>
    </row>
    <row r="2537" spans="2:9" x14ac:dyDescent="0.15">
      <c r="B2537" s="16">
        <v>100</v>
      </c>
      <c r="C2537" s="16">
        <v>338582</v>
      </c>
      <c r="D2537" s="16">
        <v>9958</v>
      </c>
      <c r="E2537" s="16">
        <v>7131</v>
      </c>
      <c r="F2537" s="16">
        <v>13435</v>
      </c>
      <c r="G2537" s="16">
        <v>34</v>
      </c>
      <c r="H2537" s="16">
        <v>1615.5917999999999</v>
      </c>
      <c r="I2537" s="16"/>
    </row>
    <row r="2538" spans="2:9" x14ac:dyDescent="0.15">
      <c r="B2538" s="16">
        <v>101</v>
      </c>
      <c r="C2538" s="16">
        <v>773941</v>
      </c>
      <c r="D2538" s="16">
        <v>9796</v>
      </c>
      <c r="E2538" s="16">
        <v>6651</v>
      </c>
      <c r="F2538" s="16">
        <v>13883</v>
      </c>
      <c r="G2538" s="16">
        <v>79</v>
      </c>
      <c r="H2538" s="16">
        <v>1504.6226999999999</v>
      </c>
      <c r="I2538" s="16"/>
    </row>
    <row r="2539" spans="2:9" x14ac:dyDescent="0.15">
      <c r="B2539" s="16">
        <v>102</v>
      </c>
      <c r="C2539" s="16">
        <v>617131</v>
      </c>
      <c r="D2539" s="16">
        <v>12594</v>
      </c>
      <c r="E2539" s="16">
        <v>7931</v>
      </c>
      <c r="F2539" s="16">
        <v>21307</v>
      </c>
      <c r="G2539" s="16">
        <v>49</v>
      </c>
      <c r="H2539" s="16">
        <v>3817.9967999999999</v>
      </c>
      <c r="I2539" s="16"/>
    </row>
    <row r="2540" spans="2:9" x14ac:dyDescent="0.15">
      <c r="B2540" s="16">
        <v>103</v>
      </c>
      <c r="C2540" s="16">
        <v>165126</v>
      </c>
      <c r="D2540" s="16">
        <v>9173</v>
      </c>
      <c r="E2540" s="16">
        <v>7419</v>
      </c>
      <c r="F2540" s="16">
        <v>10651</v>
      </c>
      <c r="G2540" s="16">
        <v>18</v>
      </c>
      <c r="H2540" s="16">
        <v>936.77020000000005</v>
      </c>
      <c r="I2540" s="16"/>
    </row>
    <row r="2541" spans="2:9" x14ac:dyDescent="0.15">
      <c r="B2541" s="16">
        <v>104</v>
      </c>
      <c r="C2541" s="16">
        <v>806833</v>
      </c>
      <c r="D2541" s="16">
        <v>12042</v>
      </c>
      <c r="E2541" s="16">
        <v>8635</v>
      </c>
      <c r="F2541" s="16">
        <v>20059</v>
      </c>
      <c r="G2541" s="16">
        <v>67</v>
      </c>
      <c r="H2541" s="16">
        <v>2855.5641999999998</v>
      </c>
      <c r="I2541" s="16"/>
    </row>
    <row r="2542" spans="2:9" x14ac:dyDescent="0.15">
      <c r="B2542" s="16">
        <v>105</v>
      </c>
      <c r="C2542" s="16">
        <v>582768</v>
      </c>
      <c r="D2542" s="16">
        <v>12141</v>
      </c>
      <c r="E2542" s="16">
        <v>7227</v>
      </c>
      <c r="F2542" s="16">
        <v>21947</v>
      </c>
      <c r="G2542" s="16">
        <v>48</v>
      </c>
      <c r="H2542" s="16">
        <v>3751.8031999999998</v>
      </c>
      <c r="I2542" s="16"/>
    </row>
    <row r="2543" spans="2:9" x14ac:dyDescent="0.15">
      <c r="B2543" s="16">
        <v>106</v>
      </c>
      <c r="C2543" s="16">
        <v>101175</v>
      </c>
      <c r="D2543" s="16">
        <v>4817</v>
      </c>
      <c r="E2543" s="16">
        <v>3547</v>
      </c>
      <c r="F2543" s="16">
        <v>5979</v>
      </c>
      <c r="G2543" s="16">
        <v>21</v>
      </c>
      <c r="H2543" s="16">
        <v>688.19719999999995</v>
      </c>
      <c r="I2543" s="16"/>
    </row>
    <row r="2544" spans="2:9" x14ac:dyDescent="0.15">
      <c r="B2544" s="16">
        <v>107</v>
      </c>
      <c r="C2544" s="16">
        <v>549961</v>
      </c>
      <c r="D2544" s="16">
        <v>12789</v>
      </c>
      <c r="E2544" s="16">
        <v>7931</v>
      </c>
      <c r="F2544" s="16">
        <v>19675</v>
      </c>
      <c r="G2544" s="16">
        <v>43</v>
      </c>
      <c r="H2544" s="16">
        <v>3343.8512999999998</v>
      </c>
      <c r="I2544" s="16"/>
    </row>
    <row r="2545" spans="1:9" x14ac:dyDescent="0.15">
      <c r="B2545" s="16">
        <v>108</v>
      </c>
      <c r="C2545" s="16">
        <v>487035</v>
      </c>
      <c r="D2545" s="16">
        <v>14758</v>
      </c>
      <c r="E2545" s="16">
        <v>9275</v>
      </c>
      <c r="F2545" s="16">
        <v>23067</v>
      </c>
      <c r="G2545" s="16">
        <v>33</v>
      </c>
      <c r="H2545" s="16">
        <v>4104.7709999999997</v>
      </c>
      <c r="I2545" s="16"/>
    </row>
    <row r="2546" spans="1:9" x14ac:dyDescent="0.15">
      <c r="B2546" s="16">
        <v>109</v>
      </c>
      <c r="C2546" s="16">
        <v>642564</v>
      </c>
      <c r="D2546" s="16">
        <v>14603</v>
      </c>
      <c r="E2546" s="16">
        <v>8411</v>
      </c>
      <c r="F2546" s="16">
        <v>23131</v>
      </c>
      <c r="G2546" s="16">
        <v>44</v>
      </c>
      <c r="H2546" s="16">
        <v>4000.7860000000001</v>
      </c>
      <c r="I2546" s="16"/>
    </row>
    <row r="2547" spans="1:9" x14ac:dyDescent="0.15">
      <c r="B2547" s="16">
        <v>110</v>
      </c>
      <c r="C2547" s="16">
        <v>643336</v>
      </c>
      <c r="D2547" s="16">
        <v>11488</v>
      </c>
      <c r="E2547" s="16">
        <v>2843</v>
      </c>
      <c r="F2547" s="16">
        <v>25435</v>
      </c>
      <c r="G2547" s="16">
        <v>56</v>
      </c>
      <c r="H2547" s="16">
        <v>6205.7820000000002</v>
      </c>
      <c r="I2547" s="16"/>
    </row>
    <row r="2548" spans="1:9" x14ac:dyDescent="0.15">
      <c r="B2548" s="16">
        <v>111</v>
      </c>
      <c r="C2548" s="16">
        <v>507935</v>
      </c>
      <c r="D2548" s="16">
        <v>11287</v>
      </c>
      <c r="E2548" s="16">
        <v>7067</v>
      </c>
      <c r="F2548" s="16">
        <v>16955</v>
      </c>
      <c r="G2548" s="16">
        <v>45</v>
      </c>
      <c r="H2548" s="16">
        <v>2431.0354000000002</v>
      </c>
      <c r="I2548" s="16"/>
    </row>
    <row r="2549" spans="1:9" x14ac:dyDescent="0.15">
      <c r="B2549" s="16">
        <v>112</v>
      </c>
      <c r="C2549" s="16">
        <v>553840</v>
      </c>
      <c r="D2549" s="16">
        <v>11538</v>
      </c>
      <c r="E2549" s="16">
        <v>5947</v>
      </c>
      <c r="F2549" s="16">
        <v>19803</v>
      </c>
      <c r="G2549" s="16">
        <v>48</v>
      </c>
      <c r="H2549" s="16">
        <v>3947.0673999999999</v>
      </c>
      <c r="I2549" s="16"/>
    </row>
    <row r="2550" spans="1:9" x14ac:dyDescent="0.15">
      <c r="B2550" s="16">
        <v>113</v>
      </c>
      <c r="C2550" s="16">
        <v>573115</v>
      </c>
      <c r="D2550" s="16">
        <v>8817</v>
      </c>
      <c r="E2550" s="16">
        <v>6683</v>
      </c>
      <c r="F2550" s="16">
        <v>11963</v>
      </c>
      <c r="G2550" s="16">
        <v>65</v>
      </c>
      <c r="H2550" s="16">
        <v>1118.5404000000001</v>
      </c>
      <c r="I2550" s="16"/>
    </row>
    <row r="2551" spans="1:9" x14ac:dyDescent="0.15">
      <c r="B2551" s="16">
        <v>114</v>
      </c>
      <c r="C2551" s="16">
        <v>186836</v>
      </c>
      <c r="D2551" s="16">
        <v>6672</v>
      </c>
      <c r="E2551" s="16">
        <v>3803</v>
      </c>
      <c r="F2551" s="16">
        <v>9819</v>
      </c>
      <c r="G2551" s="16">
        <v>28</v>
      </c>
      <c r="H2551" s="16">
        <v>1802.2996000000001</v>
      </c>
      <c r="I2551" s="16"/>
    </row>
    <row r="2552" spans="1:9" x14ac:dyDescent="0.15">
      <c r="A2552" s="6"/>
      <c r="B2552" s="16">
        <v>115</v>
      </c>
      <c r="C2552" s="16">
        <v>413607</v>
      </c>
      <c r="D2552" s="16">
        <v>11178</v>
      </c>
      <c r="E2552" s="16">
        <v>7675</v>
      </c>
      <c r="F2552" s="16">
        <v>16059</v>
      </c>
      <c r="G2552" s="16">
        <v>37</v>
      </c>
      <c r="H2552" s="16">
        <v>2422.5149999999999</v>
      </c>
      <c r="I2552" s="16"/>
    </row>
    <row r="2553" spans="1:9" x14ac:dyDescent="0.15">
      <c r="A2553" s="11"/>
      <c r="B2553" s="16">
        <v>116</v>
      </c>
      <c r="C2553" s="16">
        <v>297479</v>
      </c>
      <c r="D2553" s="16">
        <v>8039</v>
      </c>
      <c r="E2553" s="16">
        <v>4315</v>
      </c>
      <c r="F2553" s="16">
        <v>11835</v>
      </c>
      <c r="G2553" s="16">
        <v>37</v>
      </c>
      <c r="H2553" s="16">
        <v>1987.6594</v>
      </c>
      <c r="I2553" s="16"/>
    </row>
    <row r="2554" spans="1:9" x14ac:dyDescent="0.15">
      <c r="B2554" s="16">
        <v>117</v>
      </c>
      <c r="C2554" s="16">
        <v>204626</v>
      </c>
      <c r="D2554" s="16">
        <v>9301</v>
      </c>
      <c r="E2554" s="16">
        <v>7579</v>
      </c>
      <c r="F2554" s="16">
        <v>11387</v>
      </c>
      <c r="G2554" s="16">
        <v>22</v>
      </c>
      <c r="H2554" s="16">
        <v>1002.6165999999999</v>
      </c>
      <c r="I2554" s="16"/>
    </row>
    <row r="2555" spans="1:9" x14ac:dyDescent="0.15">
      <c r="B2555" s="16">
        <v>118</v>
      </c>
      <c r="C2555" s="16">
        <v>411096</v>
      </c>
      <c r="D2555" s="16">
        <v>10277</v>
      </c>
      <c r="E2555" s="16">
        <v>6459</v>
      </c>
      <c r="F2555" s="16">
        <v>15419</v>
      </c>
      <c r="G2555" s="16">
        <v>40</v>
      </c>
      <c r="H2555" s="16">
        <v>2522.6437999999998</v>
      </c>
      <c r="I2555" s="16"/>
    </row>
    <row r="2556" spans="1:9" x14ac:dyDescent="0.15">
      <c r="B2556" s="16">
        <v>119</v>
      </c>
      <c r="C2556" s="16">
        <v>371192</v>
      </c>
      <c r="D2556" s="16">
        <v>9279</v>
      </c>
      <c r="E2556" s="16">
        <v>5051</v>
      </c>
      <c r="F2556" s="16">
        <v>16539</v>
      </c>
      <c r="G2556" s="16">
        <v>40</v>
      </c>
      <c r="H2556" s="16">
        <v>3027.2249000000002</v>
      </c>
      <c r="I2556" s="16"/>
    </row>
    <row r="2557" spans="1:9" x14ac:dyDescent="0.15">
      <c r="B2557" s="16">
        <v>120</v>
      </c>
      <c r="C2557" s="16">
        <v>355931</v>
      </c>
      <c r="D2557" s="16">
        <v>10785</v>
      </c>
      <c r="E2557" s="16">
        <v>5275</v>
      </c>
      <c r="F2557" s="16">
        <v>18523</v>
      </c>
      <c r="G2557" s="16">
        <v>33</v>
      </c>
      <c r="H2557" s="16">
        <v>3855.8816000000002</v>
      </c>
      <c r="I2557" s="16"/>
    </row>
    <row r="2558" spans="1:9" x14ac:dyDescent="0.15">
      <c r="B2558" s="16">
        <v>121</v>
      </c>
      <c r="C2558" s="16">
        <v>667501</v>
      </c>
      <c r="D2558" s="16">
        <v>12136</v>
      </c>
      <c r="E2558" s="16">
        <v>6939</v>
      </c>
      <c r="F2558" s="16">
        <v>20987</v>
      </c>
      <c r="G2558" s="16">
        <v>55</v>
      </c>
      <c r="H2558" s="16">
        <v>3929.3834999999999</v>
      </c>
      <c r="I2558" s="16"/>
    </row>
    <row r="2559" spans="1:9" x14ac:dyDescent="0.15">
      <c r="B2559" s="16">
        <v>122</v>
      </c>
      <c r="C2559" s="16">
        <v>586852</v>
      </c>
      <c r="D2559" s="16">
        <v>13337</v>
      </c>
      <c r="E2559" s="16">
        <v>8059</v>
      </c>
      <c r="F2559" s="16">
        <v>19963</v>
      </c>
      <c r="G2559" s="16">
        <v>44</v>
      </c>
      <c r="H2559" s="16">
        <v>3046.7012</v>
      </c>
      <c r="I2559" s="16"/>
    </row>
    <row r="2560" spans="1:9" x14ac:dyDescent="0.15">
      <c r="B2560" s="16">
        <v>123</v>
      </c>
      <c r="C2560" s="16">
        <v>771571</v>
      </c>
      <c r="D2560" s="16">
        <v>10569</v>
      </c>
      <c r="E2560" s="16">
        <v>6299</v>
      </c>
      <c r="F2560" s="16">
        <v>17659</v>
      </c>
      <c r="G2560" s="16">
        <v>73</v>
      </c>
      <c r="H2560" s="16">
        <v>2553.2685999999999</v>
      </c>
      <c r="I2560" s="16"/>
    </row>
    <row r="2561" spans="2:9" x14ac:dyDescent="0.15">
      <c r="B2561" s="16">
        <v>124</v>
      </c>
      <c r="C2561" s="16">
        <v>961397</v>
      </c>
      <c r="D2561" s="16">
        <v>12169</v>
      </c>
      <c r="E2561" s="16">
        <v>7835</v>
      </c>
      <c r="F2561" s="16">
        <v>20507</v>
      </c>
      <c r="G2561" s="16">
        <v>79</v>
      </c>
      <c r="H2561" s="16">
        <v>3140.0317</v>
      </c>
      <c r="I2561" s="16"/>
    </row>
    <row r="2562" spans="2:9" x14ac:dyDescent="0.15">
      <c r="B2562" s="16">
        <v>125</v>
      </c>
      <c r="C2562" s="16">
        <v>690014</v>
      </c>
      <c r="D2562" s="16">
        <v>11896</v>
      </c>
      <c r="E2562" s="16">
        <v>7867</v>
      </c>
      <c r="F2562" s="16">
        <v>17883</v>
      </c>
      <c r="G2562" s="16">
        <v>58</v>
      </c>
      <c r="H2562" s="16">
        <v>2836.0989</v>
      </c>
      <c r="I2562" s="16"/>
    </row>
    <row r="2563" spans="2:9" x14ac:dyDescent="0.15">
      <c r="B2563" s="16">
        <v>126</v>
      </c>
      <c r="C2563" s="16">
        <v>1008203</v>
      </c>
      <c r="D2563" s="16">
        <v>20575</v>
      </c>
      <c r="E2563" s="16">
        <v>9019</v>
      </c>
      <c r="F2563" s="16">
        <v>35227</v>
      </c>
      <c r="G2563" s="16">
        <v>49</v>
      </c>
      <c r="H2563" s="16">
        <v>8158.8620000000001</v>
      </c>
      <c r="I2563" s="16"/>
    </row>
    <row r="2564" spans="2:9" x14ac:dyDescent="0.15">
      <c r="B2564" s="16">
        <v>127</v>
      </c>
      <c r="C2564" s="16">
        <v>233583</v>
      </c>
      <c r="D2564" s="16">
        <v>8054</v>
      </c>
      <c r="E2564" s="16">
        <v>6171</v>
      </c>
      <c r="F2564" s="16">
        <v>11067</v>
      </c>
      <c r="G2564" s="16">
        <v>29</v>
      </c>
      <c r="H2564" s="16">
        <v>1305.7053000000001</v>
      </c>
      <c r="I2564" s="16"/>
    </row>
    <row r="2565" spans="2:9" x14ac:dyDescent="0.15">
      <c r="B2565" s="16">
        <v>128</v>
      </c>
      <c r="C2565" s="16">
        <v>1096951</v>
      </c>
      <c r="D2565" s="16">
        <v>12905</v>
      </c>
      <c r="E2565" s="16">
        <v>8827</v>
      </c>
      <c r="F2565" s="16">
        <v>16731</v>
      </c>
      <c r="G2565" s="16">
        <v>85</v>
      </c>
      <c r="H2565" s="16">
        <v>1543.8167000000001</v>
      </c>
      <c r="I2565" s="16"/>
    </row>
    <row r="2566" spans="2:9" x14ac:dyDescent="0.15">
      <c r="B2566" s="16">
        <v>129</v>
      </c>
      <c r="C2566" s="16">
        <v>573439</v>
      </c>
      <c r="D2566" s="16">
        <v>12743</v>
      </c>
      <c r="E2566" s="16">
        <v>7899</v>
      </c>
      <c r="F2566" s="16">
        <v>19931</v>
      </c>
      <c r="G2566" s="16">
        <v>45</v>
      </c>
      <c r="H2566" s="16">
        <v>3566.1772000000001</v>
      </c>
      <c r="I2566" s="16"/>
    </row>
    <row r="2567" spans="2:9" x14ac:dyDescent="0.15">
      <c r="B2567" s="16">
        <v>130</v>
      </c>
      <c r="C2567" s="16">
        <v>623969</v>
      </c>
      <c r="D2567" s="16">
        <v>12234</v>
      </c>
      <c r="E2567" s="16">
        <v>6811</v>
      </c>
      <c r="F2567" s="16">
        <v>19899</v>
      </c>
      <c r="G2567" s="16">
        <v>51</v>
      </c>
      <c r="H2567" s="16">
        <v>3776.9683</v>
      </c>
      <c r="I2567" s="16"/>
    </row>
    <row r="2568" spans="2:9" x14ac:dyDescent="0.15">
      <c r="B2568" s="16">
        <v>131</v>
      </c>
      <c r="C2568" s="16">
        <v>64398</v>
      </c>
      <c r="D2568" s="16">
        <v>6439</v>
      </c>
      <c r="E2568" s="16">
        <v>5435</v>
      </c>
      <c r="F2568" s="16">
        <v>7611</v>
      </c>
      <c r="G2568" s="16">
        <v>10</v>
      </c>
      <c r="H2568" s="16">
        <v>663.25792999999999</v>
      </c>
      <c r="I2568" s="16"/>
    </row>
    <row r="2569" spans="2:9" x14ac:dyDescent="0.15">
      <c r="B2569" s="16">
        <v>132</v>
      </c>
      <c r="C2569" s="16">
        <v>148129</v>
      </c>
      <c r="D2569" s="16">
        <v>7796</v>
      </c>
      <c r="E2569" s="16">
        <v>6875</v>
      </c>
      <c r="F2569" s="16">
        <v>9275</v>
      </c>
      <c r="G2569" s="16">
        <v>19</v>
      </c>
      <c r="H2569" s="16">
        <v>638.44965000000002</v>
      </c>
      <c r="I2569" s="16"/>
    </row>
    <row r="2570" spans="2:9" x14ac:dyDescent="0.15">
      <c r="B2570" s="16">
        <v>133</v>
      </c>
      <c r="C2570" s="16">
        <v>616271</v>
      </c>
      <c r="D2570" s="16">
        <v>10102</v>
      </c>
      <c r="E2570" s="16">
        <v>4827</v>
      </c>
      <c r="F2570" s="16">
        <v>19291</v>
      </c>
      <c r="G2570" s="16">
        <v>61</v>
      </c>
      <c r="H2570" s="16">
        <v>3929.9301999999998</v>
      </c>
      <c r="I2570" s="16"/>
    </row>
    <row r="2571" spans="2:9" x14ac:dyDescent="0.15">
      <c r="B2571" s="16">
        <v>134</v>
      </c>
      <c r="C2571" s="16">
        <v>486126</v>
      </c>
      <c r="D2571" s="16">
        <v>11574</v>
      </c>
      <c r="E2571" s="16">
        <v>6363</v>
      </c>
      <c r="F2571" s="16">
        <v>18107</v>
      </c>
      <c r="G2571" s="16">
        <v>42</v>
      </c>
      <c r="H2571" s="16">
        <v>2685.1055000000001</v>
      </c>
      <c r="I2571" s="16"/>
    </row>
    <row r="2572" spans="2:9" x14ac:dyDescent="0.15">
      <c r="B2572" s="16">
        <v>135</v>
      </c>
      <c r="C2572" s="16">
        <v>412962</v>
      </c>
      <c r="D2572" s="16">
        <v>10867</v>
      </c>
      <c r="E2572" s="16">
        <v>7131</v>
      </c>
      <c r="F2572" s="16">
        <v>16507</v>
      </c>
      <c r="G2572" s="16">
        <v>38</v>
      </c>
      <c r="H2572" s="16">
        <v>2544.248</v>
      </c>
      <c r="I2572" s="16"/>
    </row>
    <row r="2573" spans="2:9" x14ac:dyDescent="0.15">
      <c r="B2573" s="16">
        <v>136</v>
      </c>
      <c r="C2573" s="16">
        <v>275052</v>
      </c>
      <c r="D2573" s="16">
        <v>7640</v>
      </c>
      <c r="E2573" s="16">
        <v>5179</v>
      </c>
      <c r="F2573" s="16">
        <v>11035</v>
      </c>
      <c r="G2573" s="16">
        <v>36</v>
      </c>
      <c r="H2573" s="16">
        <v>1617.9539</v>
      </c>
      <c r="I2573" s="16"/>
    </row>
    <row r="2574" spans="2:9" x14ac:dyDescent="0.15">
      <c r="B2574" s="16">
        <v>137</v>
      </c>
      <c r="C2574" s="16">
        <v>162718</v>
      </c>
      <c r="D2574" s="16">
        <v>6258</v>
      </c>
      <c r="E2574" s="16">
        <v>4539</v>
      </c>
      <c r="F2574" s="16">
        <v>7899</v>
      </c>
      <c r="G2574" s="16">
        <v>26</v>
      </c>
      <c r="H2574" s="16">
        <v>938.1866</v>
      </c>
      <c r="I2574" s="16"/>
    </row>
    <row r="2575" spans="2:9" x14ac:dyDescent="0.15">
      <c r="B2575" s="16">
        <v>138</v>
      </c>
      <c r="C2575" s="16">
        <v>777027</v>
      </c>
      <c r="D2575" s="16">
        <v>13632</v>
      </c>
      <c r="E2575" s="16">
        <v>6939</v>
      </c>
      <c r="F2575" s="16">
        <v>24571</v>
      </c>
      <c r="G2575" s="16">
        <v>57</v>
      </c>
      <c r="H2575" s="16">
        <v>4891.1480000000001</v>
      </c>
      <c r="I2575" s="16"/>
    </row>
    <row r="2576" spans="2:9" x14ac:dyDescent="0.15">
      <c r="B2576" s="16">
        <v>139</v>
      </c>
      <c r="C2576" s="16">
        <v>332150</v>
      </c>
      <c r="D2576" s="16">
        <v>9769</v>
      </c>
      <c r="E2576" s="16">
        <v>6331</v>
      </c>
      <c r="F2576" s="16">
        <v>13371</v>
      </c>
      <c r="G2576" s="16">
        <v>34</v>
      </c>
      <c r="H2576" s="16">
        <v>1794.8231000000001</v>
      </c>
      <c r="I2576" s="16"/>
    </row>
    <row r="2577" spans="2:9" x14ac:dyDescent="0.15">
      <c r="B2577" s="16">
        <v>140</v>
      </c>
      <c r="C2577" s="16">
        <v>202587</v>
      </c>
      <c r="D2577" s="16">
        <v>6139</v>
      </c>
      <c r="E2577" s="16">
        <v>3771</v>
      </c>
      <c r="F2577" s="16">
        <v>8379</v>
      </c>
      <c r="G2577" s="16">
        <v>33</v>
      </c>
      <c r="H2577" s="16">
        <v>1036.7025000000001</v>
      </c>
      <c r="I2577" s="16"/>
    </row>
    <row r="2578" spans="2:9" x14ac:dyDescent="0.15">
      <c r="B2578" s="16">
        <v>141</v>
      </c>
      <c r="C2578" s="16">
        <v>426781</v>
      </c>
      <c r="D2578" s="16">
        <v>10943</v>
      </c>
      <c r="E2578" s="16">
        <v>6619</v>
      </c>
      <c r="F2578" s="16">
        <v>16315</v>
      </c>
      <c r="G2578" s="16">
        <v>39</v>
      </c>
      <c r="H2578" s="16">
        <v>2721.7449000000001</v>
      </c>
      <c r="I2578" s="16"/>
    </row>
    <row r="2579" spans="2:9" x14ac:dyDescent="0.15">
      <c r="B2579" s="16">
        <v>142</v>
      </c>
      <c r="C2579" s="16">
        <v>1009460</v>
      </c>
      <c r="D2579" s="16">
        <v>16824</v>
      </c>
      <c r="E2579" s="16">
        <v>7451</v>
      </c>
      <c r="F2579" s="16">
        <v>32667</v>
      </c>
      <c r="G2579" s="16">
        <v>60</v>
      </c>
      <c r="H2579" s="16">
        <v>7080.5923000000003</v>
      </c>
      <c r="I2579" s="16"/>
    </row>
    <row r="2580" spans="2:9" x14ac:dyDescent="0.15">
      <c r="B2580" s="16">
        <v>143</v>
      </c>
      <c r="C2580" s="16">
        <v>261765</v>
      </c>
      <c r="D2580" s="16">
        <v>8444</v>
      </c>
      <c r="E2580" s="16">
        <v>6203</v>
      </c>
      <c r="F2580" s="16">
        <v>10811</v>
      </c>
      <c r="G2580" s="16">
        <v>31</v>
      </c>
      <c r="H2580" s="16">
        <v>1288.5442</v>
      </c>
      <c r="I2580" s="16"/>
    </row>
    <row r="2581" spans="2:9" x14ac:dyDescent="0.15">
      <c r="B2581" s="16">
        <v>144</v>
      </c>
      <c r="C2581" s="16">
        <v>673368</v>
      </c>
      <c r="D2581" s="16">
        <v>16834</v>
      </c>
      <c r="E2581" s="16">
        <v>8091</v>
      </c>
      <c r="F2581" s="16">
        <v>30523</v>
      </c>
      <c r="G2581" s="16">
        <v>40</v>
      </c>
      <c r="H2581" s="16">
        <v>7038.2449999999999</v>
      </c>
      <c r="I2581" s="16"/>
    </row>
    <row r="2582" spans="2:9" x14ac:dyDescent="0.15">
      <c r="B2582" s="16">
        <v>145</v>
      </c>
      <c r="C2582" s="16">
        <v>484609</v>
      </c>
      <c r="D2582" s="16">
        <v>9502</v>
      </c>
      <c r="E2582" s="16">
        <v>6651</v>
      </c>
      <c r="F2582" s="16">
        <v>13595</v>
      </c>
      <c r="G2582" s="16">
        <v>51</v>
      </c>
      <c r="H2582" s="16">
        <v>1913.2072000000001</v>
      </c>
      <c r="I2582" s="16"/>
    </row>
    <row r="2583" spans="2:9" x14ac:dyDescent="0.15">
      <c r="B2583" s="16">
        <v>146</v>
      </c>
      <c r="C2583" s="16">
        <v>203875</v>
      </c>
      <c r="D2583" s="16">
        <v>8155</v>
      </c>
      <c r="E2583" s="16">
        <v>6491</v>
      </c>
      <c r="F2583" s="16">
        <v>9787</v>
      </c>
      <c r="G2583" s="16">
        <v>25</v>
      </c>
      <c r="H2583" s="16">
        <v>994.27700000000004</v>
      </c>
      <c r="I2583" s="16"/>
    </row>
    <row r="2584" spans="2:9" x14ac:dyDescent="0.15">
      <c r="B2584" s="16">
        <v>147</v>
      </c>
      <c r="C2584" s="16">
        <v>585916</v>
      </c>
      <c r="D2584" s="16">
        <v>11267</v>
      </c>
      <c r="E2584" s="16">
        <v>5115</v>
      </c>
      <c r="F2584" s="16">
        <v>21371</v>
      </c>
      <c r="G2584" s="16">
        <v>52</v>
      </c>
      <c r="H2584" s="16">
        <v>4384.6943000000001</v>
      </c>
      <c r="I2584" s="16"/>
    </row>
    <row r="2585" spans="2:9" x14ac:dyDescent="0.15">
      <c r="B2585" s="16">
        <v>148</v>
      </c>
      <c r="C2585" s="16">
        <v>420036</v>
      </c>
      <c r="D2585" s="16">
        <v>9546</v>
      </c>
      <c r="E2585" s="16">
        <v>5691</v>
      </c>
      <c r="F2585" s="16">
        <v>15483</v>
      </c>
      <c r="G2585" s="16">
        <v>44</v>
      </c>
      <c r="H2585" s="16">
        <v>2634.5198</v>
      </c>
      <c r="I2585" s="16"/>
    </row>
    <row r="2586" spans="2:9" x14ac:dyDescent="0.15">
      <c r="B2586" s="16">
        <v>149</v>
      </c>
      <c r="C2586" s="16">
        <v>220662</v>
      </c>
      <c r="D2586" s="16">
        <v>6490</v>
      </c>
      <c r="E2586" s="16">
        <v>3515</v>
      </c>
      <c r="F2586" s="16">
        <v>10139</v>
      </c>
      <c r="G2586" s="16">
        <v>34</v>
      </c>
      <c r="H2586" s="16">
        <v>1769.4244000000001</v>
      </c>
      <c r="I2586" s="16"/>
    </row>
    <row r="2587" spans="2:9" x14ac:dyDescent="0.15">
      <c r="B2587" s="16">
        <v>150</v>
      </c>
      <c r="C2587" s="16">
        <v>695445</v>
      </c>
      <c r="D2587" s="16">
        <v>14796</v>
      </c>
      <c r="E2587" s="16">
        <v>7707</v>
      </c>
      <c r="F2587" s="16">
        <v>24379</v>
      </c>
      <c r="G2587" s="16">
        <v>47</v>
      </c>
      <c r="H2587" s="16">
        <v>4317.433</v>
      </c>
      <c r="I2587" s="16"/>
    </row>
    <row r="2588" spans="2:9" x14ac:dyDescent="0.15">
      <c r="B2588" s="16">
        <v>151</v>
      </c>
      <c r="C2588" s="16">
        <v>378483</v>
      </c>
      <c r="D2588" s="16">
        <v>9231</v>
      </c>
      <c r="E2588" s="16">
        <v>5851</v>
      </c>
      <c r="F2588" s="16">
        <v>14651</v>
      </c>
      <c r="G2588" s="16">
        <v>41</v>
      </c>
      <c r="H2588" s="16">
        <v>2566.1401000000001</v>
      </c>
      <c r="I2588" s="16"/>
    </row>
    <row r="2589" spans="2:9" x14ac:dyDescent="0.15">
      <c r="B2589" s="16">
        <v>152</v>
      </c>
      <c r="C2589" s="16">
        <v>463024</v>
      </c>
      <c r="D2589" s="16">
        <v>9646</v>
      </c>
      <c r="E2589" s="16">
        <v>5499</v>
      </c>
      <c r="F2589" s="16">
        <v>16155</v>
      </c>
      <c r="G2589" s="16">
        <v>48</v>
      </c>
      <c r="H2589" s="16">
        <v>3042.337</v>
      </c>
      <c r="I2589" s="16"/>
    </row>
    <row r="2590" spans="2:9" x14ac:dyDescent="0.15">
      <c r="B2590" s="16">
        <v>153</v>
      </c>
      <c r="C2590" s="16">
        <v>430927</v>
      </c>
      <c r="D2590" s="16">
        <v>14859</v>
      </c>
      <c r="E2590" s="16">
        <v>6683</v>
      </c>
      <c r="F2590" s="16">
        <v>26235</v>
      </c>
      <c r="G2590" s="16">
        <v>29</v>
      </c>
      <c r="H2590" s="16">
        <v>5487.701</v>
      </c>
      <c r="I2590" s="16"/>
    </row>
    <row r="2591" spans="2:9" x14ac:dyDescent="0.15">
      <c r="B2591" s="16">
        <v>154</v>
      </c>
      <c r="C2591" s="16">
        <v>710312</v>
      </c>
      <c r="D2591" s="16">
        <v>12684</v>
      </c>
      <c r="E2591" s="16">
        <v>5435</v>
      </c>
      <c r="F2591" s="16">
        <v>25179</v>
      </c>
      <c r="G2591" s="16">
        <v>56</v>
      </c>
      <c r="H2591" s="16">
        <v>5552.3563999999997</v>
      </c>
      <c r="I2591" s="16"/>
    </row>
    <row r="2592" spans="2:9" x14ac:dyDescent="0.15">
      <c r="B2592" s="16">
        <v>155</v>
      </c>
      <c r="C2592" s="16">
        <v>635295</v>
      </c>
      <c r="D2592" s="16">
        <v>14117</v>
      </c>
      <c r="E2592" s="16">
        <v>9019</v>
      </c>
      <c r="F2592" s="16">
        <v>21723</v>
      </c>
      <c r="G2592" s="16">
        <v>45</v>
      </c>
      <c r="H2592" s="16">
        <v>3590.6044999999999</v>
      </c>
      <c r="I2592" s="16"/>
    </row>
    <row r="2593" spans="2:9" x14ac:dyDescent="0.15">
      <c r="B2593" s="16">
        <v>156</v>
      </c>
      <c r="C2593" s="16">
        <v>722103</v>
      </c>
      <c r="D2593" s="16">
        <v>13624</v>
      </c>
      <c r="E2593" s="16">
        <v>6427</v>
      </c>
      <c r="F2593" s="16">
        <v>27515</v>
      </c>
      <c r="G2593" s="16">
        <v>53</v>
      </c>
      <c r="H2593" s="16">
        <v>6027.3154000000004</v>
      </c>
      <c r="I2593" s="16"/>
    </row>
    <row r="2594" spans="2:9" x14ac:dyDescent="0.15">
      <c r="B2594" s="16">
        <v>157</v>
      </c>
      <c r="C2594" s="16">
        <v>796434</v>
      </c>
      <c r="D2594" s="16">
        <v>14748</v>
      </c>
      <c r="E2594" s="16">
        <v>7547</v>
      </c>
      <c r="F2594" s="16">
        <v>25051</v>
      </c>
      <c r="G2594" s="16">
        <v>54</v>
      </c>
      <c r="H2594" s="16">
        <v>4995.2563</v>
      </c>
      <c r="I2594" s="16"/>
    </row>
    <row r="2595" spans="2:9" x14ac:dyDescent="0.15">
      <c r="B2595" s="16">
        <v>158</v>
      </c>
      <c r="C2595" s="16">
        <v>1090284</v>
      </c>
      <c r="D2595" s="16">
        <v>10902</v>
      </c>
      <c r="E2595" s="16">
        <v>5787</v>
      </c>
      <c r="F2595" s="16">
        <v>18555</v>
      </c>
      <c r="G2595" s="16">
        <v>100</v>
      </c>
      <c r="H2595" s="16">
        <v>3263.6743000000001</v>
      </c>
      <c r="I2595" s="16"/>
    </row>
    <row r="2596" spans="2:9" x14ac:dyDescent="0.15">
      <c r="B2596" s="16">
        <v>159</v>
      </c>
      <c r="C2596" s="16">
        <v>372511</v>
      </c>
      <c r="D2596" s="16">
        <v>8278</v>
      </c>
      <c r="E2596" s="16">
        <v>5915</v>
      </c>
      <c r="F2596" s="16">
        <v>11355</v>
      </c>
      <c r="G2596" s="16">
        <v>45</v>
      </c>
      <c r="H2596" s="16">
        <v>1527.1097</v>
      </c>
      <c r="I2596" s="16"/>
    </row>
    <row r="2597" spans="2:9" x14ac:dyDescent="0.15">
      <c r="B2597" s="16">
        <v>160</v>
      </c>
      <c r="C2597" s="16">
        <v>617404</v>
      </c>
      <c r="D2597" s="16">
        <v>11873</v>
      </c>
      <c r="E2597" s="16">
        <v>4027</v>
      </c>
      <c r="F2597" s="16">
        <v>23451</v>
      </c>
      <c r="G2597" s="16">
        <v>52</v>
      </c>
      <c r="H2597" s="16">
        <v>5254.7370000000001</v>
      </c>
      <c r="I2597" s="16"/>
    </row>
    <row r="2598" spans="2:9" x14ac:dyDescent="0.15">
      <c r="B2598" s="16">
        <v>161</v>
      </c>
      <c r="C2598" s="16">
        <v>219860</v>
      </c>
      <c r="D2598" s="16">
        <v>7852</v>
      </c>
      <c r="E2598" s="16">
        <v>5819</v>
      </c>
      <c r="F2598" s="16">
        <v>9947</v>
      </c>
      <c r="G2598" s="16">
        <v>28</v>
      </c>
      <c r="H2598" s="16">
        <v>1196.0778</v>
      </c>
      <c r="I2598" s="16"/>
    </row>
    <row r="2599" spans="2:9" x14ac:dyDescent="0.15">
      <c r="B2599" s="16">
        <v>162</v>
      </c>
      <c r="C2599" s="16">
        <v>592577</v>
      </c>
      <c r="D2599" s="16">
        <v>11619</v>
      </c>
      <c r="E2599" s="16">
        <v>6043</v>
      </c>
      <c r="F2599" s="16">
        <v>20955</v>
      </c>
      <c r="G2599" s="16">
        <v>51</v>
      </c>
      <c r="H2599" s="16">
        <v>3845.2437</v>
      </c>
      <c r="I2599" s="16"/>
    </row>
    <row r="2600" spans="2:9" x14ac:dyDescent="0.15">
      <c r="B2600" s="16">
        <v>163</v>
      </c>
      <c r="C2600" s="16">
        <v>222607</v>
      </c>
      <c r="D2600" s="16">
        <v>7676</v>
      </c>
      <c r="E2600" s="16">
        <v>5627</v>
      </c>
      <c r="F2600" s="16">
        <v>11227</v>
      </c>
      <c r="G2600" s="16">
        <v>29</v>
      </c>
      <c r="H2600" s="16">
        <v>1482.2369000000001</v>
      </c>
      <c r="I2600" s="16"/>
    </row>
    <row r="2601" spans="2:9" x14ac:dyDescent="0.15">
      <c r="B2601" s="16">
        <v>164</v>
      </c>
      <c r="C2601" s="16">
        <v>424073</v>
      </c>
      <c r="D2601" s="16">
        <v>9862</v>
      </c>
      <c r="E2601" s="16">
        <v>5755</v>
      </c>
      <c r="F2601" s="16">
        <v>16251</v>
      </c>
      <c r="G2601" s="16">
        <v>43</v>
      </c>
      <c r="H2601" s="16">
        <v>2827.3533000000002</v>
      </c>
      <c r="I2601" s="16"/>
    </row>
    <row r="2602" spans="2:9" x14ac:dyDescent="0.15">
      <c r="B2602" s="16">
        <v>165</v>
      </c>
      <c r="C2602" s="16">
        <v>419147</v>
      </c>
      <c r="D2602" s="16">
        <v>8554</v>
      </c>
      <c r="E2602" s="16">
        <v>5659</v>
      </c>
      <c r="F2602" s="16">
        <v>11835</v>
      </c>
      <c r="G2602" s="16">
        <v>49</v>
      </c>
      <c r="H2602" s="16">
        <v>1613.8214</v>
      </c>
      <c r="I2602" s="16"/>
    </row>
    <row r="2603" spans="2:9" x14ac:dyDescent="0.15">
      <c r="B2603" s="16">
        <v>166</v>
      </c>
      <c r="C2603" s="16">
        <v>430384</v>
      </c>
      <c r="D2603" s="16">
        <v>8966</v>
      </c>
      <c r="E2603" s="16">
        <v>5499</v>
      </c>
      <c r="F2603" s="16">
        <v>14267</v>
      </c>
      <c r="G2603" s="16">
        <v>48</v>
      </c>
      <c r="H2603" s="16">
        <v>2620.1574999999998</v>
      </c>
      <c r="I2603" s="16"/>
    </row>
    <row r="2604" spans="2:9" x14ac:dyDescent="0.15">
      <c r="B2604" s="16">
        <v>167</v>
      </c>
      <c r="C2604" s="16">
        <v>498529</v>
      </c>
      <c r="D2604" s="16">
        <v>9775</v>
      </c>
      <c r="E2604" s="16">
        <v>4955</v>
      </c>
      <c r="F2604" s="16">
        <v>16347</v>
      </c>
      <c r="G2604" s="16">
        <v>51</v>
      </c>
      <c r="H2604" s="16">
        <v>3294.8987000000002</v>
      </c>
      <c r="I2604" s="16"/>
    </row>
    <row r="2605" spans="2:9" x14ac:dyDescent="0.15">
      <c r="B2605" s="16">
        <v>168</v>
      </c>
      <c r="C2605" s="16">
        <v>490290</v>
      </c>
      <c r="D2605" s="16">
        <v>9079</v>
      </c>
      <c r="E2605" s="16">
        <v>3739</v>
      </c>
      <c r="F2605" s="16">
        <v>16283</v>
      </c>
      <c r="G2605" s="16">
        <v>54</v>
      </c>
      <c r="H2605" s="16">
        <v>3212.9274999999998</v>
      </c>
      <c r="I2605" s="16"/>
    </row>
    <row r="2606" spans="2:9" x14ac:dyDescent="0.15">
      <c r="B2606" s="16">
        <v>169</v>
      </c>
      <c r="C2606" s="16">
        <v>228278</v>
      </c>
      <c r="D2606" s="16">
        <v>6714</v>
      </c>
      <c r="E2606" s="16">
        <v>4123</v>
      </c>
      <c r="F2606" s="16">
        <v>9883</v>
      </c>
      <c r="G2606" s="16">
        <v>34</v>
      </c>
      <c r="H2606" s="16">
        <v>1242.2925</v>
      </c>
      <c r="I2606" s="16"/>
    </row>
    <row r="2607" spans="2:9" x14ac:dyDescent="0.15">
      <c r="B2607" s="16">
        <v>170</v>
      </c>
      <c r="C2607" s="16">
        <v>597219</v>
      </c>
      <c r="D2607" s="16">
        <v>10477</v>
      </c>
      <c r="E2607" s="16">
        <v>4827</v>
      </c>
      <c r="F2607" s="16">
        <v>20443</v>
      </c>
      <c r="G2607" s="16">
        <v>57</v>
      </c>
      <c r="H2607" s="16">
        <v>4504.07</v>
      </c>
      <c r="I2607" s="16"/>
    </row>
    <row r="2608" spans="2:9" x14ac:dyDescent="0.15">
      <c r="B2608" s="16">
        <v>171</v>
      </c>
      <c r="C2608" s="16">
        <v>238885</v>
      </c>
      <c r="D2608" s="16">
        <v>7705</v>
      </c>
      <c r="E2608" s="16">
        <v>4987</v>
      </c>
      <c r="F2608" s="16">
        <v>10331</v>
      </c>
      <c r="G2608" s="16">
        <v>31</v>
      </c>
      <c r="H2608" s="16">
        <v>1321.6038000000001</v>
      </c>
      <c r="I2608" s="16"/>
    </row>
    <row r="2609" spans="1:10" x14ac:dyDescent="0.15">
      <c r="B2609" s="16">
        <v>172</v>
      </c>
      <c r="C2609" s="16">
        <v>285334</v>
      </c>
      <c r="D2609" s="16">
        <v>8392</v>
      </c>
      <c r="E2609" s="16">
        <v>5019</v>
      </c>
      <c r="F2609" s="16">
        <v>12827</v>
      </c>
      <c r="G2609" s="16">
        <v>34</v>
      </c>
      <c r="H2609" s="16">
        <v>2152.8195999999998</v>
      </c>
      <c r="I2609" s="16"/>
    </row>
    <row r="2610" spans="1:10" x14ac:dyDescent="0.15">
      <c r="B2610" s="16">
        <v>173</v>
      </c>
      <c r="C2610" s="16">
        <v>339778</v>
      </c>
      <c r="D2610" s="16">
        <v>8941</v>
      </c>
      <c r="E2610" s="16">
        <v>5083</v>
      </c>
      <c r="F2610" s="16">
        <v>13691</v>
      </c>
      <c r="G2610" s="16">
        <v>38</v>
      </c>
      <c r="H2610" s="16">
        <v>2535.0632000000001</v>
      </c>
      <c r="I2610" s="16"/>
    </row>
    <row r="2611" spans="1:10" x14ac:dyDescent="0.15">
      <c r="B2611" s="16">
        <v>174</v>
      </c>
      <c r="C2611" s="16">
        <v>373417</v>
      </c>
      <c r="D2611" s="16">
        <v>8684</v>
      </c>
      <c r="E2611" s="16">
        <v>4507</v>
      </c>
      <c r="F2611" s="16">
        <v>14331</v>
      </c>
      <c r="G2611" s="16">
        <v>43</v>
      </c>
      <c r="H2611" s="16">
        <v>2732.0144</v>
      </c>
      <c r="I2611" s="16"/>
    </row>
    <row r="2612" spans="1:10" x14ac:dyDescent="0.15">
      <c r="B2612" s="16">
        <v>175</v>
      </c>
      <c r="C2612" s="16">
        <v>313151</v>
      </c>
      <c r="D2612" s="16">
        <v>6958</v>
      </c>
      <c r="E2612" s="16">
        <v>2843</v>
      </c>
      <c r="F2612" s="16">
        <v>12283</v>
      </c>
      <c r="G2612" s="16">
        <v>45</v>
      </c>
      <c r="H2612" s="16">
        <v>2829.3674000000001</v>
      </c>
      <c r="I2612" s="16"/>
    </row>
    <row r="2613" spans="1:10" x14ac:dyDescent="0.15">
      <c r="B2613" s="16">
        <v>176</v>
      </c>
      <c r="C2613" s="16">
        <v>71403</v>
      </c>
      <c r="D2613" s="16">
        <v>4200</v>
      </c>
      <c r="E2613" s="16">
        <v>3227</v>
      </c>
      <c r="F2613" s="16">
        <v>5595</v>
      </c>
      <c r="G2613" s="16">
        <v>17</v>
      </c>
      <c r="H2613" s="16">
        <v>639.40563999999995</v>
      </c>
      <c r="I2613" s="16"/>
    </row>
    <row r="2614" spans="1:10" x14ac:dyDescent="0.15">
      <c r="B2614" s="16">
        <v>177</v>
      </c>
      <c r="C2614" s="16">
        <v>79491</v>
      </c>
      <c r="D2614" s="16">
        <v>3179</v>
      </c>
      <c r="E2614" s="16">
        <v>1723</v>
      </c>
      <c r="F2614" s="16">
        <v>4539</v>
      </c>
      <c r="G2614" s="16">
        <v>25</v>
      </c>
      <c r="H2614" s="16">
        <v>700.36180000000002</v>
      </c>
      <c r="I2614" s="16"/>
    </row>
    <row r="2615" spans="1:10" x14ac:dyDescent="0.15">
      <c r="B2615" s="16">
        <v>178</v>
      </c>
      <c r="C2615" s="16">
        <v>143350</v>
      </c>
      <c r="D2615" s="16">
        <v>4216</v>
      </c>
      <c r="E2615" s="16">
        <v>1275</v>
      </c>
      <c r="F2615" s="16">
        <v>7259</v>
      </c>
      <c r="G2615" s="16">
        <v>34</v>
      </c>
      <c r="H2615" s="16">
        <v>1533.0954999999999</v>
      </c>
      <c r="I2615" s="1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v>178</v>
      </c>
      <c r="I2619" s="6"/>
    </row>
    <row r="2620" spans="1:10" x14ac:dyDescent="0.15">
      <c r="A2620" t="s">
        <v>67</v>
      </c>
      <c r="B2620" s="15"/>
      <c r="C2620" s="8">
        <f>AVERAGE(C2438:C2618)</f>
        <v>479986.07865168538</v>
      </c>
      <c r="D2620" s="8"/>
      <c r="E2620" s="8"/>
      <c r="F2620" s="8"/>
      <c r="G2620" s="8"/>
      <c r="H2620" s="8"/>
      <c r="I2620" s="9"/>
      <c r="J2620" s="17">
        <f>AVERAGE(D2438:D2618)</f>
        <v>10477.061797752809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15">
      <c r="B2624" s="4"/>
      <c r="C2624" s="16"/>
      <c r="D2624" s="16"/>
      <c r="E2624" s="16"/>
      <c r="F2624" s="16"/>
      <c r="G2624" s="16"/>
      <c r="H2624" s="16"/>
      <c r="I2624" s="18"/>
    </row>
    <row r="2625" spans="1:9" x14ac:dyDescent="0.15">
      <c r="A2625" s="6"/>
      <c r="B2625" s="16">
        <v>1</v>
      </c>
      <c r="C2625" s="16">
        <v>179816</v>
      </c>
      <c r="D2625" s="16">
        <v>6659</v>
      </c>
      <c r="E2625" s="16">
        <v>3704</v>
      </c>
      <c r="F2625" s="16">
        <v>10808</v>
      </c>
      <c r="G2625" s="16">
        <v>27</v>
      </c>
      <c r="H2625" s="16">
        <v>1845.8534</v>
      </c>
      <c r="I2625" s="18"/>
    </row>
    <row r="2626" spans="1:9" x14ac:dyDescent="0.15">
      <c r="A2626" s="6"/>
      <c r="B2626" s="16">
        <v>2</v>
      </c>
      <c r="C2626" s="16">
        <v>221400</v>
      </c>
      <c r="D2626" s="16">
        <v>5400</v>
      </c>
      <c r="E2626" s="16">
        <v>2808</v>
      </c>
      <c r="F2626" s="16">
        <v>8088</v>
      </c>
      <c r="G2626" s="16">
        <v>41</v>
      </c>
      <c r="H2626" s="16">
        <v>1488.3785</v>
      </c>
      <c r="I2626" s="18"/>
    </row>
    <row r="2627" spans="1:9" x14ac:dyDescent="0.15">
      <c r="A2627" s="6"/>
      <c r="B2627" s="16">
        <v>3</v>
      </c>
      <c r="C2627" s="16">
        <v>504560</v>
      </c>
      <c r="D2627" s="16">
        <v>8699</v>
      </c>
      <c r="E2627" s="16">
        <v>2968</v>
      </c>
      <c r="F2627" s="16">
        <v>16920</v>
      </c>
      <c r="G2627" s="16">
        <v>58</v>
      </c>
      <c r="H2627" s="16">
        <v>3872.5614999999998</v>
      </c>
      <c r="I2627" s="18"/>
    </row>
    <row r="2628" spans="1:9" x14ac:dyDescent="0.15">
      <c r="A2628" s="6"/>
      <c r="B2628" s="16">
        <v>4</v>
      </c>
      <c r="C2628" s="16">
        <v>170096</v>
      </c>
      <c r="D2628" s="16">
        <v>5669</v>
      </c>
      <c r="E2628" s="16">
        <v>3544</v>
      </c>
      <c r="F2628" s="16">
        <v>8408</v>
      </c>
      <c r="G2628" s="16">
        <v>30</v>
      </c>
      <c r="H2628" s="16">
        <v>1186.1211000000001</v>
      </c>
      <c r="I2628" s="18"/>
    </row>
    <row r="2629" spans="1:9" x14ac:dyDescent="0.15">
      <c r="A2629" s="6"/>
      <c r="B2629" s="16">
        <v>5</v>
      </c>
      <c r="C2629" s="16">
        <v>473168</v>
      </c>
      <c r="D2629" s="16">
        <v>9463</v>
      </c>
      <c r="E2629" s="16">
        <v>3032</v>
      </c>
      <c r="F2629" s="16">
        <v>17688</v>
      </c>
      <c r="G2629" s="16">
        <v>50</v>
      </c>
      <c r="H2629" s="16">
        <v>3839.1532999999999</v>
      </c>
      <c r="I2629" s="18"/>
    </row>
    <row r="2630" spans="1:9" x14ac:dyDescent="0.15">
      <c r="A2630" s="6"/>
      <c r="B2630" s="16">
        <v>6</v>
      </c>
      <c r="C2630" s="16">
        <v>196720</v>
      </c>
      <c r="D2630" s="16">
        <v>5176</v>
      </c>
      <c r="E2630" s="16">
        <v>2648</v>
      </c>
      <c r="F2630" s="16">
        <v>8120</v>
      </c>
      <c r="G2630" s="16">
        <v>38</v>
      </c>
      <c r="H2630" s="16">
        <v>1522.8172999999999</v>
      </c>
      <c r="I2630" s="18"/>
    </row>
    <row r="2631" spans="1:9" x14ac:dyDescent="0.15">
      <c r="A2631" s="6"/>
      <c r="B2631" s="16">
        <v>7</v>
      </c>
      <c r="C2631" s="16">
        <v>414272</v>
      </c>
      <c r="D2631" s="16">
        <v>10356</v>
      </c>
      <c r="E2631" s="16">
        <v>3960</v>
      </c>
      <c r="F2631" s="16">
        <v>19128</v>
      </c>
      <c r="G2631" s="16">
        <v>40</v>
      </c>
      <c r="H2631" s="16">
        <v>4632.6779999999999</v>
      </c>
      <c r="I2631" s="18"/>
    </row>
    <row r="2632" spans="1:9" x14ac:dyDescent="0.15">
      <c r="A2632" s="6"/>
      <c r="B2632" s="16">
        <v>8</v>
      </c>
      <c r="C2632" s="16">
        <v>280368</v>
      </c>
      <c r="D2632" s="16">
        <v>5192</v>
      </c>
      <c r="E2632" s="16">
        <v>2872</v>
      </c>
      <c r="F2632" s="16">
        <v>7480</v>
      </c>
      <c r="G2632" s="16">
        <v>54</v>
      </c>
      <c r="H2632" s="16">
        <v>1170.1669999999999</v>
      </c>
      <c r="I2632" s="18"/>
    </row>
    <row r="2633" spans="1:9" x14ac:dyDescent="0.15">
      <c r="A2633" s="6"/>
      <c r="B2633" s="16">
        <v>9</v>
      </c>
      <c r="C2633" s="16">
        <v>369216</v>
      </c>
      <c r="D2633" s="16">
        <v>10256</v>
      </c>
      <c r="E2633" s="16">
        <v>3960</v>
      </c>
      <c r="F2633" s="16">
        <v>17208</v>
      </c>
      <c r="G2633" s="16">
        <v>36</v>
      </c>
      <c r="H2633" s="16">
        <v>3844.1455000000001</v>
      </c>
      <c r="I2633" s="18"/>
    </row>
    <row r="2634" spans="1:9" x14ac:dyDescent="0.15">
      <c r="A2634" s="6"/>
      <c r="B2634" s="16">
        <v>10</v>
      </c>
      <c r="C2634" s="16">
        <v>359064</v>
      </c>
      <c r="D2634" s="16">
        <v>8757</v>
      </c>
      <c r="E2634" s="16">
        <v>3256</v>
      </c>
      <c r="F2634" s="16">
        <v>17304</v>
      </c>
      <c r="G2634" s="16">
        <v>41</v>
      </c>
      <c r="H2634" s="16">
        <v>4047.5340000000001</v>
      </c>
      <c r="I2634" s="18"/>
    </row>
    <row r="2635" spans="1:9" x14ac:dyDescent="0.15">
      <c r="A2635" s="6"/>
      <c r="B2635" s="16">
        <v>11</v>
      </c>
      <c r="C2635" s="16">
        <v>359008</v>
      </c>
      <c r="D2635" s="16">
        <v>6410</v>
      </c>
      <c r="E2635" s="16">
        <v>2072</v>
      </c>
      <c r="F2635" s="16">
        <v>12408</v>
      </c>
      <c r="G2635" s="16">
        <v>56</v>
      </c>
      <c r="H2635" s="16">
        <v>2797.9036000000001</v>
      </c>
      <c r="I2635" s="18"/>
    </row>
    <row r="2636" spans="1:9" x14ac:dyDescent="0.15">
      <c r="A2636" s="6"/>
      <c r="B2636" s="5">
        <v>12</v>
      </c>
      <c r="C2636" s="16">
        <v>250176</v>
      </c>
      <c r="D2636" s="16">
        <v>7818</v>
      </c>
      <c r="E2636" s="16">
        <v>5272</v>
      </c>
      <c r="F2636" s="16">
        <v>12120</v>
      </c>
      <c r="G2636" s="16">
        <v>32</v>
      </c>
      <c r="H2636" s="16">
        <v>2125.3910000000001</v>
      </c>
      <c r="I2636" s="18"/>
    </row>
    <row r="2637" spans="1:9" x14ac:dyDescent="0.15">
      <c r="B2637" s="4">
        <v>13</v>
      </c>
      <c r="C2637" s="16">
        <v>672296</v>
      </c>
      <c r="D2637" s="16">
        <v>11394</v>
      </c>
      <c r="E2637" s="16">
        <v>4696</v>
      </c>
      <c r="F2637" s="16">
        <v>22456</v>
      </c>
      <c r="G2637" s="16">
        <v>59</v>
      </c>
      <c r="H2637" s="16">
        <v>4810.2475999999997</v>
      </c>
      <c r="I2637" s="18"/>
    </row>
    <row r="2638" spans="1:9" x14ac:dyDescent="0.15">
      <c r="B2638" s="4">
        <v>14</v>
      </c>
      <c r="C2638" s="16">
        <v>314384</v>
      </c>
      <c r="D2638" s="16">
        <v>6834</v>
      </c>
      <c r="E2638" s="16">
        <v>3672</v>
      </c>
      <c r="F2638" s="16">
        <v>10008</v>
      </c>
      <c r="G2638" s="16">
        <v>46</v>
      </c>
      <c r="H2638" s="16">
        <v>1549.3091999999999</v>
      </c>
      <c r="I2638" s="18"/>
    </row>
    <row r="2639" spans="1:9" x14ac:dyDescent="0.15">
      <c r="B2639" s="4">
        <v>15</v>
      </c>
      <c r="C2639" s="16">
        <v>97896</v>
      </c>
      <c r="D2639" s="16">
        <v>3625</v>
      </c>
      <c r="E2639" s="16">
        <v>2136</v>
      </c>
      <c r="F2639" s="16">
        <v>4664</v>
      </c>
      <c r="G2639" s="16">
        <v>27</v>
      </c>
      <c r="H2639" s="16">
        <v>688.0625</v>
      </c>
      <c r="I2639" s="18"/>
    </row>
    <row r="2640" spans="1:9" x14ac:dyDescent="0.15">
      <c r="B2640" s="4">
        <v>16</v>
      </c>
      <c r="C2640" s="16">
        <v>192488</v>
      </c>
      <c r="D2640" s="16">
        <v>5499</v>
      </c>
      <c r="E2640" s="16">
        <v>2040</v>
      </c>
      <c r="F2640" s="16">
        <v>9304</v>
      </c>
      <c r="G2640" s="16">
        <v>35</v>
      </c>
      <c r="H2640" s="16">
        <v>2004.8358000000001</v>
      </c>
      <c r="I2640" s="18"/>
    </row>
    <row r="2641" spans="1:9" x14ac:dyDescent="0.15">
      <c r="B2641" s="4">
        <v>17</v>
      </c>
      <c r="C2641" s="16">
        <v>299896</v>
      </c>
      <c r="D2641" s="16">
        <v>7314</v>
      </c>
      <c r="E2641" s="16">
        <v>4120</v>
      </c>
      <c r="F2641" s="16">
        <v>12248</v>
      </c>
      <c r="G2641" s="16">
        <v>41</v>
      </c>
      <c r="H2641" s="16">
        <v>2294.8357000000001</v>
      </c>
      <c r="I2641" s="18"/>
    </row>
    <row r="2642" spans="1:9" x14ac:dyDescent="0.15">
      <c r="B2642" s="4">
        <v>18</v>
      </c>
      <c r="C2642" s="16">
        <v>456712</v>
      </c>
      <c r="D2642" s="16">
        <v>8303</v>
      </c>
      <c r="E2642" s="16">
        <v>3576</v>
      </c>
      <c r="F2642" s="16">
        <v>15608</v>
      </c>
      <c r="G2642" s="16">
        <v>55</v>
      </c>
      <c r="H2642" s="16">
        <v>3487.3926000000001</v>
      </c>
      <c r="I2642" s="18"/>
    </row>
    <row r="2643" spans="1:9" x14ac:dyDescent="0.15">
      <c r="B2643" s="4">
        <v>19</v>
      </c>
      <c r="C2643" s="16">
        <v>352304</v>
      </c>
      <c r="D2643" s="16">
        <v>7046</v>
      </c>
      <c r="E2643" s="16">
        <v>3992</v>
      </c>
      <c r="F2643" s="16">
        <v>12312</v>
      </c>
      <c r="G2643" s="16">
        <v>50</v>
      </c>
      <c r="H2643" s="16">
        <v>2030.6931999999999</v>
      </c>
      <c r="I2643" s="18"/>
    </row>
    <row r="2644" spans="1:9" x14ac:dyDescent="0.15">
      <c r="B2644" s="4">
        <v>20</v>
      </c>
      <c r="C2644" s="16">
        <v>334368</v>
      </c>
      <c r="D2644" s="16">
        <v>6966</v>
      </c>
      <c r="E2644" s="16">
        <v>2776</v>
      </c>
      <c r="F2644" s="16">
        <v>12888</v>
      </c>
      <c r="G2644" s="16">
        <v>48</v>
      </c>
      <c r="H2644" s="16">
        <v>2938.1574999999998</v>
      </c>
      <c r="I2644" s="18"/>
    </row>
    <row r="2645" spans="1:9" x14ac:dyDescent="0.15">
      <c r="B2645" s="4">
        <v>21</v>
      </c>
      <c r="C2645" s="16">
        <v>331760</v>
      </c>
      <c r="D2645" s="16">
        <v>7899</v>
      </c>
      <c r="E2645" s="16">
        <v>2936</v>
      </c>
      <c r="F2645" s="16">
        <v>13720</v>
      </c>
      <c r="G2645" s="16">
        <v>42</v>
      </c>
      <c r="H2645" s="16">
        <v>2943.26</v>
      </c>
      <c r="I2645" s="18"/>
    </row>
    <row r="2646" spans="1:9" x14ac:dyDescent="0.15">
      <c r="B2646" s="4">
        <v>22</v>
      </c>
      <c r="C2646" s="16">
        <v>119016</v>
      </c>
      <c r="D2646" s="16">
        <v>3400</v>
      </c>
      <c r="E2646" s="16">
        <v>1688</v>
      </c>
      <c r="F2646" s="16">
        <v>6040</v>
      </c>
      <c r="G2646" s="16">
        <v>35</v>
      </c>
      <c r="H2646" s="16">
        <v>1200.5050000000001</v>
      </c>
      <c r="I2646" s="18"/>
    </row>
    <row r="2647" spans="1:9" x14ac:dyDescent="0.15">
      <c r="B2647" s="4">
        <v>23</v>
      </c>
      <c r="C2647" s="16">
        <v>489096</v>
      </c>
      <c r="D2647" s="16">
        <v>8892</v>
      </c>
      <c r="E2647" s="16">
        <v>3608</v>
      </c>
      <c r="F2647" s="16">
        <v>16152</v>
      </c>
      <c r="G2647" s="16">
        <v>55</v>
      </c>
      <c r="H2647" s="16">
        <v>3435.8489</v>
      </c>
      <c r="I2647" s="18"/>
    </row>
    <row r="2648" spans="1:9" x14ac:dyDescent="0.15">
      <c r="B2648" s="4">
        <v>24</v>
      </c>
      <c r="C2648" s="16">
        <v>338080</v>
      </c>
      <c r="D2648" s="16">
        <v>7683</v>
      </c>
      <c r="E2648" s="16">
        <v>4024</v>
      </c>
      <c r="F2648" s="16">
        <v>11704</v>
      </c>
      <c r="G2648" s="16">
        <v>44</v>
      </c>
      <c r="H2648" s="16">
        <v>2282.3076000000001</v>
      </c>
      <c r="I2648" s="18"/>
    </row>
    <row r="2649" spans="1:9" x14ac:dyDescent="0.15">
      <c r="B2649" s="4">
        <v>25</v>
      </c>
      <c r="C2649" s="16">
        <v>375912</v>
      </c>
      <c r="D2649" s="16">
        <v>7998</v>
      </c>
      <c r="E2649" s="16">
        <v>3352</v>
      </c>
      <c r="F2649" s="16">
        <v>14648</v>
      </c>
      <c r="G2649" s="16">
        <v>47</v>
      </c>
      <c r="H2649" s="16">
        <v>3508.3483999999999</v>
      </c>
      <c r="I2649" s="18"/>
    </row>
    <row r="2650" spans="1:9" x14ac:dyDescent="0.15">
      <c r="B2650" s="4">
        <v>26</v>
      </c>
      <c r="C2650" s="16">
        <v>352640</v>
      </c>
      <c r="D2650" s="16">
        <v>8014</v>
      </c>
      <c r="E2650" s="16">
        <v>4600</v>
      </c>
      <c r="F2650" s="16">
        <v>12472</v>
      </c>
      <c r="G2650" s="16">
        <v>44</v>
      </c>
      <c r="H2650" s="16">
        <v>2369.0610000000001</v>
      </c>
      <c r="I2650" s="18"/>
    </row>
    <row r="2651" spans="1:9" x14ac:dyDescent="0.15">
      <c r="B2651" s="4">
        <v>27</v>
      </c>
      <c r="C2651" s="16">
        <v>59080</v>
      </c>
      <c r="D2651" s="16">
        <v>2568</v>
      </c>
      <c r="E2651" s="16">
        <v>1144</v>
      </c>
      <c r="F2651" s="16">
        <v>4152</v>
      </c>
      <c r="G2651" s="16">
        <v>23</v>
      </c>
      <c r="H2651" s="16">
        <v>790.68759999999997</v>
      </c>
      <c r="I2651" s="18"/>
    </row>
    <row r="2652" spans="1:9" x14ac:dyDescent="0.15">
      <c r="B2652" s="4">
        <v>28</v>
      </c>
      <c r="C2652" s="16">
        <v>391088</v>
      </c>
      <c r="D2652" s="16">
        <v>8501</v>
      </c>
      <c r="E2652" s="16">
        <v>3800</v>
      </c>
      <c r="F2652" s="16">
        <v>15576</v>
      </c>
      <c r="G2652" s="16">
        <v>46</v>
      </c>
      <c r="H2652" s="16">
        <v>3216.1821</v>
      </c>
      <c r="I2652" s="18"/>
    </row>
    <row r="2653" spans="1:9" x14ac:dyDescent="0.15">
      <c r="B2653" s="4">
        <v>29</v>
      </c>
      <c r="C2653" s="16">
        <v>142336</v>
      </c>
      <c r="D2653" s="16">
        <v>4448</v>
      </c>
      <c r="E2653" s="16">
        <v>2552</v>
      </c>
      <c r="F2653" s="16">
        <v>6168</v>
      </c>
      <c r="G2653" s="16">
        <v>32</v>
      </c>
      <c r="H2653" s="16">
        <v>739.60406</v>
      </c>
      <c r="I2653" s="18"/>
    </row>
    <row r="2654" spans="1:9" x14ac:dyDescent="0.15">
      <c r="B2654" s="4">
        <v>30</v>
      </c>
      <c r="C2654" s="16">
        <v>505696</v>
      </c>
      <c r="D2654" s="16">
        <v>9030</v>
      </c>
      <c r="E2654" s="16">
        <v>3736</v>
      </c>
      <c r="F2654" s="16">
        <v>18200</v>
      </c>
      <c r="G2654" s="16">
        <v>56</v>
      </c>
      <c r="H2654" s="16">
        <v>3762.5241999999998</v>
      </c>
      <c r="I2654" s="18"/>
    </row>
    <row r="2655" spans="1:9" x14ac:dyDescent="0.15">
      <c r="A2655" s="6"/>
      <c r="B2655" s="4">
        <v>31</v>
      </c>
      <c r="C2655" s="16">
        <v>333344</v>
      </c>
      <c r="D2655" s="16">
        <v>7576</v>
      </c>
      <c r="E2655" s="16">
        <v>3704</v>
      </c>
      <c r="F2655" s="16">
        <v>12568</v>
      </c>
      <c r="G2655" s="16">
        <v>44</v>
      </c>
      <c r="H2655" s="16">
        <v>2490.1350000000002</v>
      </c>
      <c r="I2655" s="18"/>
    </row>
    <row r="2656" spans="1:9" x14ac:dyDescent="0.15">
      <c r="A2656" s="11"/>
      <c r="B2656" s="5">
        <v>32</v>
      </c>
      <c r="C2656" s="16">
        <v>717472</v>
      </c>
      <c r="D2656" s="16">
        <v>11210</v>
      </c>
      <c r="E2656" s="16">
        <v>4984</v>
      </c>
      <c r="F2656" s="16">
        <v>23288</v>
      </c>
      <c r="G2656" s="16">
        <v>64</v>
      </c>
      <c r="H2656" s="16">
        <v>5158.6450000000004</v>
      </c>
      <c r="I2656" s="18"/>
    </row>
    <row r="2657" spans="2:9" x14ac:dyDescent="0.15">
      <c r="B2657" s="4">
        <v>33</v>
      </c>
      <c r="C2657" s="16">
        <v>311136</v>
      </c>
      <c r="D2657" s="16">
        <v>8642</v>
      </c>
      <c r="E2657" s="16">
        <v>4344</v>
      </c>
      <c r="F2657" s="16">
        <v>13944</v>
      </c>
      <c r="G2657" s="16">
        <v>36</v>
      </c>
      <c r="H2657" s="16">
        <v>2452.4250000000002</v>
      </c>
      <c r="I2657" s="18"/>
    </row>
    <row r="2658" spans="2:9" x14ac:dyDescent="0.15">
      <c r="B2658" s="4">
        <v>34</v>
      </c>
      <c r="C2658" s="16">
        <v>546968</v>
      </c>
      <c r="D2658" s="16">
        <v>11162</v>
      </c>
      <c r="E2658" s="16">
        <v>5208</v>
      </c>
      <c r="F2658" s="16">
        <v>20280</v>
      </c>
      <c r="G2658" s="16">
        <v>49</v>
      </c>
      <c r="H2658" s="16">
        <v>4082.2465999999999</v>
      </c>
      <c r="I2658" s="18"/>
    </row>
    <row r="2659" spans="2:9" x14ac:dyDescent="0.15">
      <c r="B2659" s="4">
        <v>35</v>
      </c>
      <c r="C2659" s="16">
        <v>475016</v>
      </c>
      <c r="D2659" s="16">
        <v>12179</v>
      </c>
      <c r="E2659" s="16">
        <v>4088</v>
      </c>
      <c r="F2659" s="16">
        <v>25976</v>
      </c>
      <c r="G2659" s="16">
        <v>39</v>
      </c>
      <c r="H2659" s="16">
        <v>6427.2479999999996</v>
      </c>
      <c r="I2659" s="18"/>
    </row>
    <row r="2660" spans="2:9" x14ac:dyDescent="0.15">
      <c r="B2660" s="4">
        <v>36</v>
      </c>
      <c r="C2660" s="16">
        <v>474016</v>
      </c>
      <c r="D2660" s="16">
        <v>7406</v>
      </c>
      <c r="E2660" s="16">
        <v>2488</v>
      </c>
      <c r="F2660" s="16">
        <v>14776</v>
      </c>
      <c r="G2660" s="16">
        <v>64</v>
      </c>
      <c r="H2660" s="16">
        <v>2899.4142999999999</v>
      </c>
      <c r="I2660" s="18"/>
    </row>
    <row r="2661" spans="2:9" x14ac:dyDescent="0.15">
      <c r="B2661" s="4">
        <v>37</v>
      </c>
      <c r="C2661" s="16">
        <v>507832</v>
      </c>
      <c r="D2661" s="16">
        <v>10363</v>
      </c>
      <c r="E2661" s="16">
        <v>4184</v>
      </c>
      <c r="F2661" s="16">
        <v>19544</v>
      </c>
      <c r="G2661" s="16">
        <v>49</v>
      </c>
      <c r="H2661" s="16">
        <v>4665.8563999999997</v>
      </c>
      <c r="I2661" s="18"/>
    </row>
    <row r="2662" spans="2:9" x14ac:dyDescent="0.15">
      <c r="B2662" s="4">
        <v>38</v>
      </c>
      <c r="C2662" s="16">
        <v>365416</v>
      </c>
      <c r="D2662" s="16">
        <v>7774</v>
      </c>
      <c r="E2662" s="16">
        <v>4184</v>
      </c>
      <c r="F2662" s="16">
        <v>12952</v>
      </c>
      <c r="G2662" s="16">
        <v>47</v>
      </c>
      <c r="H2662" s="16">
        <v>2425.2437</v>
      </c>
      <c r="I2662" s="18"/>
    </row>
    <row r="2663" spans="2:9" x14ac:dyDescent="0.15">
      <c r="B2663" s="4">
        <v>39</v>
      </c>
      <c r="C2663" s="16">
        <v>329880</v>
      </c>
      <c r="D2663" s="16">
        <v>6732</v>
      </c>
      <c r="E2663" s="16">
        <v>3800</v>
      </c>
      <c r="F2663" s="16">
        <v>11320</v>
      </c>
      <c r="G2663" s="16">
        <v>49</v>
      </c>
      <c r="H2663" s="16">
        <v>2015.9756</v>
      </c>
      <c r="I2663" s="18"/>
    </row>
    <row r="2664" spans="2:9" x14ac:dyDescent="0.15">
      <c r="B2664" s="4">
        <v>40</v>
      </c>
      <c r="C2664" s="16">
        <v>401272</v>
      </c>
      <c r="D2664" s="16">
        <v>7571</v>
      </c>
      <c r="E2664" s="16">
        <v>3192</v>
      </c>
      <c r="F2664" s="16">
        <v>14008</v>
      </c>
      <c r="G2664" s="16">
        <v>53</v>
      </c>
      <c r="H2664" s="16">
        <v>2820.2660000000001</v>
      </c>
      <c r="I2664" s="18"/>
    </row>
    <row r="2665" spans="2:9" x14ac:dyDescent="0.15">
      <c r="B2665" s="4">
        <v>41</v>
      </c>
      <c r="C2665" s="16">
        <v>84632</v>
      </c>
      <c r="D2665" s="16">
        <v>4978</v>
      </c>
      <c r="E2665" s="16">
        <v>3224</v>
      </c>
      <c r="F2665" s="16">
        <v>6072</v>
      </c>
      <c r="G2665" s="16">
        <v>17</v>
      </c>
      <c r="H2665" s="16">
        <v>685.41250000000002</v>
      </c>
      <c r="I2665" s="18"/>
    </row>
    <row r="2666" spans="2:9" x14ac:dyDescent="0.15">
      <c r="B2666" s="4">
        <v>42</v>
      </c>
      <c r="C2666" s="16">
        <v>294184</v>
      </c>
      <c r="D2666" s="16">
        <v>6841</v>
      </c>
      <c r="E2666" s="16">
        <v>3192</v>
      </c>
      <c r="F2666" s="16">
        <v>10680</v>
      </c>
      <c r="G2666" s="16">
        <v>43</v>
      </c>
      <c r="H2666" s="16">
        <v>1970.5465999999999</v>
      </c>
      <c r="I2666" s="18"/>
    </row>
    <row r="2667" spans="2:9" x14ac:dyDescent="0.15">
      <c r="B2667" s="4">
        <v>43</v>
      </c>
      <c r="C2667" s="16">
        <v>376024</v>
      </c>
      <c r="D2667" s="16">
        <v>7094</v>
      </c>
      <c r="E2667" s="16">
        <v>2360</v>
      </c>
      <c r="F2667" s="16">
        <v>12696</v>
      </c>
      <c r="G2667" s="16">
        <v>53</v>
      </c>
      <c r="H2667" s="16">
        <v>2781.5295000000001</v>
      </c>
      <c r="I2667" s="18"/>
    </row>
    <row r="2668" spans="2:9" x14ac:dyDescent="0.15">
      <c r="B2668" s="4">
        <v>44</v>
      </c>
      <c r="C2668" s="16">
        <v>468040</v>
      </c>
      <c r="D2668" s="16">
        <v>8509</v>
      </c>
      <c r="E2668" s="16">
        <v>3736</v>
      </c>
      <c r="F2668" s="16">
        <v>17112</v>
      </c>
      <c r="G2668" s="16">
        <v>55</v>
      </c>
      <c r="H2668" s="16">
        <v>3457.5639999999999</v>
      </c>
      <c r="I2668" s="18"/>
    </row>
    <row r="2669" spans="2:9" x14ac:dyDescent="0.15">
      <c r="B2669" s="4">
        <v>45</v>
      </c>
      <c r="C2669" s="16">
        <v>203632</v>
      </c>
      <c r="D2669" s="16">
        <v>5989</v>
      </c>
      <c r="E2669" s="16">
        <v>3352</v>
      </c>
      <c r="F2669" s="16">
        <v>8440</v>
      </c>
      <c r="G2669" s="16">
        <v>34</v>
      </c>
      <c r="H2669" s="16">
        <v>1289.8074999999999</v>
      </c>
      <c r="I2669" s="18"/>
    </row>
    <row r="2670" spans="2:9" x14ac:dyDescent="0.15">
      <c r="B2670" s="4">
        <v>46</v>
      </c>
      <c r="C2670" s="16">
        <v>426000</v>
      </c>
      <c r="D2670" s="16">
        <v>7888</v>
      </c>
      <c r="E2670" s="16">
        <v>2008</v>
      </c>
      <c r="F2670" s="16">
        <v>15672</v>
      </c>
      <c r="G2670" s="16">
        <v>54</v>
      </c>
      <c r="H2670" s="16">
        <v>3892.3063999999999</v>
      </c>
      <c r="I2670" s="18"/>
    </row>
    <row r="2671" spans="2:9" x14ac:dyDescent="0.15">
      <c r="B2671" s="4">
        <v>47</v>
      </c>
      <c r="C2671" s="16">
        <v>318696</v>
      </c>
      <c r="D2671" s="16">
        <v>6780</v>
      </c>
      <c r="E2671" s="16">
        <v>3224</v>
      </c>
      <c r="F2671" s="16">
        <v>11960</v>
      </c>
      <c r="G2671" s="16">
        <v>47</v>
      </c>
      <c r="H2671" s="16">
        <v>2397.0021999999999</v>
      </c>
      <c r="I2671" s="18"/>
    </row>
    <row r="2672" spans="2:9" x14ac:dyDescent="0.15">
      <c r="B2672" s="4">
        <v>48</v>
      </c>
      <c r="C2672" s="16">
        <v>686552</v>
      </c>
      <c r="D2672" s="16">
        <v>9950</v>
      </c>
      <c r="E2672" s="16">
        <v>3192</v>
      </c>
      <c r="F2672" s="16">
        <v>23320</v>
      </c>
      <c r="G2672" s="16">
        <v>69</v>
      </c>
      <c r="H2672" s="16">
        <v>5557.9272000000001</v>
      </c>
      <c r="I2672" s="18"/>
    </row>
    <row r="2673" spans="2:9" x14ac:dyDescent="0.15">
      <c r="B2673" s="4">
        <v>49</v>
      </c>
      <c r="C2673" s="16">
        <v>442288</v>
      </c>
      <c r="D2673" s="16">
        <v>8845</v>
      </c>
      <c r="E2673" s="16">
        <v>3704</v>
      </c>
      <c r="F2673" s="16">
        <v>15992</v>
      </c>
      <c r="G2673" s="16">
        <v>50</v>
      </c>
      <c r="H2673" s="16">
        <v>3762.2473</v>
      </c>
      <c r="I2673" s="18"/>
    </row>
    <row r="2674" spans="2:9" x14ac:dyDescent="0.15">
      <c r="B2674" s="4">
        <v>50</v>
      </c>
      <c r="C2674" s="16">
        <v>352712</v>
      </c>
      <c r="D2674" s="16">
        <v>9043</v>
      </c>
      <c r="E2674" s="16">
        <v>4504</v>
      </c>
      <c r="F2674" s="16">
        <v>14424</v>
      </c>
      <c r="G2674" s="16">
        <v>39</v>
      </c>
      <c r="H2674" s="16">
        <v>2920.7986000000001</v>
      </c>
      <c r="I2674" s="18"/>
    </row>
    <row r="2675" spans="2:9" x14ac:dyDescent="0.15">
      <c r="B2675" s="4">
        <v>51</v>
      </c>
      <c r="C2675" s="16">
        <v>609936</v>
      </c>
      <c r="D2675" s="16">
        <v>8713</v>
      </c>
      <c r="E2675" s="16">
        <v>4216</v>
      </c>
      <c r="F2675" s="16">
        <v>14872</v>
      </c>
      <c r="G2675" s="16">
        <v>70</v>
      </c>
      <c r="H2675" s="16">
        <v>2908.6561999999999</v>
      </c>
      <c r="I2675" s="18"/>
    </row>
    <row r="2676" spans="2:9" x14ac:dyDescent="0.15">
      <c r="B2676" s="4">
        <v>52</v>
      </c>
      <c r="C2676" s="16">
        <v>267024</v>
      </c>
      <c r="D2676" s="16">
        <v>7853</v>
      </c>
      <c r="E2676" s="16">
        <v>4376</v>
      </c>
      <c r="F2676" s="16">
        <v>12152</v>
      </c>
      <c r="G2676" s="16">
        <v>34</v>
      </c>
      <c r="H2676" s="16">
        <v>2433.4</v>
      </c>
      <c r="I2676" s="18"/>
    </row>
    <row r="2677" spans="2:9" x14ac:dyDescent="0.15">
      <c r="B2677" s="4">
        <v>53</v>
      </c>
      <c r="C2677" s="16">
        <v>282376</v>
      </c>
      <c r="D2677" s="16">
        <v>7240</v>
      </c>
      <c r="E2677" s="16">
        <v>4568</v>
      </c>
      <c r="F2677" s="16">
        <v>10264</v>
      </c>
      <c r="G2677" s="16">
        <v>39</v>
      </c>
      <c r="H2677" s="16">
        <v>1589.7757999999999</v>
      </c>
      <c r="I2677" s="18"/>
    </row>
    <row r="2678" spans="2:9" x14ac:dyDescent="0.15">
      <c r="B2678" s="4">
        <v>54</v>
      </c>
      <c r="C2678" s="16">
        <v>181824</v>
      </c>
      <c r="D2678" s="16">
        <v>6493</v>
      </c>
      <c r="E2678" s="16">
        <v>4792</v>
      </c>
      <c r="F2678" s="16">
        <v>8184</v>
      </c>
      <c r="G2678" s="16">
        <v>28</v>
      </c>
      <c r="H2678" s="16">
        <v>883.68506000000002</v>
      </c>
      <c r="I2678" s="18"/>
    </row>
    <row r="2679" spans="2:9" x14ac:dyDescent="0.15">
      <c r="B2679" s="4">
        <v>55</v>
      </c>
      <c r="C2679" s="16">
        <v>411424</v>
      </c>
      <c r="D2679" s="16">
        <v>8571</v>
      </c>
      <c r="E2679" s="16">
        <v>3832</v>
      </c>
      <c r="F2679" s="16">
        <v>16248</v>
      </c>
      <c r="G2679" s="16">
        <v>48</v>
      </c>
      <c r="H2679" s="16">
        <v>3222.4380000000001</v>
      </c>
      <c r="I2679" s="18"/>
    </row>
    <row r="2680" spans="2:9" x14ac:dyDescent="0.15">
      <c r="B2680" s="4">
        <v>56</v>
      </c>
      <c r="C2680" s="16">
        <v>205592</v>
      </c>
      <c r="D2680" s="16">
        <v>5556</v>
      </c>
      <c r="E2680" s="16">
        <v>3192</v>
      </c>
      <c r="F2680" s="16">
        <v>8216</v>
      </c>
      <c r="G2680" s="16">
        <v>37</v>
      </c>
      <c r="H2680" s="16">
        <v>1435.9606000000001</v>
      </c>
      <c r="I2680" s="18"/>
    </row>
    <row r="2681" spans="2:9" x14ac:dyDescent="0.15">
      <c r="B2681" s="4">
        <v>57</v>
      </c>
      <c r="C2681" s="16">
        <v>161728</v>
      </c>
      <c r="D2681" s="16">
        <v>5776</v>
      </c>
      <c r="E2681" s="16">
        <v>3992</v>
      </c>
      <c r="F2681" s="16">
        <v>7064</v>
      </c>
      <c r="G2681" s="16">
        <v>28</v>
      </c>
      <c r="H2681" s="16">
        <v>1051.2529999999999</v>
      </c>
      <c r="I2681" s="18"/>
    </row>
    <row r="2682" spans="2:9" x14ac:dyDescent="0.15">
      <c r="B2682" s="4">
        <v>58</v>
      </c>
      <c r="C2682" s="16">
        <v>41008</v>
      </c>
      <c r="D2682" s="16">
        <v>4100</v>
      </c>
      <c r="E2682" s="16">
        <v>3288</v>
      </c>
      <c r="F2682" s="16">
        <v>4952</v>
      </c>
      <c r="G2682" s="16">
        <v>10</v>
      </c>
      <c r="H2682" s="16">
        <v>529.95263999999997</v>
      </c>
      <c r="I2682" s="18"/>
    </row>
    <row r="2683" spans="2:9" x14ac:dyDescent="0.15">
      <c r="B2683" s="4">
        <v>59</v>
      </c>
      <c r="C2683" s="16">
        <v>328968</v>
      </c>
      <c r="D2683" s="16">
        <v>7650</v>
      </c>
      <c r="E2683" s="16">
        <v>3160</v>
      </c>
      <c r="F2683" s="16">
        <v>13656</v>
      </c>
      <c r="G2683" s="16">
        <v>43</v>
      </c>
      <c r="H2683" s="16">
        <v>2987.4612000000002</v>
      </c>
      <c r="I2683" s="18"/>
    </row>
    <row r="2684" spans="2:9" x14ac:dyDescent="0.15">
      <c r="B2684" s="4">
        <v>60</v>
      </c>
      <c r="C2684" s="16">
        <v>279384</v>
      </c>
      <c r="D2684" s="16">
        <v>6208</v>
      </c>
      <c r="E2684" s="16">
        <v>3352</v>
      </c>
      <c r="F2684" s="16">
        <v>10680</v>
      </c>
      <c r="G2684" s="16">
        <v>45</v>
      </c>
      <c r="H2684" s="16">
        <v>2140.5390000000002</v>
      </c>
      <c r="I2684" s="18"/>
    </row>
    <row r="2685" spans="2:9" x14ac:dyDescent="0.15">
      <c r="B2685" s="4">
        <v>61</v>
      </c>
      <c r="C2685" s="16">
        <v>1695016</v>
      </c>
      <c r="D2685" s="16">
        <v>13346</v>
      </c>
      <c r="E2685" s="16">
        <v>4920</v>
      </c>
      <c r="F2685" s="16">
        <v>27640</v>
      </c>
      <c r="G2685" s="16">
        <v>127</v>
      </c>
      <c r="H2685" s="16">
        <v>6173.7983000000004</v>
      </c>
      <c r="I2685" s="18"/>
    </row>
    <row r="2686" spans="2:9" x14ac:dyDescent="0.15">
      <c r="B2686" s="4">
        <v>62</v>
      </c>
      <c r="C2686" s="16">
        <v>103656</v>
      </c>
      <c r="D2686" s="16">
        <v>3839</v>
      </c>
      <c r="E2686" s="16">
        <v>2264</v>
      </c>
      <c r="F2686" s="16">
        <v>5848</v>
      </c>
      <c r="G2686" s="16">
        <v>27</v>
      </c>
      <c r="H2686" s="16">
        <v>742.7826</v>
      </c>
      <c r="I2686" s="18"/>
    </row>
    <row r="2687" spans="2:9" x14ac:dyDescent="0.15">
      <c r="B2687" s="4">
        <v>63</v>
      </c>
      <c r="C2687" s="16">
        <v>423168</v>
      </c>
      <c r="D2687" s="16">
        <v>10579</v>
      </c>
      <c r="E2687" s="16">
        <v>4760</v>
      </c>
      <c r="F2687" s="16">
        <v>19064</v>
      </c>
      <c r="G2687" s="16">
        <v>40</v>
      </c>
      <c r="H2687" s="16">
        <v>4770.7847000000002</v>
      </c>
      <c r="I2687" s="18"/>
    </row>
    <row r="2688" spans="2:9" x14ac:dyDescent="0.15">
      <c r="B2688" s="4">
        <v>64</v>
      </c>
      <c r="C2688" s="16">
        <v>541904</v>
      </c>
      <c r="D2688" s="16">
        <v>10838</v>
      </c>
      <c r="E2688" s="16">
        <v>2968</v>
      </c>
      <c r="F2688" s="16">
        <v>21496</v>
      </c>
      <c r="G2688" s="16">
        <v>50</v>
      </c>
      <c r="H2688" s="16">
        <v>5053.0039999999999</v>
      </c>
      <c r="I2688" s="18"/>
    </row>
    <row r="2689" spans="1:9" x14ac:dyDescent="0.15">
      <c r="B2689" s="4">
        <v>65</v>
      </c>
      <c r="C2689" s="16">
        <v>89608</v>
      </c>
      <c r="D2689" s="16">
        <v>2890</v>
      </c>
      <c r="E2689" s="16">
        <v>1208</v>
      </c>
      <c r="F2689" s="16">
        <v>4632</v>
      </c>
      <c r="G2689" s="16">
        <v>31</v>
      </c>
      <c r="H2689" s="16">
        <v>956.07299999999998</v>
      </c>
      <c r="I2689" s="18"/>
    </row>
    <row r="2690" spans="1:9" x14ac:dyDescent="0.15">
      <c r="B2690" s="4">
        <v>66</v>
      </c>
      <c r="C2690" s="16">
        <v>473760</v>
      </c>
      <c r="D2690" s="16">
        <v>7896</v>
      </c>
      <c r="E2690" s="16">
        <v>2968</v>
      </c>
      <c r="F2690" s="16">
        <v>16344</v>
      </c>
      <c r="G2690" s="16">
        <v>60</v>
      </c>
      <c r="H2690" s="16">
        <v>3840.2575999999999</v>
      </c>
      <c r="I2690" s="18"/>
    </row>
    <row r="2691" spans="1:9" x14ac:dyDescent="0.15">
      <c r="B2691" s="4">
        <v>67</v>
      </c>
      <c r="C2691" s="16">
        <v>618728</v>
      </c>
      <c r="D2691" s="16">
        <v>10486</v>
      </c>
      <c r="E2691" s="16">
        <v>4248</v>
      </c>
      <c r="F2691" s="16">
        <v>21048</v>
      </c>
      <c r="G2691" s="16">
        <v>59</v>
      </c>
      <c r="H2691" s="16">
        <v>4433.8905999999997</v>
      </c>
      <c r="I2691" s="18"/>
    </row>
    <row r="2692" spans="1:9" x14ac:dyDescent="0.15">
      <c r="B2692" s="4">
        <v>68</v>
      </c>
      <c r="C2692" s="16">
        <v>209416</v>
      </c>
      <c r="D2692" s="16">
        <v>6755</v>
      </c>
      <c r="E2692" s="16">
        <v>3576</v>
      </c>
      <c r="F2692" s="16">
        <v>10200</v>
      </c>
      <c r="G2692" s="16">
        <v>31</v>
      </c>
      <c r="H2692" s="16">
        <v>1802.1908000000001</v>
      </c>
      <c r="I2692" s="18"/>
    </row>
    <row r="2693" spans="1:9" x14ac:dyDescent="0.15">
      <c r="B2693" s="4">
        <v>69</v>
      </c>
      <c r="C2693" s="16">
        <v>286024</v>
      </c>
      <c r="D2693" s="16">
        <v>6651</v>
      </c>
      <c r="E2693" s="16">
        <v>2968</v>
      </c>
      <c r="F2693" s="16">
        <v>11288</v>
      </c>
      <c r="G2693" s="16">
        <v>43</v>
      </c>
      <c r="H2693" s="16">
        <v>2250.3735000000001</v>
      </c>
      <c r="I2693" s="18"/>
    </row>
    <row r="2694" spans="1:9" x14ac:dyDescent="0.15">
      <c r="B2694" s="4">
        <v>70</v>
      </c>
      <c r="C2694" s="5">
        <v>310880</v>
      </c>
      <c r="D2694" s="5">
        <v>7065</v>
      </c>
      <c r="E2694" s="5">
        <v>3800</v>
      </c>
      <c r="F2694" s="5">
        <v>11160</v>
      </c>
      <c r="G2694" s="5">
        <v>44</v>
      </c>
      <c r="H2694" s="5">
        <v>1979.3246999999999</v>
      </c>
      <c r="I2694" s="6"/>
    </row>
    <row r="2695" spans="1:9" x14ac:dyDescent="0.15">
      <c r="B2695" s="4">
        <v>71</v>
      </c>
      <c r="C2695" s="5">
        <v>383224</v>
      </c>
      <c r="D2695" s="5">
        <v>8516</v>
      </c>
      <c r="E2695" s="5">
        <v>5528</v>
      </c>
      <c r="F2695" s="5">
        <v>13912</v>
      </c>
      <c r="G2695" s="5">
        <v>45</v>
      </c>
      <c r="H2695" s="5">
        <v>2409.3132000000001</v>
      </c>
      <c r="I2695" s="6"/>
    </row>
    <row r="2696" spans="1:9" x14ac:dyDescent="0.15">
      <c r="B2696" s="4">
        <v>72</v>
      </c>
      <c r="C2696" s="5">
        <v>531656</v>
      </c>
      <c r="D2696" s="5">
        <v>7935</v>
      </c>
      <c r="E2696" s="5">
        <v>2968</v>
      </c>
      <c r="F2696" s="5">
        <v>15576</v>
      </c>
      <c r="G2696" s="5">
        <v>67</v>
      </c>
      <c r="H2696" s="5">
        <v>3279.5360000000001</v>
      </c>
      <c r="I2696" s="6"/>
    </row>
    <row r="2697" spans="1:9" x14ac:dyDescent="0.15">
      <c r="B2697" s="4">
        <v>73</v>
      </c>
      <c r="C2697" s="5">
        <v>226688</v>
      </c>
      <c r="D2697" s="5">
        <v>8096</v>
      </c>
      <c r="E2697" s="5">
        <v>3352</v>
      </c>
      <c r="F2697" s="5">
        <v>11672</v>
      </c>
      <c r="G2697" s="5">
        <v>28</v>
      </c>
      <c r="H2697" s="5">
        <v>2022.0320999999999</v>
      </c>
      <c r="I2697" s="6"/>
    </row>
    <row r="2698" spans="1:9" x14ac:dyDescent="0.15">
      <c r="B2698" s="4">
        <v>74</v>
      </c>
      <c r="C2698" s="5">
        <v>341904</v>
      </c>
      <c r="D2698" s="5">
        <v>6838</v>
      </c>
      <c r="E2698" s="5">
        <v>3160</v>
      </c>
      <c r="F2698" s="5">
        <v>10968</v>
      </c>
      <c r="G2698" s="5">
        <v>50</v>
      </c>
      <c r="H2698" s="5">
        <v>1982.0542</v>
      </c>
      <c r="I2698" s="6"/>
    </row>
    <row r="2699" spans="1:9" x14ac:dyDescent="0.15">
      <c r="B2699" s="4">
        <v>75</v>
      </c>
      <c r="C2699" s="5">
        <v>258288</v>
      </c>
      <c r="D2699" s="5">
        <v>6797</v>
      </c>
      <c r="E2699" s="5">
        <v>4216</v>
      </c>
      <c r="F2699" s="5">
        <v>10072</v>
      </c>
      <c r="G2699" s="5">
        <v>38</v>
      </c>
      <c r="H2699" s="5">
        <v>1515.7633000000001</v>
      </c>
      <c r="I2699" s="6"/>
    </row>
    <row r="2700" spans="1:9" x14ac:dyDescent="0.15">
      <c r="B2700" s="4">
        <v>76</v>
      </c>
      <c r="C2700" s="5">
        <v>402768</v>
      </c>
      <c r="D2700" s="5">
        <v>8755</v>
      </c>
      <c r="E2700" s="5">
        <v>4376</v>
      </c>
      <c r="F2700" s="5">
        <v>15448</v>
      </c>
      <c r="G2700" s="5">
        <v>46</v>
      </c>
      <c r="H2700" s="5">
        <v>2742.2566000000002</v>
      </c>
      <c r="I2700" s="6"/>
    </row>
    <row r="2701" spans="1:9" x14ac:dyDescent="0.15">
      <c r="B2701" s="4">
        <v>77</v>
      </c>
      <c r="C2701" s="5">
        <v>984512</v>
      </c>
      <c r="D2701" s="5">
        <v>10701</v>
      </c>
      <c r="E2701" s="5">
        <v>4536</v>
      </c>
      <c r="F2701" s="5">
        <v>20696</v>
      </c>
      <c r="G2701" s="5">
        <v>92</v>
      </c>
      <c r="H2701" s="5">
        <v>4367.1084000000001</v>
      </c>
      <c r="I2701" s="6"/>
    </row>
    <row r="2702" spans="1:9" x14ac:dyDescent="0.15">
      <c r="B2702" s="4">
        <v>78</v>
      </c>
      <c r="C2702" s="5">
        <v>433864</v>
      </c>
      <c r="D2702" s="5">
        <v>9231</v>
      </c>
      <c r="E2702" s="5">
        <v>3544</v>
      </c>
      <c r="F2702" s="5">
        <v>15704</v>
      </c>
      <c r="G2702" s="5">
        <v>47</v>
      </c>
      <c r="H2702" s="5">
        <v>3321.203</v>
      </c>
      <c r="I2702" s="6"/>
    </row>
    <row r="2703" spans="1:9" x14ac:dyDescent="0.15">
      <c r="A2703" s="13"/>
      <c r="B2703" s="4">
        <v>79</v>
      </c>
      <c r="C2703" s="5">
        <v>789880</v>
      </c>
      <c r="D2703" s="5">
        <v>12948</v>
      </c>
      <c r="E2703" s="5">
        <v>5112</v>
      </c>
      <c r="F2703" s="5">
        <v>25368</v>
      </c>
      <c r="G2703" s="5">
        <v>61</v>
      </c>
      <c r="H2703" s="5">
        <v>5349.0415000000003</v>
      </c>
      <c r="I2703" s="6"/>
    </row>
    <row r="2704" spans="1:9" x14ac:dyDescent="0.15">
      <c r="A2704" s="5"/>
      <c r="B2704" s="4">
        <v>80</v>
      </c>
      <c r="C2704" s="5">
        <v>510984</v>
      </c>
      <c r="D2704" s="10">
        <v>10019</v>
      </c>
      <c r="E2704" s="5">
        <v>3288</v>
      </c>
      <c r="F2704" s="5">
        <v>18904</v>
      </c>
      <c r="G2704" s="5">
        <v>51</v>
      </c>
      <c r="H2704" s="5">
        <v>4379.9897000000001</v>
      </c>
      <c r="I2704" s="6"/>
    </row>
    <row r="2705" spans="1:9" x14ac:dyDescent="0.15">
      <c r="A2705" s="5"/>
      <c r="B2705" s="4">
        <v>81</v>
      </c>
      <c r="C2705" s="5">
        <v>468264</v>
      </c>
      <c r="D2705" s="5">
        <v>8513</v>
      </c>
      <c r="E2705" s="5">
        <v>2712</v>
      </c>
      <c r="F2705" s="5">
        <v>16120</v>
      </c>
      <c r="G2705" s="5">
        <v>55</v>
      </c>
      <c r="H2705" s="5">
        <v>3529.0329999999999</v>
      </c>
      <c r="I2705" s="6"/>
    </row>
    <row r="2706" spans="1:9" x14ac:dyDescent="0.15">
      <c r="B2706" s="4">
        <v>82</v>
      </c>
      <c r="C2706" s="5">
        <v>760640</v>
      </c>
      <c r="D2706" s="5">
        <v>13582</v>
      </c>
      <c r="E2706" s="5">
        <v>4472</v>
      </c>
      <c r="F2706" s="5">
        <v>27480</v>
      </c>
      <c r="G2706" s="5">
        <v>56</v>
      </c>
      <c r="H2706" s="5">
        <v>6305.201</v>
      </c>
      <c r="I2706" s="6"/>
    </row>
    <row r="2707" spans="1:9" x14ac:dyDescent="0.15">
      <c r="B2707" s="4">
        <v>83</v>
      </c>
      <c r="C2707" s="5">
        <v>81984</v>
      </c>
      <c r="D2707" s="5">
        <v>4099</v>
      </c>
      <c r="E2707" s="5">
        <v>2904</v>
      </c>
      <c r="F2707" s="5">
        <v>5208</v>
      </c>
      <c r="G2707" s="5">
        <v>20</v>
      </c>
      <c r="H2707" s="5">
        <v>699.64400000000001</v>
      </c>
      <c r="I2707" s="6"/>
    </row>
    <row r="2708" spans="1:9" x14ac:dyDescent="0.15">
      <c r="B2708" s="4">
        <v>84</v>
      </c>
      <c r="C2708" s="5">
        <v>365864</v>
      </c>
      <c r="D2708" s="5">
        <v>8508</v>
      </c>
      <c r="E2708" s="5">
        <v>5464</v>
      </c>
      <c r="F2708" s="5">
        <v>13016</v>
      </c>
      <c r="G2708" s="5">
        <v>43</v>
      </c>
      <c r="H2708" s="5">
        <v>2110.598</v>
      </c>
      <c r="I2708" s="6"/>
    </row>
    <row r="2709" spans="1:9" x14ac:dyDescent="0.15">
      <c r="B2709" s="4">
        <v>85</v>
      </c>
      <c r="C2709" s="5">
        <v>244656</v>
      </c>
      <c r="D2709" s="5">
        <v>7195</v>
      </c>
      <c r="E2709" s="5">
        <v>4344</v>
      </c>
      <c r="F2709" s="5">
        <v>10520</v>
      </c>
      <c r="G2709" s="5">
        <v>34</v>
      </c>
      <c r="H2709" s="5">
        <v>1852.7999</v>
      </c>
      <c r="I2709" s="6"/>
    </row>
    <row r="2710" spans="1:9" x14ac:dyDescent="0.15">
      <c r="B2710" s="4">
        <v>86</v>
      </c>
      <c r="C2710" s="5">
        <v>277872</v>
      </c>
      <c r="D2710" s="5">
        <v>6040</v>
      </c>
      <c r="E2710" s="5">
        <v>3192</v>
      </c>
      <c r="F2710" s="5">
        <v>10008</v>
      </c>
      <c r="G2710" s="5">
        <v>46</v>
      </c>
      <c r="H2710" s="5">
        <v>1833.4321</v>
      </c>
      <c r="I2710" s="6"/>
    </row>
    <row r="2711" spans="1:9" x14ac:dyDescent="0.15">
      <c r="B2711" s="4">
        <v>87</v>
      </c>
      <c r="C2711" s="5">
        <v>594856</v>
      </c>
      <c r="D2711" s="7">
        <v>10815</v>
      </c>
      <c r="E2711" s="5">
        <v>4728</v>
      </c>
      <c r="F2711" s="5">
        <v>21080</v>
      </c>
      <c r="G2711" s="5">
        <v>55</v>
      </c>
      <c r="H2711" s="5">
        <v>4558.2969999999996</v>
      </c>
      <c r="I2711" s="6"/>
    </row>
    <row r="2712" spans="1:9" x14ac:dyDescent="0.15">
      <c r="B2712" s="4">
        <v>88</v>
      </c>
      <c r="C2712" s="5">
        <v>95192</v>
      </c>
      <c r="D2712" s="5">
        <v>3807</v>
      </c>
      <c r="E2712" s="5">
        <v>1784</v>
      </c>
      <c r="F2712" s="5">
        <v>5976</v>
      </c>
      <c r="G2712" s="5">
        <v>25</v>
      </c>
      <c r="H2712" s="5">
        <v>809.03093999999999</v>
      </c>
      <c r="I2712" s="6"/>
    </row>
    <row r="2713" spans="1:9" x14ac:dyDescent="0.15">
      <c r="B2713" s="4">
        <v>89</v>
      </c>
      <c r="C2713" s="5">
        <v>231968</v>
      </c>
      <c r="D2713" s="5">
        <v>6443</v>
      </c>
      <c r="E2713" s="5">
        <v>4056</v>
      </c>
      <c r="F2713" s="5">
        <v>8728</v>
      </c>
      <c r="G2713" s="5">
        <v>36</v>
      </c>
      <c r="H2713" s="5">
        <v>1112.8136</v>
      </c>
      <c r="I2713" s="6"/>
    </row>
    <row r="2714" spans="1:9" x14ac:dyDescent="0.15">
      <c r="B2714" s="4">
        <v>90</v>
      </c>
      <c r="C2714" s="5">
        <v>219120</v>
      </c>
      <c r="D2714" s="5">
        <v>5217</v>
      </c>
      <c r="E2714" s="5">
        <v>2648</v>
      </c>
      <c r="F2714" s="5">
        <v>8376</v>
      </c>
      <c r="G2714" s="5">
        <v>42</v>
      </c>
      <c r="H2714" s="5">
        <v>1590.0454</v>
      </c>
      <c r="I2714" s="6"/>
    </row>
    <row r="2715" spans="1:9" x14ac:dyDescent="0.15">
      <c r="B2715" s="4">
        <v>91</v>
      </c>
      <c r="C2715" s="5">
        <v>338552</v>
      </c>
      <c r="D2715" s="5">
        <v>9150</v>
      </c>
      <c r="E2715" s="5">
        <v>5624</v>
      </c>
      <c r="F2715" s="5">
        <v>12504</v>
      </c>
      <c r="G2715" s="5">
        <v>37</v>
      </c>
      <c r="H2715" s="5">
        <v>1628.4373000000001</v>
      </c>
      <c r="I2715" s="6"/>
    </row>
    <row r="2716" spans="1:9" x14ac:dyDescent="0.15">
      <c r="B2716" s="4">
        <v>92</v>
      </c>
      <c r="C2716" s="5">
        <v>185776</v>
      </c>
      <c r="D2716" s="5">
        <v>4888</v>
      </c>
      <c r="E2716" s="5">
        <v>3096</v>
      </c>
      <c r="F2716" s="5">
        <v>6904</v>
      </c>
      <c r="G2716" s="5">
        <v>38</v>
      </c>
      <c r="H2716" s="5">
        <v>1209.3702000000001</v>
      </c>
      <c r="I2716" s="6"/>
    </row>
    <row r="2717" spans="1:9" x14ac:dyDescent="0.15">
      <c r="B2717" s="4">
        <v>93</v>
      </c>
      <c r="C2717" s="5">
        <v>1132544</v>
      </c>
      <c r="D2717" s="5">
        <v>11325</v>
      </c>
      <c r="E2717" s="5">
        <v>5144</v>
      </c>
      <c r="F2717" s="5">
        <v>22232</v>
      </c>
      <c r="G2717" s="5">
        <v>100</v>
      </c>
      <c r="H2717" s="5">
        <v>3877.3751999999999</v>
      </c>
      <c r="I2717" s="6"/>
    </row>
    <row r="2718" spans="1:9" x14ac:dyDescent="0.15">
      <c r="B2718" s="4">
        <v>94</v>
      </c>
      <c r="C2718" s="5">
        <v>854656</v>
      </c>
      <c r="D2718" s="5">
        <v>14244</v>
      </c>
      <c r="E2718" s="5">
        <v>7640</v>
      </c>
      <c r="F2718" s="5">
        <v>24248</v>
      </c>
      <c r="G2718" s="5">
        <v>60</v>
      </c>
      <c r="H2718" s="5">
        <v>4574.2709999999997</v>
      </c>
      <c r="I2718" s="6"/>
    </row>
    <row r="2719" spans="1:9" x14ac:dyDescent="0.15">
      <c r="B2719" s="4">
        <v>95</v>
      </c>
      <c r="C2719" s="5">
        <v>335896</v>
      </c>
      <c r="D2719" s="5">
        <v>8192</v>
      </c>
      <c r="E2719" s="5">
        <v>4440</v>
      </c>
      <c r="F2719" s="5">
        <v>13464</v>
      </c>
      <c r="G2719" s="5">
        <v>41</v>
      </c>
      <c r="H2719" s="5">
        <v>2761.2683000000002</v>
      </c>
      <c r="I2719" s="6"/>
    </row>
    <row r="2720" spans="1:9" x14ac:dyDescent="0.15">
      <c r="B2720" s="4">
        <v>96</v>
      </c>
      <c r="C2720" s="5">
        <v>178856</v>
      </c>
      <c r="D2720" s="5">
        <v>6624</v>
      </c>
      <c r="E2720" s="5">
        <v>4440</v>
      </c>
      <c r="F2720" s="5">
        <v>8312</v>
      </c>
      <c r="G2720" s="5">
        <v>27</v>
      </c>
      <c r="H2720" s="5">
        <v>948.63400000000001</v>
      </c>
      <c r="I2720" s="6"/>
    </row>
    <row r="2721" spans="2:9" x14ac:dyDescent="0.15">
      <c r="B2721" s="4">
        <v>97</v>
      </c>
      <c r="C2721" s="5">
        <v>334968</v>
      </c>
      <c r="D2721" s="5">
        <v>10150</v>
      </c>
      <c r="E2721" s="5">
        <v>4376</v>
      </c>
      <c r="F2721" s="5">
        <v>20920</v>
      </c>
      <c r="G2721" s="5">
        <v>33</v>
      </c>
      <c r="H2721" s="5">
        <v>4588.7730000000001</v>
      </c>
      <c r="I2721" s="6"/>
    </row>
    <row r="2722" spans="2:9" x14ac:dyDescent="0.15">
      <c r="B2722" s="4">
        <v>98</v>
      </c>
      <c r="C2722" s="5">
        <v>398392</v>
      </c>
      <c r="D2722" s="5">
        <v>8130</v>
      </c>
      <c r="E2722" s="5">
        <v>3864</v>
      </c>
      <c r="F2722" s="5">
        <v>12024</v>
      </c>
      <c r="G2722" s="5">
        <v>49</v>
      </c>
      <c r="H2722" s="5">
        <v>2058.86</v>
      </c>
      <c r="I2722" s="6"/>
    </row>
    <row r="2723" spans="2:9" x14ac:dyDescent="0.15">
      <c r="B2723" s="4">
        <v>99</v>
      </c>
      <c r="C2723" s="5">
        <v>764856</v>
      </c>
      <c r="D2723" s="5">
        <v>13418</v>
      </c>
      <c r="E2723" s="5">
        <v>7672</v>
      </c>
      <c r="F2723" s="5">
        <v>23640</v>
      </c>
      <c r="G2723" s="5">
        <v>57</v>
      </c>
      <c r="H2723" s="5">
        <v>4337.0874000000003</v>
      </c>
      <c r="I2723" s="6"/>
    </row>
    <row r="2724" spans="2:9" x14ac:dyDescent="0.15">
      <c r="B2724" s="4">
        <v>100</v>
      </c>
      <c r="C2724" s="5">
        <v>1019464</v>
      </c>
      <c r="D2724" s="5">
        <v>10297</v>
      </c>
      <c r="E2724" s="5">
        <v>3096</v>
      </c>
      <c r="F2724" s="5">
        <v>26488</v>
      </c>
      <c r="G2724" s="5">
        <v>99</v>
      </c>
      <c r="H2724" s="5">
        <v>5832.71</v>
      </c>
      <c r="I2724" s="6"/>
    </row>
    <row r="2725" spans="2:9" x14ac:dyDescent="0.15">
      <c r="B2725" s="4">
        <v>101</v>
      </c>
      <c r="C2725" s="5">
        <v>199296</v>
      </c>
      <c r="D2725" s="5">
        <v>6228</v>
      </c>
      <c r="E2725" s="5">
        <v>2520</v>
      </c>
      <c r="F2725" s="5">
        <v>9656</v>
      </c>
      <c r="G2725" s="5">
        <v>32</v>
      </c>
      <c r="H2725" s="5">
        <v>1774.3230000000001</v>
      </c>
      <c r="I2725" s="6"/>
    </row>
    <row r="2726" spans="2:9" x14ac:dyDescent="0.15">
      <c r="B2726" s="4">
        <v>102</v>
      </c>
      <c r="C2726" s="5">
        <v>820816</v>
      </c>
      <c r="D2726" s="5">
        <v>13238</v>
      </c>
      <c r="E2726" s="5">
        <v>3000</v>
      </c>
      <c r="F2726" s="5">
        <v>28056</v>
      </c>
      <c r="G2726" s="5">
        <v>62</v>
      </c>
      <c r="H2726" s="5">
        <v>6672.3109999999997</v>
      </c>
      <c r="I2726" s="6"/>
    </row>
    <row r="2727" spans="2:9" x14ac:dyDescent="0.15">
      <c r="B2727" s="4">
        <v>103</v>
      </c>
      <c r="C2727" s="5">
        <v>367568</v>
      </c>
      <c r="D2727" s="5">
        <v>7351</v>
      </c>
      <c r="E2727" s="5">
        <v>4088</v>
      </c>
      <c r="F2727" s="5">
        <v>11896</v>
      </c>
      <c r="G2727" s="5">
        <v>50</v>
      </c>
      <c r="H2727" s="5">
        <v>2102.2356</v>
      </c>
      <c r="I2727" s="6"/>
    </row>
    <row r="2728" spans="2:9" x14ac:dyDescent="0.15">
      <c r="B2728" s="4">
        <v>104</v>
      </c>
      <c r="C2728" s="5">
        <v>423704</v>
      </c>
      <c r="D2728" s="5">
        <v>8647</v>
      </c>
      <c r="E2728" s="5">
        <v>4888</v>
      </c>
      <c r="F2728" s="5">
        <v>16600</v>
      </c>
      <c r="G2728" s="5">
        <v>49</v>
      </c>
      <c r="H2728" s="5">
        <v>2954.85</v>
      </c>
      <c r="I2728" s="6"/>
    </row>
    <row r="2729" spans="2:9" x14ac:dyDescent="0.15">
      <c r="B2729" s="4">
        <v>105</v>
      </c>
      <c r="C2729" s="5">
        <v>70296</v>
      </c>
      <c r="D2729" s="5">
        <v>5407</v>
      </c>
      <c r="E2729" s="5">
        <v>4824</v>
      </c>
      <c r="F2729" s="5">
        <v>6072</v>
      </c>
      <c r="G2729" s="5">
        <v>13</v>
      </c>
      <c r="H2729" s="5">
        <v>367.68792999999999</v>
      </c>
      <c r="I2729" s="6"/>
    </row>
    <row r="2730" spans="2:9" x14ac:dyDescent="0.15">
      <c r="B2730" s="4">
        <v>106</v>
      </c>
      <c r="C2730" s="5">
        <v>933248</v>
      </c>
      <c r="D2730" s="5">
        <v>9332</v>
      </c>
      <c r="E2730" s="5">
        <v>4664</v>
      </c>
      <c r="F2730" s="5">
        <v>17912</v>
      </c>
      <c r="G2730" s="5">
        <v>100</v>
      </c>
      <c r="H2730" s="5">
        <v>3100.7822000000001</v>
      </c>
      <c r="I2730" s="6"/>
    </row>
    <row r="2731" spans="2:9" x14ac:dyDescent="0.15">
      <c r="B2731" s="4">
        <v>107</v>
      </c>
      <c r="C2731" s="5">
        <v>1303872</v>
      </c>
      <c r="D2731" s="5">
        <v>11641</v>
      </c>
      <c r="E2731" s="5">
        <v>4888</v>
      </c>
      <c r="F2731" s="5">
        <v>25912</v>
      </c>
      <c r="G2731" s="5">
        <v>112</v>
      </c>
      <c r="H2731" s="5">
        <v>4674.4139999999998</v>
      </c>
      <c r="I2731" s="6"/>
    </row>
    <row r="2732" spans="2:9" x14ac:dyDescent="0.15">
      <c r="B2732" s="4">
        <v>108</v>
      </c>
      <c r="C2732" s="5">
        <v>943528</v>
      </c>
      <c r="D2732" s="5">
        <v>10368</v>
      </c>
      <c r="E2732" s="5">
        <v>2424</v>
      </c>
      <c r="F2732" s="5">
        <v>20632</v>
      </c>
      <c r="G2732" s="5">
        <v>91</v>
      </c>
      <c r="H2732" s="5">
        <v>5415.0293000000001</v>
      </c>
      <c r="I2732" s="6"/>
    </row>
    <row r="2733" spans="2:9" x14ac:dyDescent="0.15">
      <c r="B2733" s="4">
        <v>109</v>
      </c>
      <c r="C2733" s="5">
        <v>972248</v>
      </c>
      <c r="D2733" s="5">
        <v>10924</v>
      </c>
      <c r="E2733" s="5">
        <v>4248</v>
      </c>
      <c r="F2733" s="5">
        <v>26648</v>
      </c>
      <c r="G2733" s="5">
        <v>89</v>
      </c>
      <c r="H2733" s="5">
        <v>6177.2439999999997</v>
      </c>
      <c r="I2733" s="6"/>
    </row>
    <row r="2734" spans="2:9" x14ac:dyDescent="0.15">
      <c r="B2734" s="4">
        <v>110</v>
      </c>
      <c r="C2734" s="5">
        <v>403840</v>
      </c>
      <c r="D2734" s="5">
        <v>7211</v>
      </c>
      <c r="E2734" s="5">
        <v>2904</v>
      </c>
      <c r="F2734" s="5">
        <v>13240</v>
      </c>
      <c r="G2734" s="5">
        <v>56</v>
      </c>
      <c r="H2734" s="5">
        <v>2927.7440000000001</v>
      </c>
      <c r="I2734" s="6"/>
    </row>
    <row r="2735" spans="2:9" x14ac:dyDescent="0.15">
      <c r="B2735" s="4">
        <v>111</v>
      </c>
      <c r="C2735" s="5">
        <v>443600</v>
      </c>
      <c r="D2735" s="5">
        <v>5994</v>
      </c>
      <c r="E2735" s="5">
        <v>2200</v>
      </c>
      <c r="F2735" s="5">
        <v>9496</v>
      </c>
      <c r="G2735" s="5">
        <v>74</v>
      </c>
      <c r="H2735" s="5">
        <v>1762.9418000000001</v>
      </c>
      <c r="I2735" s="6"/>
    </row>
    <row r="2736" spans="2:9" x14ac:dyDescent="0.15">
      <c r="B2736" s="4">
        <v>112</v>
      </c>
      <c r="C2736" s="5">
        <v>1215304</v>
      </c>
      <c r="D2736" s="5">
        <v>9002</v>
      </c>
      <c r="E2736" s="5">
        <v>4024</v>
      </c>
      <c r="F2736" s="5">
        <v>20568</v>
      </c>
      <c r="G2736" s="5">
        <v>135</v>
      </c>
      <c r="H2736" s="5">
        <v>3404.2356</v>
      </c>
      <c r="I2736" s="6"/>
    </row>
    <row r="2737" spans="1:9" x14ac:dyDescent="0.15">
      <c r="B2737" s="4">
        <v>113</v>
      </c>
      <c r="C2737" s="5">
        <v>285312</v>
      </c>
      <c r="D2737" s="5">
        <v>6484</v>
      </c>
      <c r="E2737" s="5">
        <v>3672</v>
      </c>
      <c r="F2737" s="5">
        <v>11352</v>
      </c>
      <c r="G2737" s="5">
        <v>44</v>
      </c>
      <c r="H2737" s="5">
        <v>2152.9306999999999</v>
      </c>
      <c r="I2737" s="6"/>
    </row>
    <row r="2738" spans="1:9" x14ac:dyDescent="0.15">
      <c r="B2738" s="4">
        <v>114</v>
      </c>
      <c r="C2738" s="5">
        <v>488928</v>
      </c>
      <c r="D2738" s="5">
        <v>7190</v>
      </c>
      <c r="E2738" s="5">
        <v>4792</v>
      </c>
      <c r="F2738" s="5">
        <v>11448</v>
      </c>
      <c r="G2738" s="5">
        <v>68</v>
      </c>
      <c r="H2738" s="5">
        <v>1702.4603999999999</v>
      </c>
      <c r="I2738" s="6"/>
    </row>
    <row r="2739" spans="1:9" x14ac:dyDescent="0.15">
      <c r="A2739" s="6"/>
      <c r="B2739" s="4">
        <v>115</v>
      </c>
      <c r="C2739" s="5">
        <v>434272</v>
      </c>
      <c r="D2739" s="5">
        <v>7237</v>
      </c>
      <c r="E2739" s="5">
        <v>1976</v>
      </c>
      <c r="F2739" s="5">
        <v>15704</v>
      </c>
      <c r="G2739" s="5">
        <v>60</v>
      </c>
      <c r="H2739" s="5">
        <v>3688.8184000000001</v>
      </c>
      <c r="I2739" s="6"/>
    </row>
    <row r="2740" spans="1:9" x14ac:dyDescent="0.15">
      <c r="A2740" s="11"/>
      <c r="B2740" s="4">
        <v>116</v>
      </c>
      <c r="C2740" s="5">
        <v>295040</v>
      </c>
      <c r="D2740" s="5">
        <v>7376</v>
      </c>
      <c r="E2740" s="5">
        <v>4568</v>
      </c>
      <c r="F2740" s="5">
        <v>11928</v>
      </c>
      <c r="G2740" s="5">
        <v>40</v>
      </c>
      <c r="H2740" s="5">
        <v>1861.5337999999999</v>
      </c>
      <c r="I2740" s="6"/>
    </row>
    <row r="2741" spans="1:9" x14ac:dyDescent="0.15">
      <c r="B2741" s="4">
        <v>117</v>
      </c>
      <c r="C2741" s="5">
        <v>134072</v>
      </c>
      <c r="D2741" s="5">
        <v>6384</v>
      </c>
      <c r="E2741" s="5">
        <v>4696</v>
      </c>
      <c r="F2741" s="5">
        <v>7800</v>
      </c>
      <c r="G2741" s="5">
        <v>21</v>
      </c>
      <c r="H2741" s="5">
        <v>947.81100000000004</v>
      </c>
      <c r="I2741" s="6"/>
    </row>
    <row r="2742" spans="1:9" x14ac:dyDescent="0.15">
      <c r="B2742" s="4">
        <v>118</v>
      </c>
      <c r="C2742" s="5">
        <v>156184</v>
      </c>
      <c r="D2742" s="5">
        <v>6247</v>
      </c>
      <c r="E2742" s="5">
        <v>4312</v>
      </c>
      <c r="F2742" s="5">
        <v>7896</v>
      </c>
      <c r="G2742" s="5">
        <v>25</v>
      </c>
      <c r="H2742" s="5">
        <v>898.47850000000005</v>
      </c>
      <c r="I2742" s="6"/>
    </row>
    <row r="2743" spans="1:9" x14ac:dyDescent="0.15">
      <c r="B2743" s="4">
        <v>119</v>
      </c>
      <c r="C2743" s="5">
        <v>188712</v>
      </c>
      <c r="D2743" s="5">
        <v>6087</v>
      </c>
      <c r="E2743" s="5">
        <v>4088</v>
      </c>
      <c r="F2743" s="5">
        <v>8184</v>
      </c>
      <c r="G2743" s="5">
        <v>31</v>
      </c>
      <c r="H2743" s="5">
        <v>977.1925</v>
      </c>
      <c r="I2743" s="6"/>
    </row>
    <row r="2744" spans="1:9" x14ac:dyDescent="0.15">
      <c r="B2744" s="4">
        <v>120</v>
      </c>
      <c r="C2744" s="5">
        <v>110136</v>
      </c>
      <c r="D2744" s="5">
        <v>5244</v>
      </c>
      <c r="E2744" s="5">
        <v>3736</v>
      </c>
      <c r="F2744" s="5">
        <v>6264</v>
      </c>
      <c r="G2744" s="5">
        <v>21</v>
      </c>
      <c r="H2744" s="5">
        <v>734.69719999999995</v>
      </c>
      <c r="I2744" s="6"/>
    </row>
    <row r="2745" spans="1:9" x14ac:dyDescent="0.15">
      <c r="B2745" s="4">
        <v>121</v>
      </c>
      <c r="C2745" s="5">
        <v>656648</v>
      </c>
      <c r="D2745" s="5">
        <v>9248</v>
      </c>
      <c r="E2745" s="5">
        <v>2680</v>
      </c>
      <c r="F2745" s="5">
        <v>19992</v>
      </c>
      <c r="G2745" s="5">
        <v>71</v>
      </c>
      <c r="H2745" s="5">
        <v>4686.9620000000004</v>
      </c>
      <c r="I2745" s="6"/>
    </row>
    <row r="2746" spans="1:9" x14ac:dyDescent="0.15">
      <c r="B2746" s="4">
        <v>122</v>
      </c>
      <c r="C2746" s="5">
        <v>211752</v>
      </c>
      <c r="D2746" s="5">
        <v>6050</v>
      </c>
      <c r="E2746" s="5">
        <v>4216</v>
      </c>
      <c r="F2746" s="5">
        <v>8216</v>
      </c>
      <c r="G2746" s="5">
        <v>35</v>
      </c>
      <c r="H2746" s="5">
        <v>1254.1333</v>
      </c>
      <c r="I2746" s="6"/>
    </row>
    <row r="2747" spans="1:9" x14ac:dyDescent="0.15">
      <c r="B2747" s="4">
        <v>123</v>
      </c>
      <c r="C2747" s="5">
        <v>191568</v>
      </c>
      <c r="D2747" s="5">
        <v>6385</v>
      </c>
      <c r="E2747" s="5">
        <v>4152</v>
      </c>
      <c r="F2747" s="5">
        <v>8568</v>
      </c>
      <c r="G2747" s="5">
        <v>30</v>
      </c>
      <c r="H2747" s="5">
        <v>1125.1866</v>
      </c>
      <c r="I2747" s="6"/>
    </row>
    <row r="2748" spans="1:9" x14ac:dyDescent="0.15">
      <c r="B2748" s="4">
        <v>124</v>
      </c>
      <c r="C2748" s="5">
        <v>440584</v>
      </c>
      <c r="D2748" s="5">
        <v>9374</v>
      </c>
      <c r="E2748" s="5">
        <v>3992</v>
      </c>
      <c r="F2748" s="5">
        <v>19224</v>
      </c>
      <c r="G2748" s="5">
        <v>47</v>
      </c>
      <c r="H2748" s="5">
        <v>4178.692</v>
      </c>
      <c r="I2748" s="6"/>
    </row>
    <row r="2749" spans="1:9" x14ac:dyDescent="0.15">
      <c r="B2749" s="4">
        <v>125</v>
      </c>
      <c r="C2749" s="5">
        <v>362160</v>
      </c>
      <c r="D2749" s="5">
        <v>7243</v>
      </c>
      <c r="E2749" s="5">
        <v>2424</v>
      </c>
      <c r="F2749" s="5">
        <v>12600</v>
      </c>
      <c r="G2749" s="5">
        <v>50</v>
      </c>
      <c r="H2749" s="5">
        <v>2666.9025999999999</v>
      </c>
      <c r="I2749" s="6"/>
    </row>
    <row r="2750" spans="1:9" x14ac:dyDescent="0.15">
      <c r="B2750" s="4">
        <v>126</v>
      </c>
      <c r="C2750" s="5">
        <v>569056</v>
      </c>
      <c r="D2750" s="5">
        <v>11855</v>
      </c>
      <c r="E2750" s="5">
        <v>5976</v>
      </c>
      <c r="F2750" s="5">
        <v>22584</v>
      </c>
      <c r="G2750" s="5">
        <v>48</v>
      </c>
      <c r="H2750" s="5">
        <v>4454.9610000000002</v>
      </c>
      <c r="I2750" s="6"/>
    </row>
    <row r="2751" spans="1:9" x14ac:dyDescent="0.15">
      <c r="B2751" s="4">
        <v>127</v>
      </c>
      <c r="C2751" s="5">
        <v>392984</v>
      </c>
      <c r="D2751" s="5">
        <v>8732</v>
      </c>
      <c r="E2751" s="5">
        <v>5656</v>
      </c>
      <c r="F2751" s="5">
        <v>13336</v>
      </c>
      <c r="G2751" s="5">
        <v>45</v>
      </c>
      <c r="H2751" s="5">
        <v>2464.0468999999998</v>
      </c>
      <c r="I2751" s="6"/>
    </row>
    <row r="2752" spans="1:9" x14ac:dyDescent="0.15">
      <c r="B2752" s="4">
        <v>128</v>
      </c>
      <c r="C2752" s="5">
        <v>1065984</v>
      </c>
      <c r="D2752" s="5">
        <v>14805</v>
      </c>
      <c r="E2752" s="5">
        <v>7480</v>
      </c>
      <c r="F2752" s="5">
        <v>29816</v>
      </c>
      <c r="G2752" s="5">
        <v>72</v>
      </c>
      <c r="H2752" s="5">
        <v>6520.3720000000003</v>
      </c>
      <c r="I2752" s="6"/>
    </row>
    <row r="2753" spans="2:9" x14ac:dyDescent="0.15">
      <c r="B2753" s="4">
        <v>129</v>
      </c>
      <c r="C2753" s="5">
        <v>1222568</v>
      </c>
      <c r="D2753" s="5">
        <v>12869</v>
      </c>
      <c r="E2753" s="5">
        <v>5912</v>
      </c>
      <c r="F2753" s="5">
        <v>25752</v>
      </c>
      <c r="G2753" s="5">
        <v>95</v>
      </c>
      <c r="H2753" s="5">
        <v>5367.674</v>
      </c>
      <c r="I2753" s="6"/>
    </row>
    <row r="2754" spans="2:9" x14ac:dyDescent="0.15">
      <c r="B2754" s="4">
        <v>130</v>
      </c>
      <c r="C2754" s="5">
        <v>482336</v>
      </c>
      <c r="D2754" s="5">
        <v>10048</v>
      </c>
      <c r="E2754" s="5">
        <v>5016</v>
      </c>
      <c r="F2754" s="5">
        <v>17880</v>
      </c>
      <c r="G2754" s="5">
        <v>48</v>
      </c>
      <c r="H2754" s="5">
        <v>3659.8939999999998</v>
      </c>
      <c r="I2754" s="6"/>
    </row>
    <row r="2755" spans="2:9" x14ac:dyDescent="0.15">
      <c r="B2755" s="4">
        <v>131</v>
      </c>
      <c r="C2755" s="5">
        <v>909344</v>
      </c>
      <c r="D2755" s="5">
        <v>9472</v>
      </c>
      <c r="E2755" s="5">
        <v>4120</v>
      </c>
      <c r="F2755" s="5">
        <v>15352</v>
      </c>
      <c r="G2755" s="5">
        <v>96</v>
      </c>
      <c r="H2755" s="5">
        <v>2595.8593999999998</v>
      </c>
      <c r="I2755" s="6"/>
    </row>
    <row r="2756" spans="2:9" x14ac:dyDescent="0.15">
      <c r="B2756" s="4">
        <v>132</v>
      </c>
      <c r="C2756" s="5">
        <v>211936</v>
      </c>
      <c r="D2756" s="5">
        <v>6623</v>
      </c>
      <c r="E2756" s="5">
        <v>4664</v>
      </c>
      <c r="F2756" s="5">
        <v>9176</v>
      </c>
      <c r="G2756" s="5">
        <v>32</v>
      </c>
      <c r="H2756" s="5">
        <v>1223.683</v>
      </c>
      <c r="I2756" s="6"/>
    </row>
    <row r="2757" spans="2:9" x14ac:dyDescent="0.15">
      <c r="B2757" s="4">
        <v>133</v>
      </c>
      <c r="C2757" s="5">
        <v>716816</v>
      </c>
      <c r="D2757" s="5">
        <v>8741</v>
      </c>
      <c r="E2757" s="5">
        <v>4920</v>
      </c>
      <c r="F2757" s="5">
        <v>15960</v>
      </c>
      <c r="G2757" s="5">
        <v>82</v>
      </c>
      <c r="H2757" s="5">
        <v>2772.8184000000001</v>
      </c>
      <c r="I2757" s="6"/>
    </row>
    <row r="2758" spans="2:9" x14ac:dyDescent="0.15">
      <c r="B2758" s="4">
        <v>134</v>
      </c>
      <c r="C2758" s="5">
        <v>149064</v>
      </c>
      <c r="D2758" s="5">
        <v>6481</v>
      </c>
      <c r="E2758" s="5">
        <v>4088</v>
      </c>
      <c r="F2758" s="5">
        <v>8088</v>
      </c>
      <c r="G2758" s="5">
        <v>23</v>
      </c>
      <c r="H2758" s="5">
        <v>914.20240000000001</v>
      </c>
      <c r="I2758" s="6"/>
    </row>
    <row r="2759" spans="2:9" x14ac:dyDescent="0.15">
      <c r="B2759" s="4">
        <v>135</v>
      </c>
      <c r="C2759" s="5">
        <v>443952</v>
      </c>
      <c r="D2759" s="5">
        <v>8879</v>
      </c>
      <c r="E2759" s="5">
        <v>5976</v>
      </c>
      <c r="F2759" s="5">
        <v>13432</v>
      </c>
      <c r="G2759" s="5">
        <v>50</v>
      </c>
      <c r="H2759" s="5">
        <v>2188.1821</v>
      </c>
      <c r="I2759" s="6"/>
    </row>
    <row r="2760" spans="2:9" x14ac:dyDescent="0.15">
      <c r="B2760" s="4">
        <v>136</v>
      </c>
      <c r="C2760" s="5">
        <v>89504</v>
      </c>
      <c r="D2760" s="5">
        <v>7458</v>
      </c>
      <c r="E2760" s="5">
        <v>6136</v>
      </c>
      <c r="F2760" s="5">
        <v>8312</v>
      </c>
      <c r="G2760" s="5">
        <v>12</v>
      </c>
      <c r="H2760" s="5">
        <v>701.12945999999999</v>
      </c>
      <c r="I2760" s="6"/>
    </row>
    <row r="2761" spans="2:9" x14ac:dyDescent="0.15">
      <c r="B2761" s="4">
        <v>137</v>
      </c>
      <c r="C2761" s="5">
        <v>240456</v>
      </c>
      <c r="D2761" s="5">
        <v>7756</v>
      </c>
      <c r="E2761" s="5">
        <v>5560</v>
      </c>
      <c r="F2761" s="5">
        <v>10328</v>
      </c>
      <c r="G2761" s="5">
        <v>31</v>
      </c>
      <c r="H2761" s="5">
        <v>1432.1220000000001</v>
      </c>
      <c r="I2761" s="6"/>
    </row>
    <row r="2762" spans="2:9" x14ac:dyDescent="0.15">
      <c r="B2762" s="4">
        <v>138</v>
      </c>
      <c r="C2762" s="5">
        <v>754448</v>
      </c>
      <c r="D2762" s="5">
        <v>9200</v>
      </c>
      <c r="E2762" s="5">
        <v>3768</v>
      </c>
      <c r="F2762" s="5">
        <v>20088</v>
      </c>
      <c r="G2762" s="5">
        <v>82</v>
      </c>
      <c r="H2762" s="5">
        <v>3853.6707000000001</v>
      </c>
      <c r="I2762" s="6"/>
    </row>
    <row r="2763" spans="2:9" x14ac:dyDescent="0.15">
      <c r="B2763" s="4">
        <v>139</v>
      </c>
      <c r="C2763" s="5">
        <v>565320</v>
      </c>
      <c r="D2763" s="5">
        <v>9581</v>
      </c>
      <c r="E2763" s="5">
        <v>4472</v>
      </c>
      <c r="F2763" s="5">
        <v>18584</v>
      </c>
      <c r="G2763" s="5">
        <v>59</v>
      </c>
      <c r="H2763" s="5">
        <v>3948.4884999999999</v>
      </c>
      <c r="I2763" s="6"/>
    </row>
    <row r="2764" spans="2:9" x14ac:dyDescent="0.15">
      <c r="B2764" s="4">
        <v>140</v>
      </c>
      <c r="C2764" s="5">
        <v>519664</v>
      </c>
      <c r="D2764" s="5">
        <v>10393</v>
      </c>
      <c r="E2764" s="5">
        <v>4408</v>
      </c>
      <c r="F2764" s="5">
        <v>18456</v>
      </c>
      <c r="G2764" s="5">
        <v>50</v>
      </c>
      <c r="H2764" s="5">
        <v>3835.1419999999998</v>
      </c>
      <c r="I2764" s="6"/>
    </row>
    <row r="2765" spans="2:9" x14ac:dyDescent="0.15">
      <c r="B2765" s="4">
        <v>141</v>
      </c>
      <c r="C2765" s="5">
        <v>571776</v>
      </c>
      <c r="D2765" s="5">
        <v>10995</v>
      </c>
      <c r="E2765" s="5">
        <v>4088</v>
      </c>
      <c r="F2765" s="5">
        <v>20472</v>
      </c>
      <c r="G2765" s="5">
        <v>52</v>
      </c>
      <c r="H2765" s="5">
        <v>4438.3446999999996</v>
      </c>
      <c r="I2765" s="6"/>
    </row>
    <row r="2766" spans="2:9" x14ac:dyDescent="0.15">
      <c r="B2766" s="4">
        <v>142</v>
      </c>
      <c r="C2766" s="5">
        <v>505912</v>
      </c>
      <c r="D2766" s="5">
        <v>8875</v>
      </c>
      <c r="E2766" s="5">
        <v>3800</v>
      </c>
      <c r="F2766" s="5">
        <v>17720</v>
      </c>
      <c r="G2766" s="5">
        <v>57</v>
      </c>
      <c r="H2766" s="5">
        <v>3513.0832999999998</v>
      </c>
      <c r="I2766" s="6"/>
    </row>
    <row r="2767" spans="2:9" x14ac:dyDescent="0.15">
      <c r="B2767" s="4">
        <v>143</v>
      </c>
      <c r="C2767" s="5">
        <v>163504</v>
      </c>
      <c r="D2767" s="5">
        <v>5450</v>
      </c>
      <c r="E2767" s="5">
        <v>3864</v>
      </c>
      <c r="F2767" s="5">
        <v>6904</v>
      </c>
      <c r="G2767" s="5">
        <v>30</v>
      </c>
      <c r="H2767" s="5">
        <v>858.06115999999997</v>
      </c>
      <c r="I2767" s="6"/>
    </row>
    <row r="2768" spans="2:9" x14ac:dyDescent="0.15">
      <c r="B2768" s="4">
        <v>144</v>
      </c>
      <c r="C2768" s="5">
        <v>232192</v>
      </c>
      <c r="D2768" s="5">
        <v>7256</v>
      </c>
      <c r="E2768" s="5">
        <v>4280</v>
      </c>
      <c r="F2768" s="5">
        <v>11320</v>
      </c>
      <c r="G2768" s="5">
        <v>32</v>
      </c>
      <c r="H2768" s="5">
        <v>1776.9135000000001</v>
      </c>
      <c r="I2768" s="6"/>
    </row>
    <row r="2769" spans="2:9" x14ac:dyDescent="0.15">
      <c r="B2769" s="4">
        <v>145</v>
      </c>
      <c r="C2769" s="5">
        <v>390592</v>
      </c>
      <c r="D2769" s="5">
        <v>6974</v>
      </c>
      <c r="E2769" s="5">
        <v>3352</v>
      </c>
      <c r="F2769" s="5">
        <v>11384</v>
      </c>
      <c r="G2769" s="5">
        <v>56</v>
      </c>
      <c r="H2769" s="5">
        <v>2086.7664</v>
      </c>
      <c r="I2769" s="6"/>
    </row>
    <row r="2770" spans="2:9" x14ac:dyDescent="0.15">
      <c r="B2770" s="4">
        <v>146</v>
      </c>
      <c r="C2770" s="5">
        <v>426568</v>
      </c>
      <c r="D2770" s="5">
        <v>9075</v>
      </c>
      <c r="E2770" s="5">
        <v>4152</v>
      </c>
      <c r="F2770" s="5">
        <v>16856</v>
      </c>
      <c r="G2770" s="5">
        <v>47</v>
      </c>
      <c r="H2770" s="5">
        <v>3622.2348999999999</v>
      </c>
      <c r="I2770" s="6"/>
    </row>
    <row r="2771" spans="2:9" x14ac:dyDescent="0.15">
      <c r="B2771" s="4">
        <v>147</v>
      </c>
      <c r="C2771" s="5">
        <v>551552</v>
      </c>
      <c r="D2771" s="5">
        <v>10606</v>
      </c>
      <c r="E2771" s="5">
        <v>4152</v>
      </c>
      <c r="F2771" s="5">
        <v>21880</v>
      </c>
      <c r="G2771" s="5">
        <v>52</v>
      </c>
      <c r="H2771" s="5">
        <v>4977.24</v>
      </c>
      <c r="I2771" s="6"/>
    </row>
    <row r="2772" spans="2:9" x14ac:dyDescent="0.15">
      <c r="B2772" s="4">
        <v>148</v>
      </c>
      <c r="C2772" s="5">
        <v>151880</v>
      </c>
      <c r="D2772" s="5">
        <v>5625</v>
      </c>
      <c r="E2772" s="5">
        <v>4152</v>
      </c>
      <c r="F2772" s="5">
        <v>7928</v>
      </c>
      <c r="G2772" s="5">
        <v>27</v>
      </c>
      <c r="H2772" s="5">
        <v>956.52606000000003</v>
      </c>
      <c r="I2772" s="6"/>
    </row>
    <row r="2773" spans="2:9" x14ac:dyDescent="0.15">
      <c r="B2773" s="4">
        <v>149</v>
      </c>
      <c r="C2773" s="5">
        <v>314624</v>
      </c>
      <c r="D2773" s="5">
        <v>7150</v>
      </c>
      <c r="E2773" s="5">
        <v>3352</v>
      </c>
      <c r="F2773" s="5">
        <v>11672</v>
      </c>
      <c r="G2773" s="5">
        <v>44</v>
      </c>
      <c r="H2773" s="5">
        <v>2361.9434000000001</v>
      </c>
      <c r="I2773" s="6"/>
    </row>
    <row r="2774" spans="2:9" x14ac:dyDescent="0.15">
      <c r="B2774" s="4">
        <v>150</v>
      </c>
      <c r="C2774" s="5">
        <v>86680</v>
      </c>
      <c r="D2774" s="5">
        <v>4127</v>
      </c>
      <c r="E2774" s="5">
        <v>2968</v>
      </c>
      <c r="F2774" s="5">
        <v>5048</v>
      </c>
      <c r="G2774" s="5">
        <v>21</v>
      </c>
      <c r="H2774" s="5">
        <v>569.46594000000005</v>
      </c>
      <c r="I2774" s="6"/>
    </row>
    <row r="2775" spans="2:9" x14ac:dyDescent="0.15">
      <c r="B2775" s="4">
        <v>151</v>
      </c>
      <c r="C2775" s="5">
        <v>203472</v>
      </c>
      <c r="D2775" s="5">
        <v>5984</v>
      </c>
      <c r="E2775" s="5">
        <v>3160</v>
      </c>
      <c r="F2775" s="5">
        <v>9080</v>
      </c>
      <c r="G2775" s="5">
        <v>34</v>
      </c>
      <c r="H2775" s="5">
        <v>1761.5123000000001</v>
      </c>
      <c r="I2775" s="6"/>
    </row>
    <row r="2776" spans="2:9" x14ac:dyDescent="0.15">
      <c r="B2776" s="4">
        <v>152</v>
      </c>
      <c r="C2776" s="5">
        <v>259968</v>
      </c>
      <c r="D2776" s="5">
        <v>6499</v>
      </c>
      <c r="E2776" s="5">
        <v>4024</v>
      </c>
      <c r="F2776" s="5">
        <v>11000</v>
      </c>
      <c r="G2776" s="5">
        <v>40</v>
      </c>
      <c r="H2776" s="5">
        <v>1898.2363</v>
      </c>
      <c r="I2776" s="6"/>
    </row>
    <row r="2777" spans="2:9" x14ac:dyDescent="0.15">
      <c r="B2777" s="4">
        <v>153</v>
      </c>
      <c r="C2777" s="5">
        <v>821984</v>
      </c>
      <c r="D2777" s="5">
        <v>8934</v>
      </c>
      <c r="E2777" s="5">
        <v>2712</v>
      </c>
      <c r="F2777" s="5">
        <v>19352</v>
      </c>
      <c r="G2777" s="5">
        <v>92</v>
      </c>
      <c r="H2777" s="5">
        <v>3849.1145000000001</v>
      </c>
      <c r="I2777" s="6"/>
    </row>
    <row r="2778" spans="2:9" x14ac:dyDescent="0.15">
      <c r="B2778" s="4">
        <v>154</v>
      </c>
      <c r="C2778" s="5">
        <v>39720</v>
      </c>
      <c r="D2778" s="5">
        <v>3610</v>
      </c>
      <c r="E2778" s="5">
        <v>2520</v>
      </c>
      <c r="F2778" s="5">
        <v>4312</v>
      </c>
      <c r="G2778" s="5">
        <v>11</v>
      </c>
      <c r="H2778" s="5">
        <v>524.34299999999996</v>
      </c>
      <c r="I2778" s="6"/>
    </row>
    <row r="2779" spans="2:9" x14ac:dyDescent="0.15">
      <c r="B2779" s="4">
        <v>155</v>
      </c>
      <c r="C2779" s="5">
        <v>332824</v>
      </c>
      <c r="D2779" s="5">
        <v>4823</v>
      </c>
      <c r="E2779" s="5">
        <v>1752</v>
      </c>
      <c r="F2779" s="5">
        <v>10360</v>
      </c>
      <c r="G2779" s="5">
        <v>69</v>
      </c>
      <c r="H2779" s="5">
        <v>2231.6516000000001</v>
      </c>
      <c r="I2779" s="6"/>
    </row>
    <row r="2780" spans="2:9" x14ac:dyDescent="0.15">
      <c r="B2780" s="4">
        <v>156</v>
      </c>
      <c r="C2780" s="5">
        <v>457768</v>
      </c>
      <c r="D2780" s="5">
        <v>10645</v>
      </c>
      <c r="E2780" s="5">
        <v>3640</v>
      </c>
      <c r="F2780" s="5">
        <v>21080</v>
      </c>
      <c r="G2780" s="5">
        <v>43</v>
      </c>
      <c r="H2780" s="5">
        <v>5065.3770000000004</v>
      </c>
      <c r="I2780" s="6"/>
    </row>
    <row r="2781" spans="2:9" x14ac:dyDescent="0.15">
      <c r="B2781" s="4">
        <v>157</v>
      </c>
      <c r="C2781" s="5">
        <v>366936</v>
      </c>
      <c r="D2781" s="5">
        <v>7488</v>
      </c>
      <c r="E2781" s="5">
        <v>1976</v>
      </c>
      <c r="F2781" s="5">
        <v>14328</v>
      </c>
      <c r="G2781" s="5">
        <v>49</v>
      </c>
      <c r="H2781" s="5">
        <v>3236.319</v>
      </c>
      <c r="I2781" s="6"/>
    </row>
    <row r="2782" spans="2:9" x14ac:dyDescent="0.15">
      <c r="B2782" s="4">
        <v>158</v>
      </c>
      <c r="C2782" s="5">
        <v>240064</v>
      </c>
      <c r="D2782" s="5">
        <v>6001</v>
      </c>
      <c r="E2782" s="5">
        <v>4024</v>
      </c>
      <c r="F2782" s="5">
        <v>9272</v>
      </c>
      <c r="G2782" s="5">
        <v>40</v>
      </c>
      <c r="H2782" s="5">
        <v>1422.1424999999999</v>
      </c>
      <c r="I2782" s="6"/>
    </row>
    <row r="2783" spans="2:9" x14ac:dyDescent="0.15">
      <c r="B2783" s="4">
        <v>159</v>
      </c>
      <c r="C2783" s="5">
        <v>420256</v>
      </c>
      <c r="D2783" s="5">
        <v>10506</v>
      </c>
      <c r="E2783" s="5">
        <v>4216</v>
      </c>
      <c r="F2783" s="5">
        <v>18008</v>
      </c>
      <c r="G2783" s="5">
        <v>40</v>
      </c>
      <c r="H2783" s="5">
        <v>4032.8715999999999</v>
      </c>
      <c r="I2783" s="6"/>
    </row>
    <row r="2784" spans="2:9" x14ac:dyDescent="0.15">
      <c r="B2784" s="4">
        <v>160</v>
      </c>
      <c r="C2784" s="5">
        <v>275128</v>
      </c>
      <c r="D2784" s="5">
        <v>6710</v>
      </c>
      <c r="E2784" s="5">
        <v>2904</v>
      </c>
      <c r="F2784" s="5">
        <v>12984</v>
      </c>
      <c r="G2784" s="5">
        <v>41</v>
      </c>
      <c r="H2784" s="5">
        <v>2883.0374000000002</v>
      </c>
      <c r="I2784" s="6"/>
    </row>
    <row r="2785" spans="2:9" x14ac:dyDescent="0.15">
      <c r="B2785" s="4">
        <v>161</v>
      </c>
      <c r="C2785" s="5">
        <v>388464</v>
      </c>
      <c r="D2785" s="5">
        <v>7193</v>
      </c>
      <c r="E2785" s="5">
        <v>2264</v>
      </c>
      <c r="F2785" s="5">
        <v>14648</v>
      </c>
      <c r="G2785" s="5">
        <v>54</v>
      </c>
      <c r="H2785" s="5">
        <v>3348.1504</v>
      </c>
      <c r="I2785" s="6"/>
    </row>
    <row r="2786" spans="2:9" x14ac:dyDescent="0.15">
      <c r="B2786" s="4">
        <v>162</v>
      </c>
      <c r="C2786" s="5">
        <v>350000</v>
      </c>
      <c r="D2786" s="5">
        <v>7000</v>
      </c>
      <c r="E2786" s="5">
        <v>3448</v>
      </c>
      <c r="F2786" s="5">
        <v>12984</v>
      </c>
      <c r="G2786" s="5">
        <v>50</v>
      </c>
      <c r="H2786" s="5">
        <v>2854.5927999999999</v>
      </c>
      <c r="I2786" s="6"/>
    </row>
    <row r="2787" spans="2:9" x14ac:dyDescent="0.15">
      <c r="B2787" s="4">
        <v>163</v>
      </c>
      <c r="C2787" s="5">
        <v>111736</v>
      </c>
      <c r="D2787" s="5">
        <v>3385</v>
      </c>
      <c r="E2787" s="5">
        <v>984</v>
      </c>
      <c r="F2787" s="5">
        <v>5432</v>
      </c>
      <c r="G2787" s="5">
        <v>33</v>
      </c>
      <c r="H2787" s="5">
        <v>1170.325</v>
      </c>
      <c r="I2787" s="6"/>
    </row>
    <row r="2788" spans="2:9" x14ac:dyDescent="0.15">
      <c r="B2788" s="4">
        <v>164</v>
      </c>
      <c r="C2788" s="5">
        <v>325240</v>
      </c>
      <c r="D2788" s="5">
        <v>7227</v>
      </c>
      <c r="E2788" s="5">
        <v>2744</v>
      </c>
      <c r="F2788" s="5">
        <v>13944</v>
      </c>
      <c r="G2788" s="5">
        <v>45</v>
      </c>
      <c r="H2788" s="5">
        <v>3275.0907999999999</v>
      </c>
      <c r="I2788" s="6"/>
    </row>
    <row r="2789" spans="2:9" x14ac:dyDescent="0.15">
      <c r="B2789" s="4">
        <v>165</v>
      </c>
      <c r="C2789" s="5">
        <v>218800</v>
      </c>
      <c r="D2789" s="5">
        <v>4756</v>
      </c>
      <c r="E2789" s="5">
        <v>1592</v>
      </c>
      <c r="F2789" s="5">
        <v>8664</v>
      </c>
      <c r="G2789" s="5">
        <v>46</v>
      </c>
      <c r="H2789" s="5">
        <v>2100.9297000000001</v>
      </c>
      <c r="I2789" s="6"/>
    </row>
    <row r="2790" spans="2:9" x14ac:dyDescent="0.15">
      <c r="B2790" s="4">
        <v>166</v>
      </c>
      <c r="C2790" s="5">
        <v>274304</v>
      </c>
      <c r="D2790" s="5">
        <v>5714</v>
      </c>
      <c r="E2790" s="5">
        <v>1368</v>
      </c>
      <c r="F2790" s="5">
        <v>12216</v>
      </c>
      <c r="G2790" s="5">
        <v>48</v>
      </c>
      <c r="H2790" s="5">
        <v>3173.0630000000001</v>
      </c>
      <c r="I2790" s="6"/>
    </row>
    <row r="2791" spans="2:9" x14ac:dyDescent="0.15">
      <c r="B2791" s="4">
        <v>167</v>
      </c>
      <c r="C2791" s="5">
        <v>41080</v>
      </c>
      <c r="D2791" s="5">
        <v>1956</v>
      </c>
      <c r="E2791" s="5">
        <v>664</v>
      </c>
      <c r="F2791" s="5">
        <v>3096</v>
      </c>
      <c r="G2791" s="5">
        <v>21</v>
      </c>
      <c r="H2791" s="5">
        <v>675.22860000000003</v>
      </c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v>167</v>
      </c>
      <c r="I2806" s="6"/>
    </row>
    <row r="2807" spans="1:10" x14ac:dyDescent="0.15">
      <c r="A2807" t="s">
        <v>67</v>
      </c>
      <c r="B2807" s="15"/>
      <c r="C2807" s="8">
        <f>AVERAGE(C2625:C2805)</f>
        <v>406567.28143712576</v>
      </c>
      <c r="D2807" s="8"/>
      <c r="E2807" s="8"/>
      <c r="F2807" s="8"/>
      <c r="G2807" s="8"/>
      <c r="H2807" s="8"/>
      <c r="I2807" s="9"/>
      <c r="J2807" s="17">
        <f>AVERAGE(D2625:D2805)</f>
        <v>7869.0299401197608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15">
      <c r="B2811" s="4"/>
      <c r="C2811" s="16"/>
      <c r="D2811" s="16"/>
      <c r="E2811" s="16"/>
      <c r="F2811" s="16"/>
      <c r="G2811" s="16"/>
      <c r="H2811" s="16"/>
      <c r="I2811" s="18"/>
    </row>
    <row r="2812" spans="1:10" x14ac:dyDescent="0.15">
      <c r="A2812" s="6"/>
      <c r="B2812" s="16">
        <v>1</v>
      </c>
      <c r="C2812" s="16">
        <v>409818</v>
      </c>
      <c r="D2812" s="16">
        <v>8909</v>
      </c>
      <c r="E2812" s="16">
        <v>4827</v>
      </c>
      <c r="F2812" s="16">
        <v>15643</v>
      </c>
      <c r="G2812" s="16">
        <v>46</v>
      </c>
      <c r="H2812" s="16">
        <v>3123.4548</v>
      </c>
      <c r="I2812" s="16"/>
    </row>
    <row r="2813" spans="1:10" x14ac:dyDescent="0.15">
      <c r="A2813" s="6"/>
      <c r="B2813" s="16">
        <v>2</v>
      </c>
      <c r="C2813" s="16">
        <v>159265</v>
      </c>
      <c r="D2813" s="16">
        <v>8382</v>
      </c>
      <c r="E2813" s="16">
        <v>5819</v>
      </c>
      <c r="F2813" s="16">
        <v>12443</v>
      </c>
      <c r="G2813" s="16">
        <v>19</v>
      </c>
      <c r="H2813" s="16">
        <v>2164.3845000000001</v>
      </c>
      <c r="I2813" s="16"/>
    </row>
    <row r="2814" spans="1:10" x14ac:dyDescent="0.15">
      <c r="A2814" s="6"/>
      <c r="B2814" s="16">
        <v>3</v>
      </c>
      <c r="C2814" s="16">
        <v>368403</v>
      </c>
      <c r="D2814" s="16">
        <v>8985</v>
      </c>
      <c r="E2814" s="16">
        <v>5339</v>
      </c>
      <c r="F2814" s="16">
        <v>13691</v>
      </c>
      <c r="G2814" s="16">
        <v>41</v>
      </c>
      <c r="H2814" s="16">
        <v>2234.9760000000001</v>
      </c>
      <c r="I2814" s="16"/>
    </row>
    <row r="2815" spans="1:10" x14ac:dyDescent="0.15">
      <c r="A2815" s="6"/>
      <c r="B2815" s="16">
        <v>4</v>
      </c>
      <c r="C2815" s="16">
        <v>391935</v>
      </c>
      <c r="D2815" s="16">
        <v>8709</v>
      </c>
      <c r="E2815" s="16">
        <v>3899</v>
      </c>
      <c r="F2815" s="16">
        <v>13147</v>
      </c>
      <c r="G2815" s="16">
        <v>45</v>
      </c>
      <c r="H2815" s="16">
        <v>2340.8364000000001</v>
      </c>
      <c r="I2815" s="16"/>
    </row>
    <row r="2816" spans="1:10" x14ac:dyDescent="0.15">
      <c r="A2816" s="6"/>
      <c r="B2816" s="16">
        <v>5</v>
      </c>
      <c r="C2816" s="16">
        <v>285551</v>
      </c>
      <c r="D2816" s="16">
        <v>9846</v>
      </c>
      <c r="E2816" s="16">
        <v>7131</v>
      </c>
      <c r="F2816" s="16">
        <v>13691</v>
      </c>
      <c r="G2816" s="16">
        <v>29</v>
      </c>
      <c r="H2816" s="16">
        <v>1841.7922000000001</v>
      </c>
      <c r="I2816" s="16"/>
    </row>
    <row r="2817" spans="1:9" x14ac:dyDescent="0.15">
      <c r="A2817" s="6"/>
      <c r="B2817" s="16">
        <v>6</v>
      </c>
      <c r="C2817" s="16">
        <v>168321</v>
      </c>
      <c r="D2817" s="16">
        <v>8859</v>
      </c>
      <c r="E2817" s="16">
        <v>5979</v>
      </c>
      <c r="F2817" s="16">
        <v>11547</v>
      </c>
      <c r="G2817" s="16">
        <v>19</v>
      </c>
      <c r="H2817" s="16">
        <v>1749.2683</v>
      </c>
      <c r="I2817" s="16"/>
    </row>
    <row r="2818" spans="1:9" x14ac:dyDescent="0.15">
      <c r="A2818" s="6"/>
      <c r="B2818" s="16">
        <v>7</v>
      </c>
      <c r="C2818" s="16">
        <v>266070</v>
      </c>
      <c r="D2818" s="16">
        <v>7825</v>
      </c>
      <c r="E2818" s="16">
        <v>4859</v>
      </c>
      <c r="F2818" s="16">
        <v>11387</v>
      </c>
      <c r="G2818" s="16">
        <v>34</v>
      </c>
      <c r="H2818" s="16">
        <v>1536.2733000000001</v>
      </c>
      <c r="I2818" s="16"/>
    </row>
    <row r="2819" spans="1:9" x14ac:dyDescent="0.15">
      <c r="A2819" s="6"/>
      <c r="B2819" s="16">
        <v>8</v>
      </c>
      <c r="C2819" s="16">
        <v>439349</v>
      </c>
      <c r="D2819" s="16">
        <v>9347</v>
      </c>
      <c r="E2819" s="16">
        <v>3611</v>
      </c>
      <c r="F2819" s="16">
        <v>16315</v>
      </c>
      <c r="G2819" s="16">
        <v>47</v>
      </c>
      <c r="H2819" s="16">
        <v>3404.8499000000002</v>
      </c>
      <c r="I2819" s="16"/>
    </row>
    <row r="2820" spans="1:9" x14ac:dyDescent="0.15">
      <c r="A2820" s="6"/>
      <c r="B2820" s="16">
        <v>9</v>
      </c>
      <c r="C2820" s="16">
        <v>511950</v>
      </c>
      <c r="D2820" s="16">
        <v>12189</v>
      </c>
      <c r="E2820" s="16">
        <v>6779</v>
      </c>
      <c r="F2820" s="16">
        <v>21595</v>
      </c>
      <c r="G2820" s="16">
        <v>42</v>
      </c>
      <c r="H2820" s="16">
        <v>3784.2080000000001</v>
      </c>
      <c r="I2820" s="16"/>
    </row>
    <row r="2821" spans="1:9" x14ac:dyDescent="0.15">
      <c r="A2821" s="6"/>
      <c r="B2821" s="16">
        <v>10</v>
      </c>
      <c r="C2821" s="16">
        <v>91484</v>
      </c>
      <c r="D2821" s="16">
        <v>4574</v>
      </c>
      <c r="E2821" s="16">
        <v>2779</v>
      </c>
      <c r="F2821" s="16">
        <v>5979</v>
      </c>
      <c r="G2821" s="16">
        <v>20</v>
      </c>
      <c r="H2821" s="16">
        <v>666.39469999999994</v>
      </c>
      <c r="I2821" s="16"/>
    </row>
    <row r="2822" spans="1:9" x14ac:dyDescent="0.15">
      <c r="A2822" s="6"/>
      <c r="B2822" s="16">
        <v>11</v>
      </c>
      <c r="C2822" s="16">
        <v>948803</v>
      </c>
      <c r="D2822" s="16">
        <v>16645</v>
      </c>
      <c r="E2822" s="16">
        <v>9179</v>
      </c>
      <c r="F2822" s="16">
        <v>26683</v>
      </c>
      <c r="G2822" s="16">
        <v>57</v>
      </c>
      <c r="H2822" s="16">
        <v>4547.04</v>
      </c>
      <c r="I2822" s="16"/>
    </row>
    <row r="2823" spans="1:9" x14ac:dyDescent="0.15">
      <c r="A2823" s="6"/>
      <c r="B2823" s="16">
        <v>12</v>
      </c>
      <c r="C2823" s="16">
        <v>382609</v>
      </c>
      <c r="D2823" s="16">
        <v>10931</v>
      </c>
      <c r="E2823" s="16">
        <v>7611</v>
      </c>
      <c r="F2823" s="16">
        <v>14907</v>
      </c>
      <c r="G2823" s="16">
        <v>35</v>
      </c>
      <c r="H2823" s="16">
        <v>1920.1425999999999</v>
      </c>
      <c r="I2823" s="16"/>
    </row>
    <row r="2824" spans="1:9" x14ac:dyDescent="0.15">
      <c r="B2824" s="16">
        <v>13</v>
      </c>
      <c r="C2824" s="16">
        <v>615689</v>
      </c>
      <c r="D2824" s="16">
        <v>14318</v>
      </c>
      <c r="E2824" s="16">
        <v>7739</v>
      </c>
      <c r="F2824" s="16">
        <v>24891</v>
      </c>
      <c r="G2824" s="16">
        <v>43</v>
      </c>
      <c r="H2824" s="16">
        <v>5229.3666999999996</v>
      </c>
      <c r="I2824" s="16"/>
    </row>
    <row r="2825" spans="1:9" x14ac:dyDescent="0.15">
      <c r="B2825" s="16">
        <v>14</v>
      </c>
      <c r="C2825" s="16">
        <v>683673</v>
      </c>
      <c r="D2825" s="16">
        <v>11587</v>
      </c>
      <c r="E2825" s="16">
        <v>4219</v>
      </c>
      <c r="F2825" s="16">
        <v>25147</v>
      </c>
      <c r="G2825" s="16">
        <v>59</v>
      </c>
      <c r="H2825" s="16">
        <v>5927.8353999999999</v>
      </c>
      <c r="I2825" s="16"/>
    </row>
    <row r="2826" spans="1:9" x14ac:dyDescent="0.15">
      <c r="B2826" s="16">
        <v>15</v>
      </c>
      <c r="C2826" s="16">
        <v>207309</v>
      </c>
      <c r="D2826" s="16">
        <v>9013</v>
      </c>
      <c r="E2826" s="16">
        <v>6875</v>
      </c>
      <c r="F2826" s="16">
        <v>10331</v>
      </c>
      <c r="G2826" s="16">
        <v>23</v>
      </c>
      <c r="H2826" s="16">
        <v>898.26490000000001</v>
      </c>
      <c r="I2826" s="16"/>
    </row>
    <row r="2827" spans="1:9" x14ac:dyDescent="0.15">
      <c r="B2827" s="16">
        <v>16</v>
      </c>
      <c r="C2827" s="16">
        <v>159526</v>
      </c>
      <c r="D2827" s="16">
        <v>8862</v>
      </c>
      <c r="E2827" s="16">
        <v>6907</v>
      </c>
      <c r="F2827" s="16">
        <v>10171</v>
      </c>
      <c r="G2827" s="16">
        <v>18</v>
      </c>
      <c r="H2827" s="16">
        <v>917.71280000000002</v>
      </c>
      <c r="I2827" s="16"/>
    </row>
    <row r="2828" spans="1:9" x14ac:dyDescent="0.15">
      <c r="B2828" s="16">
        <v>17</v>
      </c>
      <c r="C2828" s="16">
        <v>943524</v>
      </c>
      <c r="D2828" s="16">
        <v>21443</v>
      </c>
      <c r="E2828" s="16">
        <v>12603</v>
      </c>
      <c r="F2828" s="16">
        <v>30715</v>
      </c>
      <c r="G2828" s="16">
        <v>44</v>
      </c>
      <c r="H2828" s="16">
        <v>5206.384</v>
      </c>
      <c r="I2828" s="16"/>
    </row>
    <row r="2829" spans="1:9" x14ac:dyDescent="0.15">
      <c r="B2829" s="16">
        <v>18</v>
      </c>
      <c r="C2829" s="16">
        <v>412439</v>
      </c>
      <c r="D2829" s="16">
        <v>7781</v>
      </c>
      <c r="E2829" s="16">
        <v>1307</v>
      </c>
      <c r="F2829" s="16">
        <v>16891</v>
      </c>
      <c r="G2829" s="16">
        <v>53</v>
      </c>
      <c r="H2829" s="16">
        <v>4137.7740000000003</v>
      </c>
      <c r="I2829" s="16"/>
    </row>
    <row r="2830" spans="1:9" x14ac:dyDescent="0.15">
      <c r="B2830" s="16">
        <v>19</v>
      </c>
      <c r="C2830" s="16">
        <v>984223</v>
      </c>
      <c r="D2830" s="16">
        <v>21871</v>
      </c>
      <c r="E2830" s="16">
        <v>11227</v>
      </c>
      <c r="F2830" s="16">
        <v>31003</v>
      </c>
      <c r="G2830" s="16">
        <v>45</v>
      </c>
      <c r="H2830" s="16">
        <v>5488.6080000000002</v>
      </c>
      <c r="I2830" s="16"/>
    </row>
    <row r="2831" spans="1:9" x14ac:dyDescent="0.15">
      <c r="B2831" s="16">
        <v>20</v>
      </c>
      <c r="C2831" s="16">
        <v>279391</v>
      </c>
      <c r="D2831" s="16">
        <v>6208</v>
      </c>
      <c r="E2831" s="16">
        <v>2459</v>
      </c>
      <c r="F2831" s="16">
        <v>11163</v>
      </c>
      <c r="G2831" s="16">
        <v>45</v>
      </c>
      <c r="H2831" s="16">
        <v>2211.9630000000002</v>
      </c>
      <c r="I2831" s="16"/>
    </row>
    <row r="2832" spans="1:9" x14ac:dyDescent="0.15">
      <c r="B2832" s="16">
        <v>21</v>
      </c>
      <c r="C2832" s="16">
        <v>1122491</v>
      </c>
      <c r="D2832" s="16">
        <v>17269</v>
      </c>
      <c r="E2832" s="16">
        <v>10075</v>
      </c>
      <c r="F2832" s="16">
        <v>30075</v>
      </c>
      <c r="G2832" s="16">
        <v>65</v>
      </c>
      <c r="H2832" s="16">
        <v>5295.2579999999998</v>
      </c>
      <c r="I2832" s="16"/>
    </row>
    <row r="2833" spans="1:9" x14ac:dyDescent="0.15">
      <c r="B2833" s="16">
        <v>22</v>
      </c>
      <c r="C2833" s="16">
        <v>475219</v>
      </c>
      <c r="D2833" s="16">
        <v>11590</v>
      </c>
      <c r="E2833" s="16">
        <v>7579</v>
      </c>
      <c r="F2833" s="16">
        <v>18011</v>
      </c>
      <c r="G2833" s="16">
        <v>41</v>
      </c>
      <c r="H2833" s="16">
        <v>2917.3389000000002</v>
      </c>
      <c r="I2833" s="16"/>
    </row>
    <row r="2834" spans="1:9" x14ac:dyDescent="0.15">
      <c r="B2834" s="16">
        <v>23</v>
      </c>
      <c r="C2834" s="16">
        <v>1122240</v>
      </c>
      <c r="D2834" s="16">
        <v>17535</v>
      </c>
      <c r="E2834" s="16">
        <v>7451</v>
      </c>
      <c r="F2834" s="16">
        <v>29307</v>
      </c>
      <c r="G2834" s="16">
        <v>64</v>
      </c>
      <c r="H2834" s="16">
        <v>6424.2060000000001</v>
      </c>
      <c r="I2834" s="16"/>
    </row>
    <row r="2835" spans="1:9" x14ac:dyDescent="0.15">
      <c r="B2835" s="16">
        <v>24</v>
      </c>
      <c r="C2835" s="16">
        <v>2130650</v>
      </c>
      <c r="D2835" s="16">
        <v>19369</v>
      </c>
      <c r="E2835" s="16">
        <v>8347</v>
      </c>
      <c r="F2835" s="16">
        <v>29051</v>
      </c>
      <c r="G2835" s="16">
        <v>110</v>
      </c>
      <c r="H2835" s="16">
        <v>5235.1019999999999</v>
      </c>
      <c r="I2835" s="16"/>
    </row>
    <row r="2836" spans="1:9" x14ac:dyDescent="0.15">
      <c r="B2836" s="16">
        <v>25</v>
      </c>
      <c r="C2836" s="16">
        <v>577265</v>
      </c>
      <c r="D2836" s="16">
        <v>16493</v>
      </c>
      <c r="E2836" s="16">
        <v>10619</v>
      </c>
      <c r="F2836" s="16">
        <v>25211</v>
      </c>
      <c r="G2836" s="16">
        <v>35</v>
      </c>
      <c r="H2836" s="16">
        <v>4819.6629999999996</v>
      </c>
      <c r="I2836" s="16"/>
    </row>
    <row r="2837" spans="1:9" x14ac:dyDescent="0.15">
      <c r="B2837" s="16">
        <v>26</v>
      </c>
      <c r="C2837" s="16">
        <v>949790</v>
      </c>
      <c r="D2837" s="16">
        <v>16375</v>
      </c>
      <c r="E2837" s="16">
        <v>8571</v>
      </c>
      <c r="F2837" s="16">
        <v>27707</v>
      </c>
      <c r="G2837" s="16">
        <v>58</v>
      </c>
      <c r="H2837" s="16">
        <v>5749.259</v>
      </c>
      <c r="I2837" s="16"/>
    </row>
    <row r="2838" spans="1:9" x14ac:dyDescent="0.15">
      <c r="B2838" s="16">
        <v>27</v>
      </c>
      <c r="C2838" s="16">
        <v>180441</v>
      </c>
      <c r="D2838" s="16">
        <v>6683</v>
      </c>
      <c r="E2838" s="16">
        <v>3483</v>
      </c>
      <c r="F2838" s="16">
        <v>9339</v>
      </c>
      <c r="G2838" s="16">
        <v>27</v>
      </c>
      <c r="H2838" s="16">
        <v>1738.3848</v>
      </c>
      <c r="I2838" s="16"/>
    </row>
    <row r="2839" spans="1:9" x14ac:dyDescent="0.15">
      <c r="B2839" s="16">
        <v>28</v>
      </c>
      <c r="C2839" s="16">
        <v>113562</v>
      </c>
      <c r="D2839" s="16">
        <v>8111</v>
      </c>
      <c r="E2839" s="16">
        <v>5787</v>
      </c>
      <c r="F2839" s="16">
        <v>9883</v>
      </c>
      <c r="G2839" s="16">
        <v>14</v>
      </c>
      <c r="H2839" s="16">
        <v>1047.0189</v>
      </c>
      <c r="I2839" s="16"/>
    </row>
    <row r="2840" spans="1:9" x14ac:dyDescent="0.15">
      <c r="B2840" s="16">
        <v>29</v>
      </c>
      <c r="C2840" s="16">
        <v>435094</v>
      </c>
      <c r="D2840" s="16">
        <v>12796</v>
      </c>
      <c r="E2840" s="16">
        <v>9531</v>
      </c>
      <c r="F2840" s="16">
        <v>18619</v>
      </c>
      <c r="G2840" s="16">
        <v>34</v>
      </c>
      <c r="H2840" s="16">
        <v>2697.1956</v>
      </c>
      <c r="I2840" s="16"/>
    </row>
    <row r="2841" spans="1:9" x14ac:dyDescent="0.15">
      <c r="B2841" s="16">
        <v>30</v>
      </c>
      <c r="C2841" s="16">
        <v>892315</v>
      </c>
      <c r="D2841" s="16">
        <v>13727</v>
      </c>
      <c r="E2841" s="16">
        <v>8891</v>
      </c>
      <c r="F2841" s="16">
        <v>22075</v>
      </c>
      <c r="G2841" s="16">
        <v>65</v>
      </c>
      <c r="H2841" s="16">
        <v>3251.0819999999999</v>
      </c>
      <c r="I2841" s="16"/>
    </row>
    <row r="2842" spans="1:9" x14ac:dyDescent="0.15">
      <c r="A2842" s="6"/>
      <c r="B2842" s="16">
        <v>31</v>
      </c>
      <c r="C2842" s="16">
        <v>346606</v>
      </c>
      <c r="D2842" s="16">
        <v>8252</v>
      </c>
      <c r="E2842" s="16">
        <v>4987</v>
      </c>
      <c r="F2842" s="16">
        <v>13595</v>
      </c>
      <c r="G2842" s="16">
        <v>42</v>
      </c>
      <c r="H2842" s="16">
        <v>2039.3715</v>
      </c>
      <c r="I2842" s="16"/>
    </row>
    <row r="2843" spans="1:9" x14ac:dyDescent="0.15">
      <c r="A2843" s="11"/>
      <c r="B2843" s="16">
        <v>32</v>
      </c>
      <c r="C2843" s="16">
        <v>166278</v>
      </c>
      <c r="D2843" s="16">
        <v>9237</v>
      </c>
      <c r="E2843" s="16">
        <v>5851</v>
      </c>
      <c r="F2843" s="16">
        <v>11323</v>
      </c>
      <c r="G2843" s="16">
        <v>18</v>
      </c>
      <c r="H2843" s="16">
        <v>1285.8340000000001</v>
      </c>
      <c r="I2843" s="16"/>
    </row>
    <row r="2844" spans="1:9" x14ac:dyDescent="0.15">
      <c r="B2844" s="16">
        <v>33</v>
      </c>
      <c r="C2844" s="16">
        <v>699344</v>
      </c>
      <c r="D2844" s="16">
        <v>14569</v>
      </c>
      <c r="E2844" s="16">
        <v>9915</v>
      </c>
      <c r="F2844" s="16">
        <v>23323</v>
      </c>
      <c r="G2844" s="16">
        <v>48</v>
      </c>
      <c r="H2844" s="16">
        <v>3737.1995000000002</v>
      </c>
      <c r="I2844" s="16"/>
    </row>
    <row r="2845" spans="1:9" x14ac:dyDescent="0.15">
      <c r="B2845" s="16">
        <v>34</v>
      </c>
      <c r="C2845" s="16">
        <v>361733</v>
      </c>
      <c r="D2845" s="16">
        <v>11668</v>
      </c>
      <c r="E2845" s="16">
        <v>8315</v>
      </c>
      <c r="F2845" s="16">
        <v>16315</v>
      </c>
      <c r="G2845" s="16">
        <v>31</v>
      </c>
      <c r="H2845" s="16">
        <v>2009.8516999999999</v>
      </c>
      <c r="I2845" s="16"/>
    </row>
    <row r="2846" spans="1:9" x14ac:dyDescent="0.15">
      <c r="B2846" s="16">
        <v>35</v>
      </c>
      <c r="C2846" s="16">
        <v>962742</v>
      </c>
      <c r="D2846" s="16">
        <v>14587</v>
      </c>
      <c r="E2846" s="16">
        <v>8827</v>
      </c>
      <c r="F2846" s="16">
        <v>27387</v>
      </c>
      <c r="G2846" s="16">
        <v>66</v>
      </c>
      <c r="H2846" s="16">
        <v>5035.1494000000002</v>
      </c>
      <c r="I2846" s="16"/>
    </row>
    <row r="2847" spans="1:9" x14ac:dyDescent="0.15">
      <c r="B2847" s="16">
        <v>36</v>
      </c>
      <c r="C2847" s="16">
        <v>402431</v>
      </c>
      <c r="D2847" s="16">
        <v>8942</v>
      </c>
      <c r="E2847" s="16">
        <v>3355</v>
      </c>
      <c r="F2847" s="16">
        <v>16891</v>
      </c>
      <c r="G2847" s="16">
        <v>45</v>
      </c>
      <c r="H2847" s="16">
        <v>3733.32</v>
      </c>
      <c r="I2847" s="16"/>
    </row>
    <row r="2848" spans="1:9" x14ac:dyDescent="0.15">
      <c r="B2848" s="16">
        <v>37</v>
      </c>
      <c r="C2848" s="16">
        <v>52968</v>
      </c>
      <c r="D2848" s="16">
        <v>2207</v>
      </c>
      <c r="E2848" s="16">
        <v>699</v>
      </c>
      <c r="F2848" s="16">
        <v>4763</v>
      </c>
      <c r="G2848" s="16">
        <v>24</v>
      </c>
      <c r="H2848" s="16">
        <v>1124.8317999999999</v>
      </c>
      <c r="I2848" s="16"/>
    </row>
    <row r="2849" spans="2:9" x14ac:dyDescent="0.15">
      <c r="B2849" s="16">
        <v>38</v>
      </c>
      <c r="C2849" s="16">
        <v>263358</v>
      </c>
      <c r="D2849" s="16">
        <v>10129</v>
      </c>
      <c r="E2849" s="16">
        <v>8507</v>
      </c>
      <c r="F2849" s="16">
        <v>12027</v>
      </c>
      <c r="G2849" s="16">
        <v>26</v>
      </c>
      <c r="H2849" s="16">
        <v>957.98270000000002</v>
      </c>
      <c r="I2849" s="16"/>
    </row>
    <row r="2850" spans="2:9" x14ac:dyDescent="0.15">
      <c r="B2850" s="16">
        <v>39</v>
      </c>
      <c r="C2850" s="16">
        <v>89545</v>
      </c>
      <c r="D2850" s="16">
        <v>8140</v>
      </c>
      <c r="E2850" s="16">
        <v>7099</v>
      </c>
      <c r="F2850" s="16">
        <v>8859</v>
      </c>
      <c r="G2850" s="16">
        <v>11</v>
      </c>
      <c r="H2850" s="16">
        <v>496.64263999999997</v>
      </c>
      <c r="I2850" s="16"/>
    </row>
    <row r="2851" spans="2:9" x14ac:dyDescent="0.15">
      <c r="B2851" s="16">
        <v>40</v>
      </c>
      <c r="C2851" s="16">
        <v>285014</v>
      </c>
      <c r="D2851" s="16">
        <v>8382</v>
      </c>
      <c r="E2851" s="16">
        <v>5499</v>
      </c>
      <c r="F2851" s="16">
        <v>11131</v>
      </c>
      <c r="G2851" s="16">
        <v>34</v>
      </c>
      <c r="H2851" s="16">
        <v>1347.4993999999999</v>
      </c>
      <c r="I2851" s="16"/>
    </row>
    <row r="2852" spans="2:9" x14ac:dyDescent="0.15">
      <c r="B2852" s="16">
        <v>41</v>
      </c>
      <c r="C2852" s="16">
        <v>88432</v>
      </c>
      <c r="D2852" s="16">
        <v>5527</v>
      </c>
      <c r="E2852" s="16">
        <v>4315</v>
      </c>
      <c r="F2852" s="16">
        <v>7547</v>
      </c>
      <c r="G2852" s="16">
        <v>16</v>
      </c>
      <c r="H2852" s="16">
        <v>882.94293000000005</v>
      </c>
      <c r="I2852" s="16"/>
    </row>
    <row r="2853" spans="2:9" x14ac:dyDescent="0.15">
      <c r="B2853" s="16">
        <v>42</v>
      </c>
      <c r="C2853" s="16">
        <v>558138</v>
      </c>
      <c r="D2853" s="16">
        <v>12133</v>
      </c>
      <c r="E2853" s="16">
        <v>5787</v>
      </c>
      <c r="F2853" s="16">
        <v>20923</v>
      </c>
      <c r="G2853" s="16">
        <v>46</v>
      </c>
      <c r="H2853" s="16">
        <v>3910.2267999999999</v>
      </c>
      <c r="I2853" s="16"/>
    </row>
    <row r="2854" spans="2:9" x14ac:dyDescent="0.15">
      <c r="B2854" s="16">
        <v>43</v>
      </c>
      <c r="C2854" s="16">
        <v>1005819</v>
      </c>
      <c r="D2854" s="16">
        <v>15474</v>
      </c>
      <c r="E2854" s="16">
        <v>7739</v>
      </c>
      <c r="F2854" s="16">
        <v>24539</v>
      </c>
      <c r="G2854" s="16">
        <v>65</v>
      </c>
      <c r="H2854" s="16">
        <v>3917.0452</v>
      </c>
      <c r="I2854" s="16"/>
    </row>
    <row r="2855" spans="2:9" x14ac:dyDescent="0.15">
      <c r="B2855" s="16">
        <v>44</v>
      </c>
      <c r="C2855" s="16">
        <v>231790</v>
      </c>
      <c r="D2855" s="16">
        <v>5518</v>
      </c>
      <c r="E2855" s="16">
        <v>2363</v>
      </c>
      <c r="F2855" s="16">
        <v>7515</v>
      </c>
      <c r="G2855" s="16">
        <v>42</v>
      </c>
      <c r="H2855" s="16">
        <v>1082.0831000000001</v>
      </c>
      <c r="I2855" s="16"/>
    </row>
    <row r="2856" spans="2:9" x14ac:dyDescent="0.15">
      <c r="B2856" s="16">
        <v>45</v>
      </c>
      <c r="C2856" s="16">
        <v>282553</v>
      </c>
      <c r="D2856" s="16">
        <v>10464</v>
      </c>
      <c r="E2856" s="16">
        <v>7163</v>
      </c>
      <c r="F2856" s="16">
        <v>14139</v>
      </c>
      <c r="G2856" s="16">
        <v>27</v>
      </c>
      <c r="H2856" s="16">
        <v>1628.7881</v>
      </c>
      <c r="I2856" s="16"/>
    </row>
    <row r="2857" spans="2:9" x14ac:dyDescent="0.15">
      <c r="B2857" s="16">
        <v>46</v>
      </c>
      <c r="C2857" s="16">
        <v>514766</v>
      </c>
      <c r="D2857" s="16">
        <v>12256</v>
      </c>
      <c r="E2857" s="16">
        <v>8603</v>
      </c>
      <c r="F2857" s="16">
        <v>19099</v>
      </c>
      <c r="G2857" s="16">
        <v>42</v>
      </c>
      <c r="H2857" s="16">
        <v>2883.9603999999999</v>
      </c>
      <c r="I2857" s="16"/>
    </row>
    <row r="2858" spans="2:9" x14ac:dyDescent="0.15">
      <c r="B2858" s="16">
        <v>47</v>
      </c>
      <c r="C2858" s="16">
        <v>432876</v>
      </c>
      <c r="D2858" s="16">
        <v>12024</v>
      </c>
      <c r="E2858" s="16">
        <v>7419</v>
      </c>
      <c r="F2858" s="16">
        <v>17979</v>
      </c>
      <c r="G2858" s="16">
        <v>36</v>
      </c>
      <c r="H2858" s="16">
        <v>2751.8877000000002</v>
      </c>
      <c r="I2858" s="16"/>
    </row>
    <row r="2859" spans="2:9" x14ac:dyDescent="0.15">
      <c r="B2859" s="16">
        <v>48</v>
      </c>
      <c r="C2859" s="16">
        <v>324972</v>
      </c>
      <c r="D2859" s="16">
        <v>9027</v>
      </c>
      <c r="E2859" s="16">
        <v>4475</v>
      </c>
      <c r="F2859" s="16">
        <v>16315</v>
      </c>
      <c r="G2859" s="16">
        <v>36</v>
      </c>
      <c r="H2859" s="16">
        <v>3256.5819999999999</v>
      </c>
      <c r="I2859" s="16"/>
    </row>
    <row r="2860" spans="2:9" x14ac:dyDescent="0.15">
      <c r="B2860" s="16">
        <v>49</v>
      </c>
      <c r="C2860" s="16">
        <v>234652</v>
      </c>
      <c r="D2860" s="16">
        <v>11732</v>
      </c>
      <c r="E2860" s="16">
        <v>7227</v>
      </c>
      <c r="F2860" s="16">
        <v>16123</v>
      </c>
      <c r="G2860" s="16">
        <v>20</v>
      </c>
      <c r="H2860" s="16">
        <v>2293.4164999999998</v>
      </c>
      <c r="I2860" s="16"/>
    </row>
    <row r="2861" spans="2:9" x14ac:dyDescent="0.15">
      <c r="B2861" s="16">
        <v>50</v>
      </c>
      <c r="C2861" s="16">
        <v>471968</v>
      </c>
      <c r="D2861" s="16">
        <v>14749</v>
      </c>
      <c r="E2861" s="16">
        <v>7163</v>
      </c>
      <c r="F2861" s="16">
        <v>22363</v>
      </c>
      <c r="G2861" s="16">
        <v>32</v>
      </c>
      <c r="H2861" s="16">
        <v>4220.1265000000003</v>
      </c>
      <c r="I2861" s="16"/>
    </row>
    <row r="2862" spans="2:9" x14ac:dyDescent="0.15">
      <c r="B2862" s="16">
        <v>51</v>
      </c>
      <c r="C2862" s="16">
        <v>614470</v>
      </c>
      <c r="D2862" s="16">
        <v>12289</v>
      </c>
      <c r="E2862" s="16">
        <v>6651</v>
      </c>
      <c r="F2862" s="16">
        <v>18139</v>
      </c>
      <c r="G2862" s="16">
        <v>50</v>
      </c>
      <c r="H2862" s="16">
        <v>3109.9083999999998</v>
      </c>
      <c r="I2862" s="16"/>
    </row>
    <row r="2863" spans="2:9" x14ac:dyDescent="0.15">
      <c r="B2863" s="16">
        <v>52</v>
      </c>
      <c r="C2863" s="16">
        <v>86276</v>
      </c>
      <c r="D2863" s="16">
        <v>7189</v>
      </c>
      <c r="E2863" s="16">
        <v>5979</v>
      </c>
      <c r="F2863" s="16">
        <v>8219</v>
      </c>
      <c r="G2863" s="16">
        <v>12</v>
      </c>
      <c r="H2863" s="16">
        <v>784.41079999999999</v>
      </c>
      <c r="I2863" s="16"/>
    </row>
    <row r="2864" spans="2:9" x14ac:dyDescent="0.15">
      <c r="B2864" s="16">
        <v>53</v>
      </c>
      <c r="C2864" s="16">
        <v>197268</v>
      </c>
      <c r="D2864" s="16">
        <v>7045</v>
      </c>
      <c r="E2864" s="16">
        <v>4347</v>
      </c>
      <c r="F2864" s="16">
        <v>9403</v>
      </c>
      <c r="G2864" s="16">
        <v>28</v>
      </c>
      <c r="H2864" s="16">
        <v>1253.4447</v>
      </c>
      <c r="I2864" s="16"/>
    </row>
    <row r="2865" spans="2:9" x14ac:dyDescent="0.15">
      <c r="B2865" s="16">
        <v>54</v>
      </c>
      <c r="C2865" s="16">
        <v>196604</v>
      </c>
      <c r="D2865" s="16">
        <v>9830</v>
      </c>
      <c r="E2865" s="16">
        <v>7515</v>
      </c>
      <c r="F2865" s="16">
        <v>11771</v>
      </c>
      <c r="G2865" s="16">
        <v>20</v>
      </c>
      <c r="H2865" s="16">
        <v>1025.2766999999999</v>
      </c>
      <c r="I2865" s="16"/>
    </row>
    <row r="2866" spans="2:9" x14ac:dyDescent="0.15">
      <c r="B2866" s="16">
        <v>55</v>
      </c>
      <c r="C2866" s="16">
        <v>1013691</v>
      </c>
      <c r="D2866" s="16">
        <v>15595</v>
      </c>
      <c r="E2866" s="16">
        <v>10299</v>
      </c>
      <c r="F2866" s="16">
        <v>24187</v>
      </c>
      <c r="G2866" s="16">
        <v>65</v>
      </c>
      <c r="H2866" s="16">
        <v>3592.8735000000001</v>
      </c>
      <c r="I2866" s="16"/>
    </row>
    <row r="2867" spans="2:9" x14ac:dyDescent="0.15">
      <c r="B2867" s="16">
        <v>56</v>
      </c>
      <c r="C2867" s="16">
        <v>460032</v>
      </c>
      <c r="D2867" s="16">
        <v>14376</v>
      </c>
      <c r="E2867" s="16">
        <v>8507</v>
      </c>
      <c r="F2867" s="16">
        <v>22267</v>
      </c>
      <c r="G2867" s="16">
        <v>32</v>
      </c>
      <c r="H2867" s="16">
        <v>3785.9582999999998</v>
      </c>
      <c r="I2867" s="16"/>
    </row>
    <row r="2868" spans="2:9" x14ac:dyDescent="0.15">
      <c r="B2868" s="16">
        <v>57</v>
      </c>
      <c r="C2868" s="16">
        <v>422919</v>
      </c>
      <c r="D2868" s="16">
        <v>11430</v>
      </c>
      <c r="E2868" s="16">
        <v>6811</v>
      </c>
      <c r="F2868" s="16">
        <v>18683</v>
      </c>
      <c r="G2868" s="16">
        <v>37</v>
      </c>
      <c r="H2868" s="16">
        <v>3248.6374999999998</v>
      </c>
      <c r="I2868" s="16"/>
    </row>
    <row r="2869" spans="2:9" x14ac:dyDescent="0.15">
      <c r="B2869" s="16">
        <v>58</v>
      </c>
      <c r="C2869" s="16">
        <v>438252</v>
      </c>
      <c r="D2869" s="16">
        <v>12173</v>
      </c>
      <c r="E2869" s="16">
        <v>7771</v>
      </c>
      <c r="F2869" s="16">
        <v>17243</v>
      </c>
      <c r="G2869" s="16">
        <v>36</v>
      </c>
      <c r="H2869" s="16">
        <v>2673.51</v>
      </c>
      <c r="I2869" s="16"/>
    </row>
    <row r="2870" spans="2:9" x14ac:dyDescent="0.15">
      <c r="B2870" s="16">
        <v>59</v>
      </c>
      <c r="C2870" s="16">
        <v>918348</v>
      </c>
      <c r="D2870" s="16">
        <v>13505</v>
      </c>
      <c r="E2870" s="16">
        <v>8027</v>
      </c>
      <c r="F2870" s="16">
        <v>27259</v>
      </c>
      <c r="G2870" s="16">
        <v>68</v>
      </c>
      <c r="H2870" s="16">
        <v>5085.9979999999996</v>
      </c>
      <c r="I2870" s="16"/>
    </row>
    <row r="2871" spans="2:9" x14ac:dyDescent="0.15">
      <c r="B2871" s="16">
        <v>60</v>
      </c>
      <c r="C2871" s="16">
        <v>115521</v>
      </c>
      <c r="D2871" s="16">
        <v>6080</v>
      </c>
      <c r="E2871" s="16">
        <v>3995</v>
      </c>
      <c r="F2871" s="16">
        <v>7163</v>
      </c>
      <c r="G2871" s="16">
        <v>19</v>
      </c>
      <c r="H2871" s="16">
        <v>735.63379999999995</v>
      </c>
      <c r="I2871" s="16"/>
    </row>
    <row r="2872" spans="2:9" x14ac:dyDescent="0.15">
      <c r="B2872" s="16">
        <v>61</v>
      </c>
      <c r="C2872" s="16">
        <v>716024</v>
      </c>
      <c r="D2872" s="16">
        <v>17900</v>
      </c>
      <c r="E2872" s="16">
        <v>10299</v>
      </c>
      <c r="F2872" s="16">
        <v>27163</v>
      </c>
      <c r="G2872" s="16">
        <v>40</v>
      </c>
      <c r="H2872" s="16">
        <v>5041.9804999999997</v>
      </c>
      <c r="I2872" s="16"/>
    </row>
    <row r="2873" spans="2:9" x14ac:dyDescent="0.15">
      <c r="B2873" s="16">
        <v>62</v>
      </c>
      <c r="C2873" s="16">
        <v>151698</v>
      </c>
      <c r="D2873" s="16">
        <v>6895</v>
      </c>
      <c r="E2873" s="16">
        <v>5243</v>
      </c>
      <c r="F2873" s="16">
        <v>9147</v>
      </c>
      <c r="G2873" s="16">
        <v>22</v>
      </c>
      <c r="H2873" s="16">
        <v>955.95574999999997</v>
      </c>
      <c r="I2873" s="16"/>
    </row>
    <row r="2874" spans="2:9" x14ac:dyDescent="0.15">
      <c r="B2874" s="16">
        <v>63</v>
      </c>
      <c r="C2874" s="16">
        <v>388281</v>
      </c>
      <c r="D2874" s="16">
        <v>14380</v>
      </c>
      <c r="E2874" s="16">
        <v>10619</v>
      </c>
      <c r="F2874" s="16">
        <v>18235</v>
      </c>
      <c r="G2874" s="16">
        <v>27</v>
      </c>
      <c r="H2874" s="16">
        <v>2005.5668000000001</v>
      </c>
      <c r="I2874" s="16"/>
    </row>
    <row r="2875" spans="2:9" x14ac:dyDescent="0.15">
      <c r="B2875" s="16">
        <v>64</v>
      </c>
      <c r="C2875" s="16">
        <v>337590</v>
      </c>
      <c r="D2875" s="16">
        <v>9929</v>
      </c>
      <c r="E2875" s="16">
        <v>6235</v>
      </c>
      <c r="F2875" s="16">
        <v>15451</v>
      </c>
      <c r="G2875" s="16">
        <v>34</v>
      </c>
      <c r="H2875" s="16">
        <v>2683.1606000000002</v>
      </c>
      <c r="I2875" s="16"/>
    </row>
    <row r="2876" spans="2:9" x14ac:dyDescent="0.15">
      <c r="B2876" s="16">
        <v>65</v>
      </c>
      <c r="C2876" s="16">
        <v>134148</v>
      </c>
      <c r="D2876" s="16">
        <v>11179</v>
      </c>
      <c r="E2876" s="16">
        <v>9147</v>
      </c>
      <c r="F2876" s="16">
        <v>12731</v>
      </c>
      <c r="G2876" s="16">
        <v>12</v>
      </c>
      <c r="H2876" s="16">
        <v>1081.951</v>
      </c>
      <c r="I2876" s="16"/>
    </row>
    <row r="2877" spans="2:9" x14ac:dyDescent="0.15">
      <c r="B2877" s="16">
        <v>66</v>
      </c>
      <c r="C2877" s="16">
        <v>89769</v>
      </c>
      <c r="D2877" s="16">
        <v>8160</v>
      </c>
      <c r="E2877" s="16">
        <v>7067</v>
      </c>
      <c r="F2877" s="16">
        <v>9307</v>
      </c>
      <c r="G2877" s="16">
        <v>11</v>
      </c>
      <c r="H2877" s="16">
        <v>676.98299999999995</v>
      </c>
      <c r="I2877" s="16"/>
    </row>
    <row r="2878" spans="2:9" x14ac:dyDescent="0.15">
      <c r="B2878" s="16">
        <v>67</v>
      </c>
      <c r="C2878" s="16">
        <v>307892</v>
      </c>
      <c r="D2878" s="16">
        <v>10996</v>
      </c>
      <c r="E2878" s="16">
        <v>7515</v>
      </c>
      <c r="F2878" s="16">
        <v>15835</v>
      </c>
      <c r="G2878" s="16">
        <v>28</v>
      </c>
      <c r="H2878" s="16">
        <v>2344.6028000000001</v>
      </c>
      <c r="I2878" s="16"/>
    </row>
    <row r="2879" spans="2:9" x14ac:dyDescent="0.15">
      <c r="B2879" s="16">
        <v>68</v>
      </c>
      <c r="C2879" s="16">
        <v>408822</v>
      </c>
      <c r="D2879" s="16">
        <v>12024</v>
      </c>
      <c r="E2879" s="16">
        <v>6907</v>
      </c>
      <c r="F2879" s="16">
        <v>19131</v>
      </c>
      <c r="G2879" s="16">
        <v>34</v>
      </c>
      <c r="H2879" s="16">
        <v>3385.1354999999999</v>
      </c>
      <c r="I2879" s="16"/>
    </row>
    <row r="2880" spans="2:9" x14ac:dyDescent="0.15">
      <c r="B2880" s="16">
        <v>69</v>
      </c>
      <c r="C2880" s="16">
        <v>375461</v>
      </c>
      <c r="D2880" s="16">
        <v>12111</v>
      </c>
      <c r="E2880" s="16">
        <v>4507</v>
      </c>
      <c r="F2880" s="16">
        <v>21659</v>
      </c>
      <c r="G2880" s="16">
        <v>31</v>
      </c>
      <c r="H2880" s="16">
        <v>4858.2169999999996</v>
      </c>
      <c r="I2880" s="16"/>
    </row>
    <row r="2881" spans="1:9" x14ac:dyDescent="0.15">
      <c r="B2881" s="16">
        <v>70</v>
      </c>
      <c r="C2881" s="16">
        <v>561112</v>
      </c>
      <c r="D2881" s="16">
        <v>14027</v>
      </c>
      <c r="E2881" s="16">
        <v>8379</v>
      </c>
      <c r="F2881" s="16">
        <v>22619</v>
      </c>
      <c r="G2881" s="16">
        <v>40</v>
      </c>
      <c r="H2881" s="16">
        <v>4232.7183000000005</v>
      </c>
      <c r="I2881" s="16"/>
    </row>
    <row r="2882" spans="1:9" x14ac:dyDescent="0.15">
      <c r="B2882" s="16">
        <v>71</v>
      </c>
      <c r="C2882" s="16">
        <v>982904</v>
      </c>
      <c r="D2882" s="16">
        <v>13651</v>
      </c>
      <c r="E2882" s="16">
        <v>7995</v>
      </c>
      <c r="F2882" s="16">
        <v>22139</v>
      </c>
      <c r="G2882" s="16">
        <v>72</v>
      </c>
      <c r="H2882" s="16">
        <v>3138.797</v>
      </c>
      <c r="I2882" s="16"/>
    </row>
    <row r="2883" spans="1:9" x14ac:dyDescent="0.15">
      <c r="B2883" s="16">
        <v>72</v>
      </c>
      <c r="C2883" s="16">
        <v>156328</v>
      </c>
      <c r="D2883" s="16">
        <v>6513</v>
      </c>
      <c r="E2883" s="16">
        <v>3867</v>
      </c>
      <c r="F2883" s="16">
        <v>9531</v>
      </c>
      <c r="G2883" s="16">
        <v>24</v>
      </c>
      <c r="H2883" s="16">
        <v>1693.1621</v>
      </c>
      <c r="I2883" s="16"/>
    </row>
    <row r="2884" spans="1:9" x14ac:dyDescent="0.15">
      <c r="B2884" s="16">
        <v>73</v>
      </c>
      <c r="C2884" s="16">
        <v>236404</v>
      </c>
      <c r="D2884" s="16">
        <v>8443</v>
      </c>
      <c r="E2884" s="16">
        <v>5179</v>
      </c>
      <c r="F2884" s="16">
        <v>12763</v>
      </c>
      <c r="G2884" s="16">
        <v>28</v>
      </c>
      <c r="H2884" s="16">
        <v>1807.2157999999999</v>
      </c>
      <c r="I2884" s="16"/>
    </row>
    <row r="2885" spans="1:9" x14ac:dyDescent="0.15">
      <c r="B2885" s="16">
        <v>74</v>
      </c>
      <c r="C2885" s="16">
        <v>123501</v>
      </c>
      <c r="D2885" s="16">
        <v>5369</v>
      </c>
      <c r="E2885" s="16">
        <v>2523</v>
      </c>
      <c r="F2885" s="16">
        <v>7227</v>
      </c>
      <c r="G2885" s="16">
        <v>23</v>
      </c>
      <c r="H2885" s="16">
        <v>1094.9716000000001</v>
      </c>
      <c r="I2885" s="16"/>
    </row>
    <row r="2886" spans="1:9" x14ac:dyDescent="0.15">
      <c r="B2886" s="16">
        <v>75</v>
      </c>
      <c r="C2886" s="16">
        <v>315838</v>
      </c>
      <c r="D2886" s="16">
        <v>12147</v>
      </c>
      <c r="E2886" s="16">
        <v>9627</v>
      </c>
      <c r="F2886" s="16">
        <v>15323</v>
      </c>
      <c r="G2886" s="16">
        <v>26</v>
      </c>
      <c r="H2886" s="16">
        <v>1364.7859000000001</v>
      </c>
      <c r="I2886" s="16"/>
    </row>
    <row r="2887" spans="1:9" x14ac:dyDescent="0.15">
      <c r="B2887" s="16">
        <v>76</v>
      </c>
      <c r="C2887" s="16">
        <v>216276</v>
      </c>
      <c r="D2887" s="16">
        <v>7724</v>
      </c>
      <c r="E2887" s="16">
        <v>5691</v>
      </c>
      <c r="F2887" s="16">
        <v>11643</v>
      </c>
      <c r="G2887" s="16">
        <v>28</v>
      </c>
      <c r="H2887" s="16">
        <v>1444.8634999999999</v>
      </c>
      <c r="I2887" s="16"/>
    </row>
    <row r="2888" spans="1:9" x14ac:dyDescent="0.15">
      <c r="B2888" s="16">
        <v>77</v>
      </c>
      <c r="C2888" s="16">
        <v>275255</v>
      </c>
      <c r="D2888" s="16">
        <v>13107</v>
      </c>
      <c r="E2888" s="16">
        <v>10523</v>
      </c>
      <c r="F2888" s="16">
        <v>16219</v>
      </c>
      <c r="G2888" s="16">
        <v>21</v>
      </c>
      <c r="H2888" s="16">
        <v>1579.838</v>
      </c>
      <c r="I2888" s="16"/>
    </row>
    <row r="2889" spans="1:9" x14ac:dyDescent="0.15">
      <c r="B2889" s="16">
        <v>78</v>
      </c>
      <c r="C2889" s="16">
        <v>726044</v>
      </c>
      <c r="D2889" s="16">
        <v>13962</v>
      </c>
      <c r="E2889" s="16">
        <v>8603</v>
      </c>
      <c r="F2889" s="16">
        <v>21275</v>
      </c>
      <c r="G2889" s="16">
        <v>52</v>
      </c>
      <c r="H2889" s="16">
        <v>3438.4540000000002</v>
      </c>
      <c r="I2889" s="16"/>
    </row>
    <row r="2890" spans="1:9" x14ac:dyDescent="0.15">
      <c r="A2890" s="13"/>
      <c r="B2890" s="16">
        <v>79</v>
      </c>
      <c r="C2890" s="16">
        <v>196021</v>
      </c>
      <c r="D2890" s="16">
        <v>13068</v>
      </c>
      <c r="E2890" s="16">
        <v>11003</v>
      </c>
      <c r="F2890" s="16">
        <v>15451</v>
      </c>
      <c r="G2890" s="16">
        <v>15</v>
      </c>
      <c r="H2890" s="16">
        <v>1345.8960999999999</v>
      </c>
      <c r="I2890" s="16"/>
    </row>
    <row r="2891" spans="1:9" x14ac:dyDescent="0.15">
      <c r="A2891" s="5"/>
      <c r="B2891" s="16">
        <v>80</v>
      </c>
      <c r="C2891" s="16">
        <v>774799</v>
      </c>
      <c r="D2891" s="16">
        <v>12701</v>
      </c>
      <c r="E2891" s="16">
        <v>5755</v>
      </c>
      <c r="F2891" s="16">
        <v>23227</v>
      </c>
      <c r="G2891" s="16">
        <v>61</v>
      </c>
      <c r="H2891" s="16">
        <v>4319.9570000000003</v>
      </c>
      <c r="I2891" s="16"/>
    </row>
    <row r="2892" spans="1:9" x14ac:dyDescent="0.15">
      <c r="A2892" s="5"/>
      <c r="B2892" s="16">
        <v>81</v>
      </c>
      <c r="C2892" s="16">
        <v>214684</v>
      </c>
      <c r="D2892" s="16">
        <v>10734</v>
      </c>
      <c r="E2892" s="16">
        <v>7259</v>
      </c>
      <c r="F2892" s="16">
        <v>12571</v>
      </c>
      <c r="G2892" s="16">
        <v>20</v>
      </c>
      <c r="H2892" s="16">
        <v>1507.4681</v>
      </c>
      <c r="I2892" s="16"/>
    </row>
    <row r="2893" spans="1:9" x14ac:dyDescent="0.15">
      <c r="B2893" s="16">
        <v>82</v>
      </c>
      <c r="C2893" s="16">
        <v>325076</v>
      </c>
      <c r="D2893" s="16">
        <v>11609</v>
      </c>
      <c r="E2893" s="16">
        <v>7195</v>
      </c>
      <c r="F2893" s="16">
        <v>16187</v>
      </c>
      <c r="G2893" s="16">
        <v>28</v>
      </c>
      <c r="H2893" s="16">
        <v>2768.5354000000002</v>
      </c>
      <c r="I2893" s="16"/>
    </row>
    <row r="2894" spans="1:9" x14ac:dyDescent="0.15">
      <c r="B2894" s="16">
        <v>83</v>
      </c>
      <c r="C2894" s="16">
        <v>535212</v>
      </c>
      <c r="D2894" s="16">
        <v>14867</v>
      </c>
      <c r="E2894" s="16">
        <v>7387</v>
      </c>
      <c r="F2894" s="16">
        <v>24731</v>
      </c>
      <c r="G2894" s="16">
        <v>36</v>
      </c>
      <c r="H2894" s="16">
        <v>5266.0673999999999</v>
      </c>
      <c r="I2894" s="16"/>
    </row>
    <row r="2895" spans="1:9" x14ac:dyDescent="0.15">
      <c r="B2895" s="16">
        <v>84</v>
      </c>
      <c r="C2895" s="16">
        <v>342371</v>
      </c>
      <c r="D2895" s="16">
        <v>13694</v>
      </c>
      <c r="E2895" s="16">
        <v>8059</v>
      </c>
      <c r="F2895" s="16">
        <v>22779</v>
      </c>
      <c r="G2895" s="16">
        <v>25</v>
      </c>
      <c r="H2895" s="16">
        <v>4568.9290000000001</v>
      </c>
      <c r="I2895" s="16"/>
    </row>
    <row r="2896" spans="1:9" x14ac:dyDescent="0.15">
      <c r="B2896" s="16">
        <v>85</v>
      </c>
      <c r="C2896" s="16">
        <v>174359</v>
      </c>
      <c r="D2896" s="16">
        <v>8302</v>
      </c>
      <c r="E2896" s="16">
        <v>6587</v>
      </c>
      <c r="F2896" s="16">
        <v>10491</v>
      </c>
      <c r="G2896" s="16">
        <v>21</v>
      </c>
      <c r="H2896" s="16">
        <v>1282.9757</v>
      </c>
      <c r="I2896" s="16"/>
    </row>
    <row r="2897" spans="2:9" x14ac:dyDescent="0.15">
      <c r="B2897" s="16">
        <v>86</v>
      </c>
      <c r="C2897" s="16">
        <v>145276</v>
      </c>
      <c r="D2897" s="16">
        <v>7263</v>
      </c>
      <c r="E2897" s="16">
        <v>5467</v>
      </c>
      <c r="F2897" s="16">
        <v>8987</v>
      </c>
      <c r="G2897" s="16">
        <v>20</v>
      </c>
      <c r="H2897" s="16">
        <v>1015.8243</v>
      </c>
      <c r="I2897" s="16"/>
    </row>
    <row r="2898" spans="2:9" x14ac:dyDescent="0.15">
      <c r="B2898" s="16">
        <v>87</v>
      </c>
      <c r="C2898" s="16">
        <v>288352</v>
      </c>
      <c r="D2898" s="16">
        <v>9011</v>
      </c>
      <c r="E2898" s="16">
        <v>5275</v>
      </c>
      <c r="F2898" s="16">
        <v>13147</v>
      </c>
      <c r="G2898" s="16">
        <v>32</v>
      </c>
      <c r="H2898" s="16">
        <v>2379.7302</v>
      </c>
      <c r="I2898" s="16"/>
    </row>
    <row r="2899" spans="2:9" x14ac:dyDescent="0.15">
      <c r="B2899" s="16">
        <v>88</v>
      </c>
      <c r="C2899" s="16">
        <v>551598</v>
      </c>
      <c r="D2899" s="16">
        <v>13133</v>
      </c>
      <c r="E2899" s="16">
        <v>8699</v>
      </c>
      <c r="F2899" s="16">
        <v>20219</v>
      </c>
      <c r="G2899" s="16">
        <v>42</v>
      </c>
      <c r="H2899" s="16">
        <v>3226.0952000000002</v>
      </c>
      <c r="I2899" s="16"/>
    </row>
    <row r="2900" spans="2:9" x14ac:dyDescent="0.15">
      <c r="B2900" s="16">
        <v>89</v>
      </c>
      <c r="C2900" s="16">
        <v>228402</v>
      </c>
      <c r="D2900" s="16">
        <v>10381</v>
      </c>
      <c r="E2900" s="16">
        <v>7675</v>
      </c>
      <c r="F2900" s="16">
        <v>14683</v>
      </c>
      <c r="G2900" s="16">
        <v>22</v>
      </c>
      <c r="H2900" s="16">
        <v>1846.5352</v>
      </c>
      <c r="I2900" s="16"/>
    </row>
    <row r="2901" spans="2:9" x14ac:dyDescent="0.15">
      <c r="B2901" s="16">
        <v>90</v>
      </c>
      <c r="C2901" s="16">
        <v>551339</v>
      </c>
      <c r="D2901" s="16">
        <v>11251</v>
      </c>
      <c r="E2901" s="16">
        <v>5531</v>
      </c>
      <c r="F2901" s="16">
        <v>21115</v>
      </c>
      <c r="G2901" s="16">
        <v>49</v>
      </c>
      <c r="H2901" s="16">
        <v>4197.3212999999996</v>
      </c>
      <c r="I2901" s="16"/>
    </row>
    <row r="2902" spans="2:9" x14ac:dyDescent="0.15">
      <c r="B2902" s="16">
        <v>91</v>
      </c>
      <c r="C2902" s="16">
        <v>176220</v>
      </c>
      <c r="D2902" s="16">
        <v>8811</v>
      </c>
      <c r="E2902" s="16">
        <v>7195</v>
      </c>
      <c r="F2902" s="16">
        <v>10555</v>
      </c>
      <c r="G2902" s="16">
        <v>20</v>
      </c>
      <c r="H2902" s="16">
        <v>880.43629999999996</v>
      </c>
      <c r="I2902" s="16"/>
    </row>
    <row r="2903" spans="2:9" x14ac:dyDescent="0.15">
      <c r="B2903" s="16">
        <v>92</v>
      </c>
      <c r="C2903" s="16">
        <v>151920</v>
      </c>
      <c r="D2903" s="16">
        <v>9495</v>
      </c>
      <c r="E2903" s="16">
        <v>7931</v>
      </c>
      <c r="F2903" s="16">
        <v>11803</v>
      </c>
      <c r="G2903" s="16">
        <v>16</v>
      </c>
      <c r="H2903" s="16">
        <v>921.01279999999997</v>
      </c>
      <c r="I2903" s="16"/>
    </row>
    <row r="2904" spans="2:9" x14ac:dyDescent="0.15">
      <c r="B2904" s="16">
        <v>93</v>
      </c>
      <c r="C2904" s="16">
        <v>298499</v>
      </c>
      <c r="D2904" s="16">
        <v>11939</v>
      </c>
      <c r="E2904" s="16">
        <v>8635</v>
      </c>
      <c r="F2904" s="16">
        <v>15835</v>
      </c>
      <c r="G2904" s="16">
        <v>25</v>
      </c>
      <c r="H2904" s="16">
        <v>1801.1322</v>
      </c>
      <c r="I2904" s="16"/>
    </row>
    <row r="2905" spans="2:9" x14ac:dyDescent="0.15">
      <c r="B2905" s="16">
        <v>94</v>
      </c>
      <c r="C2905" s="16">
        <v>375015</v>
      </c>
      <c r="D2905" s="16">
        <v>10135</v>
      </c>
      <c r="E2905" s="16">
        <v>6843</v>
      </c>
      <c r="F2905" s="16">
        <v>14139</v>
      </c>
      <c r="G2905" s="16">
        <v>37</v>
      </c>
      <c r="H2905" s="16">
        <v>1830.83</v>
      </c>
      <c r="I2905" s="16"/>
    </row>
    <row r="2906" spans="2:9" x14ac:dyDescent="0.15">
      <c r="B2906" s="16">
        <v>95</v>
      </c>
      <c r="C2906" s="16">
        <v>199444</v>
      </c>
      <c r="D2906" s="16">
        <v>7123</v>
      </c>
      <c r="E2906" s="16">
        <v>5083</v>
      </c>
      <c r="F2906" s="16">
        <v>8987</v>
      </c>
      <c r="G2906" s="16">
        <v>28</v>
      </c>
      <c r="H2906" s="16">
        <v>1000.8731</v>
      </c>
      <c r="I2906" s="16"/>
    </row>
    <row r="2907" spans="2:9" x14ac:dyDescent="0.15">
      <c r="B2907" s="16">
        <v>96</v>
      </c>
      <c r="C2907" s="16">
        <v>310826</v>
      </c>
      <c r="D2907" s="16">
        <v>10360</v>
      </c>
      <c r="E2907" s="16">
        <v>4091</v>
      </c>
      <c r="F2907" s="16">
        <v>17211</v>
      </c>
      <c r="G2907" s="16">
        <v>30</v>
      </c>
      <c r="H2907" s="16">
        <v>3173.0056</v>
      </c>
      <c r="I2907" s="16"/>
    </row>
    <row r="2908" spans="2:9" x14ac:dyDescent="0.15">
      <c r="B2908" s="16">
        <v>97</v>
      </c>
      <c r="C2908" s="16">
        <v>59807</v>
      </c>
      <c r="D2908" s="16">
        <v>4600</v>
      </c>
      <c r="E2908" s="16">
        <v>3611</v>
      </c>
      <c r="F2908" s="16">
        <v>6107</v>
      </c>
      <c r="G2908" s="16">
        <v>13</v>
      </c>
      <c r="H2908" s="16">
        <v>894.13744999999994</v>
      </c>
      <c r="I2908" s="16"/>
    </row>
    <row r="2909" spans="2:9" x14ac:dyDescent="0.15">
      <c r="B2909" s="16">
        <v>98</v>
      </c>
      <c r="C2909" s="16">
        <v>292997</v>
      </c>
      <c r="D2909" s="16">
        <v>9451</v>
      </c>
      <c r="E2909" s="16">
        <v>5691</v>
      </c>
      <c r="F2909" s="16">
        <v>14331</v>
      </c>
      <c r="G2909" s="16">
        <v>31</v>
      </c>
      <c r="H2909" s="16">
        <v>2452.8215</v>
      </c>
      <c r="I2909" s="16"/>
    </row>
    <row r="2910" spans="2:9" x14ac:dyDescent="0.15">
      <c r="B2910" s="16">
        <v>99</v>
      </c>
      <c r="C2910" s="16">
        <v>347414</v>
      </c>
      <c r="D2910" s="16">
        <v>10218</v>
      </c>
      <c r="E2910" s="16">
        <v>5019</v>
      </c>
      <c r="F2910" s="16">
        <v>15227</v>
      </c>
      <c r="G2910" s="16">
        <v>34</v>
      </c>
      <c r="H2910" s="16">
        <v>3130.4164999999998</v>
      </c>
      <c r="I2910" s="16"/>
    </row>
    <row r="2911" spans="2:9" x14ac:dyDescent="0.15">
      <c r="B2911" s="16">
        <v>100</v>
      </c>
      <c r="C2911" s="16">
        <v>166418</v>
      </c>
      <c r="D2911" s="16">
        <v>7564</v>
      </c>
      <c r="E2911" s="16">
        <v>5883</v>
      </c>
      <c r="F2911" s="16">
        <v>10171</v>
      </c>
      <c r="G2911" s="16">
        <v>22</v>
      </c>
      <c r="H2911" s="16">
        <v>1065.3430000000001</v>
      </c>
      <c r="I2911" s="16"/>
    </row>
    <row r="2912" spans="2:9" x14ac:dyDescent="0.15">
      <c r="B2912" s="16">
        <v>101</v>
      </c>
      <c r="C2912" s="16">
        <v>218238</v>
      </c>
      <c r="D2912" s="16">
        <v>8393</v>
      </c>
      <c r="E2912" s="16">
        <v>6331</v>
      </c>
      <c r="F2912" s="16">
        <v>11163</v>
      </c>
      <c r="G2912" s="16">
        <v>26</v>
      </c>
      <c r="H2912" s="16">
        <v>1307.7391</v>
      </c>
      <c r="I2912" s="16"/>
    </row>
    <row r="2913" spans="1:9" x14ac:dyDescent="0.15">
      <c r="B2913" s="16">
        <v>102</v>
      </c>
      <c r="C2913" s="16">
        <v>2447784</v>
      </c>
      <c r="D2913" s="16">
        <v>20398</v>
      </c>
      <c r="E2913" s="16">
        <v>7579</v>
      </c>
      <c r="F2913" s="16">
        <v>31483</v>
      </c>
      <c r="G2913" s="16">
        <v>120</v>
      </c>
      <c r="H2913" s="16">
        <v>5839.6934000000001</v>
      </c>
      <c r="I2913" s="16"/>
    </row>
    <row r="2914" spans="1:9" x14ac:dyDescent="0.15">
      <c r="B2914" s="16">
        <v>103</v>
      </c>
      <c r="C2914" s="16">
        <v>290610</v>
      </c>
      <c r="D2914" s="16">
        <v>13209</v>
      </c>
      <c r="E2914" s="16">
        <v>9403</v>
      </c>
      <c r="F2914" s="16">
        <v>16699</v>
      </c>
      <c r="G2914" s="16">
        <v>22</v>
      </c>
      <c r="H2914" s="16">
        <v>1922.2456999999999</v>
      </c>
      <c r="I2914" s="16"/>
    </row>
    <row r="2915" spans="1:9" x14ac:dyDescent="0.15">
      <c r="B2915" s="16">
        <v>104</v>
      </c>
      <c r="C2915" s="16">
        <v>273204</v>
      </c>
      <c r="D2915" s="16">
        <v>9757</v>
      </c>
      <c r="E2915" s="16">
        <v>7131</v>
      </c>
      <c r="F2915" s="16">
        <v>13115</v>
      </c>
      <c r="G2915" s="16">
        <v>28</v>
      </c>
      <c r="H2915" s="16">
        <v>1510.4022</v>
      </c>
      <c r="I2915" s="16"/>
    </row>
    <row r="2916" spans="1:9" x14ac:dyDescent="0.15">
      <c r="B2916" s="16">
        <v>105</v>
      </c>
      <c r="C2916" s="16">
        <v>351259</v>
      </c>
      <c r="D2916" s="16">
        <v>10644</v>
      </c>
      <c r="E2916" s="16">
        <v>7771</v>
      </c>
      <c r="F2916" s="16">
        <v>14715</v>
      </c>
      <c r="G2916" s="16">
        <v>33</v>
      </c>
      <c r="H2916" s="16">
        <v>2140.7550999999999</v>
      </c>
      <c r="I2916" s="16"/>
    </row>
    <row r="2917" spans="1:9" x14ac:dyDescent="0.15">
      <c r="B2917" s="16">
        <v>106</v>
      </c>
      <c r="C2917" s="16">
        <v>1104615</v>
      </c>
      <c r="D2917" s="16">
        <v>16008</v>
      </c>
      <c r="E2917" s="16">
        <v>8187</v>
      </c>
      <c r="F2917" s="16">
        <v>29787</v>
      </c>
      <c r="G2917" s="16">
        <v>69</v>
      </c>
      <c r="H2917" s="16">
        <v>5377.5834999999997</v>
      </c>
      <c r="I2917" s="16"/>
    </row>
    <row r="2918" spans="1:9" x14ac:dyDescent="0.15">
      <c r="B2918" s="16">
        <v>107</v>
      </c>
      <c r="C2918" s="16">
        <v>250329</v>
      </c>
      <c r="D2918" s="16">
        <v>9271</v>
      </c>
      <c r="E2918" s="16">
        <v>7163</v>
      </c>
      <c r="F2918" s="16">
        <v>13307</v>
      </c>
      <c r="G2918" s="16">
        <v>27</v>
      </c>
      <c r="H2918" s="16">
        <v>1492.8909000000001</v>
      </c>
      <c r="I2918" s="16"/>
    </row>
    <row r="2919" spans="1:9" x14ac:dyDescent="0.15">
      <c r="B2919" s="16">
        <v>108</v>
      </c>
      <c r="C2919" s="16">
        <v>170310</v>
      </c>
      <c r="D2919" s="16">
        <v>9461</v>
      </c>
      <c r="E2919" s="16">
        <v>8155</v>
      </c>
      <c r="F2919" s="16">
        <v>10715</v>
      </c>
      <c r="G2919" s="16">
        <v>18</v>
      </c>
      <c r="H2919" s="16">
        <v>710.24005</v>
      </c>
      <c r="I2919" s="16"/>
    </row>
    <row r="2920" spans="1:9" x14ac:dyDescent="0.15">
      <c r="B2920" s="16">
        <v>109</v>
      </c>
      <c r="C2920" s="16">
        <v>236301</v>
      </c>
      <c r="D2920" s="16">
        <v>10273</v>
      </c>
      <c r="E2920" s="16">
        <v>7323</v>
      </c>
      <c r="F2920" s="16">
        <v>12795</v>
      </c>
      <c r="G2920" s="16">
        <v>23</v>
      </c>
      <c r="H2920" s="16">
        <v>1400.5743</v>
      </c>
      <c r="I2920" s="16"/>
    </row>
    <row r="2921" spans="1:9" x14ac:dyDescent="0.15">
      <c r="B2921" s="16">
        <v>110</v>
      </c>
      <c r="C2921" s="16">
        <v>183257</v>
      </c>
      <c r="D2921" s="16">
        <v>6787</v>
      </c>
      <c r="E2921" s="16">
        <v>4059</v>
      </c>
      <c r="F2921" s="16">
        <v>9371</v>
      </c>
      <c r="G2921" s="16">
        <v>27</v>
      </c>
      <c r="H2921" s="16">
        <v>1442.421</v>
      </c>
      <c r="I2921" s="16"/>
    </row>
    <row r="2922" spans="1:9" x14ac:dyDescent="0.15">
      <c r="B2922" s="16">
        <v>111</v>
      </c>
      <c r="C2922" s="16">
        <v>378646</v>
      </c>
      <c r="D2922" s="16">
        <v>11136</v>
      </c>
      <c r="E2922" s="16">
        <v>7579</v>
      </c>
      <c r="F2922" s="16">
        <v>16411</v>
      </c>
      <c r="G2922" s="16">
        <v>34</v>
      </c>
      <c r="H2922" s="16">
        <v>2661.5088000000001</v>
      </c>
      <c r="I2922" s="16"/>
    </row>
    <row r="2923" spans="1:9" x14ac:dyDescent="0.15">
      <c r="B2923" s="16">
        <v>112</v>
      </c>
      <c r="C2923" s="16">
        <v>210329</v>
      </c>
      <c r="D2923" s="16">
        <v>7789</v>
      </c>
      <c r="E2923" s="16">
        <v>5819</v>
      </c>
      <c r="F2923" s="16">
        <v>10779</v>
      </c>
      <c r="G2923" s="16">
        <v>27</v>
      </c>
      <c r="H2923" s="16">
        <v>1382.3188</v>
      </c>
      <c r="I2923" s="16"/>
    </row>
    <row r="2924" spans="1:9" x14ac:dyDescent="0.15">
      <c r="B2924" s="16">
        <v>113</v>
      </c>
      <c r="C2924" s="16">
        <v>1343695</v>
      </c>
      <c r="D2924" s="16">
        <v>14448</v>
      </c>
      <c r="E2924" s="16">
        <v>8795</v>
      </c>
      <c r="F2924" s="16">
        <v>22715</v>
      </c>
      <c r="G2924" s="16">
        <v>93</v>
      </c>
      <c r="H2924" s="16">
        <v>2818.9059999999999</v>
      </c>
      <c r="I2924" s="16"/>
    </row>
    <row r="2925" spans="1:9" x14ac:dyDescent="0.15">
      <c r="B2925" s="16">
        <v>114</v>
      </c>
      <c r="C2925" s="16">
        <v>1225471</v>
      </c>
      <c r="D2925" s="16">
        <v>15915</v>
      </c>
      <c r="E2925" s="16">
        <v>6651</v>
      </c>
      <c r="F2925" s="16">
        <v>27771</v>
      </c>
      <c r="G2925" s="16">
        <v>77</v>
      </c>
      <c r="H2925" s="16">
        <v>6456.8813</v>
      </c>
      <c r="I2925" s="16"/>
    </row>
    <row r="2926" spans="1:9" x14ac:dyDescent="0.15">
      <c r="A2926" s="6"/>
      <c r="B2926" s="16">
        <v>115</v>
      </c>
      <c r="C2926" s="16">
        <v>316346</v>
      </c>
      <c r="D2926" s="16">
        <v>6877</v>
      </c>
      <c r="E2926" s="16">
        <v>3547</v>
      </c>
      <c r="F2926" s="16">
        <v>9403</v>
      </c>
      <c r="G2926" s="16">
        <v>46</v>
      </c>
      <c r="H2926" s="16">
        <v>1281.3928000000001</v>
      </c>
      <c r="I2926" s="16"/>
    </row>
    <row r="2927" spans="1:9" x14ac:dyDescent="0.15">
      <c r="A2927" s="11"/>
      <c r="B2927" s="16">
        <v>116</v>
      </c>
      <c r="C2927" s="16">
        <v>290108</v>
      </c>
      <c r="D2927" s="16">
        <v>14505</v>
      </c>
      <c r="E2927" s="16">
        <v>9659</v>
      </c>
      <c r="F2927" s="16">
        <v>18267</v>
      </c>
      <c r="G2927" s="16">
        <v>20</v>
      </c>
      <c r="H2927" s="16">
        <v>1949.4575</v>
      </c>
      <c r="I2927" s="16"/>
    </row>
    <row r="2928" spans="1:9" x14ac:dyDescent="0.15">
      <c r="B2928" s="16">
        <v>117</v>
      </c>
      <c r="C2928" s="16">
        <v>163213</v>
      </c>
      <c r="D2928" s="16">
        <v>7096</v>
      </c>
      <c r="E2928" s="16">
        <v>5243</v>
      </c>
      <c r="F2928" s="16">
        <v>9371</v>
      </c>
      <c r="G2928" s="16">
        <v>23</v>
      </c>
      <c r="H2928" s="16">
        <v>1073.135</v>
      </c>
      <c r="I2928" s="16"/>
    </row>
    <row r="2929" spans="2:9" x14ac:dyDescent="0.15">
      <c r="B2929" s="16">
        <v>118</v>
      </c>
      <c r="C2929" s="16">
        <v>1846469</v>
      </c>
      <c r="D2929" s="16">
        <v>19436</v>
      </c>
      <c r="E2929" s="16">
        <v>12059</v>
      </c>
      <c r="F2929" s="16">
        <v>30779</v>
      </c>
      <c r="G2929" s="16">
        <v>95</v>
      </c>
      <c r="H2929" s="16">
        <v>5570.1566999999995</v>
      </c>
      <c r="I2929" s="16"/>
    </row>
    <row r="2930" spans="2:9" x14ac:dyDescent="0.15">
      <c r="B2930" s="16">
        <v>119</v>
      </c>
      <c r="C2930" s="16">
        <v>290359</v>
      </c>
      <c r="D2930" s="16">
        <v>13826</v>
      </c>
      <c r="E2930" s="16">
        <v>10459</v>
      </c>
      <c r="F2930" s="16">
        <v>18587</v>
      </c>
      <c r="G2930" s="16">
        <v>21</v>
      </c>
      <c r="H2930" s="16">
        <v>2494.2125999999998</v>
      </c>
      <c r="I2930" s="16"/>
    </row>
    <row r="2931" spans="2:9" x14ac:dyDescent="0.15">
      <c r="B2931" s="16">
        <v>120</v>
      </c>
      <c r="C2931" s="16">
        <v>741626</v>
      </c>
      <c r="D2931" s="16">
        <v>16122</v>
      </c>
      <c r="E2931" s="16">
        <v>7067</v>
      </c>
      <c r="F2931" s="16">
        <v>29179</v>
      </c>
      <c r="G2931" s="16">
        <v>46</v>
      </c>
      <c r="H2931" s="16">
        <v>6716.4690000000001</v>
      </c>
      <c r="I2931" s="16"/>
    </row>
    <row r="2932" spans="2:9" x14ac:dyDescent="0.15">
      <c r="B2932" s="16">
        <v>121</v>
      </c>
      <c r="C2932" s="16">
        <v>363538</v>
      </c>
      <c r="D2932" s="16">
        <v>16524</v>
      </c>
      <c r="E2932" s="16">
        <v>10971</v>
      </c>
      <c r="F2932" s="16">
        <v>23899</v>
      </c>
      <c r="G2932" s="16">
        <v>22</v>
      </c>
      <c r="H2932" s="16">
        <v>3766.9202</v>
      </c>
      <c r="I2932" s="16"/>
    </row>
    <row r="2933" spans="2:9" x14ac:dyDescent="0.15">
      <c r="B2933" s="16">
        <v>122</v>
      </c>
      <c r="C2933" s="16">
        <v>259843</v>
      </c>
      <c r="D2933" s="16">
        <v>10393</v>
      </c>
      <c r="E2933" s="16">
        <v>8155</v>
      </c>
      <c r="F2933" s="16">
        <v>12379</v>
      </c>
      <c r="G2933" s="16">
        <v>25</v>
      </c>
      <c r="H2933" s="16">
        <v>1394.2811999999999</v>
      </c>
      <c r="I2933" s="16"/>
    </row>
    <row r="2934" spans="2:9" x14ac:dyDescent="0.15">
      <c r="B2934" s="16">
        <v>123</v>
      </c>
      <c r="C2934" s="16">
        <v>237248</v>
      </c>
      <c r="D2934" s="16">
        <v>7414</v>
      </c>
      <c r="E2934" s="16">
        <v>3579</v>
      </c>
      <c r="F2934" s="16">
        <v>13563</v>
      </c>
      <c r="G2934" s="16">
        <v>32</v>
      </c>
      <c r="H2934" s="16">
        <v>2892.8762000000002</v>
      </c>
      <c r="I2934" s="16"/>
    </row>
    <row r="2935" spans="2:9" x14ac:dyDescent="0.15">
      <c r="B2935" s="16">
        <v>124</v>
      </c>
      <c r="C2935" s="16">
        <v>502333</v>
      </c>
      <c r="D2935" s="16">
        <v>12880</v>
      </c>
      <c r="E2935" s="16">
        <v>5467</v>
      </c>
      <c r="F2935" s="16">
        <v>22171</v>
      </c>
      <c r="G2935" s="16">
        <v>39</v>
      </c>
      <c r="H2935" s="16">
        <v>4479.1239999999998</v>
      </c>
      <c r="I2935" s="16"/>
    </row>
    <row r="2936" spans="2:9" x14ac:dyDescent="0.15">
      <c r="B2936" s="16">
        <v>125</v>
      </c>
      <c r="C2936" s="16">
        <v>357287</v>
      </c>
      <c r="D2936" s="16">
        <v>9656</v>
      </c>
      <c r="E2936" s="16">
        <v>6011</v>
      </c>
      <c r="F2936" s="16">
        <v>13819</v>
      </c>
      <c r="G2936" s="16">
        <v>37</v>
      </c>
      <c r="H2936" s="16">
        <v>2165.2597999999998</v>
      </c>
      <c r="I2936" s="16"/>
    </row>
    <row r="2937" spans="2:9" x14ac:dyDescent="0.15">
      <c r="B2937" s="16">
        <v>126</v>
      </c>
      <c r="C2937" s="16">
        <v>517596</v>
      </c>
      <c r="D2937" s="16">
        <v>9953</v>
      </c>
      <c r="E2937" s="16">
        <v>2587</v>
      </c>
      <c r="F2937" s="16">
        <v>22171</v>
      </c>
      <c r="G2937" s="16">
        <v>52</v>
      </c>
      <c r="H2937" s="16">
        <v>5389.5825000000004</v>
      </c>
      <c r="I2937" s="16"/>
    </row>
    <row r="2938" spans="2:9" x14ac:dyDescent="0.15">
      <c r="B2938" s="16">
        <v>127</v>
      </c>
      <c r="C2938" s="16">
        <v>345309</v>
      </c>
      <c r="D2938" s="16">
        <v>8854</v>
      </c>
      <c r="E2938" s="16">
        <v>3611</v>
      </c>
      <c r="F2938" s="16">
        <v>16091</v>
      </c>
      <c r="G2938" s="16">
        <v>39</v>
      </c>
      <c r="H2938" s="16">
        <v>3399.7973999999999</v>
      </c>
      <c r="I2938" s="16"/>
    </row>
    <row r="2939" spans="2:9" x14ac:dyDescent="0.15">
      <c r="B2939" s="16">
        <v>128</v>
      </c>
      <c r="C2939" s="16">
        <v>457989</v>
      </c>
      <c r="D2939" s="16">
        <v>7269</v>
      </c>
      <c r="E2939" s="16">
        <v>2523</v>
      </c>
      <c r="F2939" s="16">
        <v>14523</v>
      </c>
      <c r="G2939" s="16">
        <v>63</v>
      </c>
      <c r="H2939" s="16">
        <v>2796.4893000000002</v>
      </c>
      <c r="I2939" s="16"/>
    </row>
    <row r="2940" spans="2:9" x14ac:dyDescent="0.15">
      <c r="B2940" s="16">
        <v>129</v>
      </c>
      <c r="C2940" s="16">
        <v>599172</v>
      </c>
      <c r="D2940" s="16">
        <v>7883</v>
      </c>
      <c r="E2940" s="16">
        <v>4027</v>
      </c>
      <c r="F2940" s="16">
        <v>12891</v>
      </c>
      <c r="G2940" s="16">
        <v>76</v>
      </c>
      <c r="H2940" s="16">
        <v>1958.7382</v>
      </c>
      <c r="I2940" s="16"/>
    </row>
    <row r="2941" spans="2:9" x14ac:dyDescent="0.15">
      <c r="B2941" s="16">
        <v>130</v>
      </c>
      <c r="C2941" s="16">
        <v>194787</v>
      </c>
      <c r="D2941" s="16">
        <v>7791</v>
      </c>
      <c r="E2941" s="16">
        <v>5947</v>
      </c>
      <c r="F2941" s="16">
        <v>11291</v>
      </c>
      <c r="G2941" s="16">
        <v>25</v>
      </c>
      <c r="H2941" s="16">
        <v>1471.6777</v>
      </c>
      <c r="I2941" s="16"/>
    </row>
    <row r="2942" spans="2:9" x14ac:dyDescent="0.15">
      <c r="B2942" s="16">
        <v>131</v>
      </c>
      <c r="C2942" s="16">
        <v>309340</v>
      </c>
      <c r="D2942" s="16">
        <v>5948</v>
      </c>
      <c r="E2942" s="16">
        <v>3291</v>
      </c>
      <c r="F2942" s="16">
        <v>9275</v>
      </c>
      <c r="G2942" s="16">
        <v>52</v>
      </c>
      <c r="H2942" s="16">
        <v>1405.4082000000001</v>
      </c>
      <c r="I2942" s="16"/>
    </row>
    <row r="2943" spans="2:9" x14ac:dyDescent="0.15">
      <c r="B2943" s="16">
        <v>132</v>
      </c>
      <c r="C2943" s="16">
        <v>152626</v>
      </c>
      <c r="D2943" s="16">
        <v>6937</v>
      </c>
      <c r="E2943" s="16">
        <v>4923</v>
      </c>
      <c r="F2943" s="16">
        <v>9403</v>
      </c>
      <c r="G2943" s="16">
        <v>22</v>
      </c>
      <c r="H2943" s="16">
        <v>1243.7329999999999</v>
      </c>
      <c r="I2943" s="16"/>
    </row>
    <row r="2944" spans="2:9" x14ac:dyDescent="0.15">
      <c r="B2944" s="16">
        <v>133</v>
      </c>
      <c r="C2944" s="16">
        <v>515538</v>
      </c>
      <c r="D2944" s="16">
        <v>9547</v>
      </c>
      <c r="E2944" s="16">
        <v>2939</v>
      </c>
      <c r="F2944" s="16">
        <v>17947</v>
      </c>
      <c r="G2944" s="16">
        <v>54</v>
      </c>
      <c r="H2944" s="16">
        <v>3666.2937000000002</v>
      </c>
      <c r="I2944" s="16"/>
    </row>
    <row r="2945" spans="2:9" x14ac:dyDescent="0.15">
      <c r="B2945" s="16">
        <v>134</v>
      </c>
      <c r="C2945" s="16">
        <v>166499</v>
      </c>
      <c r="D2945" s="16">
        <v>6659</v>
      </c>
      <c r="E2945" s="16">
        <v>4283</v>
      </c>
      <c r="F2945" s="16">
        <v>9627</v>
      </c>
      <c r="G2945" s="16">
        <v>25</v>
      </c>
      <c r="H2945" s="16">
        <v>1338.8323</v>
      </c>
      <c r="I2945" s="16"/>
    </row>
    <row r="2946" spans="2:9" x14ac:dyDescent="0.15">
      <c r="B2946" s="16">
        <v>135</v>
      </c>
      <c r="C2946" s="16">
        <v>261430</v>
      </c>
      <c r="D2946" s="16">
        <v>7689</v>
      </c>
      <c r="E2946" s="16">
        <v>3419</v>
      </c>
      <c r="F2946" s="16">
        <v>12987</v>
      </c>
      <c r="G2946" s="16">
        <v>34</v>
      </c>
      <c r="H2946" s="16">
        <v>2378.0183000000002</v>
      </c>
      <c r="I2946" s="16"/>
    </row>
    <row r="2947" spans="2:9" x14ac:dyDescent="0.15">
      <c r="B2947" s="16">
        <v>136</v>
      </c>
      <c r="C2947" s="16">
        <v>857982</v>
      </c>
      <c r="D2947" s="16">
        <v>14792</v>
      </c>
      <c r="E2947" s="16">
        <v>6235</v>
      </c>
      <c r="F2947" s="16">
        <v>30171</v>
      </c>
      <c r="G2947" s="16">
        <v>58</v>
      </c>
      <c r="H2947" s="16">
        <v>6564.2830000000004</v>
      </c>
      <c r="I2947" s="16"/>
    </row>
    <row r="2948" spans="2:9" x14ac:dyDescent="0.15">
      <c r="B2948" s="16">
        <v>137</v>
      </c>
      <c r="C2948" s="16">
        <v>598232</v>
      </c>
      <c r="D2948" s="16">
        <v>14955</v>
      </c>
      <c r="E2948" s="16">
        <v>6587</v>
      </c>
      <c r="F2948" s="16">
        <v>25787</v>
      </c>
      <c r="G2948" s="16">
        <v>40</v>
      </c>
      <c r="H2948" s="16">
        <v>5719.8325000000004</v>
      </c>
      <c r="I2948" s="16"/>
    </row>
    <row r="2949" spans="2:9" x14ac:dyDescent="0.15">
      <c r="B2949" s="16">
        <v>138</v>
      </c>
      <c r="C2949" s="16">
        <v>82352</v>
      </c>
      <c r="D2949" s="16">
        <v>5147</v>
      </c>
      <c r="E2949" s="16">
        <v>4155</v>
      </c>
      <c r="F2949" s="16">
        <v>6459</v>
      </c>
      <c r="G2949" s="16">
        <v>16</v>
      </c>
      <c r="H2949" s="16">
        <v>708.44653000000005</v>
      </c>
      <c r="I2949" s="16"/>
    </row>
    <row r="2950" spans="2:9" x14ac:dyDescent="0.15">
      <c r="B2950" s="16">
        <v>139</v>
      </c>
      <c r="C2950" s="16">
        <v>128471</v>
      </c>
      <c r="D2950" s="16">
        <v>6117</v>
      </c>
      <c r="E2950" s="16">
        <v>3451</v>
      </c>
      <c r="F2950" s="16">
        <v>8827</v>
      </c>
      <c r="G2950" s="16">
        <v>21</v>
      </c>
      <c r="H2950" s="16">
        <v>1452.2973999999999</v>
      </c>
      <c r="I2950" s="16"/>
    </row>
    <row r="2951" spans="2:9" x14ac:dyDescent="0.15">
      <c r="B2951" s="16">
        <v>140</v>
      </c>
      <c r="C2951" s="16">
        <v>708993</v>
      </c>
      <c r="D2951" s="16">
        <v>8542</v>
      </c>
      <c r="E2951" s="16">
        <v>4251</v>
      </c>
      <c r="F2951" s="16">
        <v>17179</v>
      </c>
      <c r="G2951" s="16">
        <v>83</v>
      </c>
      <c r="H2951" s="16">
        <v>3163.7177999999999</v>
      </c>
      <c r="I2951" s="1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v>140</v>
      </c>
      <c r="I2993" s="6"/>
    </row>
    <row r="2994" spans="1:10" x14ac:dyDescent="0.15">
      <c r="A2994" t="s">
        <v>67</v>
      </c>
      <c r="B2994" s="15"/>
      <c r="C2994" s="8">
        <f>AVERAGE(C2812:C2992)</f>
        <v>443613.53571428574</v>
      </c>
      <c r="D2994" s="8"/>
      <c r="E2994" s="8"/>
      <c r="F2994" s="8"/>
      <c r="G2994" s="8"/>
      <c r="H2994" s="8"/>
      <c r="I2994" s="9"/>
      <c r="J2994" s="17">
        <f>AVERAGE(D2812:D2992)</f>
        <v>10866.35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15">
      <c r="B2998" s="4"/>
      <c r="C2998" s="16"/>
      <c r="D2998" s="16"/>
      <c r="E2998" s="16"/>
      <c r="F2998" s="16"/>
      <c r="G2998" s="16"/>
      <c r="H2998" s="16"/>
      <c r="I2998" s="18"/>
    </row>
    <row r="2999" spans="1:10" x14ac:dyDescent="0.15">
      <c r="A2999" s="6"/>
      <c r="B2999" s="16">
        <v>1</v>
      </c>
      <c r="C2999" s="16">
        <v>362820</v>
      </c>
      <c r="D2999" s="16">
        <v>5851</v>
      </c>
      <c r="E2999" s="16">
        <v>1822</v>
      </c>
      <c r="F2999" s="16">
        <v>11710</v>
      </c>
      <c r="G2999" s="16">
        <v>62</v>
      </c>
      <c r="H2999" s="16">
        <v>2554.5770000000002</v>
      </c>
      <c r="I2999" s="16"/>
    </row>
    <row r="3000" spans="1:10" x14ac:dyDescent="0.15">
      <c r="A3000" s="6"/>
      <c r="B3000" s="16">
        <v>2</v>
      </c>
      <c r="C3000" s="16">
        <v>80870</v>
      </c>
      <c r="D3000" s="16">
        <v>6220</v>
      </c>
      <c r="E3000" s="16">
        <v>4606</v>
      </c>
      <c r="F3000" s="16">
        <v>7486</v>
      </c>
      <c r="G3000" s="16">
        <v>13</v>
      </c>
      <c r="H3000" s="16">
        <v>954.97519999999997</v>
      </c>
      <c r="I3000" s="16"/>
    </row>
    <row r="3001" spans="1:10" x14ac:dyDescent="0.15">
      <c r="A3001" s="6"/>
      <c r="B3001" s="16">
        <v>3</v>
      </c>
      <c r="C3001" s="16">
        <v>407808</v>
      </c>
      <c r="D3001" s="16">
        <v>8496</v>
      </c>
      <c r="E3001" s="16">
        <v>4382</v>
      </c>
      <c r="F3001" s="16">
        <v>14686</v>
      </c>
      <c r="G3001" s="16">
        <v>48</v>
      </c>
      <c r="H3001" s="16">
        <v>3130.9856</v>
      </c>
      <c r="I3001" s="16"/>
    </row>
    <row r="3002" spans="1:10" x14ac:dyDescent="0.15">
      <c r="A3002" s="6"/>
      <c r="B3002" s="16">
        <v>4</v>
      </c>
      <c r="C3002" s="16">
        <v>218286</v>
      </c>
      <c r="D3002" s="16">
        <v>8731</v>
      </c>
      <c r="E3002" s="16">
        <v>5214</v>
      </c>
      <c r="F3002" s="16">
        <v>11806</v>
      </c>
      <c r="G3002" s="16">
        <v>25</v>
      </c>
      <c r="H3002" s="16">
        <v>1966.8488</v>
      </c>
      <c r="I3002" s="16"/>
    </row>
    <row r="3003" spans="1:10" x14ac:dyDescent="0.15">
      <c r="A3003" s="6"/>
      <c r="B3003" s="16">
        <v>5</v>
      </c>
      <c r="C3003" s="16">
        <v>370982</v>
      </c>
      <c r="D3003" s="16">
        <v>8244</v>
      </c>
      <c r="E3003" s="16">
        <v>4414</v>
      </c>
      <c r="F3003" s="16">
        <v>13534</v>
      </c>
      <c r="G3003" s="16">
        <v>45</v>
      </c>
      <c r="H3003" s="16">
        <v>2251.7175000000002</v>
      </c>
      <c r="I3003" s="16"/>
    </row>
    <row r="3004" spans="1:10" x14ac:dyDescent="0.15">
      <c r="A3004" s="6"/>
      <c r="B3004" s="16">
        <v>6</v>
      </c>
      <c r="C3004" s="16">
        <v>202868</v>
      </c>
      <c r="D3004" s="16">
        <v>5338</v>
      </c>
      <c r="E3004" s="16">
        <v>670</v>
      </c>
      <c r="F3004" s="16">
        <v>10942</v>
      </c>
      <c r="G3004" s="16">
        <v>38</v>
      </c>
      <c r="H3004" s="16">
        <v>2889.3231999999998</v>
      </c>
      <c r="I3004" s="16"/>
    </row>
    <row r="3005" spans="1:10" x14ac:dyDescent="0.15">
      <c r="A3005" s="6"/>
      <c r="B3005" s="16">
        <v>7</v>
      </c>
      <c r="C3005" s="16">
        <v>140992</v>
      </c>
      <c r="D3005" s="16">
        <v>4406</v>
      </c>
      <c r="E3005" s="16">
        <v>1342</v>
      </c>
      <c r="F3005" s="16">
        <v>8254</v>
      </c>
      <c r="G3005" s="16">
        <v>32</v>
      </c>
      <c r="H3005" s="16">
        <v>1947.1288</v>
      </c>
      <c r="I3005" s="16"/>
    </row>
    <row r="3006" spans="1:10" x14ac:dyDescent="0.15">
      <c r="A3006" s="6"/>
      <c r="B3006" s="16">
        <v>8</v>
      </c>
      <c r="C3006" s="16">
        <v>295356</v>
      </c>
      <c r="D3006" s="16">
        <v>8686</v>
      </c>
      <c r="E3006" s="16">
        <v>3550</v>
      </c>
      <c r="F3006" s="16">
        <v>13854</v>
      </c>
      <c r="G3006" s="16">
        <v>34</v>
      </c>
      <c r="H3006" s="16">
        <v>2420.5439999999999</v>
      </c>
      <c r="I3006" s="16"/>
    </row>
    <row r="3007" spans="1:10" x14ac:dyDescent="0.15">
      <c r="A3007" s="6"/>
      <c r="B3007" s="16">
        <v>9</v>
      </c>
      <c r="C3007" s="16">
        <v>445740</v>
      </c>
      <c r="D3007" s="16">
        <v>10612</v>
      </c>
      <c r="E3007" s="16">
        <v>5726</v>
      </c>
      <c r="F3007" s="16">
        <v>17310</v>
      </c>
      <c r="G3007" s="16">
        <v>42</v>
      </c>
      <c r="H3007" s="16">
        <v>3362.4502000000002</v>
      </c>
      <c r="I3007" s="16"/>
    </row>
    <row r="3008" spans="1:10" x14ac:dyDescent="0.15">
      <c r="A3008" s="6"/>
      <c r="B3008" s="16">
        <v>10</v>
      </c>
      <c r="C3008" s="16">
        <v>128086</v>
      </c>
      <c r="D3008" s="16">
        <v>6099</v>
      </c>
      <c r="E3008" s="16">
        <v>4574</v>
      </c>
      <c r="F3008" s="16">
        <v>7550</v>
      </c>
      <c r="G3008" s="16">
        <v>21</v>
      </c>
      <c r="H3008" s="16">
        <v>919.20434999999998</v>
      </c>
      <c r="I3008" s="16"/>
    </row>
    <row r="3009" spans="1:9" x14ac:dyDescent="0.15">
      <c r="A3009" s="6"/>
      <c r="B3009" s="16">
        <v>11</v>
      </c>
      <c r="C3009" s="16">
        <v>93064</v>
      </c>
      <c r="D3009" s="16">
        <v>7755</v>
      </c>
      <c r="E3009" s="16">
        <v>5278</v>
      </c>
      <c r="F3009" s="16">
        <v>9438</v>
      </c>
      <c r="G3009" s="16">
        <v>12</v>
      </c>
      <c r="H3009" s="16">
        <v>1177.6901</v>
      </c>
      <c r="I3009" s="16"/>
    </row>
    <row r="3010" spans="1:9" x14ac:dyDescent="0.15">
      <c r="A3010" s="6"/>
      <c r="B3010" s="16">
        <v>12</v>
      </c>
      <c r="C3010" s="16">
        <v>527088</v>
      </c>
      <c r="D3010" s="16">
        <v>9412</v>
      </c>
      <c r="E3010" s="16">
        <v>5854</v>
      </c>
      <c r="F3010" s="16">
        <v>15998</v>
      </c>
      <c r="G3010" s="16">
        <v>56</v>
      </c>
      <c r="H3010" s="16">
        <v>2977.8002999999999</v>
      </c>
      <c r="I3010" s="16"/>
    </row>
    <row r="3011" spans="1:9" x14ac:dyDescent="0.15">
      <c r="B3011" s="16">
        <v>13</v>
      </c>
      <c r="C3011" s="16">
        <v>182250</v>
      </c>
      <c r="D3011" s="16">
        <v>6750</v>
      </c>
      <c r="E3011" s="16">
        <v>4510</v>
      </c>
      <c r="F3011" s="16">
        <v>9278</v>
      </c>
      <c r="G3011" s="16">
        <v>27</v>
      </c>
      <c r="H3011" s="16">
        <v>1133.3186000000001</v>
      </c>
      <c r="I3011" s="16"/>
    </row>
    <row r="3012" spans="1:9" x14ac:dyDescent="0.15">
      <c r="B3012" s="16">
        <v>14</v>
      </c>
      <c r="C3012" s="16">
        <v>158960</v>
      </c>
      <c r="D3012" s="16">
        <v>6623</v>
      </c>
      <c r="E3012" s="16">
        <v>3934</v>
      </c>
      <c r="F3012" s="16">
        <v>9246</v>
      </c>
      <c r="G3012" s="16">
        <v>24</v>
      </c>
      <c r="H3012" s="16">
        <v>1522.7976000000001</v>
      </c>
      <c r="I3012" s="16"/>
    </row>
    <row r="3013" spans="1:9" x14ac:dyDescent="0.15">
      <c r="B3013" s="16">
        <v>15</v>
      </c>
      <c r="C3013" s="16">
        <v>529198</v>
      </c>
      <c r="D3013" s="16">
        <v>9284</v>
      </c>
      <c r="E3013" s="16">
        <v>6686</v>
      </c>
      <c r="F3013" s="16">
        <v>11710</v>
      </c>
      <c r="G3013" s="16">
        <v>57</v>
      </c>
      <c r="H3013" s="16">
        <v>1301.3704</v>
      </c>
      <c r="I3013" s="16"/>
    </row>
    <row r="3014" spans="1:9" x14ac:dyDescent="0.15">
      <c r="B3014" s="16">
        <v>16</v>
      </c>
      <c r="C3014" s="16">
        <v>349392</v>
      </c>
      <c r="D3014" s="16">
        <v>8734</v>
      </c>
      <c r="E3014" s="16">
        <v>3998</v>
      </c>
      <c r="F3014" s="16">
        <v>16414</v>
      </c>
      <c r="G3014" s="16">
        <v>40</v>
      </c>
      <c r="H3014" s="16">
        <v>3526.9933999999998</v>
      </c>
      <c r="I3014" s="16"/>
    </row>
    <row r="3015" spans="1:9" x14ac:dyDescent="0.15">
      <c r="B3015" s="16">
        <v>17</v>
      </c>
      <c r="C3015" s="16">
        <v>115704</v>
      </c>
      <c r="D3015" s="16">
        <v>5785</v>
      </c>
      <c r="E3015" s="16">
        <v>3998</v>
      </c>
      <c r="F3015" s="16">
        <v>7294</v>
      </c>
      <c r="G3015" s="16">
        <v>20</v>
      </c>
      <c r="H3015" s="16">
        <v>828.38244999999995</v>
      </c>
      <c r="I3015" s="16"/>
    </row>
    <row r="3016" spans="1:9" x14ac:dyDescent="0.15">
      <c r="B3016" s="16">
        <v>18</v>
      </c>
      <c r="C3016" s="16">
        <v>206196</v>
      </c>
      <c r="D3016" s="16">
        <v>9372</v>
      </c>
      <c r="E3016" s="16">
        <v>8446</v>
      </c>
      <c r="F3016" s="16">
        <v>10814</v>
      </c>
      <c r="G3016" s="16">
        <v>22</v>
      </c>
      <c r="H3016" s="16">
        <v>764.02020000000005</v>
      </c>
      <c r="I3016" s="16"/>
    </row>
    <row r="3017" spans="1:9" x14ac:dyDescent="0.15">
      <c r="B3017" s="16">
        <v>19</v>
      </c>
      <c r="C3017" s="16">
        <v>108570</v>
      </c>
      <c r="D3017" s="16">
        <v>5714</v>
      </c>
      <c r="E3017" s="16">
        <v>3998</v>
      </c>
      <c r="F3017" s="16">
        <v>7390</v>
      </c>
      <c r="G3017" s="16">
        <v>19</v>
      </c>
      <c r="H3017" s="16">
        <v>1009.9712</v>
      </c>
      <c r="I3017" s="16"/>
    </row>
    <row r="3018" spans="1:9" x14ac:dyDescent="0.15">
      <c r="B3018" s="16">
        <v>20</v>
      </c>
      <c r="C3018" s="16">
        <v>245762</v>
      </c>
      <c r="D3018" s="16">
        <v>7927</v>
      </c>
      <c r="E3018" s="16">
        <v>4798</v>
      </c>
      <c r="F3018" s="16">
        <v>11134</v>
      </c>
      <c r="G3018" s="16">
        <v>31</v>
      </c>
      <c r="H3018" s="16">
        <v>1473.1455000000001</v>
      </c>
      <c r="I3018" s="16"/>
    </row>
    <row r="3019" spans="1:9" x14ac:dyDescent="0.15">
      <c r="B3019" s="16">
        <v>21</v>
      </c>
      <c r="C3019" s="16">
        <v>81194</v>
      </c>
      <c r="D3019" s="16">
        <v>7381</v>
      </c>
      <c r="E3019" s="16">
        <v>6526</v>
      </c>
      <c r="F3019" s="16">
        <v>8926</v>
      </c>
      <c r="G3019" s="16">
        <v>11</v>
      </c>
      <c r="H3019" s="16">
        <v>821.60784999999998</v>
      </c>
      <c r="I3019" s="16"/>
    </row>
    <row r="3020" spans="1:9" x14ac:dyDescent="0.15">
      <c r="B3020" s="16">
        <v>22</v>
      </c>
      <c r="C3020" s="16">
        <v>220644</v>
      </c>
      <c r="D3020" s="16">
        <v>7354</v>
      </c>
      <c r="E3020" s="16">
        <v>4862</v>
      </c>
      <c r="F3020" s="16">
        <v>9214</v>
      </c>
      <c r="G3020" s="16">
        <v>30</v>
      </c>
      <c r="H3020" s="16">
        <v>1109.0017</v>
      </c>
      <c r="I3020" s="16"/>
    </row>
    <row r="3021" spans="1:9" x14ac:dyDescent="0.15">
      <c r="B3021" s="16">
        <v>23</v>
      </c>
      <c r="C3021" s="16">
        <v>332714</v>
      </c>
      <c r="D3021" s="16">
        <v>12322</v>
      </c>
      <c r="E3021" s="16">
        <v>6750</v>
      </c>
      <c r="F3021" s="16">
        <v>19870</v>
      </c>
      <c r="G3021" s="16">
        <v>27</v>
      </c>
      <c r="H3021" s="16">
        <v>4067.3865000000001</v>
      </c>
      <c r="I3021" s="16"/>
    </row>
    <row r="3022" spans="1:9" x14ac:dyDescent="0.15">
      <c r="B3022" s="16">
        <v>24</v>
      </c>
      <c r="C3022" s="16">
        <v>186886</v>
      </c>
      <c r="D3022" s="16">
        <v>6444</v>
      </c>
      <c r="E3022" s="16">
        <v>3326</v>
      </c>
      <c r="F3022" s="16">
        <v>9982</v>
      </c>
      <c r="G3022" s="16">
        <v>29</v>
      </c>
      <c r="H3022" s="16">
        <v>2086.1372000000001</v>
      </c>
      <c r="I3022" s="16"/>
    </row>
    <row r="3023" spans="1:9" x14ac:dyDescent="0.15">
      <c r="B3023" s="16">
        <v>25</v>
      </c>
      <c r="C3023" s="16">
        <v>304658</v>
      </c>
      <c r="D3023" s="16">
        <v>7811</v>
      </c>
      <c r="E3023" s="16">
        <v>2878</v>
      </c>
      <c r="F3023" s="16">
        <v>15902</v>
      </c>
      <c r="G3023" s="16">
        <v>39</v>
      </c>
      <c r="H3023" s="16">
        <v>3560.4412000000002</v>
      </c>
      <c r="I3023" s="16"/>
    </row>
    <row r="3024" spans="1:9" x14ac:dyDescent="0.15">
      <c r="B3024" s="16">
        <v>26</v>
      </c>
      <c r="C3024" s="16">
        <v>95782</v>
      </c>
      <c r="D3024" s="16">
        <v>7367</v>
      </c>
      <c r="E3024" s="16">
        <v>6238</v>
      </c>
      <c r="F3024" s="16">
        <v>8286</v>
      </c>
      <c r="G3024" s="16">
        <v>13</v>
      </c>
      <c r="H3024" s="16">
        <v>658.71169999999995</v>
      </c>
      <c r="I3024" s="16"/>
    </row>
    <row r="3025" spans="1:9" x14ac:dyDescent="0.15">
      <c r="B3025" s="16">
        <v>27</v>
      </c>
      <c r="C3025" s="16">
        <v>394298</v>
      </c>
      <c r="D3025" s="16">
        <v>11265</v>
      </c>
      <c r="E3025" s="16">
        <v>7102</v>
      </c>
      <c r="F3025" s="16">
        <v>18750</v>
      </c>
      <c r="G3025" s="16">
        <v>35</v>
      </c>
      <c r="H3025" s="16">
        <v>3323.1347999999998</v>
      </c>
      <c r="I3025" s="16"/>
    </row>
    <row r="3026" spans="1:9" x14ac:dyDescent="0.15">
      <c r="B3026" s="16">
        <v>28</v>
      </c>
      <c r="C3026" s="16">
        <v>274676</v>
      </c>
      <c r="D3026" s="16">
        <v>7228</v>
      </c>
      <c r="E3026" s="16">
        <v>4478</v>
      </c>
      <c r="F3026" s="16">
        <v>12094</v>
      </c>
      <c r="G3026" s="16">
        <v>38</v>
      </c>
      <c r="H3026" s="16">
        <v>1913.4867999999999</v>
      </c>
      <c r="I3026" s="16"/>
    </row>
    <row r="3027" spans="1:9" x14ac:dyDescent="0.15">
      <c r="B3027" s="16">
        <v>29</v>
      </c>
      <c r="C3027" s="16">
        <v>133118</v>
      </c>
      <c r="D3027" s="16">
        <v>7830</v>
      </c>
      <c r="E3027" s="16">
        <v>6430</v>
      </c>
      <c r="F3027" s="16">
        <v>10302</v>
      </c>
      <c r="G3027" s="16">
        <v>17</v>
      </c>
      <c r="H3027" s="16">
        <v>1117.0550000000001</v>
      </c>
      <c r="I3027" s="16"/>
    </row>
    <row r="3028" spans="1:9" x14ac:dyDescent="0.15">
      <c r="B3028" s="16">
        <v>30</v>
      </c>
      <c r="C3028" s="16">
        <v>370826</v>
      </c>
      <c r="D3028" s="16">
        <v>8623</v>
      </c>
      <c r="E3028" s="16">
        <v>4318</v>
      </c>
      <c r="F3028" s="16">
        <v>14910</v>
      </c>
      <c r="G3028" s="16">
        <v>43</v>
      </c>
      <c r="H3028" s="16">
        <v>2994.8186000000001</v>
      </c>
      <c r="I3028" s="16"/>
    </row>
    <row r="3029" spans="1:9" x14ac:dyDescent="0.15">
      <c r="A3029" s="6"/>
      <c r="B3029" s="16">
        <v>31</v>
      </c>
      <c r="C3029" s="16">
        <v>546344</v>
      </c>
      <c r="D3029" s="16">
        <v>12416</v>
      </c>
      <c r="E3029" s="16">
        <v>7262</v>
      </c>
      <c r="F3029" s="16">
        <v>20702</v>
      </c>
      <c r="G3029" s="16">
        <v>44</v>
      </c>
      <c r="H3029" s="16">
        <v>4375.7259999999997</v>
      </c>
      <c r="I3029" s="16"/>
    </row>
    <row r="3030" spans="1:9" x14ac:dyDescent="0.15">
      <c r="A3030" s="11"/>
      <c r="B3030" s="16">
        <v>32</v>
      </c>
      <c r="C3030" s="16">
        <v>179492</v>
      </c>
      <c r="D3030" s="16">
        <v>5983</v>
      </c>
      <c r="E3030" s="16">
        <v>3934</v>
      </c>
      <c r="F3030" s="16">
        <v>8350</v>
      </c>
      <c r="G3030" s="16">
        <v>30</v>
      </c>
      <c r="H3030" s="16">
        <v>1168.086</v>
      </c>
      <c r="I3030" s="16"/>
    </row>
    <row r="3031" spans="1:9" x14ac:dyDescent="0.15">
      <c r="B3031" s="16">
        <v>33</v>
      </c>
      <c r="C3031" s="16">
        <v>350750</v>
      </c>
      <c r="D3031" s="16">
        <v>10628</v>
      </c>
      <c r="E3031" s="16">
        <v>3870</v>
      </c>
      <c r="F3031" s="16">
        <v>17502</v>
      </c>
      <c r="G3031" s="16">
        <v>33</v>
      </c>
      <c r="H3031" s="16">
        <v>3585.2919999999999</v>
      </c>
      <c r="I3031" s="16"/>
    </row>
    <row r="3032" spans="1:9" x14ac:dyDescent="0.15">
      <c r="B3032" s="16">
        <v>34</v>
      </c>
      <c r="C3032" s="16">
        <v>419280</v>
      </c>
      <c r="D3032" s="16">
        <v>10482</v>
      </c>
      <c r="E3032" s="16">
        <v>5598</v>
      </c>
      <c r="F3032" s="16">
        <v>18782</v>
      </c>
      <c r="G3032" s="16">
        <v>40</v>
      </c>
      <c r="H3032" s="16">
        <v>3798.2103999999999</v>
      </c>
      <c r="I3032" s="16"/>
    </row>
    <row r="3033" spans="1:9" x14ac:dyDescent="0.15">
      <c r="B3033" s="16">
        <v>35</v>
      </c>
      <c r="C3033" s="16">
        <v>126192</v>
      </c>
      <c r="D3033" s="16">
        <v>5258</v>
      </c>
      <c r="E3033" s="16">
        <v>3102</v>
      </c>
      <c r="F3033" s="16">
        <v>7454</v>
      </c>
      <c r="G3033" s="16">
        <v>24</v>
      </c>
      <c r="H3033" s="16">
        <v>1262.5175999999999</v>
      </c>
      <c r="I3033" s="16"/>
    </row>
    <row r="3034" spans="1:9" x14ac:dyDescent="0.15">
      <c r="B3034" s="16">
        <v>36</v>
      </c>
      <c r="C3034" s="16">
        <v>118940</v>
      </c>
      <c r="D3034" s="16">
        <v>6607</v>
      </c>
      <c r="E3034" s="16">
        <v>5214</v>
      </c>
      <c r="F3034" s="16">
        <v>8094</v>
      </c>
      <c r="G3034" s="16">
        <v>18</v>
      </c>
      <c r="H3034" s="16">
        <v>837.14086999999995</v>
      </c>
      <c r="I3034" s="16"/>
    </row>
    <row r="3035" spans="1:9" x14ac:dyDescent="0.15">
      <c r="B3035" s="16">
        <v>37</v>
      </c>
      <c r="C3035" s="16">
        <v>538436</v>
      </c>
      <c r="D3035" s="16">
        <v>11705</v>
      </c>
      <c r="E3035" s="16">
        <v>7486</v>
      </c>
      <c r="F3035" s="16">
        <v>18654</v>
      </c>
      <c r="G3035" s="16">
        <v>46</v>
      </c>
      <c r="H3035" s="16">
        <v>3077.5509999999999</v>
      </c>
      <c r="I3035" s="16"/>
    </row>
    <row r="3036" spans="1:9" x14ac:dyDescent="0.15">
      <c r="B3036" s="16">
        <v>38</v>
      </c>
      <c r="C3036" s="16">
        <v>623798</v>
      </c>
      <c r="D3036" s="16">
        <v>11769</v>
      </c>
      <c r="E3036" s="16">
        <v>7966</v>
      </c>
      <c r="F3036" s="16">
        <v>18366</v>
      </c>
      <c r="G3036" s="16">
        <v>53</v>
      </c>
      <c r="H3036" s="16">
        <v>2334.9472999999998</v>
      </c>
      <c r="I3036" s="16"/>
    </row>
    <row r="3037" spans="1:9" x14ac:dyDescent="0.15">
      <c r="B3037" s="16">
        <v>39</v>
      </c>
      <c r="C3037" s="16">
        <v>795308</v>
      </c>
      <c r="D3037" s="16">
        <v>13712</v>
      </c>
      <c r="E3037" s="16">
        <v>6334</v>
      </c>
      <c r="F3037" s="16">
        <v>21534</v>
      </c>
      <c r="G3037" s="16">
        <v>58</v>
      </c>
      <c r="H3037" s="16">
        <v>3907.1876999999999</v>
      </c>
      <c r="I3037" s="16"/>
    </row>
    <row r="3038" spans="1:9" x14ac:dyDescent="0.15">
      <c r="B3038" s="16">
        <v>40</v>
      </c>
      <c r="C3038" s="16">
        <v>297390</v>
      </c>
      <c r="D3038" s="16">
        <v>11895</v>
      </c>
      <c r="E3038" s="16">
        <v>9246</v>
      </c>
      <c r="F3038" s="16">
        <v>14302</v>
      </c>
      <c r="G3038" s="16">
        <v>25</v>
      </c>
      <c r="H3038" s="16">
        <v>1427.7403999999999</v>
      </c>
      <c r="I3038" s="16"/>
    </row>
    <row r="3039" spans="1:9" x14ac:dyDescent="0.15">
      <c r="B3039" s="16">
        <v>41</v>
      </c>
      <c r="C3039" s="16">
        <v>590658</v>
      </c>
      <c r="D3039" s="16">
        <v>12567</v>
      </c>
      <c r="E3039" s="16">
        <v>8894</v>
      </c>
      <c r="F3039" s="16">
        <v>17374</v>
      </c>
      <c r="G3039" s="16">
        <v>47</v>
      </c>
      <c r="H3039" s="16">
        <v>2250.5482999999999</v>
      </c>
      <c r="I3039" s="16"/>
    </row>
    <row r="3040" spans="1:9" x14ac:dyDescent="0.15">
      <c r="B3040" s="16">
        <v>42</v>
      </c>
      <c r="C3040" s="16">
        <v>136352</v>
      </c>
      <c r="D3040" s="16">
        <v>8522</v>
      </c>
      <c r="E3040" s="16">
        <v>6622</v>
      </c>
      <c r="F3040" s="16">
        <v>9694</v>
      </c>
      <c r="G3040" s="16">
        <v>16</v>
      </c>
      <c r="H3040" s="16">
        <v>844.04614000000004</v>
      </c>
      <c r="I3040" s="16"/>
    </row>
    <row r="3041" spans="2:9" x14ac:dyDescent="0.15">
      <c r="B3041" s="16">
        <v>43</v>
      </c>
      <c r="C3041" s="16">
        <v>150084</v>
      </c>
      <c r="D3041" s="16">
        <v>10720</v>
      </c>
      <c r="E3041" s="16">
        <v>7774</v>
      </c>
      <c r="F3041" s="16">
        <v>14654</v>
      </c>
      <c r="G3041" s="16">
        <v>14</v>
      </c>
      <c r="H3041" s="16">
        <v>2112.3901000000001</v>
      </c>
      <c r="I3041" s="16"/>
    </row>
    <row r="3042" spans="2:9" x14ac:dyDescent="0.15">
      <c r="B3042" s="16">
        <v>44</v>
      </c>
      <c r="C3042" s="16">
        <v>374444</v>
      </c>
      <c r="D3042" s="16">
        <v>14401</v>
      </c>
      <c r="E3042" s="16">
        <v>8830</v>
      </c>
      <c r="F3042" s="16">
        <v>19774</v>
      </c>
      <c r="G3042" s="16">
        <v>26</v>
      </c>
      <c r="H3042" s="16">
        <v>3301.8467000000001</v>
      </c>
      <c r="I3042" s="16"/>
    </row>
    <row r="3043" spans="2:9" x14ac:dyDescent="0.15">
      <c r="B3043" s="16">
        <v>45</v>
      </c>
      <c r="C3043" s="16">
        <v>452588</v>
      </c>
      <c r="D3043" s="16">
        <v>10775</v>
      </c>
      <c r="E3043" s="16">
        <v>6494</v>
      </c>
      <c r="F3043" s="16">
        <v>16158</v>
      </c>
      <c r="G3043" s="16">
        <v>42</v>
      </c>
      <c r="H3043" s="16">
        <v>2445.5410000000002</v>
      </c>
      <c r="I3043" s="16"/>
    </row>
    <row r="3044" spans="2:9" x14ac:dyDescent="0.15">
      <c r="B3044" s="16">
        <v>46</v>
      </c>
      <c r="C3044" s="16">
        <v>52414</v>
      </c>
      <c r="D3044" s="16">
        <v>3083</v>
      </c>
      <c r="E3044" s="16">
        <v>1438</v>
      </c>
      <c r="F3044" s="16">
        <v>4158</v>
      </c>
      <c r="G3044" s="16">
        <v>17</v>
      </c>
      <c r="H3044" s="16">
        <v>682.11990000000003</v>
      </c>
      <c r="I3044" s="16"/>
    </row>
    <row r="3045" spans="2:9" x14ac:dyDescent="0.15">
      <c r="B3045" s="16">
        <v>47</v>
      </c>
      <c r="C3045" s="16">
        <v>288356</v>
      </c>
      <c r="D3045" s="16">
        <v>9611</v>
      </c>
      <c r="E3045" s="16">
        <v>6814</v>
      </c>
      <c r="F3045" s="16">
        <v>13310</v>
      </c>
      <c r="G3045" s="16">
        <v>30</v>
      </c>
      <c r="H3045" s="16">
        <v>1693.7121999999999</v>
      </c>
      <c r="I3045" s="16"/>
    </row>
    <row r="3046" spans="2:9" x14ac:dyDescent="0.15">
      <c r="B3046" s="16">
        <v>48</v>
      </c>
      <c r="C3046" s="16">
        <v>267862</v>
      </c>
      <c r="D3046" s="16">
        <v>12755</v>
      </c>
      <c r="E3046" s="16">
        <v>8894</v>
      </c>
      <c r="F3046" s="16">
        <v>18238</v>
      </c>
      <c r="G3046" s="16">
        <v>21</v>
      </c>
      <c r="H3046" s="16">
        <v>2343.7314000000001</v>
      </c>
      <c r="I3046" s="16"/>
    </row>
    <row r="3047" spans="2:9" x14ac:dyDescent="0.15">
      <c r="B3047" s="16">
        <v>49</v>
      </c>
      <c r="C3047" s="16">
        <v>223938</v>
      </c>
      <c r="D3047" s="16">
        <v>7223</v>
      </c>
      <c r="E3047" s="16">
        <v>5502</v>
      </c>
      <c r="F3047" s="16">
        <v>8766</v>
      </c>
      <c r="G3047" s="16">
        <v>31</v>
      </c>
      <c r="H3047" s="16">
        <v>835.98739999999998</v>
      </c>
      <c r="I3047" s="16"/>
    </row>
    <row r="3048" spans="2:9" x14ac:dyDescent="0.15">
      <c r="B3048" s="16">
        <v>50</v>
      </c>
      <c r="C3048" s="16">
        <v>332068</v>
      </c>
      <c r="D3048" s="16">
        <v>11068</v>
      </c>
      <c r="E3048" s="16">
        <v>7454</v>
      </c>
      <c r="F3048" s="16">
        <v>15646</v>
      </c>
      <c r="G3048" s="16">
        <v>30</v>
      </c>
      <c r="H3048" s="16">
        <v>2219.8656999999998</v>
      </c>
      <c r="I3048" s="16"/>
    </row>
    <row r="3049" spans="2:9" x14ac:dyDescent="0.15">
      <c r="B3049" s="16">
        <v>51</v>
      </c>
      <c r="C3049" s="16">
        <v>203048</v>
      </c>
      <c r="D3049" s="16">
        <v>7251</v>
      </c>
      <c r="E3049" s="16">
        <v>4766</v>
      </c>
      <c r="F3049" s="16">
        <v>10110</v>
      </c>
      <c r="G3049" s="16">
        <v>28</v>
      </c>
      <c r="H3049" s="16">
        <v>1310.9169999999999</v>
      </c>
      <c r="I3049" s="16"/>
    </row>
    <row r="3050" spans="2:9" x14ac:dyDescent="0.15">
      <c r="B3050" s="16">
        <v>52</v>
      </c>
      <c r="C3050" s="16">
        <v>299916</v>
      </c>
      <c r="D3050" s="16">
        <v>11535</v>
      </c>
      <c r="E3050" s="16">
        <v>8446</v>
      </c>
      <c r="F3050" s="16">
        <v>14718</v>
      </c>
      <c r="G3050" s="16">
        <v>26</v>
      </c>
      <c r="H3050" s="16">
        <v>1988.8090999999999</v>
      </c>
      <c r="I3050" s="16"/>
    </row>
    <row r="3051" spans="2:9" x14ac:dyDescent="0.15">
      <c r="B3051" s="16">
        <v>53</v>
      </c>
      <c r="C3051" s="16">
        <v>210140</v>
      </c>
      <c r="D3051" s="16">
        <v>6180</v>
      </c>
      <c r="E3051" s="16">
        <v>2782</v>
      </c>
      <c r="F3051" s="16">
        <v>11134</v>
      </c>
      <c r="G3051" s="16">
        <v>34</v>
      </c>
      <c r="H3051" s="16">
        <v>2276.0832999999998</v>
      </c>
      <c r="I3051" s="16"/>
    </row>
    <row r="3052" spans="2:9" x14ac:dyDescent="0.15">
      <c r="B3052" s="16">
        <v>54</v>
      </c>
      <c r="C3052" s="16">
        <v>259838</v>
      </c>
      <c r="D3052" s="16">
        <v>7873</v>
      </c>
      <c r="E3052" s="16">
        <v>4702</v>
      </c>
      <c r="F3052" s="16">
        <v>11934</v>
      </c>
      <c r="G3052" s="16">
        <v>33</v>
      </c>
      <c r="H3052" s="16">
        <v>2155.6365000000001</v>
      </c>
      <c r="I3052" s="16"/>
    </row>
    <row r="3053" spans="2:9" x14ac:dyDescent="0.15">
      <c r="B3053" s="16">
        <v>55</v>
      </c>
      <c r="C3053" s="16">
        <v>303612</v>
      </c>
      <c r="D3053" s="16">
        <v>8929</v>
      </c>
      <c r="E3053" s="16">
        <v>4926</v>
      </c>
      <c r="F3053" s="16">
        <v>14590</v>
      </c>
      <c r="G3053" s="16">
        <v>34</v>
      </c>
      <c r="H3053" s="16">
        <v>2826.0077999999999</v>
      </c>
      <c r="I3053" s="16"/>
    </row>
    <row r="3054" spans="2:9" x14ac:dyDescent="0.15">
      <c r="B3054" s="16">
        <v>56</v>
      </c>
      <c r="C3054" s="16">
        <v>138746</v>
      </c>
      <c r="D3054" s="16">
        <v>7302</v>
      </c>
      <c r="E3054" s="16">
        <v>6046</v>
      </c>
      <c r="F3054" s="16">
        <v>9662</v>
      </c>
      <c r="G3054" s="16">
        <v>19</v>
      </c>
      <c r="H3054" s="16">
        <v>982.65674000000001</v>
      </c>
      <c r="I3054" s="16"/>
    </row>
    <row r="3055" spans="2:9" x14ac:dyDescent="0.15">
      <c r="B3055" s="16">
        <v>57</v>
      </c>
      <c r="C3055" s="16">
        <v>850984</v>
      </c>
      <c r="D3055" s="16">
        <v>14183</v>
      </c>
      <c r="E3055" s="16">
        <v>8478</v>
      </c>
      <c r="F3055" s="16">
        <v>23518</v>
      </c>
      <c r="G3055" s="16">
        <v>60</v>
      </c>
      <c r="H3055" s="16">
        <v>4347.1953000000003</v>
      </c>
      <c r="I3055" s="16"/>
    </row>
    <row r="3056" spans="2:9" x14ac:dyDescent="0.15">
      <c r="B3056" s="16">
        <v>58</v>
      </c>
      <c r="C3056" s="16">
        <v>133432</v>
      </c>
      <c r="D3056" s="16">
        <v>6671</v>
      </c>
      <c r="E3056" s="16">
        <v>5150</v>
      </c>
      <c r="F3056" s="16">
        <v>8094</v>
      </c>
      <c r="G3056" s="16">
        <v>20</v>
      </c>
      <c r="H3056" s="16">
        <v>754.51166000000001</v>
      </c>
      <c r="I3056" s="16"/>
    </row>
    <row r="3057" spans="2:9" x14ac:dyDescent="0.15">
      <c r="B3057" s="16">
        <v>59</v>
      </c>
      <c r="C3057" s="16">
        <v>445824</v>
      </c>
      <c r="D3057" s="16">
        <v>9288</v>
      </c>
      <c r="E3057" s="16">
        <v>5950</v>
      </c>
      <c r="F3057" s="16">
        <v>12670</v>
      </c>
      <c r="G3057" s="16">
        <v>48</v>
      </c>
      <c r="H3057" s="16">
        <v>1686.0744999999999</v>
      </c>
      <c r="I3057" s="16"/>
    </row>
    <row r="3058" spans="2:9" x14ac:dyDescent="0.15">
      <c r="B3058" s="16">
        <v>60</v>
      </c>
      <c r="C3058" s="16">
        <v>164630</v>
      </c>
      <c r="D3058" s="16">
        <v>7839</v>
      </c>
      <c r="E3058" s="16">
        <v>6206</v>
      </c>
      <c r="F3058" s="16">
        <v>10622</v>
      </c>
      <c r="G3058" s="16">
        <v>21</v>
      </c>
      <c r="H3058" s="16">
        <v>1227.9612</v>
      </c>
      <c r="I3058" s="16"/>
    </row>
    <row r="3059" spans="2:9" x14ac:dyDescent="0.15">
      <c r="B3059" s="16">
        <v>61</v>
      </c>
      <c r="C3059" s="16">
        <v>357312</v>
      </c>
      <c r="D3059" s="16">
        <v>11166</v>
      </c>
      <c r="E3059" s="16">
        <v>6494</v>
      </c>
      <c r="F3059" s="16">
        <v>15902</v>
      </c>
      <c r="G3059" s="16">
        <v>32</v>
      </c>
      <c r="H3059" s="16">
        <v>2229.2239</v>
      </c>
      <c r="I3059" s="16"/>
    </row>
    <row r="3060" spans="2:9" x14ac:dyDescent="0.15">
      <c r="B3060" s="16">
        <v>62</v>
      </c>
      <c r="C3060" s="16">
        <v>422004</v>
      </c>
      <c r="D3060" s="16">
        <v>4137</v>
      </c>
      <c r="E3060" s="16">
        <v>478</v>
      </c>
      <c r="F3060" s="16">
        <v>11614</v>
      </c>
      <c r="G3060" s="16">
        <v>102</v>
      </c>
      <c r="H3060" s="16">
        <v>2688.8180000000002</v>
      </c>
      <c r="I3060" s="16"/>
    </row>
    <row r="3061" spans="2:9" x14ac:dyDescent="0.15">
      <c r="B3061" s="16">
        <v>63</v>
      </c>
      <c r="C3061" s="16">
        <v>226386</v>
      </c>
      <c r="D3061" s="16">
        <v>9842</v>
      </c>
      <c r="E3061" s="16">
        <v>7934</v>
      </c>
      <c r="F3061" s="16">
        <v>11774</v>
      </c>
      <c r="G3061" s="16">
        <v>23</v>
      </c>
      <c r="H3061" s="16">
        <v>1022.39044</v>
      </c>
      <c r="I3061" s="16"/>
    </row>
    <row r="3062" spans="2:9" x14ac:dyDescent="0.15">
      <c r="B3062" s="16">
        <v>64</v>
      </c>
      <c r="C3062" s="16">
        <v>429340</v>
      </c>
      <c r="D3062" s="16">
        <v>12627</v>
      </c>
      <c r="E3062" s="16">
        <v>8798</v>
      </c>
      <c r="F3062" s="16">
        <v>18558</v>
      </c>
      <c r="G3062" s="16">
        <v>34</v>
      </c>
      <c r="H3062" s="16">
        <v>2688.8629999999998</v>
      </c>
      <c r="I3062" s="16"/>
    </row>
    <row r="3063" spans="2:9" x14ac:dyDescent="0.15">
      <c r="B3063" s="16">
        <v>65</v>
      </c>
      <c r="C3063" s="16">
        <v>134494</v>
      </c>
      <c r="D3063" s="16">
        <v>7911</v>
      </c>
      <c r="E3063" s="16">
        <v>5310</v>
      </c>
      <c r="F3063" s="16">
        <v>9790</v>
      </c>
      <c r="G3063" s="16">
        <v>17</v>
      </c>
      <c r="H3063" s="16">
        <v>1167.1648</v>
      </c>
      <c r="I3063" s="16"/>
    </row>
    <row r="3064" spans="2:9" x14ac:dyDescent="0.15">
      <c r="B3064" s="16">
        <v>66</v>
      </c>
      <c r="C3064" s="16">
        <v>223510</v>
      </c>
      <c r="D3064" s="16">
        <v>10643</v>
      </c>
      <c r="E3064" s="16">
        <v>7550</v>
      </c>
      <c r="F3064" s="16">
        <v>13630</v>
      </c>
      <c r="G3064" s="16">
        <v>21</v>
      </c>
      <c r="H3064" s="16">
        <v>1571.8263999999999</v>
      </c>
      <c r="I3064" s="16"/>
    </row>
    <row r="3065" spans="2:9" x14ac:dyDescent="0.15">
      <c r="B3065" s="16">
        <v>67</v>
      </c>
      <c r="C3065" s="16">
        <v>76694</v>
      </c>
      <c r="D3065" s="16">
        <v>3652</v>
      </c>
      <c r="E3065" s="16">
        <v>1886</v>
      </c>
      <c r="F3065" s="16">
        <v>4990</v>
      </c>
      <c r="G3065" s="16">
        <v>21</v>
      </c>
      <c r="H3065" s="16">
        <v>825.48955999999998</v>
      </c>
      <c r="I3065" s="16"/>
    </row>
    <row r="3066" spans="2:9" x14ac:dyDescent="0.15">
      <c r="B3066" s="16">
        <v>68</v>
      </c>
      <c r="C3066" s="16">
        <v>253172</v>
      </c>
      <c r="D3066" s="16">
        <v>11507</v>
      </c>
      <c r="E3066" s="16">
        <v>6686</v>
      </c>
      <c r="F3066" s="16">
        <v>15486</v>
      </c>
      <c r="G3066" s="16">
        <v>22</v>
      </c>
      <c r="H3066" s="16">
        <v>2213.2473</v>
      </c>
      <c r="I3066" s="16"/>
    </row>
    <row r="3067" spans="2:9" x14ac:dyDescent="0.15">
      <c r="B3067" s="16">
        <v>69</v>
      </c>
      <c r="C3067" s="16">
        <v>106144</v>
      </c>
      <c r="D3067" s="16">
        <v>6634</v>
      </c>
      <c r="E3067" s="16">
        <v>5150</v>
      </c>
      <c r="F3067" s="16">
        <v>8670</v>
      </c>
      <c r="G3067" s="16">
        <v>16</v>
      </c>
      <c r="H3067" s="16">
        <v>942.19037000000003</v>
      </c>
      <c r="I3067" s="16"/>
    </row>
    <row r="3068" spans="2:9" x14ac:dyDescent="0.15">
      <c r="B3068" s="16">
        <v>70</v>
      </c>
      <c r="C3068" s="16">
        <v>41740</v>
      </c>
      <c r="D3068" s="16">
        <v>4174</v>
      </c>
      <c r="E3068" s="16">
        <v>2590</v>
      </c>
      <c r="F3068" s="16">
        <v>5086</v>
      </c>
      <c r="G3068" s="16">
        <v>10</v>
      </c>
      <c r="H3068" s="16">
        <v>888.38030000000003</v>
      </c>
      <c r="I3068" s="16"/>
    </row>
    <row r="3069" spans="2:9" x14ac:dyDescent="0.15">
      <c r="B3069" s="16">
        <v>71</v>
      </c>
      <c r="C3069" s="16">
        <v>255298</v>
      </c>
      <c r="D3069" s="16">
        <v>8235</v>
      </c>
      <c r="E3069" s="16">
        <v>5150</v>
      </c>
      <c r="F3069" s="16">
        <v>12030</v>
      </c>
      <c r="G3069" s="16">
        <v>31</v>
      </c>
      <c r="H3069" s="16">
        <v>1739.3359</v>
      </c>
      <c r="I3069" s="16"/>
    </row>
    <row r="3070" spans="2:9" x14ac:dyDescent="0.15">
      <c r="B3070" s="16">
        <v>72</v>
      </c>
      <c r="C3070" s="16">
        <v>196800</v>
      </c>
      <c r="D3070" s="16">
        <v>6150</v>
      </c>
      <c r="E3070" s="16">
        <v>2526</v>
      </c>
      <c r="F3070" s="16">
        <v>9598</v>
      </c>
      <c r="G3070" s="16">
        <v>32</v>
      </c>
      <c r="H3070" s="16">
        <v>1569.7370000000001</v>
      </c>
      <c r="I3070" s="16"/>
    </row>
    <row r="3071" spans="2:9" x14ac:dyDescent="0.15">
      <c r="B3071" s="16">
        <v>73</v>
      </c>
      <c r="C3071" s="16">
        <v>246682</v>
      </c>
      <c r="D3071" s="16">
        <v>7048</v>
      </c>
      <c r="E3071" s="16">
        <v>2782</v>
      </c>
      <c r="F3071" s="16">
        <v>12830</v>
      </c>
      <c r="G3071" s="16">
        <v>35</v>
      </c>
      <c r="H3071" s="16">
        <v>2773.9830000000002</v>
      </c>
      <c r="I3071" s="16"/>
    </row>
    <row r="3072" spans="2:9" x14ac:dyDescent="0.15">
      <c r="B3072" s="16">
        <v>74</v>
      </c>
      <c r="C3072" s="16">
        <v>340790</v>
      </c>
      <c r="D3072" s="16">
        <v>9210</v>
      </c>
      <c r="E3072" s="16">
        <v>4702</v>
      </c>
      <c r="F3072" s="16">
        <v>15486</v>
      </c>
      <c r="G3072" s="16">
        <v>37</v>
      </c>
      <c r="H3072" s="16">
        <v>3061.3308000000002</v>
      </c>
      <c r="I3072" s="16"/>
    </row>
    <row r="3073" spans="1:9" x14ac:dyDescent="0.15">
      <c r="B3073" s="16">
        <v>75</v>
      </c>
      <c r="C3073" s="16">
        <v>383816</v>
      </c>
      <c r="D3073" s="16">
        <v>13707</v>
      </c>
      <c r="E3073" s="16">
        <v>7454</v>
      </c>
      <c r="F3073" s="16">
        <v>21982</v>
      </c>
      <c r="G3073" s="16">
        <v>28</v>
      </c>
      <c r="H3073" s="16">
        <v>4672.6850000000004</v>
      </c>
      <c r="I3073" s="16"/>
    </row>
    <row r="3074" spans="1:9" x14ac:dyDescent="0.15">
      <c r="B3074" s="16">
        <v>76</v>
      </c>
      <c r="C3074" s="16">
        <v>722298</v>
      </c>
      <c r="D3074" s="16">
        <v>14162</v>
      </c>
      <c r="E3074" s="16">
        <v>7358</v>
      </c>
      <c r="F3074" s="16">
        <v>26590</v>
      </c>
      <c r="G3074" s="16">
        <v>51</v>
      </c>
      <c r="H3074" s="16">
        <v>5392.32</v>
      </c>
      <c r="I3074" s="16"/>
    </row>
    <row r="3075" spans="1:9" x14ac:dyDescent="0.15">
      <c r="B3075" s="16">
        <v>77</v>
      </c>
      <c r="C3075" s="16">
        <v>88486</v>
      </c>
      <c r="D3075" s="16">
        <v>6806</v>
      </c>
      <c r="E3075" s="16">
        <v>5822</v>
      </c>
      <c r="F3075" s="16">
        <v>8766</v>
      </c>
      <c r="G3075" s="16">
        <v>13</v>
      </c>
      <c r="H3075" s="16">
        <v>747.52210000000002</v>
      </c>
      <c r="I3075" s="16"/>
    </row>
    <row r="3076" spans="1:9" x14ac:dyDescent="0.15">
      <c r="B3076" s="16">
        <v>78</v>
      </c>
      <c r="C3076" s="16">
        <v>150398</v>
      </c>
      <c r="D3076" s="16">
        <v>8846</v>
      </c>
      <c r="E3076" s="16">
        <v>6430</v>
      </c>
      <c r="F3076" s="16">
        <v>11806</v>
      </c>
      <c r="G3076" s="16">
        <v>17</v>
      </c>
      <c r="H3076" s="16">
        <v>1654.5935999999999</v>
      </c>
      <c r="I3076" s="16"/>
    </row>
    <row r="3077" spans="1:9" x14ac:dyDescent="0.15">
      <c r="A3077" s="13"/>
      <c r="B3077" s="16">
        <v>79</v>
      </c>
      <c r="C3077" s="16">
        <v>126766</v>
      </c>
      <c r="D3077" s="16">
        <v>5070</v>
      </c>
      <c r="E3077" s="16">
        <v>2494</v>
      </c>
      <c r="F3077" s="16">
        <v>6942</v>
      </c>
      <c r="G3077" s="16">
        <v>25</v>
      </c>
      <c r="H3077" s="16">
        <v>1259.8454999999999</v>
      </c>
      <c r="I3077" s="16"/>
    </row>
    <row r="3078" spans="1:9" x14ac:dyDescent="0.15">
      <c r="A3078" s="5"/>
      <c r="B3078" s="16">
        <v>80</v>
      </c>
      <c r="C3078" s="16">
        <v>243390</v>
      </c>
      <c r="D3078" s="16">
        <v>7375</v>
      </c>
      <c r="E3078" s="16">
        <v>2494</v>
      </c>
      <c r="F3078" s="16">
        <v>9534</v>
      </c>
      <c r="G3078" s="16">
        <v>33</v>
      </c>
      <c r="H3078" s="16">
        <v>1592.0217</v>
      </c>
      <c r="I3078" s="16"/>
    </row>
    <row r="3079" spans="1:9" x14ac:dyDescent="0.15">
      <c r="A3079" s="5"/>
      <c r="B3079" s="16">
        <v>81</v>
      </c>
      <c r="C3079" s="16">
        <v>172574</v>
      </c>
      <c r="D3079" s="16">
        <v>10151</v>
      </c>
      <c r="E3079" s="16">
        <v>6494</v>
      </c>
      <c r="F3079" s="16">
        <v>12702</v>
      </c>
      <c r="G3079" s="16">
        <v>17</v>
      </c>
      <c r="H3079" s="16">
        <v>1798.3729000000001</v>
      </c>
      <c r="I3079" s="16"/>
    </row>
    <row r="3080" spans="1:9" x14ac:dyDescent="0.15">
      <c r="B3080" s="16">
        <v>82</v>
      </c>
      <c r="C3080" s="16">
        <v>652978</v>
      </c>
      <c r="D3080" s="16">
        <v>9196</v>
      </c>
      <c r="E3080" s="16">
        <v>5630</v>
      </c>
      <c r="F3080" s="16">
        <v>17022</v>
      </c>
      <c r="G3080" s="16">
        <v>71</v>
      </c>
      <c r="H3080" s="16">
        <v>2810.8719999999998</v>
      </c>
      <c r="I3080" s="16"/>
    </row>
    <row r="3081" spans="1:9" x14ac:dyDescent="0.15">
      <c r="B3081" s="16">
        <v>83</v>
      </c>
      <c r="C3081" s="16">
        <v>265708</v>
      </c>
      <c r="D3081" s="16">
        <v>10219</v>
      </c>
      <c r="E3081" s="16">
        <v>7582</v>
      </c>
      <c r="F3081" s="16">
        <v>12670</v>
      </c>
      <c r="G3081" s="16">
        <v>26</v>
      </c>
      <c r="H3081" s="16">
        <v>1516.71</v>
      </c>
      <c r="I3081" s="16"/>
    </row>
    <row r="3082" spans="1:9" x14ac:dyDescent="0.15">
      <c r="B3082" s="16">
        <v>84</v>
      </c>
      <c r="C3082" s="16">
        <v>161530</v>
      </c>
      <c r="D3082" s="16">
        <v>4615</v>
      </c>
      <c r="E3082" s="16">
        <v>830</v>
      </c>
      <c r="F3082" s="16">
        <v>10046</v>
      </c>
      <c r="G3082" s="16">
        <v>35</v>
      </c>
      <c r="H3082" s="16">
        <v>2438.1538</v>
      </c>
      <c r="I3082" s="16"/>
    </row>
    <row r="3083" spans="1:9" x14ac:dyDescent="0.15">
      <c r="B3083" s="16">
        <v>85</v>
      </c>
      <c r="C3083" s="16">
        <v>538138</v>
      </c>
      <c r="D3083" s="16">
        <v>8031</v>
      </c>
      <c r="E3083" s="16">
        <v>3358</v>
      </c>
      <c r="F3083" s="16">
        <v>13438</v>
      </c>
      <c r="G3083" s="16">
        <v>67</v>
      </c>
      <c r="H3083" s="16">
        <v>2796.4659999999999</v>
      </c>
      <c r="I3083" s="16"/>
    </row>
    <row r="3084" spans="1:9" x14ac:dyDescent="0.15">
      <c r="B3084" s="16">
        <v>86</v>
      </c>
      <c r="C3084" s="16">
        <v>71138</v>
      </c>
      <c r="D3084" s="16">
        <v>2294</v>
      </c>
      <c r="E3084" s="16">
        <v>222</v>
      </c>
      <c r="F3084" s="16">
        <v>5310</v>
      </c>
      <c r="G3084" s="16">
        <v>31</v>
      </c>
      <c r="H3084" s="16">
        <v>1247.2537</v>
      </c>
      <c r="I3084" s="16"/>
    </row>
    <row r="3085" spans="1:9" x14ac:dyDescent="0.15">
      <c r="B3085" s="16">
        <v>87</v>
      </c>
      <c r="C3085" s="16">
        <v>205036</v>
      </c>
      <c r="D3085" s="16">
        <v>7886</v>
      </c>
      <c r="E3085" s="16">
        <v>5310</v>
      </c>
      <c r="F3085" s="16">
        <v>12062</v>
      </c>
      <c r="G3085" s="16">
        <v>26</v>
      </c>
      <c r="H3085" s="16">
        <v>2032.7885000000001</v>
      </c>
      <c r="I3085" s="16"/>
    </row>
    <row r="3086" spans="1:9" x14ac:dyDescent="0.15">
      <c r="B3086" s="16">
        <v>88</v>
      </c>
      <c r="C3086" s="16">
        <v>482152</v>
      </c>
      <c r="D3086" s="16">
        <v>6344</v>
      </c>
      <c r="E3086" s="16">
        <v>3358</v>
      </c>
      <c r="F3086" s="16">
        <v>9310</v>
      </c>
      <c r="G3086" s="16">
        <v>76</v>
      </c>
      <c r="H3086" s="16">
        <v>1308.067</v>
      </c>
      <c r="I3086" s="16"/>
    </row>
    <row r="3087" spans="1:9" x14ac:dyDescent="0.15">
      <c r="B3087" s="16">
        <v>89</v>
      </c>
      <c r="C3087" s="16">
        <v>403202</v>
      </c>
      <c r="D3087" s="16">
        <v>13006</v>
      </c>
      <c r="E3087" s="16">
        <v>8446</v>
      </c>
      <c r="F3087" s="16">
        <v>18878</v>
      </c>
      <c r="G3087" s="16">
        <v>31</v>
      </c>
      <c r="H3087" s="16">
        <v>3257.8647000000001</v>
      </c>
      <c r="I3087" s="16"/>
    </row>
    <row r="3088" spans="1:9" x14ac:dyDescent="0.15">
      <c r="B3088" s="16">
        <v>90</v>
      </c>
      <c r="C3088" s="16">
        <v>57978</v>
      </c>
      <c r="D3088" s="16">
        <v>3051</v>
      </c>
      <c r="E3088" s="16">
        <v>1470</v>
      </c>
      <c r="F3088" s="16">
        <v>4350</v>
      </c>
      <c r="G3088" s="16">
        <v>19</v>
      </c>
      <c r="H3088" s="16">
        <v>655.13810000000001</v>
      </c>
      <c r="I3088" s="16"/>
    </row>
    <row r="3089" spans="2:9" x14ac:dyDescent="0.15">
      <c r="B3089" s="16">
        <v>91</v>
      </c>
      <c r="C3089" s="16">
        <v>69450</v>
      </c>
      <c r="D3089" s="16">
        <v>6313</v>
      </c>
      <c r="E3089" s="16">
        <v>4766</v>
      </c>
      <c r="F3089" s="16">
        <v>8190</v>
      </c>
      <c r="G3089" s="16">
        <v>11</v>
      </c>
      <c r="H3089" s="16">
        <v>1016.7015</v>
      </c>
      <c r="I3089" s="16"/>
    </row>
    <row r="3090" spans="2:9" x14ac:dyDescent="0.15">
      <c r="B3090" s="16">
        <v>92</v>
      </c>
      <c r="C3090" s="16">
        <v>72866</v>
      </c>
      <c r="D3090" s="16">
        <v>4857</v>
      </c>
      <c r="E3090" s="16">
        <v>3422</v>
      </c>
      <c r="F3090" s="16">
        <v>6526</v>
      </c>
      <c r="G3090" s="16">
        <v>15</v>
      </c>
      <c r="H3090" s="16">
        <v>870.23113999999998</v>
      </c>
      <c r="I3090" s="16"/>
    </row>
    <row r="3091" spans="2:9" x14ac:dyDescent="0.15">
      <c r="B3091" s="16">
        <v>93</v>
      </c>
      <c r="C3091" s="16">
        <v>109208</v>
      </c>
      <c r="D3091" s="16">
        <v>5460</v>
      </c>
      <c r="E3091" s="16">
        <v>3934</v>
      </c>
      <c r="F3091" s="16">
        <v>7038</v>
      </c>
      <c r="G3091" s="16">
        <v>20</v>
      </c>
      <c r="H3091" s="16">
        <v>888.0308</v>
      </c>
      <c r="I3091" s="16"/>
    </row>
    <row r="3092" spans="2:9" x14ac:dyDescent="0.15">
      <c r="B3092" s="16">
        <v>94</v>
      </c>
      <c r="C3092" s="16">
        <v>637566</v>
      </c>
      <c r="D3092" s="16">
        <v>13011</v>
      </c>
      <c r="E3092" s="16">
        <v>8446</v>
      </c>
      <c r="F3092" s="16">
        <v>17982</v>
      </c>
      <c r="G3092" s="16">
        <v>49</v>
      </c>
      <c r="H3092" s="16">
        <v>2358.77</v>
      </c>
      <c r="I3092" s="16"/>
    </row>
    <row r="3093" spans="2:9" x14ac:dyDescent="0.15">
      <c r="B3093" s="16">
        <v>95</v>
      </c>
      <c r="C3093" s="16">
        <v>157360</v>
      </c>
      <c r="D3093" s="16">
        <v>6556</v>
      </c>
      <c r="E3093" s="16">
        <v>4382</v>
      </c>
      <c r="F3093" s="16">
        <v>8990</v>
      </c>
      <c r="G3093" s="16">
        <v>24</v>
      </c>
      <c r="H3093" s="16">
        <v>1394.9907000000001</v>
      </c>
      <c r="I3093" s="16"/>
    </row>
    <row r="3094" spans="2:9" x14ac:dyDescent="0.15">
      <c r="B3094" s="16">
        <v>96</v>
      </c>
      <c r="C3094" s="16">
        <v>289990</v>
      </c>
      <c r="D3094" s="16">
        <v>6444</v>
      </c>
      <c r="E3094" s="16">
        <v>1758</v>
      </c>
      <c r="F3094" s="16">
        <v>12446</v>
      </c>
      <c r="G3094" s="16">
        <v>45</v>
      </c>
      <c r="H3094" s="16">
        <v>2837.8202999999999</v>
      </c>
      <c r="I3094" s="16"/>
    </row>
    <row r="3095" spans="2:9" x14ac:dyDescent="0.15">
      <c r="B3095" s="16">
        <v>97</v>
      </c>
      <c r="C3095" s="16">
        <v>509950</v>
      </c>
      <c r="D3095" s="16">
        <v>15453</v>
      </c>
      <c r="E3095" s="16">
        <v>9662</v>
      </c>
      <c r="F3095" s="16">
        <v>24126</v>
      </c>
      <c r="G3095" s="16">
        <v>33</v>
      </c>
      <c r="H3095" s="16">
        <v>4039.6948000000002</v>
      </c>
      <c r="I3095" s="16"/>
    </row>
    <row r="3096" spans="2:9" x14ac:dyDescent="0.15">
      <c r="B3096" s="16">
        <v>98</v>
      </c>
      <c r="C3096" s="16">
        <v>696476</v>
      </c>
      <c r="D3096" s="16">
        <v>10552</v>
      </c>
      <c r="E3096" s="16">
        <v>6558</v>
      </c>
      <c r="F3096" s="16">
        <v>16798</v>
      </c>
      <c r="G3096" s="16">
        <v>66</v>
      </c>
      <c r="H3096" s="16">
        <v>2810.3971999999999</v>
      </c>
      <c r="I3096" s="16"/>
    </row>
    <row r="3097" spans="2:9" x14ac:dyDescent="0.15">
      <c r="B3097" s="16">
        <v>99</v>
      </c>
      <c r="C3097" s="16">
        <v>386366</v>
      </c>
      <c r="D3097" s="16">
        <v>11708</v>
      </c>
      <c r="E3097" s="16">
        <v>9310</v>
      </c>
      <c r="F3097" s="16">
        <v>15614</v>
      </c>
      <c r="G3097" s="16">
        <v>33</v>
      </c>
      <c r="H3097" s="16">
        <v>1990.6969999999999</v>
      </c>
      <c r="I3097" s="16"/>
    </row>
    <row r="3098" spans="2:9" x14ac:dyDescent="0.15">
      <c r="B3098" s="16">
        <v>100</v>
      </c>
      <c r="C3098" s="16">
        <v>288802</v>
      </c>
      <c r="D3098" s="16">
        <v>9316</v>
      </c>
      <c r="E3098" s="16">
        <v>5374</v>
      </c>
      <c r="F3098" s="16">
        <v>14174</v>
      </c>
      <c r="G3098" s="16">
        <v>31</v>
      </c>
      <c r="H3098" s="16">
        <v>2501.3463999999999</v>
      </c>
      <c r="I3098" s="16"/>
    </row>
    <row r="3099" spans="2:9" x14ac:dyDescent="0.15">
      <c r="B3099" s="16">
        <v>101</v>
      </c>
      <c r="C3099" s="16">
        <v>288524</v>
      </c>
      <c r="D3099" s="16">
        <v>11097</v>
      </c>
      <c r="E3099" s="16">
        <v>8318</v>
      </c>
      <c r="F3099" s="16">
        <v>13022</v>
      </c>
      <c r="G3099" s="16">
        <v>26</v>
      </c>
      <c r="H3099" s="16">
        <v>1443.6132</v>
      </c>
      <c r="I3099" s="16"/>
    </row>
    <row r="3100" spans="2:9" x14ac:dyDescent="0.15">
      <c r="B3100" s="16">
        <v>102</v>
      </c>
      <c r="C3100" s="16">
        <v>499082</v>
      </c>
      <c r="D3100" s="16">
        <v>11606</v>
      </c>
      <c r="E3100" s="16">
        <v>4862</v>
      </c>
      <c r="F3100" s="16">
        <v>21790</v>
      </c>
      <c r="G3100" s="16">
        <v>43</v>
      </c>
      <c r="H3100" s="16">
        <v>4931.7875999999997</v>
      </c>
      <c r="I3100" s="16"/>
    </row>
    <row r="3101" spans="2:9" x14ac:dyDescent="0.15">
      <c r="B3101" s="16">
        <v>103</v>
      </c>
      <c r="C3101" s="16">
        <v>239558</v>
      </c>
      <c r="D3101" s="16">
        <v>8260</v>
      </c>
      <c r="E3101" s="16">
        <v>4510</v>
      </c>
      <c r="F3101" s="16">
        <v>12158</v>
      </c>
      <c r="G3101" s="16">
        <v>29</v>
      </c>
      <c r="H3101" s="16">
        <v>2282.6370000000002</v>
      </c>
      <c r="I3101" s="16"/>
    </row>
    <row r="3102" spans="2:9" x14ac:dyDescent="0.15">
      <c r="B3102" s="16">
        <v>104</v>
      </c>
      <c r="C3102" s="16">
        <v>192440</v>
      </c>
      <c r="D3102" s="16">
        <v>9622</v>
      </c>
      <c r="E3102" s="16">
        <v>6238</v>
      </c>
      <c r="F3102" s="16">
        <v>14430</v>
      </c>
      <c r="G3102" s="16">
        <v>20</v>
      </c>
      <c r="H3102" s="16">
        <v>2431.1550000000002</v>
      </c>
      <c r="I3102" s="16"/>
    </row>
    <row r="3103" spans="2:9" x14ac:dyDescent="0.15">
      <c r="B3103" s="16">
        <v>105</v>
      </c>
      <c r="C3103" s="16">
        <v>91620</v>
      </c>
      <c r="D3103" s="16">
        <v>6544</v>
      </c>
      <c r="E3103" s="16">
        <v>4894</v>
      </c>
      <c r="F3103" s="16">
        <v>7838</v>
      </c>
      <c r="G3103" s="16">
        <v>14</v>
      </c>
      <c r="H3103" s="16">
        <v>790.91110000000003</v>
      </c>
      <c r="I3103" s="16"/>
    </row>
    <row r="3104" spans="2:9" x14ac:dyDescent="0.15">
      <c r="B3104" s="16">
        <v>106</v>
      </c>
      <c r="C3104" s="16">
        <v>735576</v>
      </c>
      <c r="D3104" s="16">
        <v>10817</v>
      </c>
      <c r="E3104" s="16">
        <v>6046</v>
      </c>
      <c r="F3104" s="16">
        <v>21822</v>
      </c>
      <c r="G3104" s="16">
        <v>68</v>
      </c>
      <c r="H3104" s="16">
        <v>4120.3236999999999</v>
      </c>
      <c r="I3104" s="16"/>
    </row>
    <row r="3105" spans="1:9" x14ac:dyDescent="0.15">
      <c r="B3105" s="16">
        <v>107</v>
      </c>
      <c r="C3105" s="16">
        <v>106404</v>
      </c>
      <c r="D3105" s="16">
        <v>7600</v>
      </c>
      <c r="E3105" s="16">
        <v>6622</v>
      </c>
      <c r="F3105" s="16">
        <v>8670</v>
      </c>
      <c r="G3105" s="16">
        <v>14</v>
      </c>
      <c r="H3105" s="16">
        <v>572.25653</v>
      </c>
      <c r="I3105" s="16"/>
    </row>
    <row r="3106" spans="1:9" x14ac:dyDescent="0.15">
      <c r="B3106" s="16">
        <v>108</v>
      </c>
      <c r="C3106" s="16">
        <v>581466</v>
      </c>
      <c r="D3106" s="16">
        <v>11401</v>
      </c>
      <c r="E3106" s="16">
        <v>8446</v>
      </c>
      <c r="F3106" s="16">
        <v>15998</v>
      </c>
      <c r="G3106" s="16">
        <v>51</v>
      </c>
      <c r="H3106" s="16">
        <v>1935.1172999999999</v>
      </c>
      <c r="I3106" s="16"/>
    </row>
    <row r="3107" spans="1:9" x14ac:dyDescent="0.15">
      <c r="B3107" s="16">
        <v>109</v>
      </c>
      <c r="C3107" s="16">
        <v>187366</v>
      </c>
      <c r="D3107" s="16">
        <v>6460</v>
      </c>
      <c r="E3107" s="16">
        <v>3774</v>
      </c>
      <c r="F3107" s="16">
        <v>9630</v>
      </c>
      <c r="G3107" s="16">
        <v>29</v>
      </c>
      <c r="H3107" s="16">
        <v>1808.0603000000001</v>
      </c>
      <c r="I3107" s="16"/>
    </row>
    <row r="3108" spans="1:9" x14ac:dyDescent="0.15">
      <c r="B3108" s="16">
        <v>110</v>
      </c>
      <c r="C3108" s="16">
        <v>172626</v>
      </c>
      <c r="D3108" s="16">
        <v>7505</v>
      </c>
      <c r="E3108" s="16">
        <v>4798</v>
      </c>
      <c r="F3108" s="16">
        <v>10878</v>
      </c>
      <c r="G3108" s="16">
        <v>23</v>
      </c>
      <c r="H3108" s="16">
        <v>1591.5626</v>
      </c>
      <c r="I3108" s="16"/>
    </row>
    <row r="3109" spans="1:9" x14ac:dyDescent="0.15">
      <c r="B3109" s="16">
        <v>111</v>
      </c>
      <c r="C3109" s="16">
        <v>66602</v>
      </c>
      <c r="D3109" s="16">
        <v>6054</v>
      </c>
      <c r="E3109" s="16">
        <v>4990</v>
      </c>
      <c r="F3109" s="16">
        <v>7070</v>
      </c>
      <c r="G3109" s="16">
        <v>11</v>
      </c>
      <c r="H3109" s="16">
        <v>671.55700000000002</v>
      </c>
      <c r="I3109" s="16"/>
    </row>
    <row r="3110" spans="1:9" x14ac:dyDescent="0.15">
      <c r="B3110" s="16">
        <v>112</v>
      </c>
      <c r="C3110" s="16">
        <v>490706</v>
      </c>
      <c r="D3110" s="16">
        <v>12582</v>
      </c>
      <c r="E3110" s="16">
        <v>7454</v>
      </c>
      <c r="F3110" s="16">
        <v>18686</v>
      </c>
      <c r="G3110" s="16">
        <v>39</v>
      </c>
      <c r="H3110" s="16">
        <v>2987.5832999999998</v>
      </c>
      <c r="I3110" s="16"/>
    </row>
    <row r="3111" spans="1:9" x14ac:dyDescent="0.15">
      <c r="B3111" s="16">
        <v>113</v>
      </c>
      <c r="C3111" s="16">
        <v>471832</v>
      </c>
      <c r="D3111" s="16">
        <v>13106</v>
      </c>
      <c r="E3111" s="16">
        <v>7486</v>
      </c>
      <c r="F3111" s="16">
        <v>19806</v>
      </c>
      <c r="G3111" s="16">
        <v>36</v>
      </c>
      <c r="H3111" s="16">
        <v>3657.9555999999998</v>
      </c>
      <c r="I3111" s="16"/>
    </row>
    <row r="3112" spans="1:9" x14ac:dyDescent="0.15">
      <c r="B3112" s="16">
        <v>114</v>
      </c>
      <c r="C3112" s="16">
        <v>350626</v>
      </c>
      <c r="D3112" s="16">
        <v>11310</v>
      </c>
      <c r="E3112" s="16">
        <v>7006</v>
      </c>
      <c r="F3112" s="16">
        <v>17246</v>
      </c>
      <c r="G3112" s="16">
        <v>31</v>
      </c>
      <c r="H3112" s="16">
        <v>2802.9258</v>
      </c>
      <c r="I3112" s="16"/>
    </row>
    <row r="3113" spans="1:9" x14ac:dyDescent="0.15">
      <c r="A3113" s="6"/>
      <c r="B3113" s="16">
        <v>115</v>
      </c>
      <c r="C3113" s="16">
        <v>381326</v>
      </c>
      <c r="D3113" s="16">
        <v>9300</v>
      </c>
      <c r="E3113" s="16">
        <v>5310</v>
      </c>
      <c r="F3113" s="16">
        <v>14110</v>
      </c>
      <c r="G3113" s="16">
        <v>41</v>
      </c>
      <c r="H3113" s="16">
        <v>2222.4477999999999</v>
      </c>
      <c r="I3113" s="16"/>
    </row>
    <row r="3114" spans="1:9" x14ac:dyDescent="0.15">
      <c r="A3114" s="11"/>
      <c r="B3114" s="16">
        <v>116</v>
      </c>
      <c r="C3114" s="16">
        <v>83076</v>
      </c>
      <c r="D3114" s="16">
        <v>5934</v>
      </c>
      <c r="E3114" s="16">
        <v>4926</v>
      </c>
      <c r="F3114" s="16">
        <v>7166</v>
      </c>
      <c r="G3114" s="16">
        <v>14</v>
      </c>
      <c r="H3114" s="16">
        <v>655.53454999999997</v>
      </c>
      <c r="I3114" s="16"/>
    </row>
    <row r="3115" spans="1:9" x14ac:dyDescent="0.15">
      <c r="B3115" s="16">
        <v>117</v>
      </c>
      <c r="C3115" s="16">
        <v>97438</v>
      </c>
      <c r="D3115" s="16">
        <v>5731</v>
      </c>
      <c r="E3115" s="16">
        <v>4766</v>
      </c>
      <c r="F3115" s="16">
        <v>6686</v>
      </c>
      <c r="G3115" s="16">
        <v>17</v>
      </c>
      <c r="H3115" s="16">
        <v>612.84789999999998</v>
      </c>
      <c r="I3115" s="16"/>
    </row>
    <row r="3116" spans="1:9" x14ac:dyDescent="0.15">
      <c r="B3116" s="16">
        <v>118</v>
      </c>
      <c r="C3116" s="16">
        <v>111882</v>
      </c>
      <c r="D3116" s="16">
        <v>10171</v>
      </c>
      <c r="E3116" s="16">
        <v>8126</v>
      </c>
      <c r="F3116" s="16">
        <v>11326</v>
      </c>
      <c r="G3116" s="16">
        <v>11</v>
      </c>
      <c r="H3116" s="16">
        <v>942.28503000000001</v>
      </c>
      <c r="I3116" s="16"/>
    </row>
    <row r="3117" spans="1:9" x14ac:dyDescent="0.15">
      <c r="B3117" s="16">
        <v>119</v>
      </c>
      <c r="C3117" s="16">
        <v>300242</v>
      </c>
      <c r="D3117" s="16">
        <v>7698</v>
      </c>
      <c r="E3117" s="16">
        <v>4254</v>
      </c>
      <c r="F3117" s="16">
        <v>12478</v>
      </c>
      <c r="G3117" s="16">
        <v>39</v>
      </c>
      <c r="H3117" s="16">
        <v>2201.1975000000002</v>
      </c>
      <c r="I3117" s="16"/>
    </row>
    <row r="3118" spans="1:9" x14ac:dyDescent="0.15">
      <c r="B3118" s="16">
        <v>120</v>
      </c>
      <c r="C3118" s="16">
        <v>526916</v>
      </c>
      <c r="D3118" s="16">
        <v>11454</v>
      </c>
      <c r="E3118" s="16">
        <v>7230</v>
      </c>
      <c r="F3118" s="16">
        <v>19358</v>
      </c>
      <c r="G3118" s="16">
        <v>46</v>
      </c>
      <c r="H3118" s="16">
        <v>3258.5189999999998</v>
      </c>
      <c r="I3118" s="16"/>
    </row>
    <row r="3119" spans="1:9" x14ac:dyDescent="0.15">
      <c r="B3119" s="16">
        <v>121</v>
      </c>
      <c r="C3119" s="16">
        <v>113588</v>
      </c>
      <c r="D3119" s="16">
        <v>5163</v>
      </c>
      <c r="E3119" s="16">
        <v>3038</v>
      </c>
      <c r="F3119" s="16">
        <v>7358</v>
      </c>
      <c r="G3119" s="16">
        <v>22</v>
      </c>
      <c r="H3119" s="16">
        <v>985.2011</v>
      </c>
      <c r="I3119" s="16"/>
    </row>
    <row r="3120" spans="1:9" x14ac:dyDescent="0.15">
      <c r="B3120" s="16">
        <v>122</v>
      </c>
      <c r="C3120" s="16">
        <v>279162</v>
      </c>
      <c r="D3120" s="16">
        <v>7976</v>
      </c>
      <c r="E3120" s="16">
        <v>5438</v>
      </c>
      <c r="F3120" s="16">
        <v>9982</v>
      </c>
      <c r="G3120" s="16">
        <v>35</v>
      </c>
      <c r="H3120" s="16">
        <v>1094.5071</v>
      </c>
      <c r="I3120" s="16"/>
    </row>
    <row r="3121" spans="2:9" x14ac:dyDescent="0.15">
      <c r="B3121" s="16">
        <v>123</v>
      </c>
      <c r="C3121" s="16">
        <v>207020</v>
      </c>
      <c r="D3121" s="16">
        <v>7962</v>
      </c>
      <c r="E3121" s="16">
        <v>4510</v>
      </c>
      <c r="F3121" s="16">
        <v>12478</v>
      </c>
      <c r="G3121" s="16">
        <v>26</v>
      </c>
      <c r="H3121" s="16">
        <v>2466.0576000000001</v>
      </c>
      <c r="I3121" s="16"/>
    </row>
    <row r="3122" spans="2:9" x14ac:dyDescent="0.15">
      <c r="B3122" s="16">
        <v>124</v>
      </c>
      <c r="C3122" s="16">
        <v>116652</v>
      </c>
      <c r="D3122" s="16">
        <v>11665</v>
      </c>
      <c r="E3122" s="16">
        <v>10430</v>
      </c>
      <c r="F3122" s="16">
        <v>12702</v>
      </c>
      <c r="G3122" s="16">
        <v>10</v>
      </c>
      <c r="H3122" s="16">
        <v>729.4316</v>
      </c>
      <c r="I3122" s="16"/>
    </row>
    <row r="3123" spans="2:9" x14ac:dyDescent="0.15">
      <c r="B3123" s="16">
        <v>125</v>
      </c>
      <c r="C3123" s="16">
        <v>236766</v>
      </c>
      <c r="D3123" s="16">
        <v>7174</v>
      </c>
      <c r="E3123" s="16">
        <v>4190</v>
      </c>
      <c r="F3123" s="16">
        <v>11422</v>
      </c>
      <c r="G3123" s="16">
        <v>33</v>
      </c>
      <c r="H3123" s="16">
        <v>1996.9783</v>
      </c>
      <c r="I3123" s="16"/>
    </row>
    <row r="3124" spans="2:9" x14ac:dyDescent="0.15">
      <c r="B3124" s="16">
        <v>126</v>
      </c>
      <c r="C3124" s="16">
        <v>236108</v>
      </c>
      <c r="D3124" s="16">
        <v>5621</v>
      </c>
      <c r="E3124" s="16">
        <v>3934</v>
      </c>
      <c r="F3124" s="16">
        <v>7518</v>
      </c>
      <c r="G3124" s="16">
        <v>42</v>
      </c>
      <c r="H3124" s="16">
        <v>993.59879999999998</v>
      </c>
      <c r="I3124" s="16"/>
    </row>
    <row r="3125" spans="2:9" x14ac:dyDescent="0.15">
      <c r="B3125" s="16">
        <v>127</v>
      </c>
      <c r="C3125" s="16">
        <v>198464</v>
      </c>
      <c r="D3125" s="16">
        <v>6202</v>
      </c>
      <c r="E3125" s="16">
        <v>3070</v>
      </c>
      <c r="F3125" s="16">
        <v>9406</v>
      </c>
      <c r="G3125" s="16">
        <v>32</v>
      </c>
      <c r="H3125" s="16">
        <v>1864.9793999999999</v>
      </c>
      <c r="I3125" s="16"/>
    </row>
    <row r="3126" spans="2:9" x14ac:dyDescent="0.15">
      <c r="B3126" s="16">
        <v>128</v>
      </c>
      <c r="C3126" s="16">
        <v>208274</v>
      </c>
      <c r="D3126" s="16">
        <v>9055</v>
      </c>
      <c r="E3126" s="16">
        <v>6078</v>
      </c>
      <c r="F3126" s="16">
        <v>13118</v>
      </c>
      <c r="G3126" s="16">
        <v>23</v>
      </c>
      <c r="H3126" s="16">
        <v>2150.1453000000001</v>
      </c>
      <c r="I3126" s="16"/>
    </row>
    <row r="3127" spans="2:9" x14ac:dyDescent="0.15">
      <c r="B3127" s="16">
        <v>129</v>
      </c>
      <c r="C3127" s="16">
        <v>164662</v>
      </c>
      <c r="D3127" s="16">
        <v>7841</v>
      </c>
      <c r="E3127" s="16">
        <v>5214</v>
      </c>
      <c r="F3127" s="16">
        <v>10558</v>
      </c>
      <c r="G3127" s="16">
        <v>21</v>
      </c>
      <c r="H3127" s="16">
        <v>1336.8534999999999</v>
      </c>
      <c r="I3127" s="16"/>
    </row>
    <row r="3128" spans="2:9" x14ac:dyDescent="0.15">
      <c r="B3128" s="16">
        <v>130</v>
      </c>
      <c r="C3128" s="16">
        <v>297918</v>
      </c>
      <c r="D3128" s="16">
        <v>9027</v>
      </c>
      <c r="E3128" s="16">
        <v>4094</v>
      </c>
      <c r="F3128" s="16">
        <v>14494</v>
      </c>
      <c r="G3128" s="16">
        <v>33</v>
      </c>
      <c r="H3128" s="16">
        <v>3041.3103000000001</v>
      </c>
      <c r="I3128" s="16"/>
    </row>
    <row r="3129" spans="2:9" x14ac:dyDescent="0.15">
      <c r="B3129" s="16">
        <v>131</v>
      </c>
      <c r="C3129" s="16">
        <v>315282</v>
      </c>
      <c r="D3129" s="16">
        <v>8084</v>
      </c>
      <c r="E3129" s="16">
        <v>3006</v>
      </c>
      <c r="F3129" s="16">
        <v>13758</v>
      </c>
      <c r="G3129" s="16">
        <v>39</v>
      </c>
      <c r="H3129" s="16">
        <v>3154.0286000000001</v>
      </c>
      <c r="I3129" s="16"/>
    </row>
    <row r="3130" spans="2:9" x14ac:dyDescent="0.15">
      <c r="B3130" s="16">
        <v>132</v>
      </c>
      <c r="C3130" s="16">
        <v>338142</v>
      </c>
      <c r="D3130" s="16">
        <v>10246</v>
      </c>
      <c r="E3130" s="16">
        <v>6430</v>
      </c>
      <c r="F3130" s="16">
        <v>15582</v>
      </c>
      <c r="G3130" s="16">
        <v>33</v>
      </c>
      <c r="H3130" s="16">
        <v>2670.2183</v>
      </c>
      <c r="I3130" s="16"/>
    </row>
    <row r="3131" spans="2:9" x14ac:dyDescent="0.15">
      <c r="B3131" s="16">
        <v>133</v>
      </c>
      <c r="C3131" s="16">
        <v>227346</v>
      </c>
      <c r="D3131" s="16">
        <v>9884</v>
      </c>
      <c r="E3131" s="16">
        <v>5918</v>
      </c>
      <c r="F3131" s="16">
        <v>13790</v>
      </c>
      <c r="G3131" s="16">
        <v>23</v>
      </c>
      <c r="H3131" s="16">
        <v>2236.9949000000001</v>
      </c>
      <c r="I3131" s="16"/>
    </row>
    <row r="3132" spans="2:9" x14ac:dyDescent="0.15">
      <c r="B3132" s="16">
        <v>134</v>
      </c>
      <c r="C3132" s="16">
        <v>431780</v>
      </c>
      <c r="D3132" s="16">
        <v>9386</v>
      </c>
      <c r="E3132" s="16">
        <v>6558</v>
      </c>
      <c r="F3132" s="16">
        <v>12670</v>
      </c>
      <c r="G3132" s="16">
        <v>46</v>
      </c>
      <c r="H3132" s="16">
        <v>1692.6288</v>
      </c>
      <c r="I3132" s="16"/>
    </row>
    <row r="3133" spans="2:9" x14ac:dyDescent="0.15">
      <c r="B3133" s="16">
        <v>135</v>
      </c>
      <c r="C3133" s="16">
        <v>235966</v>
      </c>
      <c r="D3133" s="16">
        <v>7150</v>
      </c>
      <c r="E3133" s="16">
        <v>4350</v>
      </c>
      <c r="F3133" s="16">
        <v>10526</v>
      </c>
      <c r="G3133" s="16">
        <v>33</v>
      </c>
      <c r="H3133" s="16">
        <v>1679.7737999999999</v>
      </c>
      <c r="I3133" s="16"/>
    </row>
    <row r="3134" spans="2:9" x14ac:dyDescent="0.15">
      <c r="B3134" s="16">
        <v>136</v>
      </c>
      <c r="C3134" s="16">
        <v>495554</v>
      </c>
      <c r="D3134" s="16">
        <v>10543</v>
      </c>
      <c r="E3134" s="16">
        <v>5822</v>
      </c>
      <c r="F3134" s="16">
        <v>18238</v>
      </c>
      <c r="G3134" s="16">
        <v>47</v>
      </c>
      <c r="H3134" s="16">
        <v>3201.1601999999998</v>
      </c>
      <c r="I3134" s="16"/>
    </row>
    <row r="3135" spans="2:9" x14ac:dyDescent="0.15">
      <c r="B3135" s="16">
        <v>137</v>
      </c>
      <c r="C3135" s="16">
        <v>150738</v>
      </c>
      <c r="D3135" s="16">
        <v>6553</v>
      </c>
      <c r="E3135" s="16">
        <v>2590</v>
      </c>
      <c r="F3135" s="16">
        <v>10558</v>
      </c>
      <c r="G3135" s="16">
        <v>23</v>
      </c>
      <c r="H3135" s="16">
        <v>2163.7368000000001</v>
      </c>
      <c r="I3135" s="16"/>
    </row>
    <row r="3136" spans="2:9" x14ac:dyDescent="0.15">
      <c r="B3136" s="16">
        <v>138</v>
      </c>
      <c r="C3136" s="16">
        <v>413094</v>
      </c>
      <c r="D3136" s="16">
        <v>9179</v>
      </c>
      <c r="E3136" s="16">
        <v>5086</v>
      </c>
      <c r="F3136" s="16">
        <v>13918</v>
      </c>
      <c r="G3136" s="16">
        <v>45</v>
      </c>
      <c r="H3136" s="16">
        <v>2273.4897000000001</v>
      </c>
      <c r="I3136" s="16"/>
    </row>
    <row r="3137" spans="2:9" x14ac:dyDescent="0.15">
      <c r="B3137" s="16">
        <v>139</v>
      </c>
      <c r="C3137" s="16">
        <v>269714</v>
      </c>
      <c r="D3137" s="16">
        <v>6915</v>
      </c>
      <c r="E3137" s="16">
        <v>3710</v>
      </c>
      <c r="F3137" s="16">
        <v>13214</v>
      </c>
      <c r="G3137" s="16">
        <v>39</v>
      </c>
      <c r="H3137" s="16">
        <v>2682.7712000000001</v>
      </c>
      <c r="I3137" s="16"/>
    </row>
    <row r="3138" spans="2:9" x14ac:dyDescent="0.15">
      <c r="B3138" s="16">
        <v>140</v>
      </c>
      <c r="C3138" s="16">
        <v>137428</v>
      </c>
      <c r="D3138" s="16">
        <v>6246</v>
      </c>
      <c r="E3138" s="16">
        <v>4734</v>
      </c>
      <c r="F3138" s="16">
        <v>8478</v>
      </c>
      <c r="G3138" s="16">
        <v>22</v>
      </c>
      <c r="H3138" s="16">
        <v>1107.9048</v>
      </c>
      <c r="I3138" s="16"/>
    </row>
    <row r="3139" spans="2:9" x14ac:dyDescent="0.15">
      <c r="B3139" s="16">
        <v>141</v>
      </c>
      <c r="C3139" s="16">
        <v>261882</v>
      </c>
      <c r="D3139" s="16">
        <v>7482</v>
      </c>
      <c r="E3139" s="16">
        <v>4446</v>
      </c>
      <c r="F3139" s="16">
        <v>11646</v>
      </c>
      <c r="G3139" s="16">
        <v>35</v>
      </c>
      <c r="H3139" s="16">
        <v>1912.5624</v>
      </c>
      <c r="I3139" s="16"/>
    </row>
    <row r="3140" spans="2:9" x14ac:dyDescent="0.15">
      <c r="B3140" s="16">
        <v>142</v>
      </c>
      <c r="C3140" s="16">
        <v>66950</v>
      </c>
      <c r="D3140" s="16">
        <v>5150</v>
      </c>
      <c r="E3140" s="16">
        <v>4062</v>
      </c>
      <c r="F3140" s="16">
        <v>5886</v>
      </c>
      <c r="G3140" s="16">
        <v>13</v>
      </c>
      <c r="H3140" s="16">
        <v>501.73034999999999</v>
      </c>
      <c r="I3140" s="16"/>
    </row>
    <row r="3141" spans="2:9" x14ac:dyDescent="0.15">
      <c r="B3141" s="16">
        <v>143</v>
      </c>
      <c r="C3141" s="16">
        <v>83066</v>
      </c>
      <c r="D3141" s="16">
        <v>4371</v>
      </c>
      <c r="E3141" s="16">
        <v>2558</v>
      </c>
      <c r="F3141" s="16">
        <v>5726</v>
      </c>
      <c r="G3141" s="16">
        <v>19</v>
      </c>
      <c r="H3141" s="16">
        <v>855.93335000000002</v>
      </c>
      <c r="I3141" s="16"/>
    </row>
    <row r="3142" spans="2:9" x14ac:dyDescent="0.15">
      <c r="B3142" s="16">
        <v>144</v>
      </c>
      <c r="C3142" s="16">
        <v>48262</v>
      </c>
      <c r="D3142" s="16">
        <v>3712</v>
      </c>
      <c r="E3142" s="16">
        <v>3038</v>
      </c>
      <c r="F3142" s="16">
        <v>4350</v>
      </c>
      <c r="G3142" s="16">
        <v>13</v>
      </c>
      <c r="H3142" s="16">
        <v>418.95623999999998</v>
      </c>
      <c r="I3142" s="16"/>
    </row>
    <row r="3143" spans="2:9" x14ac:dyDescent="0.15">
      <c r="B3143" s="16">
        <v>145</v>
      </c>
      <c r="C3143" s="16">
        <v>31848</v>
      </c>
      <c r="D3143" s="16">
        <v>2654</v>
      </c>
      <c r="E3143" s="16">
        <v>1854</v>
      </c>
      <c r="F3143" s="16">
        <v>3934</v>
      </c>
      <c r="G3143" s="16">
        <v>12</v>
      </c>
      <c r="H3143" s="16">
        <v>587.67957000000001</v>
      </c>
      <c r="I3143" s="16"/>
    </row>
    <row r="3144" spans="2:9" x14ac:dyDescent="0.15">
      <c r="B3144" s="16">
        <v>146</v>
      </c>
      <c r="C3144" s="16">
        <v>30988</v>
      </c>
      <c r="D3144" s="16">
        <v>3098</v>
      </c>
      <c r="E3144" s="16">
        <v>2494</v>
      </c>
      <c r="F3144" s="16">
        <v>4126</v>
      </c>
      <c r="G3144" s="16">
        <v>10</v>
      </c>
      <c r="H3144" s="16">
        <v>546.91049999999996</v>
      </c>
      <c r="I3144" s="16"/>
    </row>
    <row r="3145" spans="2:9" x14ac:dyDescent="0.15">
      <c r="B3145" s="16">
        <v>147</v>
      </c>
      <c r="C3145" s="16">
        <v>181260</v>
      </c>
      <c r="D3145" s="16">
        <v>6971</v>
      </c>
      <c r="E3145" s="16">
        <v>4062</v>
      </c>
      <c r="F3145" s="16">
        <v>10622</v>
      </c>
      <c r="G3145" s="16">
        <v>26</v>
      </c>
      <c r="H3145" s="16">
        <v>2084.2968999999998</v>
      </c>
      <c r="I3145" s="16"/>
    </row>
    <row r="3146" spans="2:9" x14ac:dyDescent="0.15">
      <c r="B3146" s="16">
        <v>148</v>
      </c>
      <c r="C3146" s="16">
        <v>289944</v>
      </c>
      <c r="D3146" s="16">
        <v>8054</v>
      </c>
      <c r="E3146" s="16">
        <v>4702</v>
      </c>
      <c r="F3146" s="16">
        <v>13118</v>
      </c>
      <c r="G3146" s="16">
        <v>36</v>
      </c>
      <c r="H3146" s="16">
        <v>2707.3198000000002</v>
      </c>
      <c r="I3146" s="16"/>
    </row>
    <row r="3147" spans="2:9" x14ac:dyDescent="0.15">
      <c r="B3147" s="16">
        <v>149</v>
      </c>
      <c r="C3147" s="16">
        <v>27596</v>
      </c>
      <c r="D3147" s="16">
        <v>2759</v>
      </c>
      <c r="E3147" s="16">
        <v>1694</v>
      </c>
      <c r="F3147" s="16">
        <v>3742</v>
      </c>
      <c r="G3147" s="16">
        <v>10</v>
      </c>
      <c r="H3147" s="16">
        <v>562.41796999999997</v>
      </c>
      <c r="I3147" s="16"/>
    </row>
    <row r="3148" spans="2:9" x14ac:dyDescent="0.15">
      <c r="B3148" s="16">
        <v>150</v>
      </c>
      <c r="C3148" s="16">
        <v>65568</v>
      </c>
      <c r="D3148" s="16">
        <v>4098</v>
      </c>
      <c r="E3148" s="16">
        <v>2526</v>
      </c>
      <c r="F3148" s="16">
        <v>5726</v>
      </c>
      <c r="G3148" s="16">
        <v>16</v>
      </c>
      <c r="H3148" s="16">
        <v>980.25739999999996</v>
      </c>
      <c r="I3148" s="16"/>
    </row>
    <row r="3149" spans="2:9" x14ac:dyDescent="0.15">
      <c r="B3149" s="16">
        <v>151</v>
      </c>
      <c r="C3149" s="16">
        <v>70650</v>
      </c>
      <c r="D3149" s="16">
        <v>3718</v>
      </c>
      <c r="E3149" s="16">
        <v>2782</v>
      </c>
      <c r="F3149" s="16">
        <v>5214</v>
      </c>
      <c r="G3149" s="16">
        <v>19</v>
      </c>
      <c r="H3149" s="16">
        <v>725.16420000000005</v>
      </c>
      <c r="I3149" s="16"/>
    </row>
    <row r="3150" spans="2:9" x14ac:dyDescent="0.15">
      <c r="B3150" s="16">
        <v>152</v>
      </c>
      <c r="C3150" s="16">
        <v>50970</v>
      </c>
      <c r="D3150" s="16">
        <v>2682</v>
      </c>
      <c r="E3150" s="16">
        <v>1150</v>
      </c>
      <c r="F3150" s="16">
        <v>3934</v>
      </c>
      <c r="G3150" s="16">
        <v>19</v>
      </c>
      <c r="H3150" s="16">
        <v>872.77184999999997</v>
      </c>
      <c r="I3150" s="16"/>
    </row>
    <row r="3151" spans="2:9" x14ac:dyDescent="0.15">
      <c r="B3151" s="16">
        <v>153</v>
      </c>
      <c r="C3151" s="16">
        <v>132310</v>
      </c>
      <c r="D3151" s="16">
        <v>6300</v>
      </c>
      <c r="E3151" s="16">
        <v>3646</v>
      </c>
      <c r="F3151" s="16">
        <v>9214</v>
      </c>
      <c r="G3151" s="16">
        <v>21</v>
      </c>
      <c r="H3151" s="16">
        <v>1480.5482999999999</v>
      </c>
      <c r="I3151" s="16"/>
    </row>
    <row r="3152" spans="2:9" x14ac:dyDescent="0.15">
      <c r="B3152" s="16">
        <v>154</v>
      </c>
      <c r="C3152" s="16">
        <v>196166</v>
      </c>
      <c r="D3152" s="16">
        <v>6764</v>
      </c>
      <c r="E3152" s="16">
        <v>3070</v>
      </c>
      <c r="F3152" s="16">
        <v>10654</v>
      </c>
      <c r="G3152" s="16">
        <v>29</v>
      </c>
      <c r="H3152" s="16">
        <v>2279.9148</v>
      </c>
      <c r="I3152" s="16"/>
    </row>
    <row r="3153" spans="2:9" x14ac:dyDescent="0.15">
      <c r="B3153" s="16">
        <v>155</v>
      </c>
      <c r="C3153" s="16">
        <v>112150</v>
      </c>
      <c r="D3153" s="16">
        <v>5340</v>
      </c>
      <c r="E3153" s="16">
        <v>3326</v>
      </c>
      <c r="F3153" s="16">
        <v>7646</v>
      </c>
      <c r="G3153" s="16">
        <v>21</v>
      </c>
      <c r="H3153" s="16">
        <v>1181.6400000000001</v>
      </c>
      <c r="I3153" s="16"/>
    </row>
    <row r="3154" spans="2:9" x14ac:dyDescent="0.15">
      <c r="B3154" s="16">
        <v>156</v>
      </c>
      <c r="C3154" s="16">
        <v>139256</v>
      </c>
      <c r="D3154" s="16">
        <v>6962</v>
      </c>
      <c r="E3154" s="16">
        <v>3422</v>
      </c>
      <c r="F3154" s="16">
        <v>11166</v>
      </c>
      <c r="G3154" s="16">
        <v>20</v>
      </c>
      <c r="H3154" s="16">
        <v>2272.4692</v>
      </c>
      <c r="I3154" s="16"/>
    </row>
    <row r="3155" spans="2:9" x14ac:dyDescent="0.15">
      <c r="B3155" s="16">
        <v>157</v>
      </c>
      <c r="C3155" s="16">
        <v>130342</v>
      </c>
      <c r="D3155" s="16">
        <v>4494</v>
      </c>
      <c r="E3155" s="16">
        <v>2366</v>
      </c>
      <c r="F3155" s="16">
        <v>7198</v>
      </c>
      <c r="G3155" s="16">
        <v>29</v>
      </c>
      <c r="H3155" s="16">
        <v>1271.9640999999999</v>
      </c>
      <c r="I3155" s="16"/>
    </row>
    <row r="3156" spans="2:9" x14ac:dyDescent="0.15">
      <c r="B3156" s="16">
        <v>158</v>
      </c>
      <c r="C3156" s="16">
        <v>441610</v>
      </c>
      <c r="D3156" s="16">
        <v>10270</v>
      </c>
      <c r="E3156" s="16">
        <v>5342</v>
      </c>
      <c r="F3156" s="16">
        <v>17790</v>
      </c>
      <c r="G3156" s="16">
        <v>43</v>
      </c>
      <c r="H3156" s="16">
        <v>3608.9270000000001</v>
      </c>
      <c r="I3156" s="16"/>
    </row>
    <row r="3157" spans="2:9" x14ac:dyDescent="0.15">
      <c r="B3157" s="16">
        <v>159</v>
      </c>
      <c r="C3157" s="16">
        <v>20618</v>
      </c>
      <c r="D3157" s="16">
        <v>1874</v>
      </c>
      <c r="E3157" s="16">
        <v>670</v>
      </c>
      <c r="F3157" s="16">
        <v>3166</v>
      </c>
      <c r="G3157" s="16">
        <v>11</v>
      </c>
      <c r="H3157" s="16">
        <v>875.45280000000002</v>
      </c>
      <c r="I3157" s="16"/>
    </row>
    <row r="3158" spans="2:9" x14ac:dyDescent="0.15">
      <c r="B3158" s="16">
        <v>160</v>
      </c>
      <c r="C3158" s="16">
        <v>112260</v>
      </c>
      <c r="D3158" s="16">
        <v>3742</v>
      </c>
      <c r="E3158" s="16">
        <v>1086</v>
      </c>
      <c r="F3158" s="16">
        <v>7518</v>
      </c>
      <c r="G3158" s="16">
        <v>30</v>
      </c>
      <c r="H3158" s="16">
        <v>1547.634</v>
      </c>
      <c r="I3158" s="16"/>
    </row>
    <row r="3159" spans="2:9" x14ac:dyDescent="0.15">
      <c r="B3159" s="16">
        <v>161</v>
      </c>
      <c r="C3159" s="16">
        <v>411728</v>
      </c>
      <c r="D3159" s="16">
        <v>10293</v>
      </c>
      <c r="E3159" s="16">
        <v>4062</v>
      </c>
      <c r="F3159" s="16">
        <v>18526</v>
      </c>
      <c r="G3159" s="16">
        <v>40</v>
      </c>
      <c r="H3159" s="16">
        <v>4054.1516000000001</v>
      </c>
      <c r="I3159" s="16"/>
    </row>
    <row r="3160" spans="2:9" x14ac:dyDescent="0.15">
      <c r="B3160" s="16">
        <v>162</v>
      </c>
      <c r="C3160" s="16">
        <v>194558</v>
      </c>
      <c r="D3160" s="16">
        <v>5895</v>
      </c>
      <c r="E3160" s="16">
        <v>2654</v>
      </c>
      <c r="F3160" s="16">
        <v>11006</v>
      </c>
      <c r="G3160" s="16">
        <v>33</v>
      </c>
      <c r="H3160" s="16">
        <v>2171.6792</v>
      </c>
      <c r="I3160" s="1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v>162</v>
      </c>
      <c r="I3180" s="6"/>
    </row>
    <row r="3181" spans="1:10" x14ac:dyDescent="0.15">
      <c r="A3181" t="s">
        <v>67</v>
      </c>
      <c r="B3181" s="15"/>
      <c r="C3181" s="8">
        <f>AVERAGE(C2999:C3179)</f>
        <v>264460.4197530864</v>
      </c>
      <c r="D3181" s="8"/>
      <c r="E3181" s="8"/>
      <c r="F3181" s="8"/>
      <c r="G3181" s="8"/>
      <c r="H3181" s="8"/>
      <c r="I3181" s="9"/>
      <c r="J3181" s="17">
        <f>AVERAGE(D2999:D3179)</f>
        <v>8136.2160493827159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15">
      <c r="B3185" s="4"/>
      <c r="C3185" s="16"/>
      <c r="D3185" s="16"/>
      <c r="E3185" s="16"/>
      <c r="F3185" s="16"/>
      <c r="G3185" s="16"/>
      <c r="H3185" s="16"/>
      <c r="I3185" s="18"/>
    </row>
    <row r="3186" spans="1:9" x14ac:dyDescent="0.15">
      <c r="A3186" s="6"/>
      <c r="B3186" s="16">
        <v>1</v>
      </c>
      <c r="C3186" s="16">
        <v>239912</v>
      </c>
      <c r="D3186" s="16">
        <v>6854</v>
      </c>
      <c r="E3186" s="16">
        <v>3064</v>
      </c>
      <c r="F3186" s="16">
        <v>12184</v>
      </c>
      <c r="G3186" s="16">
        <v>35</v>
      </c>
      <c r="H3186" s="16">
        <v>2713.4625999999998</v>
      </c>
      <c r="I3186" s="16"/>
    </row>
    <row r="3187" spans="1:9" x14ac:dyDescent="0.15">
      <c r="A3187" s="6"/>
      <c r="B3187" s="16">
        <v>2</v>
      </c>
      <c r="C3187" s="16">
        <v>125760</v>
      </c>
      <c r="D3187" s="16">
        <v>5240</v>
      </c>
      <c r="E3187" s="16">
        <v>2648</v>
      </c>
      <c r="F3187" s="16">
        <v>8504</v>
      </c>
      <c r="G3187" s="16">
        <v>24</v>
      </c>
      <c r="H3187" s="16">
        <v>1838.2357999999999</v>
      </c>
      <c r="I3187" s="16"/>
    </row>
    <row r="3188" spans="1:9" x14ac:dyDescent="0.15">
      <c r="A3188" s="6"/>
      <c r="B3188" s="16">
        <v>3</v>
      </c>
      <c r="C3188" s="16">
        <v>170528</v>
      </c>
      <c r="D3188" s="16">
        <v>6090</v>
      </c>
      <c r="E3188" s="16">
        <v>2872</v>
      </c>
      <c r="F3188" s="16">
        <v>9464</v>
      </c>
      <c r="G3188" s="16">
        <v>28</v>
      </c>
      <c r="H3188" s="16">
        <v>1952.1539</v>
      </c>
      <c r="I3188" s="16"/>
    </row>
    <row r="3189" spans="1:9" x14ac:dyDescent="0.15">
      <c r="A3189" s="6"/>
      <c r="B3189" s="16">
        <v>4</v>
      </c>
      <c r="C3189" s="16">
        <v>353968</v>
      </c>
      <c r="D3189" s="16">
        <v>8427</v>
      </c>
      <c r="E3189" s="16">
        <v>3640</v>
      </c>
      <c r="F3189" s="16">
        <v>15800</v>
      </c>
      <c r="G3189" s="16">
        <v>42</v>
      </c>
      <c r="H3189" s="16">
        <v>3311.4553000000001</v>
      </c>
      <c r="I3189" s="16"/>
    </row>
    <row r="3190" spans="1:9" x14ac:dyDescent="0.15">
      <c r="A3190" s="6"/>
      <c r="B3190" s="16">
        <v>5</v>
      </c>
      <c r="C3190" s="16">
        <v>154448</v>
      </c>
      <c r="D3190" s="16">
        <v>5148</v>
      </c>
      <c r="E3190" s="16">
        <v>1944</v>
      </c>
      <c r="F3190" s="16">
        <v>7704</v>
      </c>
      <c r="G3190" s="16">
        <v>30</v>
      </c>
      <c r="H3190" s="16">
        <v>1382.5087000000001</v>
      </c>
      <c r="I3190" s="16"/>
    </row>
    <row r="3191" spans="1:9" x14ac:dyDescent="0.15">
      <c r="A3191" s="6"/>
      <c r="B3191" s="16">
        <v>6</v>
      </c>
      <c r="C3191" s="16">
        <v>180712</v>
      </c>
      <c r="D3191" s="16">
        <v>6693</v>
      </c>
      <c r="E3191" s="16">
        <v>3064</v>
      </c>
      <c r="F3191" s="16">
        <v>9464</v>
      </c>
      <c r="G3191" s="16">
        <v>27</v>
      </c>
      <c r="H3191" s="16">
        <v>1863.5864999999999</v>
      </c>
      <c r="I3191" s="16"/>
    </row>
    <row r="3192" spans="1:9" x14ac:dyDescent="0.15">
      <c r="A3192" s="6"/>
      <c r="B3192" s="16">
        <v>7</v>
      </c>
      <c r="C3192" s="16">
        <v>216560</v>
      </c>
      <c r="D3192" s="16">
        <v>9843</v>
      </c>
      <c r="E3192" s="16">
        <v>3448</v>
      </c>
      <c r="F3192" s="16">
        <v>16376</v>
      </c>
      <c r="G3192" s="16">
        <v>22</v>
      </c>
      <c r="H3192" s="16">
        <v>3976.4252999999999</v>
      </c>
      <c r="I3192" s="16"/>
    </row>
    <row r="3193" spans="1:9" x14ac:dyDescent="0.15">
      <c r="A3193" s="6"/>
      <c r="B3193" s="16">
        <v>8</v>
      </c>
      <c r="C3193" s="16">
        <v>151136</v>
      </c>
      <c r="D3193" s="16">
        <v>3434</v>
      </c>
      <c r="E3193" s="16">
        <v>1048</v>
      </c>
      <c r="F3193" s="16">
        <v>5912</v>
      </c>
      <c r="G3193" s="16">
        <v>44</v>
      </c>
      <c r="H3193" s="16">
        <v>1183.4938</v>
      </c>
      <c r="I3193" s="16"/>
    </row>
    <row r="3194" spans="1:9" x14ac:dyDescent="0.15">
      <c r="A3194" s="6"/>
      <c r="B3194" s="16">
        <v>9</v>
      </c>
      <c r="C3194" s="16">
        <v>440800</v>
      </c>
      <c r="D3194" s="16">
        <v>6482</v>
      </c>
      <c r="E3194" s="16">
        <v>3352</v>
      </c>
      <c r="F3194" s="16">
        <v>13656</v>
      </c>
      <c r="G3194" s="16">
        <v>68</v>
      </c>
      <c r="H3194" s="16">
        <v>2618.9677999999999</v>
      </c>
      <c r="I3194" s="16"/>
    </row>
    <row r="3195" spans="1:9" x14ac:dyDescent="0.15">
      <c r="A3195" s="6"/>
      <c r="B3195" s="16">
        <v>10</v>
      </c>
      <c r="C3195" s="16">
        <v>398736</v>
      </c>
      <c r="D3195" s="16">
        <v>6431</v>
      </c>
      <c r="E3195" s="16">
        <v>2296</v>
      </c>
      <c r="F3195" s="16">
        <v>14424</v>
      </c>
      <c r="G3195" s="16">
        <v>62</v>
      </c>
      <c r="H3195" s="16">
        <v>3397.3982000000001</v>
      </c>
      <c r="I3195" s="16"/>
    </row>
    <row r="3196" spans="1:9" x14ac:dyDescent="0.15">
      <c r="A3196" s="6"/>
      <c r="B3196" s="16">
        <v>11</v>
      </c>
      <c r="C3196" s="16">
        <v>77592</v>
      </c>
      <c r="D3196" s="16">
        <v>3694</v>
      </c>
      <c r="E3196" s="16">
        <v>2296</v>
      </c>
      <c r="F3196" s="16">
        <v>5240</v>
      </c>
      <c r="G3196" s="16">
        <v>21</v>
      </c>
      <c r="H3196" s="16">
        <v>835.63210000000004</v>
      </c>
      <c r="I3196" s="16"/>
    </row>
    <row r="3197" spans="1:9" x14ac:dyDescent="0.15">
      <c r="A3197" s="6"/>
      <c r="B3197" s="16">
        <v>12</v>
      </c>
      <c r="C3197" s="16">
        <v>58056</v>
      </c>
      <c r="D3197" s="16">
        <v>3870</v>
      </c>
      <c r="E3197" s="16">
        <v>2744</v>
      </c>
      <c r="F3197" s="16">
        <v>5080</v>
      </c>
      <c r="G3197" s="16">
        <v>15</v>
      </c>
      <c r="H3197" s="16">
        <v>802.57429999999999</v>
      </c>
      <c r="I3197" s="16"/>
    </row>
    <row r="3198" spans="1:9" x14ac:dyDescent="0.15">
      <c r="B3198" s="16">
        <v>13</v>
      </c>
      <c r="C3198" s="16">
        <v>81704</v>
      </c>
      <c r="D3198" s="16">
        <v>4300</v>
      </c>
      <c r="E3198" s="16">
        <v>3448</v>
      </c>
      <c r="F3198" s="16">
        <v>5528</v>
      </c>
      <c r="G3198" s="16">
        <v>19</v>
      </c>
      <c r="H3198" s="16">
        <v>675.31129999999996</v>
      </c>
      <c r="I3198" s="16"/>
    </row>
    <row r="3199" spans="1:9" x14ac:dyDescent="0.15">
      <c r="B3199" s="16">
        <v>14</v>
      </c>
      <c r="C3199" s="16">
        <v>19728</v>
      </c>
      <c r="D3199" s="16">
        <v>1409</v>
      </c>
      <c r="E3199" s="16">
        <v>568</v>
      </c>
      <c r="F3199" s="16">
        <v>2136</v>
      </c>
      <c r="G3199" s="16">
        <v>14</v>
      </c>
      <c r="H3199" s="16">
        <v>449.30426</v>
      </c>
      <c r="I3199" s="16"/>
    </row>
    <row r="3200" spans="1:9" x14ac:dyDescent="0.15">
      <c r="B3200" s="16">
        <v>15</v>
      </c>
      <c r="C3200" s="16">
        <v>35224</v>
      </c>
      <c r="D3200" s="16">
        <v>1677</v>
      </c>
      <c r="E3200" s="16">
        <v>664</v>
      </c>
      <c r="F3200" s="16">
        <v>2936</v>
      </c>
      <c r="G3200" s="16">
        <v>21</v>
      </c>
      <c r="H3200" s="16">
        <v>734.83969999999999</v>
      </c>
      <c r="I3200" s="16"/>
    </row>
    <row r="3201" spans="1:9" x14ac:dyDescent="0.15">
      <c r="B3201" s="16">
        <v>16</v>
      </c>
      <c r="C3201" s="16">
        <v>378256</v>
      </c>
      <c r="D3201" s="16">
        <v>9006</v>
      </c>
      <c r="E3201" s="16">
        <v>3736</v>
      </c>
      <c r="F3201" s="16">
        <v>17976</v>
      </c>
      <c r="G3201" s="16">
        <v>42</v>
      </c>
      <c r="H3201" s="16">
        <v>3812.5167999999999</v>
      </c>
      <c r="I3201" s="16"/>
    </row>
    <row r="3202" spans="1:9" x14ac:dyDescent="0.15">
      <c r="B3202" s="16">
        <v>17</v>
      </c>
      <c r="C3202" s="16">
        <v>43208</v>
      </c>
      <c r="D3202" s="16">
        <v>2274</v>
      </c>
      <c r="E3202" s="16">
        <v>952</v>
      </c>
      <c r="F3202" s="16">
        <v>3768</v>
      </c>
      <c r="G3202" s="16">
        <v>19</v>
      </c>
      <c r="H3202" s="16">
        <v>710.51953000000003</v>
      </c>
      <c r="I3202" s="16"/>
    </row>
    <row r="3203" spans="1:9" x14ac:dyDescent="0.15">
      <c r="B3203" s="16">
        <v>18</v>
      </c>
      <c r="C3203" s="16">
        <v>345552</v>
      </c>
      <c r="D3203" s="16">
        <v>6911</v>
      </c>
      <c r="E3203" s="16">
        <v>4024</v>
      </c>
      <c r="F3203" s="16">
        <v>12280</v>
      </c>
      <c r="G3203" s="16">
        <v>50</v>
      </c>
      <c r="H3203" s="16">
        <v>2152.1406000000002</v>
      </c>
      <c r="I3203" s="16"/>
    </row>
    <row r="3204" spans="1:9" x14ac:dyDescent="0.15">
      <c r="B3204" s="16">
        <v>19</v>
      </c>
      <c r="C3204" s="16">
        <v>422968</v>
      </c>
      <c r="D3204" s="16">
        <v>7980</v>
      </c>
      <c r="E3204" s="16">
        <v>1208</v>
      </c>
      <c r="F3204" s="16">
        <v>18456</v>
      </c>
      <c r="G3204" s="16">
        <v>53</v>
      </c>
      <c r="H3204" s="16">
        <v>4911.0230000000001</v>
      </c>
      <c r="I3204" s="16"/>
    </row>
    <row r="3205" spans="1:9" x14ac:dyDescent="0.15">
      <c r="B3205" s="16">
        <v>20</v>
      </c>
      <c r="C3205" s="16">
        <v>748296</v>
      </c>
      <c r="D3205" s="16">
        <v>12682</v>
      </c>
      <c r="E3205" s="16">
        <v>4696</v>
      </c>
      <c r="F3205" s="16">
        <v>26168</v>
      </c>
      <c r="G3205" s="16">
        <v>59</v>
      </c>
      <c r="H3205" s="16">
        <v>6248.0825000000004</v>
      </c>
      <c r="I3205" s="16"/>
    </row>
    <row r="3206" spans="1:9" x14ac:dyDescent="0.15">
      <c r="B3206" s="16">
        <v>21</v>
      </c>
      <c r="C3206" s="16">
        <v>253872</v>
      </c>
      <c r="D3206" s="16">
        <v>7466</v>
      </c>
      <c r="E3206" s="16">
        <v>1944</v>
      </c>
      <c r="F3206" s="16">
        <v>15352</v>
      </c>
      <c r="G3206" s="16">
        <v>34</v>
      </c>
      <c r="H3206" s="16">
        <v>3679.2629999999999</v>
      </c>
      <c r="I3206" s="16"/>
    </row>
    <row r="3207" spans="1:9" x14ac:dyDescent="0.15">
      <c r="B3207" s="16">
        <v>22</v>
      </c>
      <c r="C3207" s="16">
        <v>665592</v>
      </c>
      <c r="D3207" s="16">
        <v>7156</v>
      </c>
      <c r="E3207" s="16">
        <v>2264</v>
      </c>
      <c r="F3207" s="16">
        <v>15288</v>
      </c>
      <c r="G3207" s="16">
        <v>93</v>
      </c>
      <c r="H3207" s="16">
        <v>3049.8827999999999</v>
      </c>
      <c r="I3207" s="16"/>
    </row>
    <row r="3208" spans="1:9" x14ac:dyDescent="0.15">
      <c r="B3208" s="16">
        <v>23</v>
      </c>
      <c r="C3208" s="16">
        <v>522592</v>
      </c>
      <c r="D3208" s="16">
        <v>11877</v>
      </c>
      <c r="E3208" s="16">
        <v>5944</v>
      </c>
      <c r="F3208" s="16">
        <v>21816</v>
      </c>
      <c r="G3208" s="16">
        <v>44</v>
      </c>
      <c r="H3208" s="16">
        <v>4570.6836000000003</v>
      </c>
      <c r="I3208" s="16"/>
    </row>
    <row r="3209" spans="1:9" x14ac:dyDescent="0.15">
      <c r="B3209" s="16">
        <v>24</v>
      </c>
      <c r="C3209" s="16">
        <v>476800</v>
      </c>
      <c r="D3209" s="16">
        <v>8514</v>
      </c>
      <c r="E3209" s="16">
        <v>3576</v>
      </c>
      <c r="F3209" s="16">
        <v>16120</v>
      </c>
      <c r="G3209" s="16">
        <v>56</v>
      </c>
      <c r="H3209" s="16">
        <v>3304.201</v>
      </c>
      <c r="I3209" s="16"/>
    </row>
    <row r="3210" spans="1:9" x14ac:dyDescent="0.15">
      <c r="B3210" s="16">
        <v>25</v>
      </c>
      <c r="C3210" s="16">
        <v>346528</v>
      </c>
      <c r="D3210" s="16">
        <v>7875</v>
      </c>
      <c r="E3210" s="16">
        <v>4472</v>
      </c>
      <c r="F3210" s="16">
        <v>12216</v>
      </c>
      <c r="G3210" s="16">
        <v>44</v>
      </c>
      <c r="H3210" s="16">
        <v>1990.9632999999999</v>
      </c>
      <c r="I3210" s="16"/>
    </row>
    <row r="3211" spans="1:9" x14ac:dyDescent="0.15">
      <c r="B3211" s="16">
        <v>26</v>
      </c>
      <c r="C3211" s="16">
        <v>534080</v>
      </c>
      <c r="D3211" s="16">
        <v>7417</v>
      </c>
      <c r="E3211" s="16">
        <v>3384</v>
      </c>
      <c r="F3211" s="16">
        <v>15768</v>
      </c>
      <c r="G3211" s="16">
        <v>72</v>
      </c>
      <c r="H3211" s="16">
        <v>3034.9733999999999</v>
      </c>
      <c r="I3211" s="16"/>
    </row>
    <row r="3212" spans="1:9" x14ac:dyDescent="0.15">
      <c r="B3212" s="16">
        <v>27</v>
      </c>
      <c r="C3212" s="16">
        <v>406760</v>
      </c>
      <c r="D3212" s="16">
        <v>10429</v>
      </c>
      <c r="E3212" s="16">
        <v>5464</v>
      </c>
      <c r="F3212" s="16">
        <v>16504</v>
      </c>
      <c r="G3212" s="16">
        <v>39</v>
      </c>
      <c r="H3212" s="16">
        <v>3252.4872999999998</v>
      </c>
      <c r="I3212" s="16"/>
    </row>
    <row r="3213" spans="1:9" x14ac:dyDescent="0.15">
      <c r="B3213" s="16">
        <v>28</v>
      </c>
      <c r="C3213" s="16">
        <v>52272</v>
      </c>
      <c r="D3213" s="16">
        <v>2376</v>
      </c>
      <c r="E3213" s="16">
        <v>440</v>
      </c>
      <c r="F3213" s="16">
        <v>4024</v>
      </c>
      <c r="G3213" s="16">
        <v>22</v>
      </c>
      <c r="H3213" s="16">
        <v>857.27184999999997</v>
      </c>
      <c r="I3213" s="16"/>
    </row>
    <row r="3214" spans="1:9" x14ac:dyDescent="0.15">
      <c r="B3214" s="16">
        <v>29</v>
      </c>
      <c r="C3214" s="16">
        <v>313936</v>
      </c>
      <c r="D3214" s="16">
        <v>10464</v>
      </c>
      <c r="E3214" s="16">
        <v>5720</v>
      </c>
      <c r="F3214" s="16">
        <v>17240</v>
      </c>
      <c r="G3214" s="16">
        <v>30</v>
      </c>
      <c r="H3214" s="16">
        <v>3483.9223999999999</v>
      </c>
      <c r="I3214" s="16"/>
    </row>
    <row r="3215" spans="1:9" x14ac:dyDescent="0.15">
      <c r="B3215" s="16">
        <v>30</v>
      </c>
      <c r="C3215" s="16">
        <v>199704</v>
      </c>
      <c r="D3215" s="16">
        <v>7988</v>
      </c>
      <c r="E3215" s="16">
        <v>5624</v>
      </c>
      <c r="F3215" s="16">
        <v>10584</v>
      </c>
      <c r="G3215" s="16">
        <v>25</v>
      </c>
      <c r="H3215" s="16">
        <v>1570.2927</v>
      </c>
      <c r="I3215" s="16"/>
    </row>
    <row r="3216" spans="1:9" x14ac:dyDescent="0.15">
      <c r="A3216" s="6"/>
      <c r="B3216" s="16">
        <v>31</v>
      </c>
      <c r="C3216" s="16">
        <v>608152</v>
      </c>
      <c r="D3216" s="16">
        <v>12411</v>
      </c>
      <c r="E3216" s="16">
        <v>5752</v>
      </c>
      <c r="F3216" s="16">
        <v>22776</v>
      </c>
      <c r="G3216" s="16">
        <v>49</v>
      </c>
      <c r="H3216" s="16">
        <v>5333.9834000000001</v>
      </c>
      <c r="I3216" s="16"/>
    </row>
    <row r="3217" spans="1:9" x14ac:dyDescent="0.15">
      <c r="A3217" s="11"/>
      <c r="B3217" s="16">
        <v>32</v>
      </c>
      <c r="C3217" s="16">
        <v>488592</v>
      </c>
      <c r="D3217" s="16">
        <v>10621</v>
      </c>
      <c r="E3217" s="16">
        <v>4856</v>
      </c>
      <c r="F3217" s="16">
        <v>18936</v>
      </c>
      <c r="G3217" s="16">
        <v>46</v>
      </c>
      <c r="H3217" s="16">
        <v>3986.2820000000002</v>
      </c>
      <c r="I3217" s="16"/>
    </row>
    <row r="3218" spans="1:9" x14ac:dyDescent="0.15">
      <c r="B3218" s="16">
        <v>33</v>
      </c>
      <c r="C3218" s="16">
        <v>584136</v>
      </c>
      <c r="D3218" s="16">
        <v>11453</v>
      </c>
      <c r="E3218" s="16">
        <v>4728</v>
      </c>
      <c r="F3218" s="16">
        <v>24024</v>
      </c>
      <c r="G3218" s="16">
        <v>51</v>
      </c>
      <c r="H3218" s="16">
        <v>5036.0492999999997</v>
      </c>
      <c r="I3218" s="16"/>
    </row>
    <row r="3219" spans="1:9" x14ac:dyDescent="0.15">
      <c r="B3219" s="16">
        <v>34</v>
      </c>
      <c r="C3219" s="16">
        <v>412488</v>
      </c>
      <c r="D3219" s="16">
        <v>7499</v>
      </c>
      <c r="E3219" s="16">
        <v>2744</v>
      </c>
      <c r="F3219" s="16">
        <v>15576</v>
      </c>
      <c r="G3219" s="16">
        <v>55</v>
      </c>
      <c r="H3219" s="16">
        <v>3194.4032999999999</v>
      </c>
      <c r="I3219" s="16"/>
    </row>
    <row r="3220" spans="1:9" x14ac:dyDescent="0.15">
      <c r="B3220" s="16">
        <v>35</v>
      </c>
      <c r="C3220" s="16">
        <v>614392</v>
      </c>
      <c r="D3220" s="16">
        <v>12538</v>
      </c>
      <c r="E3220" s="16">
        <v>5336</v>
      </c>
      <c r="F3220" s="16">
        <v>25624</v>
      </c>
      <c r="G3220" s="16">
        <v>49</v>
      </c>
      <c r="H3220" s="16">
        <v>5635.0439999999999</v>
      </c>
      <c r="I3220" s="16"/>
    </row>
    <row r="3221" spans="1:9" x14ac:dyDescent="0.15">
      <c r="B3221" s="16">
        <v>36</v>
      </c>
      <c r="C3221" s="16">
        <v>308544</v>
      </c>
      <c r="D3221" s="16">
        <v>9642</v>
      </c>
      <c r="E3221" s="16">
        <v>4440</v>
      </c>
      <c r="F3221" s="16">
        <v>15960</v>
      </c>
      <c r="G3221" s="16">
        <v>32</v>
      </c>
      <c r="H3221" s="16">
        <v>3293.6680000000001</v>
      </c>
      <c r="I3221" s="16"/>
    </row>
    <row r="3222" spans="1:9" x14ac:dyDescent="0.15">
      <c r="B3222" s="16">
        <v>37</v>
      </c>
      <c r="C3222" s="16">
        <v>613072</v>
      </c>
      <c r="D3222" s="16">
        <v>13327</v>
      </c>
      <c r="E3222" s="16">
        <v>6008</v>
      </c>
      <c r="F3222" s="16">
        <v>23384</v>
      </c>
      <c r="G3222" s="16">
        <v>46</v>
      </c>
      <c r="H3222" s="16">
        <v>4981.4193999999998</v>
      </c>
      <c r="I3222" s="16"/>
    </row>
    <row r="3223" spans="1:9" x14ac:dyDescent="0.15">
      <c r="B3223" s="16">
        <v>38</v>
      </c>
      <c r="C3223" s="16">
        <v>156616</v>
      </c>
      <c r="D3223" s="16">
        <v>6809</v>
      </c>
      <c r="E3223" s="16">
        <v>5400</v>
      </c>
      <c r="F3223" s="16">
        <v>8088</v>
      </c>
      <c r="G3223" s="16">
        <v>23</v>
      </c>
      <c r="H3223" s="16">
        <v>701.84659999999997</v>
      </c>
      <c r="I3223" s="16"/>
    </row>
    <row r="3224" spans="1:9" x14ac:dyDescent="0.15">
      <c r="B3224" s="16">
        <v>39</v>
      </c>
      <c r="C3224" s="16">
        <v>324264</v>
      </c>
      <c r="D3224" s="16">
        <v>9264</v>
      </c>
      <c r="E3224" s="16">
        <v>4760</v>
      </c>
      <c r="F3224" s="16">
        <v>15384</v>
      </c>
      <c r="G3224" s="16">
        <v>35</v>
      </c>
      <c r="H3224" s="16">
        <v>3043.0210000000002</v>
      </c>
      <c r="I3224" s="16"/>
    </row>
    <row r="3225" spans="1:9" x14ac:dyDescent="0.15">
      <c r="B3225" s="16">
        <v>40</v>
      </c>
      <c r="C3225" s="16">
        <v>263608</v>
      </c>
      <c r="D3225" s="16">
        <v>7124</v>
      </c>
      <c r="E3225" s="16">
        <v>4568</v>
      </c>
      <c r="F3225" s="16">
        <v>9976</v>
      </c>
      <c r="G3225" s="16">
        <v>37</v>
      </c>
      <c r="H3225" s="16">
        <v>1512.069</v>
      </c>
      <c r="I3225" s="16"/>
    </row>
    <row r="3226" spans="1:9" x14ac:dyDescent="0.15">
      <c r="B3226" s="16">
        <v>41</v>
      </c>
      <c r="C3226" s="16">
        <v>143800</v>
      </c>
      <c r="D3226" s="16">
        <v>4958</v>
      </c>
      <c r="E3226" s="16">
        <v>1304</v>
      </c>
      <c r="F3226" s="16">
        <v>8984</v>
      </c>
      <c r="G3226" s="16">
        <v>29</v>
      </c>
      <c r="H3226" s="16">
        <v>2313.5571</v>
      </c>
      <c r="I3226" s="16"/>
    </row>
    <row r="3227" spans="1:9" x14ac:dyDescent="0.15">
      <c r="B3227" s="16">
        <v>42</v>
      </c>
      <c r="C3227" s="16">
        <v>139920</v>
      </c>
      <c r="D3227" s="16">
        <v>4115</v>
      </c>
      <c r="E3227" s="16">
        <v>1624</v>
      </c>
      <c r="F3227" s="16">
        <v>8504</v>
      </c>
      <c r="G3227" s="16">
        <v>34</v>
      </c>
      <c r="H3227" s="16">
        <v>1963.817</v>
      </c>
      <c r="I3227" s="16"/>
    </row>
    <row r="3228" spans="1:9" x14ac:dyDescent="0.15">
      <c r="B3228" s="16">
        <v>43</v>
      </c>
      <c r="C3228" s="16">
        <v>152344</v>
      </c>
      <c r="D3228" s="16">
        <v>6093</v>
      </c>
      <c r="E3228" s="16">
        <v>4184</v>
      </c>
      <c r="F3228" s="16">
        <v>7384</v>
      </c>
      <c r="G3228" s="16">
        <v>25</v>
      </c>
      <c r="H3228" s="16">
        <v>879.25915999999995</v>
      </c>
      <c r="I3228" s="16"/>
    </row>
    <row r="3229" spans="1:9" x14ac:dyDescent="0.15">
      <c r="B3229" s="16">
        <v>44</v>
      </c>
      <c r="C3229" s="16">
        <v>164840</v>
      </c>
      <c r="D3229" s="16">
        <v>4709</v>
      </c>
      <c r="E3229" s="16">
        <v>2648</v>
      </c>
      <c r="F3229" s="16">
        <v>7576</v>
      </c>
      <c r="G3229" s="16">
        <v>35</v>
      </c>
      <c r="H3229" s="16">
        <v>1403.5282999999999</v>
      </c>
      <c r="I3229" s="16"/>
    </row>
    <row r="3230" spans="1:9" x14ac:dyDescent="0.15">
      <c r="B3230" s="16">
        <v>45</v>
      </c>
      <c r="C3230" s="16">
        <v>980696</v>
      </c>
      <c r="D3230" s="16">
        <v>8997</v>
      </c>
      <c r="E3230" s="16">
        <v>4984</v>
      </c>
      <c r="F3230" s="16">
        <v>13688</v>
      </c>
      <c r="G3230" s="16">
        <v>109</v>
      </c>
      <c r="H3230" s="16">
        <v>1914.7292</v>
      </c>
      <c r="I3230" s="16"/>
    </row>
    <row r="3231" spans="1:9" x14ac:dyDescent="0.15">
      <c r="B3231" s="16">
        <v>46</v>
      </c>
      <c r="C3231" s="16">
        <v>12680</v>
      </c>
      <c r="D3231" s="16">
        <v>1152</v>
      </c>
      <c r="E3231" s="16">
        <v>696</v>
      </c>
      <c r="F3231" s="16">
        <v>1880</v>
      </c>
      <c r="G3231" s="16">
        <v>11</v>
      </c>
      <c r="H3231" s="16">
        <v>360.36426</v>
      </c>
      <c r="I3231" s="16"/>
    </row>
    <row r="3232" spans="1:9" x14ac:dyDescent="0.15">
      <c r="B3232" s="16">
        <v>47</v>
      </c>
      <c r="C3232" s="16">
        <v>844360</v>
      </c>
      <c r="D3232" s="16">
        <v>13402</v>
      </c>
      <c r="E3232" s="16">
        <v>6072</v>
      </c>
      <c r="F3232" s="16">
        <v>25784</v>
      </c>
      <c r="G3232" s="16">
        <v>63</v>
      </c>
      <c r="H3232" s="16">
        <v>5148.4472999999998</v>
      </c>
      <c r="I3232" s="16"/>
    </row>
    <row r="3233" spans="2:9" x14ac:dyDescent="0.15">
      <c r="B3233" s="16">
        <v>48</v>
      </c>
      <c r="C3233" s="16">
        <v>552392</v>
      </c>
      <c r="D3233" s="16">
        <v>15782</v>
      </c>
      <c r="E3233" s="16">
        <v>7352</v>
      </c>
      <c r="F3233" s="16">
        <v>25112</v>
      </c>
      <c r="G3233" s="16">
        <v>35</v>
      </c>
      <c r="H3233" s="16">
        <v>5369.1454999999996</v>
      </c>
      <c r="I3233" s="16"/>
    </row>
    <row r="3234" spans="2:9" x14ac:dyDescent="0.15">
      <c r="B3234" s="16">
        <v>49</v>
      </c>
      <c r="C3234" s="16">
        <v>49952</v>
      </c>
      <c r="D3234" s="16">
        <v>4162</v>
      </c>
      <c r="E3234" s="16">
        <v>2520</v>
      </c>
      <c r="F3234" s="16">
        <v>5048</v>
      </c>
      <c r="G3234" s="16">
        <v>12</v>
      </c>
      <c r="H3234" s="16">
        <v>634.64464999999996</v>
      </c>
      <c r="I3234" s="16"/>
    </row>
    <row r="3235" spans="2:9" x14ac:dyDescent="0.15">
      <c r="B3235" s="16">
        <v>50</v>
      </c>
      <c r="C3235" s="16">
        <v>451992</v>
      </c>
      <c r="D3235" s="16">
        <v>9224</v>
      </c>
      <c r="E3235" s="16">
        <v>4856</v>
      </c>
      <c r="F3235" s="16">
        <v>14584</v>
      </c>
      <c r="G3235" s="16">
        <v>49</v>
      </c>
      <c r="H3235" s="16">
        <v>2576.0342000000001</v>
      </c>
      <c r="I3235" s="16"/>
    </row>
    <row r="3236" spans="2:9" x14ac:dyDescent="0.15">
      <c r="B3236" s="16">
        <v>51</v>
      </c>
      <c r="C3236" s="16">
        <v>398816</v>
      </c>
      <c r="D3236" s="16">
        <v>7121</v>
      </c>
      <c r="E3236" s="16">
        <v>4440</v>
      </c>
      <c r="F3236" s="16">
        <v>12120</v>
      </c>
      <c r="G3236" s="16">
        <v>56</v>
      </c>
      <c r="H3236" s="16">
        <v>1852.3492000000001</v>
      </c>
      <c r="I3236" s="16"/>
    </row>
    <row r="3237" spans="2:9" x14ac:dyDescent="0.15">
      <c r="B3237" s="16">
        <v>52</v>
      </c>
      <c r="C3237" s="16">
        <v>40976</v>
      </c>
      <c r="D3237" s="16">
        <v>4097</v>
      </c>
      <c r="E3237" s="16">
        <v>2808</v>
      </c>
      <c r="F3237" s="16">
        <v>5016</v>
      </c>
      <c r="G3237" s="16">
        <v>10</v>
      </c>
      <c r="H3237" s="16">
        <v>728.78423999999995</v>
      </c>
      <c r="I3237" s="16"/>
    </row>
    <row r="3238" spans="2:9" x14ac:dyDescent="0.15">
      <c r="B3238" s="16">
        <v>53</v>
      </c>
      <c r="C3238" s="16">
        <v>692104</v>
      </c>
      <c r="D3238" s="16">
        <v>8760</v>
      </c>
      <c r="E3238" s="16">
        <v>2872</v>
      </c>
      <c r="F3238" s="16">
        <v>22008</v>
      </c>
      <c r="G3238" s="16">
        <v>79</v>
      </c>
      <c r="H3238" s="16">
        <v>4237.1109999999999</v>
      </c>
      <c r="I3238" s="16"/>
    </row>
    <row r="3239" spans="2:9" x14ac:dyDescent="0.15">
      <c r="B3239" s="16">
        <v>54</v>
      </c>
      <c r="C3239" s="16">
        <v>576568</v>
      </c>
      <c r="D3239" s="16">
        <v>11766</v>
      </c>
      <c r="E3239" s="16">
        <v>5208</v>
      </c>
      <c r="F3239" s="16">
        <v>20280</v>
      </c>
      <c r="G3239" s="16">
        <v>49</v>
      </c>
      <c r="H3239" s="16">
        <v>4330.2790000000005</v>
      </c>
      <c r="I3239" s="16"/>
    </row>
    <row r="3240" spans="2:9" x14ac:dyDescent="0.15">
      <c r="B3240" s="16">
        <v>55</v>
      </c>
      <c r="C3240" s="16">
        <v>193560</v>
      </c>
      <c r="D3240" s="16">
        <v>6674</v>
      </c>
      <c r="E3240" s="16">
        <v>4632</v>
      </c>
      <c r="F3240" s="16">
        <v>9816</v>
      </c>
      <c r="G3240" s="16">
        <v>29</v>
      </c>
      <c r="H3240" s="16">
        <v>1458.2982</v>
      </c>
      <c r="I3240" s="16"/>
    </row>
    <row r="3241" spans="2:9" x14ac:dyDescent="0.15">
      <c r="B3241" s="16">
        <v>56</v>
      </c>
      <c r="C3241" s="16">
        <v>198784</v>
      </c>
      <c r="D3241" s="16">
        <v>5521</v>
      </c>
      <c r="E3241" s="16">
        <v>2968</v>
      </c>
      <c r="F3241" s="16">
        <v>8888</v>
      </c>
      <c r="G3241" s="16">
        <v>36</v>
      </c>
      <c r="H3241" s="16">
        <v>1644.489</v>
      </c>
      <c r="I3241" s="16"/>
    </row>
    <row r="3242" spans="2:9" x14ac:dyDescent="0.15">
      <c r="B3242" s="16">
        <v>57</v>
      </c>
      <c r="C3242" s="16">
        <v>352472</v>
      </c>
      <c r="D3242" s="16">
        <v>9526</v>
      </c>
      <c r="E3242" s="16">
        <v>3192</v>
      </c>
      <c r="F3242" s="16">
        <v>16696</v>
      </c>
      <c r="G3242" s="16">
        <v>37</v>
      </c>
      <c r="H3242" s="16">
        <v>4049.3937999999998</v>
      </c>
      <c r="I3242" s="16"/>
    </row>
    <row r="3243" spans="2:9" x14ac:dyDescent="0.15">
      <c r="B3243" s="16">
        <v>58</v>
      </c>
      <c r="C3243" s="16">
        <v>640024</v>
      </c>
      <c r="D3243" s="16">
        <v>9846</v>
      </c>
      <c r="E3243" s="16">
        <v>4312</v>
      </c>
      <c r="F3243" s="16">
        <v>19800</v>
      </c>
      <c r="G3243" s="16">
        <v>65</v>
      </c>
      <c r="H3243" s="16">
        <v>4073.2979</v>
      </c>
      <c r="I3243" s="16"/>
    </row>
    <row r="3244" spans="2:9" x14ac:dyDescent="0.15">
      <c r="B3244" s="16">
        <v>59</v>
      </c>
      <c r="C3244" s="16">
        <v>630648</v>
      </c>
      <c r="D3244" s="16">
        <v>12870</v>
      </c>
      <c r="E3244" s="16">
        <v>5560</v>
      </c>
      <c r="F3244" s="16">
        <v>22648</v>
      </c>
      <c r="G3244" s="16">
        <v>49</v>
      </c>
      <c r="H3244" s="16">
        <v>5250.9709999999995</v>
      </c>
      <c r="I3244" s="16"/>
    </row>
    <row r="3245" spans="2:9" x14ac:dyDescent="0.15">
      <c r="B3245" s="16">
        <v>60</v>
      </c>
      <c r="C3245" s="16">
        <v>606352</v>
      </c>
      <c r="D3245" s="16">
        <v>11228</v>
      </c>
      <c r="E3245" s="16">
        <v>2456</v>
      </c>
      <c r="F3245" s="16">
        <v>26232</v>
      </c>
      <c r="G3245" s="16">
        <v>54</v>
      </c>
      <c r="H3245" s="16">
        <v>6092.0889999999999</v>
      </c>
      <c r="I3245" s="16"/>
    </row>
    <row r="3246" spans="2:9" x14ac:dyDescent="0.15">
      <c r="B3246" s="16">
        <v>61</v>
      </c>
      <c r="C3246" s="16">
        <v>464184</v>
      </c>
      <c r="D3246" s="16">
        <v>9473</v>
      </c>
      <c r="E3246" s="16">
        <v>5272</v>
      </c>
      <c r="F3246" s="16">
        <v>17656</v>
      </c>
      <c r="G3246" s="16">
        <v>49</v>
      </c>
      <c r="H3246" s="16">
        <v>3589.5198</v>
      </c>
      <c r="I3246" s="16"/>
    </row>
    <row r="3247" spans="2:9" x14ac:dyDescent="0.15">
      <c r="B3247" s="16">
        <v>62</v>
      </c>
      <c r="C3247" s="16">
        <v>26360</v>
      </c>
      <c r="D3247" s="16">
        <v>2027</v>
      </c>
      <c r="E3247" s="16">
        <v>1208</v>
      </c>
      <c r="F3247" s="16">
        <v>3288</v>
      </c>
      <c r="G3247" s="16">
        <v>13</v>
      </c>
      <c r="H3247" s="16">
        <v>570.57320000000004</v>
      </c>
      <c r="I3247" s="16"/>
    </row>
    <row r="3248" spans="2:9" x14ac:dyDescent="0.15">
      <c r="B3248" s="16">
        <v>63</v>
      </c>
      <c r="C3248" s="16">
        <v>653904</v>
      </c>
      <c r="D3248" s="16">
        <v>11274</v>
      </c>
      <c r="E3248" s="16">
        <v>5432</v>
      </c>
      <c r="F3248" s="16">
        <v>21208</v>
      </c>
      <c r="G3248" s="16">
        <v>58</v>
      </c>
      <c r="H3248" s="16">
        <v>4389.5349999999999</v>
      </c>
      <c r="I3248" s="16"/>
    </row>
    <row r="3249" spans="1:9" x14ac:dyDescent="0.15">
      <c r="B3249" s="16">
        <v>64</v>
      </c>
      <c r="C3249" s="16">
        <v>242648</v>
      </c>
      <c r="D3249" s="16">
        <v>7352</v>
      </c>
      <c r="E3249" s="16">
        <v>4952</v>
      </c>
      <c r="F3249" s="16">
        <v>12024</v>
      </c>
      <c r="G3249" s="16">
        <v>33</v>
      </c>
      <c r="H3249" s="16">
        <v>1839.7653</v>
      </c>
      <c r="I3249" s="16"/>
    </row>
    <row r="3250" spans="1:9" x14ac:dyDescent="0.15">
      <c r="B3250" s="16">
        <v>65</v>
      </c>
      <c r="C3250" s="16">
        <v>416096</v>
      </c>
      <c r="D3250" s="16">
        <v>8668</v>
      </c>
      <c r="E3250" s="16">
        <v>4312</v>
      </c>
      <c r="F3250" s="16">
        <v>14072</v>
      </c>
      <c r="G3250" s="16">
        <v>48</v>
      </c>
      <c r="H3250" s="16">
        <v>2435.8044</v>
      </c>
      <c r="I3250" s="16"/>
    </row>
    <row r="3251" spans="1:9" x14ac:dyDescent="0.15">
      <c r="B3251" s="16">
        <v>66</v>
      </c>
      <c r="C3251" s="16">
        <v>590912</v>
      </c>
      <c r="D3251" s="16">
        <v>9233</v>
      </c>
      <c r="E3251" s="16">
        <v>4472</v>
      </c>
      <c r="F3251" s="16">
        <v>16184</v>
      </c>
      <c r="G3251" s="16">
        <v>64</v>
      </c>
      <c r="H3251" s="16">
        <v>3289.1689999999999</v>
      </c>
      <c r="I3251" s="16"/>
    </row>
    <row r="3252" spans="1:9" x14ac:dyDescent="0.15">
      <c r="B3252" s="16">
        <v>67</v>
      </c>
      <c r="C3252" s="16">
        <v>346496</v>
      </c>
      <c r="D3252" s="16">
        <v>8662</v>
      </c>
      <c r="E3252" s="16">
        <v>4824</v>
      </c>
      <c r="F3252" s="16">
        <v>13496</v>
      </c>
      <c r="G3252" s="16">
        <v>40</v>
      </c>
      <c r="H3252" s="16">
        <v>2333.5866999999998</v>
      </c>
      <c r="I3252" s="16"/>
    </row>
    <row r="3253" spans="1:9" x14ac:dyDescent="0.15">
      <c r="B3253" s="16">
        <v>68</v>
      </c>
      <c r="C3253" s="16">
        <v>391568</v>
      </c>
      <c r="D3253" s="16">
        <v>8512</v>
      </c>
      <c r="E3253" s="16">
        <v>4600</v>
      </c>
      <c r="F3253" s="16">
        <v>14488</v>
      </c>
      <c r="G3253" s="16">
        <v>46</v>
      </c>
      <c r="H3253" s="16">
        <v>2289.4596999999999</v>
      </c>
      <c r="I3253" s="16"/>
    </row>
    <row r="3254" spans="1:9" x14ac:dyDescent="0.15">
      <c r="B3254" s="16">
        <v>69</v>
      </c>
      <c r="C3254" s="16">
        <v>288968</v>
      </c>
      <c r="D3254" s="16">
        <v>7409</v>
      </c>
      <c r="E3254" s="16">
        <v>3864</v>
      </c>
      <c r="F3254" s="16">
        <v>12376</v>
      </c>
      <c r="G3254" s="16">
        <v>39</v>
      </c>
      <c r="H3254" s="16">
        <v>2543.3051999999998</v>
      </c>
      <c r="I3254" s="16"/>
    </row>
    <row r="3255" spans="1:9" x14ac:dyDescent="0.15">
      <c r="B3255" s="16">
        <v>70</v>
      </c>
      <c r="C3255" s="16">
        <v>369376</v>
      </c>
      <c r="D3255" s="16">
        <v>9234</v>
      </c>
      <c r="E3255" s="16">
        <v>6008</v>
      </c>
      <c r="F3255" s="16">
        <v>14008</v>
      </c>
      <c r="G3255" s="16">
        <v>40</v>
      </c>
      <c r="H3255" s="16">
        <v>2166.4207000000001</v>
      </c>
      <c r="I3255" s="16"/>
    </row>
    <row r="3256" spans="1:9" x14ac:dyDescent="0.15">
      <c r="B3256" s="16">
        <v>71</v>
      </c>
      <c r="C3256" s="16">
        <v>334752</v>
      </c>
      <c r="D3256" s="16">
        <v>10461</v>
      </c>
      <c r="E3256" s="16">
        <v>4952</v>
      </c>
      <c r="F3256" s="16">
        <v>17528</v>
      </c>
      <c r="G3256" s="16">
        <v>32</v>
      </c>
      <c r="H3256" s="16">
        <v>3921.1653000000001</v>
      </c>
      <c r="I3256" s="16"/>
    </row>
    <row r="3257" spans="1:9" x14ac:dyDescent="0.15">
      <c r="B3257" s="16">
        <v>72</v>
      </c>
      <c r="C3257" s="16">
        <v>259672</v>
      </c>
      <c r="D3257" s="16">
        <v>7018</v>
      </c>
      <c r="E3257" s="16">
        <v>2168</v>
      </c>
      <c r="F3257" s="16">
        <v>11928</v>
      </c>
      <c r="G3257" s="16">
        <v>37</v>
      </c>
      <c r="H3257" s="16">
        <v>2430.7073</v>
      </c>
      <c r="I3257" s="16"/>
    </row>
    <row r="3258" spans="1:9" x14ac:dyDescent="0.15">
      <c r="B3258" s="16">
        <v>73</v>
      </c>
      <c r="C3258" s="16">
        <v>413400</v>
      </c>
      <c r="D3258" s="16">
        <v>10082</v>
      </c>
      <c r="E3258" s="16">
        <v>4600</v>
      </c>
      <c r="F3258" s="16">
        <v>16152</v>
      </c>
      <c r="G3258" s="16">
        <v>41</v>
      </c>
      <c r="H3258" s="16">
        <v>3059.8056999999999</v>
      </c>
      <c r="I3258" s="16"/>
    </row>
    <row r="3259" spans="1:9" x14ac:dyDescent="0.15">
      <c r="B3259" s="16">
        <v>74</v>
      </c>
      <c r="C3259" s="16">
        <v>133696</v>
      </c>
      <c r="D3259" s="16">
        <v>4774</v>
      </c>
      <c r="E3259" s="16">
        <v>2104</v>
      </c>
      <c r="F3259" s="16">
        <v>7512</v>
      </c>
      <c r="G3259" s="16">
        <v>28</v>
      </c>
      <c r="H3259" s="16">
        <v>1554.2493999999999</v>
      </c>
      <c r="I3259" s="16"/>
    </row>
    <row r="3260" spans="1:9" x14ac:dyDescent="0.15">
      <c r="B3260" s="16">
        <v>75</v>
      </c>
      <c r="C3260" s="16">
        <v>210560</v>
      </c>
      <c r="D3260" s="16">
        <v>8773</v>
      </c>
      <c r="E3260" s="16">
        <v>6552</v>
      </c>
      <c r="F3260" s="16">
        <v>12152</v>
      </c>
      <c r="G3260" s="16">
        <v>24</v>
      </c>
      <c r="H3260" s="16">
        <v>1664.4523999999999</v>
      </c>
      <c r="I3260" s="16"/>
    </row>
    <row r="3261" spans="1:9" x14ac:dyDescent="0.15">
      <c r="B3261" s="16">
        <v>76</v>
      </c>
      <c r="C3261" s="16">
        <v>586936</v>
      </c>
      <c r="D3261" s="16">
        <v>11978</v>
      </c>
      <c r="E3261" s="16">
        <v>5208</v>
      </c>
      <c r="F3261" s="16">
        <v>23576</v>
      </c>
      <c r="G3261" s="16">
        <v>49</v>
      </c>
      <c r="H3261" s="16">
        <v>5197.9404000000004</v>
      </c>
      <c r="I3261" s="16"/>
    </row>
    <row r="3262" spans="1:9" x14ac:dyDescent="0.15">
      <c r="B3262" s="16">
        <v>77</v>
      </c>
      <c r="C3262" s="16">
        <v>224080</v>
      </c>
      <c r="D3262" s="16">
        <v>6590</v>
      </c>
      <c r="E3262" s="16">
        <v>3128</v>
      </c>
      <c r="F3262" s="16">
        <v>10392</v>
      </c>
      <c r="G3262" s="16">
        <v>34</v>
      </c>
      <c r="H3262" s="16">
        <v>2152.1797000000001</v>
      </c>
      <c r="I3262" s="16"/>
    </row>
    <row r="3263" spans="1:9" x14ac:dyDescent="0.15">
      <c r="B3263" s="16">
        <v>78</v>
      </c>
      <c r="C3263" s="16">
        <v>338648</v>
      </c>
      <c r="D3263" s="16">
        <v>8259</v>
      </c>
      <c r="E3263" s="16">
        <v>4728</v>
      </c>
      <c r="F3263" s="16">
        <v>13400</v>
      </c>
      <c r="G3263" s="16">
        <v>41</v>
      </c>
      <c r="H3263" s="16">
        <v>2367.3494000000001</v>
      </c>
      <c r="I3263" s="16"/>
    </row>
    <row r="3264" spans="1:9" x14ac:dyDescent="0.15">
      <c r="A3264" s="13"/>
      <c r="B3264" s="16">
        <v>79</v>
      </c>
      <c r="C3264" s="16">
        <v>1072240</v>
      </c>
      <c r="D3264" s="16">
        <v>11406</v>
      </c>
      <c r="E3264" s="16">
        <v>4248</v>
      </c>
      <c r="F3264" s="16">
        <v>23320</v>
      </c>
      <c r="G3264" s="16">
        <v>94</v>
      </c>
      <c r="H3264" s="16">
        <v>5190.4663</v>
      </c>
      <c r="I3264" s="16"/>
    </row>
    <row r="3265" spans="1:9" x14ac:dyDescent="0.15">
      <c r="A3265" s="5"/>
      <c r="B3265" s="16">
        <v>80</v>
      </c>
      <c r="C3265" s="16">
        <v>355472</v>
      </c>
      <c r="D3265" s="16">
        <v>7727</v>
      </c>
      <c r="E3265" s="16">
        <v>1816</v>
      </c>
      <c r="F3265" s="16">
        <v>16280</v>
      </c>
      <c r="G3265" s="16">
        <v>46</v>
      </c>
      <c r="H3265" s="16">
        <v>3893.7006999999999</v>
      </c>
      <c r="I3265" s="16"/>
    </row>
    <row r="3266" spans="1:9" x14ac:dyDescent="0.15">
      <c r="A3266" s="5"/>
      <c r="B3266" s="16">
        <v>81</v>
      </c>
      <c r="C3266" s="16">
        <v>339232</v>
      </c>
      <c r="D3266" s="16">
        <v>9423</v>
      </c>
      <c r="E3266" s="16">
        <v>5016</v>
      </c>
      <c r="F3266" s="16">
        <v>15672</v>
      </c>
      <c r="G3266" s="16">
        <v>36</v>
      </c>
      <c r="H3266" s="16">
        <v>3004.8042</v>
      </c>
      <c r="I3266" s="16"/>
    </row>
    <row r="3267" spans="1:9" x14ac:dyDescent="0.15">
      <c r="B3267" s="16">
        <v>82</v>
      </c>
      <c r="C3267" s="16">
        <v>200144</v>
      </c>
      <c r="D3267" s="16">
        <v>6671</v>
      </c>
      <c r="E3267" s="16">
        <v>4952</v>
      </c>
      <c r="F3267" s="16">
        <v>8568</v>
      </c>
      <c r="G3267" s="16">
        <v>30</v>
      </c>
      <c r="H3267" s="16">
        <v>1080.8341</v>
      </c>
      <c r="I3267" s="16"/>
    </row>
    <row r="3268" spans="1:9" x14ac:dyDescent="0.15">
      <c r="B3268" s="16">
        <v>83</v>
      </c>
      <c r="C3268" s="16">
        <v>67136</v>
      </c>
      <c r="D3268" s="16">
        <v>5594</v>
      </c>
      <c r="E3268" s="16">
        <v>4792</v>
      </c>
      <c r="F3268" s="16">
        <v>6456</v>
      </c>
      <c r="G3268" s="16">
        <v>12</v>
      </c>
      <c r="H3268" s="16">
        <v>469.20438000000001</v>
      </c>
      <c r="I3268" s="16"/>
    </row>
    <row r="3269" spans="1:9" x14ac:dyDescent="0.15">
      <c r="B3269" s="16">
        <v>84</v>
      </c>
      <c r="C3269" s="16">
        <v>362784</v>
      </c>
      <c r="D3269" s="16">
        <v>9069</v>
      </c>
      <c r="E3269" s="16">
        <v>5784</v>
      </c>
      <c r="F3269" s="16">
        <v>13656</v>
      </c>
      <c r="G3269" s="16">
        <v>40</v>
      </c>
      <c r="H3269" s="16">
        <v>2140.7631999999999</v>
      </c>
      <c r="I3269" s="16"/>
    </row>
    <row r="3270" spans="1:9" x14ac:dyDescent="0.15">
      <c r="B3270" s="16">
        <v>85</v>
      </c>
      <c r="C3270" s="16">
        <v>90416</v>
      </c>
      <c r="D3270" s="16">
        <v>5023</v>
      </c>
      <c r="E3270" s="16">
        <v>3416</v>
      </c>
      <c r="F3270" s="16">
        <v>6840</v>
      </c>
      <c r="G3270" s="16">
        <v>18</v>
      </c>
      <c r="H3270" s="16">
        <v>800.90719999999999</v>
      </c>
      <c r="I3270" s="16"/>
    </row>
    <row r="3271" spans="1:9" x14ac:dyDescent="0.15">
      <c r="B3271" s="16">
        <v>86</v>
      </c>
      <c r="C3271" s="16">
        <v>669248</v>
      </c>
      <c r="D3271" s="16">
        <v>10457</v>
      </c>
      <c r="E3271" s="16">
        <v>3960</v>
      </c>
      <c r="F3271" s="16">
        <v>23128</v>
      </c>
      <c r="G3271" s="16">
        <v>64</v>
      </c>
      <c r="H3271" s="16">
        <v>5201.6352999999999</v>
      </c>
      <c r="I3271" s="16"/>
    </row>
    <row r="3272" spans="1:9" x14ac:dyDescent="0.15">
      <c r="B3272" s="16">
        <v>87</v>
      </c>
      <c r="C3272" s="16">
        <v>236336</v>
      </c>
      <c r="D3272" s="16">
        <v>6951</v>
      </c>
      <c r="E3272" s="16">
        <v>3992</v>
      </c>
      <c r="F3272" s="16">
        <v>11960</v>
      </c>
      <c r="G3272" s="16">
        <v>34</v>
      </c>
      <c r="H3272" s="16">
        <v>2124.4989999999998</v>
      </c>
      <c r="I3272" s="16"/>
    </row>
    <row r="3273" spans="1:9" x14ac:dyDescent="0.15">
      <c r="B3273" s="16">
        <v>88</v>
      </c>
      <c r="C3273" s="16">
        <v>586752</v>
      </c>
      <c r="D3273" s="16">
        <v>12224</v>
      </c>
      <c r="E3273" s="16">
        <v>5752</v>
      </c>
      <c r="F3273" s="16">
        <v>23832</v>
      </c>
      <c r="G3273" s="16">
        <v>48</v>
      </c>
      <c r="H3273" s="16">
        <v>4942.4949999999999</v>
      </c>
      <c r="I3273" s="16"/>
    </row>
    <row r="3274" spans="1:9" x14ac:dyDescent="0.15">
      <c r="B3274" s="16">
        <v>89</v>
      </c>
      <c r="C3274" s="16">
        <v>468888</v>
      </c>
      <c r="D3274" s="16">
        <v>11436</v>
      </c>
      <c r="E3274" s="16">
        <v>5592</v>
      </c>
      <c r="F3274" s="16">
        <v>19256</v>
      </c>
      <c r="G3274" s="16">
        <v>41</v>
      </c>
      <c r="H3274" s="16">
        <v>3693.3366999999998</v>
      </c>
      <c r="I3274" s="16"/>
    </row>
    <row r="3275" spans="1:9" x14ac:dyDescent="0.15">
      <c r="B3275" s="16">
        <v>90</v>
      </c>
      <c r="C3275" s="16">
        <v>446432</v>
      </c>
      <c r="D3275" s="16">
        <v>8585</v>
      </c>
      <c r="E3275" s="16">
        <v>5912</v>
      </c>
      <c r="F3275" s="16">
        <v>13240</v>
      </c>
      <c r="G3275" s="16">
        <v>52</v>
      </c>
      <c r="H3275" s="16">
        <v>1905.7293999999999</v>
      </c>
      <c r="I3275" s="16"/>
    </row>
    <row r="3276" spans="1:9" x14ac:dyDescent="0.15">
      <c r="B3276" s="16">
        <v>91</v>
      </c>
      <c r="C3276" s="16">
        <v>453128</v>
      </c>
      <c r="D3276" s="16">
        <v>7680</v>
      </c>
      <c r="E3276" s="16">
        <v>4952</v>
      </c>
      <c r="F3276" s="16">
        <v>12920</v>
      </c>
      <c r="G3276" s="16">
        <v>59</v>
      </c>
      <c r="H3276" s="16">
        <v>2248.0846999999999</v>
      </c>
      <c r="I3276" s="16"/>
    </row>
    <row r="3277" spans="1:9" x14ac:dyDescent="0.15">
      <c r="B3277" s="16">
        <v>92</v>
      </c>
      <c r="C3277" s="16">
        <v>1028592</v>
      </c>
      <c r="D3277" s="16">
        <v>14694</v>
      </c>
      <c r="E3277" s="16">
        <v>6776</v>
      </c>
      <c r="F3277" s="16">
        <v>29336</v>
      </c>
      <c r="G3277" s="16">
        <v>70</v>
      </c>
      <c r="H3277" s="16">
        <v>6241.4233000000004</v>
      </c>
      <c r="I3277" s="16"/>
    </row>
    <row r="3278" spans="1:9" x14ac:dyDescent="0.15">
      <c r="B3278" s="16">
        <v>93</v>
      </c>
      <c r="C3278" s="16">
        <v>523496</v>
      </c>
      <c r="D3278" s="16">
        <v>11138</v>
      </c>
      <c r="E3278" s="16">
        <v>4824</v>
      </c>
      <c r="F3278" s="16">
        <v>20792</v>
      </c>
      <c r="G3278" s="16">
        <v>47</v>
      </c>
      <c r="H3278" s="16">
        <v>4555.1962999999996</v>
      </c>
      <c r="I3278" s="16"/>
    </row>
    <row r="3279" spans="1:9" x14ac:dyDescent="0.15">
      <c r="B3279" s="16">
        <v>94</v>
      </c>
      <c r="C3279" s="16">
        <v>558312</v>
      </c>
      <c r="D3279" s="16">
        <v>12984</v>
      </c>
      <c r="E3279" s="16">
        <v>6456</v>
      </c>
      <c r="F3279" s="16">
        <v>23288</v>
      </c>
      <c r="G3279" s="16">
        <v>43</v>
      </c>
      <c r="H3279" s="16">
        <v>4900.9520000000002</v>
      </c>
      <c r="I3279" s="16"/>
    </row>
    <row r="3280" spans="1:9" x14ac:dyDescent="0.15">
      <c r="B3280" s="16">
        <v>95</v>
      </c>
      <c r="C3280" s="16">
        <v>818992</v>
      </c>
      <c r="D3280" s="16">
        <v>11699</v>
      </c>
      <c r="E3280" s="16">
        <v>3832</v>
      </c>
      <c r="F3280" s="16">
        <v>25592</v>
      </c>
      <c r="G3280" s="16">
        <v>70</v>
      </c>
      <c r="H3280" s="16">
        <v>5727.9263000000001</v>
      </c>
      <c r="I3280" s="16"/>
    </row>
    <row r="3281" spans="2:9" x14ac:dyDescent="0.15">
      <c r="B3281" s="16">
        <v>96</v>
      </c>
      <c r="C3281" s="16">
        <v>391264</v>
      </c>
      <c r="D3281" s="16">
        <v>9781</v>
      </c>
      <c r="E3281" s="16">
        <v>4312</v>
      </c>
      <c r="F3281" s="16">
        <v>17752</v>
      </c>
      <c r="G3281" s="16">
        <v>40</v>
      </c>
      <c r="H3281" s="16">
        <v>3673.9937</v>
      </c>
      <c r="I3281" s="16"/>
    </row>
    <row r="3282" spans="2:9" x14ac:dyDescent="0.15">
      <c r="B3282" s="16">
        <v>97</v>
      </c>
      <c r="C3282" s="16">
        <v>483936</v>
      </c>
      <c r="D3282" s="16">
        <v>9306</v>
      </c>
      <c r="E3282" s="16">
        <v>5016</v>
      </c>
      <c r="F3282" s="16">
        <v>15384</v>
      </c>
      <c r="G3282" s="16">
        <v>52</v>
      </c>
      <c r="H3282" s="16">
        <v>2776.6287000000002</v>
      </c>
      <c r="I3282" s="16"/>
    </row>
    <row r="3283" spans="2:9" x14ac:dyDescent="0.15">
      <c r="B3283" s="16">
        <v>98</v>
      </c>
      <c r="C3283" s="16">
        <v>203704</v>
      </c>
      <c r="D3283" s="16">
        <v>8148</v>
      </c>
      <c r="E3283" s="16">
        <v>4376</v>
      </c>
      <c r="F3283" s="16">
        <v>11928</v>
      </c>
      <c r="G3283" s="16">
        <v>25</v>
      </c>
      <c r="H3283" s="16">
        <v>2171.8454999999999</v>
      </c>
      <c r="I3283" s="16"/>
    </row>
    <row r="3284" spans="2:9" x14ac:dyDescent="0.15">
      <c r="B3284" s="16">
        <v>99</v>
      </c>
      <c r="C3284" s="16">
        <v>246584</v>
      </c>
      <c r="D3284" s="16">
        <v>6664</v>
      </c>
      <c r="E3284" s="16">
        <v>3352</v>
      </c>
      <c r="F3284" s="16">
        <v>11352</v>
      </c>
      <c r="G3284" s="16">
        <v>37</v>
      </c>
      <c r="H3284" s="16">
        <v>2326.9061999999999</v>
      </c>
      <c r="I3284" s="16"/>
    </row>
    <row r="3285" spans="2:9" x14ac:dyDescent="0.15">
      <c r="B3285" s="16">
        <v>100</v>
      </c>
      <c r="C3285" s="16">
        <v>637824</v>
      </c>
      <c r="D3285" s="16">
        <v>8392</v>
      </c>
      <c r="E3285" s="16">
        <v>4824</v>
      </c>
      <c r="F3285" s="16">
        <v>15128</v>
      </c>
      <c r="G3285" s="16">
        <v>76</v>
      </c>
      <c r="H3285" s="16">
        <v>2332.0164</v>
      </c>
      <c r="I3285" s="16"/>
    </row>
    <row r="3286" spans="2:9" x14ac:dyDescent="0.15">
      <c r="B3286" s="16">
        <v>101</v>
      </c>
      <c r="C3286" s="16">
        <v>1097464</v>
      </c>
      <c r="D3286" s="16">
        <v>11800</v>
      </c>
      <c r="E3286" s="16">
        <v>6168</v>
      </c>
      <c r="F3286" s="16">
        <v>25048</v>
      </c>
      <c r="G3286" s="16">
        <v>93</v>
      </c>
      <c r="H3286" s="16">
        <v>4438.2299999999996</v>
      </c>
      <c r="I3286" s="16"/>
    </row>
    <row r="3287" spans="2:9" x14ac:dyDescent="0.15">
      <c r="B3287" s="16">
        <v>102</v>
      </c>
      <c r="C3287" s="16">
        <v>253344</v>
      </c>
      <c r="D3287" s="16">
        <v>7037</v>
      </c>
      <c r="E3287" s="16">
        <v>4792</v>
      </c>
      <c r="F3287" s="16">
        <v>10360</v>
      </c>
      <c r="G3287" s="16">
        <v>36</v>
      </c>
      <c r="H3287" s="16">
        <v>1462.8184000000001</v>
      </c>
      <c r="I3287" s="16"/>
    </row>
    <row r="3288" spans="2:9" x14ac:dyDescent="0.15">
      <c r="B3288" s="16">
        <v>103</v>
      </c>
      <c r="C3288" s="16">
        <v>214832</v>
      </c>
      <c r="D3288" s="16">
        <v>5653</v>
      </c>
      <c r="E3288" s="16">
        <v>3800</v>
      </c>
      <c r="F3288" s="16">
        <v>7448</v>
      </c>
      <c r="G3288" s="16">
        <v>38</v>
      </c>
      <c r="H3288" s="16">
        <v>1048.0255999999999</v>
      </c>
      <c r="I3288" s="16"/>
    </row>
    <row r="3289" spans="2:9" x14ac:dyDescent="0.15">
      <c r="B3289" s="16">
        <v>104</v>
      </c>
      <c r="C3289" s="16">
        <v>127368</v>
      </c>
      <c r="D3289" s="16">
        <v>6703</v>
      </c>
      <c r="E3289" s="16">
        <v>5624</v>
      </c>
      <c r="F3289" s="16">
        <v>8184</v>
      </c>
      <c r="G3289" s="16">
        <v>19</v>
      </c>
      <c r="H3289" s="16">
        <v>732.26842999999997</v>
      </c>
      <c r="I3289" s="16"/>
    </row>
    <row r="3290" spans="2:9" x14ac:dyDescent="0.15">
      <c r="B3290" s="16">
        <v>105</v>
      </c>
      <c r="C3290" s="16">
        <v>129840</v>
      </c>
      <c r="D3290" s="16">
        <v>9274</v>
      </c>
      <c r="E3290" s="16">
        <v>7768</v>
      </c>
      <c r="F3290" s="16">
        <v>10456</v>
      </c>
      <c r="G3290" s="16">
        <v>14</v>
      </c>
      <c r="H3290" s="16">
        <v>850.48943999999995</v>
      </c>
      <c r="I3290" s="16"/>
    </row>
    <row r="3291" spans="2:9" x14ac:dyDescent="0.15">
      <c r="B3291" s="16">
        <v>106</v>
      </c>
      <c r="C3291" s="16">
        <v>80384</v>
      </c>
      <c r="D3291" s="16">
        <v>5024</v>
      </c>
      <c r="E3291" s="16">
        <v>3608</v>
      </c>
      <c r="F3291" s="16">
        <v>6232</v>
      </c>
      <c r="G3291" s="16">
        <v>16</v>
      </c>
      <c r="H3291" s="16">
        <v>812.53120000000001</v>
      </c>
      <c r="I3291" s="16"/>
    </row>
    <row r="3292" spans="2:9" x14ac:dyDescent="0.15">
      <c r="B3292" s="16">
        <v>107</v>
      </c>
      <c r="C3292" s="16">
        <v>624232</v>
      </c>
      <c r="D3292" s="16">
        <v>16005</v>
      </c>
      <c r="E3292" s="16">
        <v>7288</v>
      </c>
      <c r="F3292" s="16">
        <v>32024</v>
      </c>
      <c r="G3292" s="16">
        <v>39</v>
      </c>
      <c r="H3292" s="16">
        <v>7147.2619999999997</v>
      </c>
      <c r="I3292" s="16"/>
    </row>
    <row r="3293" spans="2:9" x14ac:dyDescent="0.15">
      <c r="B3293" s="16">
        <v>108</v>
      </c>
      <c r="C3293" s="16">
        <v>358720</v>
      </c>
      <c r="D3293" s="16">
        <v>11210</v>
      </c>
      <c r="E3293" s="16">
        <v>5976</v>
      </c>
      <c r="F3293" s="16">
        <v>17496</v>
      </c>
      <c r="G3293" s="16">
        <v>32</v>
      </c>
      <c r="H3293" s="16">
        <v>3730.9585000000002</v>
      </c>
      <c r="I3293" s="16"/>
    </row>
    <row r="3294" spans="2:9" x14ac:dyDescent="0.15">
      <c r="B3294" s="16">
        <v>109</v>
      </c>
      <c r="C3294" s="16">
        <v>586392</v>
      </c>
      <c r="D3294" s="16">
        <v>13030</v>
      </c>
      <c r="E3294" s="16">
        <v>7384</v>
      </c>
      <c r="F3294" s="16">
        <v>22392</v>
      </c>
      <c r="G3294" s="16">
        <v>45</v>
      </c>
      <c r="H3294" s="16">
        <v>4182.1149999999998</v>
      </c>
      <c r="I3294" s="16"/>
    </row>
    <row r="3295" spans="2:9" x14ac:dyDescent="0.15">
      <c r="B3295" s="16">
        <v>110</v>
      </c>
      <c r="C3295" s="16">
        <v>604008</v>
      </c>
      <c r="D3295" s="16">
        <v>15487</v>
      </c>
      <c r="E3295" s="16">
        <v>8152</v>
      </c>
      <c r="F3295" s="16">
        <v>28984</v>
      </c>
      <c r="G3295" s="16">
        <v>39</v>
      </c>
      <c r="H3295" s="16">
        <v>5596.8410000000003</v>
      </c>
      <c r="I3295" s="16"/>
    </row>
    <row r="3296" spans="2:9" x14ac:dyDescent="0.15">
      <c r="B3296" s="16">
        <v>111</v>
      </c>
      <c r="C3296" s="16">
        <v>165216</v>
      </c>
      <c r="D3296" s="16">
        <v>5163</v>
      </c>
      <c r="E3296" s="16">
        <v>3096</v>
      </c>
      <c r="F3296" s="16">
        <v>8120</v>
      </c>
      <c r="G3296" s="16">
        <v>32</v>
      </c>
      <c r="H3296" s="16">
        <v>1343.2588000000001</v>
      </c>
      <c r="I3296" s="16"/>
    </row>
    <row r="3297" spans="1:9" x14ac:dyDescent="0.15">
      <c r="B3297" s="16">
        <v>112</v>
      </c>
      <c r="C3297" s="16">
        <v>68432</v>
      </c>
      <c r="D3297" s="16">
        <v>4888</v>
      </c>
      <c r="E3297" s="16">
        <v>3704</v>
      </c>
      <c r="F3297" s="16">
        <v>6232</v>
      </c>
      <c r="G3297" s="16">
        <v>14</v>
      </c>
      <c r="H3297" s="16">
        <v>629.95190000000002</v>
      </c>
      <c r="I3297" s="16"/>
    </row>
    <row r="3298" spans="1:9" x14ac:dyDescent="0.15">
      <c r="B3298" s="16">
        <v>113</v>
      </c>
      <c r="C3298" s="16">
        <v>555000</v>
      </c>
      <c r="D3298" s="16">
        <v>13536</v>
      </c>
      <c r="E3298" s="16">
        <v>6328</v>
      </c>
      <c r="F3298" s="16">
        <v>25880</v>
      </c>
      <c r="G3298" s="16">
        <v>41</v>
      </c>
      <c r="H3298" s="16">
        <v>5550.067</v>
      </c>
      <c r="I3298" s="16"/>
    </row>
    <row r="3299" spans="1:9" x14ac:dyDescent="0.15">
      <c r="B3299" s="16">
        <v>114</v>
      </c>
      <c r="C3299" s="16">
        <v>465936</v>
      </c>
      <c r="D3299" s="16">
        <v>12261</v>
      </c>
      <c r="E3299" s="16">
        <v>5912</v>
      </c>
      <c r="F3299" s="16">
        <v>20760</v>
      </c>
      <c r="G3299" s="16">
        <v>38</v>
      </c>
      <c r="H3299" s="16">
        <v>4427.7524000000003</v>
      </c>
      <c r="I3299" s="16"/>
    </row>
    <row r="3300" spans="1:9" x14ac:dyDescent="0.15">
      <c r="A3300" s="6"/>
      <c r="B3300" s="16">
        <v>115</v>
      </c>
      <c r="C3300" s="16">
        <v>469816</v>
      </c>
      <c r="D3300" s="16">
        <v>9588</v>
      </c>
      <c r="E3300" s="16">
        <v>5144</v>
      </c>
      <c r="F3300" s="16">
        <v>15928</v>
      </c>
      <c r="G3300" s="16">
        <v>49</v>
      </c>
      <c r="H3300" s="16">
        <v>2691.5183000000002</v>
      </c>
      <c r="I3300" s="16"/>
    </row>
    <row r="3301" spans="1:9" x14ac:dyDescent="0.15">
      <c r="A3301" s="11"/>
      <c r="B3301" s="16">
        <v>116</v>
      </c>
      <c r="C3301" s="16">
        <v>114896</v>
      </c>
      <c r="D3301" s="16">
        <v>6383</v>
      </c>
      <c r="E3301" s="16">
        <v>4952</v>
      </c>
      <c r="F3301" s="16">
        <v>7992</v>
      </c>
      <c r="G3301" s="16">
        <v>18</v>
      </c>
      <c r="H3301" s="16">
        <v>806.69617000000005</v>
      </c>
      <c r="I3301" s="16"/>
    </row>
    <row r="3302" spans="1:9" x14ac:dyDescent="0.15">
      <c r="B3302" s="16">
        <v>117</v>
      </c>
      <c r="C3302" s="16">
        <v>470056</v>
      </c>
      <c r="D3302" s="16">
        <v>9216</v>
      </c>
      <c r="E3302" s="16">
        <v>6168</v>
      </c>
      <c r="F3302" s="16">
        <v>11928</v>
      </c>
      <c r="G3302" s="16">
        <v>51</v>
      </c>
      <c r="H3302" s="16">
        <v>1403.7769000000001</v>
      </c>
      <c r="I3302" s="16"/>
    </row>
    <row r="3303" spans="1:9" x14ac:dyDescent="0.15">
      <c r="B3303" s="16">
        <v>118</v>
      </c>
      <c r="C3303" s="16">
        <v>288072</v>
      </c>
      <c r="D3303" s="16">
        <v>9292</v>
      </c>
      <c r="E3303" s="16">
        <v>6776</v>
      </c>
      <c r="F3303" s="16">
        <v>12824</v>
      </c>
      <c r="G3303" s="16">
        <v>31</v>
      </c>
      <c r="H3303" s="16">
        <v>1826.6097</v>
      </c>
      <c r="I3303" s="16"/>
    </row>
    <row r="3304" spans="1:9" x14ac:dyDescent="0.15">
      <c r="B3304" s="16">
        <v>119</v>
      </c>
      <c r="C3304" s="16">
        <v>396096</v>
      </c>
      <c r="D3304" s="16">
        <v>9002</v>
      </c>
      <c r="E3304" s="16">
        <v>5848</v>
      </c>
      <c r="F3304" s="16">
        <v>14808</v>
      </c>
      <c r="G3304" s="16">
        <v>44</v>
      </c>
      <c r="H3304" s="16">
        <v>2404.6377000000002</v>
      </c>
      <c r="I3304" s="16"/>
    </row>
    <row r="3305" spans="1:9" x14ac:dyDescent="0.15">
      <c r="B3305" s="16">
        <v>120</v>
      </c>
      <c r="C3305" s="16">
        <v>156384</v>
      </c>
      <c r="D3305" s="16">
        <v>5585</v>
      </c>
      <c r="E3305" s="16">
        <v>3928</v>
      </c>
      <c r="F3305" s="16">
        <v>7544</v>
      </c>
      <c r="G3305" s="16">
        <v>28</v>
      </c>
      <c r="H3305" s="16">
        <v>1018.03265</v>
      </c>
      <c r="I3305" s="16"/>
    </row>
    <row r="3306" spans="1:9" x14ac:dyDescent="0.15">
      <c r="B3306" s="16">
        <v>121</v>
      </c>
      <c r="C3306" s="16">
        <v>397352</v>
      </c>
      <c r="D3306" s="16">
        <v>9240</v>
      </c>
      <c r="E3306" s="16">
        <v>4920</v>
      </c>
      <c r="F3306" s="16">
        <v>16632</v>
      </c>
      <c r="G3306" s="16">
        <v>43</v>
      </c>
      <c r="H3306" s="16">
        <v>3317.2168000000001</v>
      </c>
      <c r="I3306" s="16"/>
    </row>
    <row r="3307" spans="1:9" x14ac:dyDescent="0.15">
      <c r="B3307" s="16">
        <v>122</v>
      </c>
      <c r="C3307" s="16">
        <v>417568</v>
      </c>
      <c r="D3307" s="16">
        <v>10439</v>
      </c>
      <c r="E3307" s="16">
        <v>5496</v>
      </c>
      <c r="F3307" s="16">
        <v>16728</v>
      </c>
      <c r="G3307" s="16">
        <v>40</v>
      </c>
      <c r="H3307" s="16">
        <v>2979.7426999999998</v>
      </c>
      <c r="I3307" s="16"/>
    </row>
    <row r="3308" spans="1:9" x14ac:dyDescent="0.15">
      <c r="B3308" s="16">
        <v>123</v>
      </c>
      <c r="C3308" s="16">
        <v>353536</v>
      </c>
      <c r="D3308" s="16">
        <v>7365</v>
      </c>
      <c r="E3308" s="16">
        <v>5048</v>
      </c>
      <c r="F3308" s="16">
        <v>10552</v>
      </c>
      <c r="G3308" s="16">
        <v>48</v>
      </c>
      <c r="H3308" s="16">
        <v>1345.1313</v>
      </c>
      <c r="I3308" s="16"/>
    </row>
    <row r="3309" spans="1:9" x14ac:dyDescent="0.15">
      <c r="B3309" s="16">
        <v>124</v>
      </c>
      <c r="C3309" s="16">
        <v>362152</v>
      </c>
      <c r="D3309" s="16">
        <v>8422</v>
      </c>
      <c r="E3309" s="16">
        <v>4024</v>
      </c>
      <c r="F3309" s="16">
        <v>14616</v>
      </c>
      <c r="G3309" s="16">
        <v>43</v>
      </c>
      <c r="H3309" s="16">
        <v>2939.7091999999998</v>
      </c>
      <c r="I3309" s="16"/>
    </row>
    <row r="3310" spans="1:9" x14ac:dyDescent="0.15">
      <c r="B3310" s="16">
        <v>125</v>
      </c>
      <c r="C3310" s="16">
        <v>292528</v>
      </c>
      <c r="D3310" s="16">
        <v>6964</v>
      </c>
      <c r="E3310" s="16">
        <v>3480</v>
      </c>
      <c r="F3310" s="16">
        <v>13272</v>
      </c>
      <c r="G3310" s="16">
        <v>42</v>
      </c>
      <c r="H3310" s="16">
        <v>2654.7705000000001</v>
      </c>
      <c r="I3310" s="16"/>
    </row>
    <row r="3311" spans="1:9" x14ac:dyDescent="0.15">
      <c r="B3311" s="16">
        <v>126</v>
      </c>
      <c r="C3311" s="16">
        <v>666296</v>
      </c>
      <c r="D3311" s="16">
        <v>12571</v>
      </c>
      <c r="E3311" s="16">
        <v>6104</v>
      </c>
      <c r="F3311" s="16">
        <v>23128</v>
      </c>
      <c r="G3311" s="16">
        <v>53</v>
      </c>
      <c r="H3311" s="16">
        <v>4897.6390000000001</v>
      </c>
      <c r="I3311" s="16"/>
    </row>
    <row r="3312" spans="1:9" x14ac:dyDescent="0.15">
      <c r="B3312" s="16">
        <v>127</v>
      </c>
      <c r="C3312" s="16">
        <v>174216</v>
      </c>
      <c r="D3312" s="16">
        <v>9169</v>
      </c>
      <c r="E3312" s="16">
        <v>6776</v>
      </c>
      <c r="F3312" s="16">
        <v>12280</v>
      </c>
      <c r="G3312" s="16">
        <v>19</v>
      </c>
      <c r="H3312" s="16">
        <v>1733.0814</v>
      </c>
      <c r="I3312" s="16"/>
    </row>
    <row r="3313" spans="2:9" x14ac:dyDescent="0.15">
      <c r="B3313" s="16">
        <v>128</v>
      </c>
      <c r="C3313" s="16">
        <v>298320</v>
      </c>
      <c r="D3313" s="16">
        <v>8774</v>
      </c>
      <c r="E3313" s="16">
        <v>6104</v>
      </c>
      <c r="F3313" s="16">
        <v>11800</v>
      </c>
      <c r="G3313" s="16">
        <v>34</v>
      </c>
      <c r="H3313" s="16">
        <v>1414.0079000000001</v>
      </c>
      <c r="I3313" s="16"/>
    </row>
    <row r="3314" spans="2:9" x14ac:dyDescent="0.15">
      <c r="B3314" s="16">
        <v>129</v>
      </c>
      <c r="C3314" s="16">
        <v>534200</v>
      </c>
      <c r="D3314" s="16">
        <v>8757</v>
      </c>
      <c r="E3314" s="16">
        <v>5368</v>
      </c>
      <c r="F3314" s="16">
        <v>14840</v>
      </c>
      <c r="G3314" s="16">
        <v>61</v>
      </c>
      <c r="H3314" s="16">
        <v>2402.2837</v>
      </c>
      <c r="I3314" s="16"/>
    </row>
    <row r="3315" spans="2:9" x14ac:dyDescent="0.15">
      <c r="B3315" s="16">
        <v>130</v>
      </c>
      <c r="C3315" s="16">
        <v>564160</v>
      </c>
      <c r="D3315" s="16">
        <v>10074</v>
      </c>
      <c r="E3315" s="16">
        <v>4408</v>
      </c>
      <c r="F3315" s="16">
        <v>20088</v>
      </c>
      <c r="G3315" s="16">
        <v>56</v>
      </c>
      <c r="H3315" s="16">
        <v>4321.5005000000001</v>
      </c>
      <c r="I3315" s="16"/>
    </row>
    <row r="3316" spans="2:9" x14ac:dyDescent="0.15">
      <c r="B3316" s="16">
        <v>131</v>
      </c>
      <c r="C3316" s="16">
        <v>248832</v>
      </c>
      <c r="D3316" s="16">
        <v>8886</v>
      </c>
      <c r="E3316" s="16">
        <v>5976</v>
      </c>
      <c r="F3316" s="16">
        <v>11512</v>
      </c>
      <c r="G3316" s="16">
        <v>28</v>
      </c>
      <c r="H3316" s="16">
        <v>1529.3063</v>
      </c>
      <c r="I3316" s="16"/>
    </row>
    <row r="3317" spans="2:9" x14ac:dyDescent="0.15">
      <c r="B3317" s="16">
        <v>132</v>
      </c>
      <c r="C3317" s="16">
        <v>438000</v>
      </c>
      <c r="D3317" s="16">
        <v>10428</v>
      </c>
      <c r="E3317" s="16">
        <v>5432</v>
      </c>
      <c r="F3317" s="16">
        <v>17816</v>
      </c>
      <c r="G3317" s="16">
        <v>42</v>
      </c>
      <c r="H3317" s="16">
        <v>3625.7456000000002</v>
      </c>
      <c r="I3317" s="16"/>
    </row>
    <row r="3318" spans="2:9" x14ac:dyDescent="0.15">
      <c r="B3318" s="16">
        <v>133</v>
      </c>
      <c r="C3318" s="16">
        <v>113632</v>
      </c>
      <c r="D3318" s="16">
        <v>4734</v>
      </c>
      <c r="E3318" s="16">
        <v>3672</v>
      </c>
      <c r="F3318" s="16">
        <v>6264</v>
      </c>
      <c r="G3318" s="16">
        <v>24</v>
      </c>
      <c r="H3318" s="16">
        <v>652.74163999999996</v>
      </c>
      <c r="I3318" s="16"/>
    </row>
    <row r="3319" spans="2:9" x14ac:dyDescent="0.15">
      <c r="B3319" s="16">
        <v>134</v>
      </c>
      <c r="C3319" s="16">
        <v>600048</v>
      </c>
      <c r="D3319" s="16">
        <v>11112</v>
      </c>
      <c r="E3319" s="16">
        <v>5720</v>
      </c>
      <c r="F3319" s="16">
        <v>20440</v>
      </c>
      <c r="G3319" s="16">
        <v>54</v>
      </c>
      <c r="H3319" s="16">
        <v>3850.3847999999998</v>
      </c>
      <c r="I3319" s="16"/>
    </row>
    <row r="3320" spans="2:9" x14ac:dyDescent="0.15">
      <c r="B3320" s="16">
        <v>135</v>
      </c>
      <c r="C3320" s="16">
        <v>242576</v>
      </c>
      <c r="D3320" s="16">
        <v>8085</v>
      </c>
      <c r="E3320" s="16">
        <v>6136</v>
      </c>
      <c r="F3320" s="16">
        <v>10552</v>
      </c>
      <c r="G3320" s="16">
        <v>30</v>
      </c>
      <c r="H3320" s="16">
        <v>1305.2661000000001</v>
      </c>
      <c r="I3320" s="16"/>
    </row>
    <row r="3321" spans="2:9" x14ac:dyDescent="0.15">
      <c r="B3321" s="16">
        <v>136</v>
      </c>
      <c r="C3321" s="16">
        <v>225512</v>
      </c>
      <c r="D3321" s="16">
        <v>9804</v>
      </c>
      <c r="E3321" s="16">
        <v>6840</v>
      </c>
      <c r="F3321" s="16">
        <v>13528</v>
      </c>
      <c r="G3321" s="16">
        <v>23</v>
      </c>
      <c r="H3321" s="16">
        <v>2226.5907999999999</v>
      </c>
      <c r="I3321" s="16"/>
    </row>
    <row r="3322" spans="2:9" x14ac:dyDescent="0.15">
      <c r="B3322" s="16">
        <v>137</v>
      </c>
      <c r="C3322" s="16">
        <v>282632</v>
      </c>
      <c r="D3322" s="16">
        <v>6572</v>
      </c>
      <c r="E3322" s="16">
        <v>2648</v>
      </c>
      <c r="F3322" s="16">
        <v>11832</v>
      </c>
      <c r="G3322" s="16">
        <v>43</v>
      </c>
      <c r="H3322" s="16">
        <v>2691.3166999999999</v>
      </c>
      <c r="I3322" s="16"/>
    </row>
    <row r="3323" spans="2:9" x14ac:dyDescent="0.15">
      <c r="B3323" s="16">
        <v>138</v>
      </c>
      <c r="C3323" s="16">
        <v>756080</v>
      </c>
      <c r="D3323" s="16">
        <v>13035</v>
      </c>
      <c r="E3323" s="16">
        <v>6456</v>
      </c>
      <c r="F3323" s="16">
        <v>25720</v>
      </c>
      <c r="G3323" s="16">
        <v>58</v>
      </c>
      <c r="H3323" s="16">
        <v>5348.85</v>
      </c>
      <c r="I3323" s="16"/>
    </row>
    <row r="3324" spans="2:9" x14ac:dyDescent="0.15">
      <c r="B3324" s="16">
        <v>139</v>
      </c>
      <c r="C3324" s="16">
        <v>314280</v>
      </c>
      <c r="D3324" s="16">
        <v>6162</v>
      </c>
      <c r="E3324" s="16">
        <v>3064</v>
      </c>
      <c r="F3324" s="16">
        <v>11032</v>
      </c>
      <c r="G3324" s="16">
        <v>51</v>
      </c>
      <c r="H3324" s="16">
        <v>2144.837</v>
      </c>
      <c r="I3324" s="16"/>
    </row>
    <row r="3325" spans="2:9" x14ac:dyDescent="0.15">
      <c r="B3325" s="16">
        <v>140</v>
      </c>
      <c r="C3325" s="16">
        <v>357200</v>
      </c>
      <c r="D3325" s="16">
        <v>8504</v>
      </c>
      <c r="E3325" s="16">
        <v>4504</v>
      </c>
      <c r="F3325" s="16">
        <v>14808</v>
      </c>
      <c r="G3325" s="16">
        <v>42</v>
      </c>
      <c r="H3325" s="16">
        <v>3003.2761</v>
      </c>
      <c r="I3325" s="16"/>
    </row>
    <row r="3326" spans="2:9" x14ac:dyDescent="0.15">
      <c r="B3326" s="16">
        <v>141</v>
      </c>
      <c r="C3326" s="16">
        <v>433664</v>
      </c>
      <c r="D3326" s="16">
        <v>10841</v>
      </c>
      <c r="E3326" s="16">
        <v>6360</v>
      </c>
      <c r="F3326" s="16">
        <v>19064</v>
      </c>
      <c r="G3326" s="16">
        <v>40</v>
      </c>
      <c r="H3326" s="16">
        <v>3477.5693000000001</v>
      </c>
      <c r="I3326" s="16"/>
    </row>
    <row r="3327" spans="2:9" x14ac:dyDescent="0.15">
      <c r="B3327" s="16">
        <v>142</v>
      </c>
      <c r="C3327" s="16">
        <v>577440</v>
      </c>
      <c r="D3327" s="16">
        <v>11104</v>
      </c>
      <c r="E3327" s="16">
        <v>4376</v>
      </c>
      <c r="F3327" s="16">
        <v>22840</v>
      </c>
      <c r="G3327" s="16">
        <v>52</v>
      </c>
      <c r="H3327" s="16">
        <v>5243.4409999999998</v>
      </c>
      <c r="I3327" s="16"/>
    </row>
    <row r="3328" spans="2:9" x14ac:dyDescent="0.15">
      <c r="B3328" s="16">
        <v>143</v>
      </c>
      <c r="C3328" s="16">
        <v>786480</v>
      </c>
      <c r="D3328" s="16">
        <v>11916</v>
      </c>
      <c r="E3328" s="16">
        <v>5784</v>
      </c>
      <c r="F3328" s="16">
        <v>23800</v>
      </c>
      <c r="G3328" s="16">
        <v>66</v>
      </c>
      <c r="H3328" s="16">
        <v>5104.7163</v>
      </c>
      <c r="I3328" s="16"/>
    </row>
    <row r="3329" spans="2:9" x14ac:dyDescent="0.15">
      <c r="B3329" s="16">
        <v>144</v>
      </c>
      <c r="C3329" s="16">
        <v>432296</v>
      </c>
      <c r="D3329" s="16">
        <v>8476</v>
      </c>
      <c r="E3329" s="16">
        <v>3992</v>
      </c>
      <c r="F3329" s="16">
        <v>14776</v>
      </c>
      <c r="G3329" s="16">
        <v>51</v>
      </c>
      <c r="H3329" s="16">
        <v>2720.0745000000002</v>
      </c>
      <c r="I3329" s="16"/>
    </row>
    <row r="3330" spans="2:9" x14ac:dyDescent="0.15">
      <c r="B3330" s="16">
        <v>145</v>
      </c>
      <c r="C3330" s="16">
        <v>279720</v>
      </c>
      <c r="D3330" s="16">
        <v>7992</v>
      </c>
      <c r="E3330" s="16">
        <v>4728</v>
      </c>
      <c r="F3330" s="16">
        <v>11992</v>
      </c>
      <c r="G3330" s="16">
        <v>35</v>
      </c>
      <c r="H3330" s="16">
        <v>2035.8018999999999</v>
      </c>
      <c r="I3330" s="16"/>
    </row>
    <row r="3331" spans="2:9" x14ac:dyDescent="0.15">
      <c r="B3331" s="16">
        <v>146</v>
      </c>
      <c r="C3331" s="16">
        <v>315936</v>
      </c>
      <c r="D3331" s="16">
        <v>7898</v>
      </c>
      <c r="E3331" s="16">
        <v>3544</v>
      </c>
      <c r="F3331" s="16">
        <v>13112</v>
      </c>
      <c r="G3331" s="16">
        <v>40</v>
      </c>
      <c r="H3331" s="16">
        <v>2435.6716000000001</v>
      </c>
      <c r="I3331" s="16"/>
    </row>
    <row r="3332" spans="2:9" x14ac:dyDescent="0.15">
      <c r="B3332" s="16">
        <v>147</v>
      </c>
      <c r="C3332" s="16">
        <v>316488</v>
      </c>
      <c r="D3332" s="16">
        <v>7360</v>
      </c>
      <c r="E3332" s="16">
        <v>4184</v>
      </c>
      <c r="F3332" s="16">
        <v>12728</v>
      </c>
      <c r="G3332" s="16">
        <v>43</v>
      </c>
      <c r="H3332" s="16">
        <v>2174.0167999999999</v>
      </c>
      <c r="I3332" s="16"/>
    </row>
    <row r="3333" spans="2:9" x14ac:dyDescent="0.15">
      <c r="B3333" s="16">
        <v>148</v>
      </c>
      <c r="C3333" s="16">
        <v>713248</v>
      </c>
      <c r="D3333" s="16">
        <v>13716</v>
      </c>
      <c r="E3333" s="16">
        <v>5272</v>
      </c>
      <c r="F3333" s="16">
        <v>27128</v>
      </c>
      <c r="G3333" s="16">
        <v>52</v>
      </c>
      <c r="H3333" s="16">
        <v>5893.165</v>
      </c>
      <c r="I3333" s="16"/>
    </row>
    <row r="3334" spans="2:9" x14ac:dyDescent="0.15">
      <c r="B3334" s="16">
        <v>149</v>
      </c>
      <c r="C3334" s="16">
        <v>462240</v>
      </c>
      <c r="D3334" s="16">
        <v>10505</v>
      </c>
      <c r="E3334" s="16">
        <v>6232</v>
      </c>
      <c r="F3334" s="16">
        <v>17656</v>
      </c>
      <c r="G3334" s="16">
        <v>44</v>
      </c>
      <c r="H3334" s="16">
        <v>3146.8209999999999</v>
      </c>
      <c r="I3334" s="16"/>
    </row>
    <row r="3335" spans="2:9" x14ac:dyDescent="0.15">
      <c r="B3335" s="16">
        <v>150</v>
      </c>
      <c r="C3335" s="16">
        <v>884640</v>
      </c>
      <c r="D3335" s="16">
        <v>7898</v>
      </c>
      <c r="E3335" s="16">
        <v>2872</v>
      </c>
      <c r="F3335" s="16">
        <v>20312</v>
      </c>
      <c r="G3335" s="16">
        <v>112</v>
      </c>
      <c r="H3335" s="16">
        <v>4137.8984</v>
      </c>
      <c r="I3335" s="16"/>
    </row>
    <row r="3336" spans="2:9" x14ac:dyDescent="0.15">
      <c r="B3336" s="16">
        <v>151</v>
      </c>
      <c r="C3336" s="16">
        <v>248096</v>
      </c>
      <c r="D3336" s="16">
        <v>8860</v>
      </c>
      <c r="E3336" s="16">
        <v>5240</v>
      </c>
      <c r="F3336" s="16">
        <v>13784</v>
      </c>
      <c r="G3336" s="16">
        <v>28</v>
      </c>
      <c r="H3336" s="16">
        <v>2475.643</v>
      </c>
      <c r="I3336" s="16"/>
    </row>
    <row r="3337" spans="2:9" x14ac:dyDescent="0.15">
      <c r="B3337" s="16">
        <v>152</v>
      </c>
      <c r="C3337" s="16">
        <v>309448</v>
      </c>
      <c r="D3337" s="16">
        <v>7934</v>
      </c>
      <c r="E3337" s="16">
        <v>3928</v>
      </c>
      <c r="F3337" s="16">
        <v>11672</v>
      </c>
      <c r="G3337" s="16">
        <v>39</v>
      </c>
      <c r="H3337" s="16">
        <v>2058.4879999999998</v>
      </c>
      <c r="I3337" s="16"/>
    </row>
    <row r="3338" spans="2:9" x14ac:dyDescent="0.15">
      <c r="B3338" s="16">
        <v>153</v>
      </c>
      <c r="C3338" s="16">
        <v>173312</v>
      </c>
      <c r="D3338" s="16">
        <v>7221</v>
      </c>
      <c r="E3338" s="16">
        <v>4792</v>
      </c>
      <c r="F3338" s="16">
        <v>9208</v>
      </c>
      <c r="G3338" s="16">
        <v>24</v>
      </c>
      <c r="H3338" s="16">
        <v>1191.2881</v>
      </c>
      <c r="I3338" s="16"/>
    </row>
    <row r="3339" spans="2:9" x14ac:dyDescent="0.15">
      <c r="B3339" s="16">
        <v>154</v>
      </c>
      <c r="C3339" s="16">
        <v>282256</v>
      </c>
      <c r="D3339" s="16">
        <v>7427</v>
      </c>
      <c r="E3339" s="16">
        <v>3608</v>
      </c>
      <c r="F3339" s="16">
        <v>12312</v>
      </c>
      <c r="G3339" s="16">
        <v>38</v>
      </c>
      <c r="H3339" s="16">
        <v>2317.0976999999998</v>
      </c>
      <c r="I3339" s="16"/>
    </row>
    <row r="3340" spans="2:9" x14ac:dyDescent="0.15">
      <c r="B3340" s="16">
        <v>155</v>
      </c>
      <c r="C3340" s="16">
        <v>123432</v>
      </c>
      <c r="D3340" s="16">
        <v>5366</v>
      </c>
      <c r="E3340" s="16">
        <v>3192</v>
      </c>
      <c r="F3340" s="16">
        <v>7928</v>
      </c>
      <c r="G3340" s="16">
        <v>23</v>
      </c>
      <c r="H3340" s="16">
        <v>1323.6022</v>
      </c>
      <c r="I3340" s="16"/>
    </row>
    <row r="3341" spans="2:9" x14ac:dyDescent="0.15">
      <c r="B3341" s="16">
        <v>156</v>
      </c>
      <c r="C3341" s="16">
        <v>126888</v>
      </c>
      <c r="D3341" s="16">
        <v>5516</v>
      </c>
      <c r="E3341" s="16">
        <v>3992</v>
      </c>
      <c r="F3341" s="16">
        <v>7640</v>
      </c>
      <c r="G3341" s="16">
        <v>23</v>
      </c>
      <c r="H3341" s="16">
        <v>1070.0386000000001</v>
      </c>
      <c r="I3341" s="16"/>
    </row>
    <row r="3342" spans="2:9" x14ac:dyDescent="0.15">
      <c r="B3342" s="16">
        <v>157</v>
      </c>
      <c r="C3342" s="16">
        <v>510960</v>
      </c>
      <c r="D3342" s="16">
        <v>12165</v>
      </c>
      <c r="E3342" s="16">
        <v>6808</v>
      </c>
      <c r="F3342" s="16">
        <v>19384</v>
      </c>
      <c r="G3342" s="16">
        <v>42</v>
      </c>
      <c r="H3342" s="16">
        <v>3450.0115000000001</v>
      </c>
      <c r="I3342" s="16"/>
    </row>
    <row r="3343" spans="2:9" x14ac:dyDescent="0.15">
      <c r="B3343" s="16">
        <v>158</v>
      </c>
      <c r="C3343" s="16">
        <v>43088</v>
      </c>
      <c r="D3343" s="16">
        <v>3077</v>
      </c>
      <c r="E3343" s="16">
        <v>2200</v>
      </c>
      <c r="F3343" s="16">
        <v>4504</v>
      </c>
      <c r="G3343" s="16">
        <v>14</v>
      </c>
      <c r="H3343" s="16">
        <v>673.89829999999995</v>
      </c>
      <c r="I3343" s="16"/>
    </row>
    <row r="3344" spans="2:9" x14ac:dyDescent="0.15">
      <c r="B3344" s="16">
        <v>159</v>
      </c>
      <c r="C3344" s="16">
        <v>60488</v>
      </c>
      <c r="D3344" s="16">
        <v>3183</v>
      </c>
      <c r="E3344" s="16">
        <v>1528</v>
      </c>
      <c r="F3344" s="16">
        <v>5112</v>
      </c>
      <c r="G3344" s="16">
        <v>19</v>
      </c>
      <c r="H3344" s="16">
        <v>810.51544000000001</v>
      </c>
      <c r="I3344" s="16"/>
    </row>
    <row r="3345" spans="2:9" x14ac:dyDescent="0.15">
      <c r="B3345" s="16">
        <v>160</v>
      </c>
      <c r="C3345" s="16">
        <v>449568</v>
      </c>
      <c r="D3345" s="16">
        <v>10217</v>
      </c>
      <c r="E3345" s="16">
        <v>4696</v>
      </c>
      <c r="F3345" s="16">
        <v>17464</v>
      </c>
      <c r="G3345" s="16">
        <v>44</v>
      </c>
      <c r="H3345" s="16">
        <v>3611.1426000000001</v>
      </c>
      <c r="I3345" s="16"/>
    </row>
    <row r="3346" spans="2:9" x14ac:dyDescent="0.15">
      <c r="B3346" s="16">
        <v>161</v>
      </c>
      <c r="C3346" s="16">
        <v>662760</v>
      </c>
      <c r="D3346" s="16">
        <v>12995</v>
      </c>
      <c r="E3346" s="16">
        <v>5176</v>
      </c>
      <c r="F3346" s="16">
        <v>26392</v>
      </c>
      <c r="G3346" s="16">
        <v>51</v>
      </c>
      <c r="H3346" s="16">
        <v>5567.6094000000003</v>
      </c>
      <c r="I3346" s="16"/>
    </row>
    <row r="3347" spans="2:9" x14ac:dyDescent="0.15">
      <c r="B3347" s="16">
        <v>162</v>
      </c>
      <c r="C3347" s="16">
        <v>785384</v>
      </c>
      <c r="D3347" s="16">
        <v>15399</v>
      </c>
      <c r="E3347" s="16">
        <v>5656</v>
      </c>
      <c r="F3347" s="16">
        <v>31032</v>
      </c>
      <c r="G3347" s="16">
        <v>51</v>
      </c>
      <c r="H3347" s="16">
        <v>7197.549</v>
      </c>
      <c r="I3347" s="16"/>
    </row>
    <row r="3348" spans="2:9" x14ac:dyDescent="0.15">
      <c r="B3348" s="16">
        <v>163</v>
      </c>
      <c r="C3348" s="16">
        <v>122608</v>
      </c>
      <c r="D3348" s="16">
        <v>3606</v>
      </c>
      <c r="E3348" s="16">
        <v>1208</v>
      </c>
      <c r="F3348" s="16">
        <v>5752</v>
      </c>
      <c r="G3348" s="16">
        <v>34</v>
      </c>
      <c r="H3348" s="16">
        <v>1031.2754</v>
      </c>
      <c r="I3348" s="16"/>
    </row>
    <row r="3349" spans="2:9" x14ac:dyDescent="0.15">
      <c r="B3349" s="16">
        <v>164</v>
      </c>
      <c r="C3349" s="16">
        <v>14536</v>
      </c>
      <c r="D3349" s="16">
        <v>1321</v>
      </c>
      <c r="E3349" s="16">
        <v>120</v>
      </c>
      <c r="F3349" s="16">
        <v>1848</v>
      </c>
      <c r="G3349" s="16">
        <v>11</v>
      </c>
      <c r="H3349" s="16">
        <v>513.86956999999995</v>
      </c>
      <c r="I3349" s="16"/>
    </row>
    <row r="3350" spans="2:9" x14ac:dyDescent="0.15">
      <c r="B3350" s="16">
        <v>165</v>
      </c>
      <c r="C3350" s="16">
        <v>21856</v>
      </c>
      <c r="D3350" s="16">
        <v>1821</v>
      </c>
      <c r="E3350" s="16">
        <v>1112</v>
      </c>
      <c r="F3350" s="16">
        <v>2488</v>
      </c>
      <c r="G3350" s="16">
        <v>12</v>
      </c>
      <c r="H3350" s="16">
        <v>426.24236999999999</v>
      </c>
      <c r="I3350" s="16"/>
    </row>
    <row r="3351" spans="2:9" x14ac:dyDescent="0.15">
      <c r="B3351" s="16">
        <v>166</v>
      </c>
      <c r="C3351" s="16">
        <v>243144</v>
      </c>
      <c r="D3351" s="16">
        <v>6234</v>
      </c>
      <c r="E3351" s="16">
        <v>2968</v>
      </c>
      <c r="F3351" s="16">
        <v>11192</v>
      </c>
      <c r="G3351" s="16">
        <v>39</v>
      </c>
      <c r="H3351" s="16">
        <v>2207.4061999999999</v>
      </c>
      <c r="I3351" s="16"/>
    </row>
    <row r="3352" spans="2:9" x14ac:dyDescent="0.15">
      <c r="B3352" s="16">
        <v>167</v>
      </c>
      <c r="C3352" s="16">
        <v>233544</v>
      </c>
      <c r="D3352" s="16">
        <v>6672</v>
      </c>
      <c r="E3352" s="16">
        <v>2456</v>
      </c>
      <c r="F3352" s="16">
        <v>12984</v>
      </c>
      <c r="G3352" s="16">
        <v>35</v>
      </c>
      <c r="H3352" s="16">
        <v>2833.7739999999999</v>
      </c>
      <c r="I3352" s="16"/>
    </row>
    <row r="3353" spans="2:9" x14ac:dyDescent="0.15">
      <c r="B3353" s="16">
        <v>168</v>
      </c>
      <c r="C3353" s="16">
        <v>917200</v>
      </c>
      <c r="D3353" s="16">
        <v>9757</v>
      </c>
      <c r="E3353" s="16">
        <v>2488</v>
      </c>
      <c r="F3353" s="16">
        <v>23736</v>
      </c>
      <c r="G3353" s="16">
        <v>94</v>
      </c>
      <c r="H3353" s="16">
        <v>5605.0219999999999</v>
      </c>
      <c r="I3353" s="16"/>
    </row>
    <row r="3354" spans="2:9" x14ac:dyDescent="0.15">
      <c r="B3354" s="16">
        <v>169</v>
      </c>
      <c r="C3354" s="16">
        <v>235728</v>
      </c>
      <c r="D3354" s="16">
        <v>6933</v>
      </c>
      <c r="E3354" s="16">
        <v>3928</v>
      </c>
      <c r="F3354" s="16">
        <v>11448</v>
      </c>
      <c r="G3354" s="16">
        <v>34</v>
      </c>
      <c r="H3354" s="16">
        <v>2098.1491999999998</v>
      </c>
      <c r="I3354" s="16"/>
    </row>
    <row r="3355" spans="2:9" x14ac:dyDescent="0.15">
      <c r="B3355" s="16">
        <v>170</v>
      </c>
      <c r="C3355" s="16">
        <v>356560</v>
      </c>
      <c r="D3355" s="16">
        <v>9383</v>
      </c>
      <c r="E3355" s="16">
        <v>4600</v>
      </c>
      <c r="F3355" s="16">
        <v>14552</v>
      </c>
      <c r="G3355" s="16">
        <v>38</v>
      </c>
      <c r="H3355" s="16">
        <v>2960.5805999999998</v>
      </c>
      <c r="I3355" s="16"/>
    </row>
    <row r="3356" spans="2:9" x14ac:dyDescent="0.15">
      <c r="B3356" s="16">
        <v>171</v>
      </c>
      <c r="C3356" s="16">
        <v>154048</v>
      </c>
      <c r="D3356" s="16">
        <v>5501</v>
      </c>
      <c r="E3356" s="16">
        <v>3224</v>
      </c>
      <c r="F3356" s="16">
        <v>8536</v>
      </c>
      <c r="G3356" s="16">
        <v>28</v>
      </c>
      <c r="H3356" s="16">
        <v>1442.1989000000001</v>
      </c>
      <c r="I3356" s="16"/>
    </row>
    <row r="3357" spans="2:9" x14ac:dyDescent="0.15">
      <c r="B3357" s="16">
        <v>172</v>
      </c>
      <c r="C3357" s="16">
        <v>311592</v>
      </c>
      <c r="D3357" s="16">
        <v>7246</v>
      </c>
      <c r="E3357" s="16">
        <v>3992</v>
      </c>
      <c r="F3357" s="16">
        <v>12856</v>
      </c>
      <c r="G3357" s="16">
        <v>43</v>
      </c>
      <c r="H3357" s="16">
        <v>2409.3833</v>
      </c>
      <c r="I3357" s="16"/>
    </row>
    <row r="3358" spans="2:9" x14ac:dyDescent="0.15">
      <c r="B3358" s="16">
        <v>173</v>
      </c>
      <c r="C3358" s="16">
        <v>91376</v>
      </c>
      <c r="D3358" s="16">
        <v>5076</v>
      </c>
      <c r="E3358" s="16">
        <v>3480</v>
      </c>
      <c r="F3358" s="16">
        <v>6232</v>
      </c>
      <c r="G3358" s="16">
        <v>18</v>
      </c>
      <c r="H3358" s="16">
        <v>658.81889999999999</v>
      </c>
      <c r="I3358" s="16"/>
    </row>
    <row r="3359" spans="2:9" x14ac:dyDescent="0.15">
      <c r="B3359" s="16">
        <v>174</v>
      </c>
      <c r="C3359" s="16">
        <v>282640</v>
      </c>
      <c r="D3359" s="16">
        <v>8312</v>
      </c>
      <c r="E3359" s="16">
        <v>4248</v>
      </c>
      <c r="F3359" s="16">
        <v>13624</v>
      </c>
      <c r="G3359" s="16">
        <v>34</v>
      </c>
      <c r="H3359" s="16">
        <v>2547.5392999999999</v>
      </c>
      <c r="I3359" s="16"/>
    </row>
    <row r="3360" spans="2:9" x14ac:dyDescent="0.15">
      <c r="B3360" s="16">
        <v>175</v>
      </c>
      <c r="C3360" s="16">
        <v>266344</v>
      </c>
      <c r="D3360" s="16">
        <v>8591</v>
      </c>
      <c r="E3360" s="16">
        <v>4376</v>
      </c>
      <c r="F3360" s="16">
        <v>13368</v>
      </c>
      <c r="G3360" s="16">
        <v>31</v>
      </c>
      <c r="H3360" s="16">
        <v>2575.2078000000001</v>
      </c>
      <c r="I3360" s="16"/>
    </row>
    <row r="3361" spans="1:10" x14ac:dyDescent="0.15">
      <c r="B3361" s="16">
        <v>176</v>
      </c>
      <c r="C3361" s="16">
        <v>129056</v>
      </c>
      <c r="D3361" s="16">
        <v>5377</v>
      </c>
      <c r="E3361" s="16">
        <v>4024</v>
      </c>
      <c r="F3361" s="16">
        <v>7160</v>
      </c>
      <c r="G3361" s="16">
        <v>24</v>
      </c>
      <c r="H3361" s="16">
        <v>988.35699999999997</v>
      </c>
      <c r="I3361" s="16"/>
    </row>
    <row r="3362" spans="1:10" x14ac:dyDescent="0.15">
      <c r="B3362" s="16">
        <v>177</v>
      </c>
      <c r="C3362" s="16">
        <v>56888</v>
      </c>
      <c r="D3362" s="16">
        <v>2275</v>
      </c>
      <c r="E3362" s="16">
        <v>248</v>
      </c>
      <c r="F3362" s="16">
        <v>4120</v>
      </c>
      <c r="G3362" s="16">
        <v>25</v>
      </c>
      <c r="H3362" s="16">
        <v>1083.8697999999999</v>
      </c>
      <c r="I3362" s="16"/>
    </row>
    <row r="3363" spans="1:10" x14ac:dyDescent="0.15">
      <c r="B3363" s="16">
        <v>178</v>
      </c>
      <c r="C3363" s="16">
        <v>52904</v>
      </c>
      <c r="D3363" s="16">
        <v>3526</v>
      </c>
      <c r="E3363" s="16">
        <v>2488</v>
      </c>
      <c r="F3363" s="16">
        <v>4664</v>
      </c>
      <c r="G3363" s="16">
        <v>15</v>
      </c>
      <c r="H3363" s="16">
        <v>690.24199999999996</v>
      </c>
      <c r="I3363" s="16"/>
    </row>
    <row r="3364" spans="1:10" x14ac:dyDescent="0.15">
      <c r="B3364" s="16">
        <v>179</v>
      </c>
      <c r="C3364" s="16">
        <v>68376</v>
      </c>
      <c r="D3364" s="16">
        <v>3256</v>
      </c>
      <c r="E3364" s="16">
        <v>1720</v>
      </c>
      <c r="F3364" s="16">
        <v>5048</v>
      </c>
      <c r="G3364" s="16">
        <v>21</v>
      </c>
      <c r="H3364" s="16">
        <v>850.14070000000004</v>
      </c>
      <c r="I3364" s="16"/>
    </row>
    <row r="3365" spans="1:10" x14ac:dyDescent="0.15">
      <c r="B3365" s="16">
        <v>180</v>
      </c>
      <c r="C3365" s="16">
        <v>157704</v>
      </c>
      <c r="D3365" s="16">
        <v>5087</v>
      </c>
      <c r="E3365" s="16">
        <v>2136</v>
      </c>
      <c r="F3365" s="16">
        <v>9016</v>
      </c>
      <c r="G3365" s="16">
        <v>31</v>
      </c>
      <c r="H3365" s="16">
        <v>1847.6631</v>
      </c>
      <c r="I3365" s="1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v>180</v>
      </c>
      <c r="I3367" s="6"/>
    </row>
    <row r="3368" spans="1:10" x14ac:dyDescent="0.15">
      <c r="A3368" t="s">
        <v>67</v>
      </c>
      <c r="B3368" s="15"/>
      <c r="C3368" s="8">
        <f>AVERAGE(C3186:C3366)</f>
        <v>359472.97777777776</v>
      </c>
      <c r="D3368" s="8"/>
      <c r="E3368" s="8"/>
      <c r="F3368" s="8"/>
      <c r="G3368" s="8"/>
      <c r="H3368" s="8"/>
      <c r="I3368" s="9"/>
      <c r="J3368" s="17">
        <f>AVERAGE(D3186:D3366)</f>
        <v>8210.0166666666664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15">
      <c r="B3372" s="4"/>
      <c r="C3372" s="16"/>
      <c r="D3372" s="16"/>
      <c r="E3372" s="16"/>
      <c r="F3372" s="16"/>
      <c r="G3372" s="16"/>
      <c r="H3372" s="16"/>
      <c r="I3372" s="18"/>
    </row>
    <row r="3373" spans="1:10" x14ac:dyDescent="0.15">
      <c r="A3373" s="6"/>
      <c r="B3373" s="16">
        <v>1</v>
      </c>
      <c r="C3373" s="16">
        <v>581232</v>
      </c>
      <c r="D3373" s="16">
        <v>10379</v>
      </c>
      <c r="E3373" s="16">
        <v>4462</v>
      </c>
      <c r="F3373" s="16">
        <v>19694</v>
      </c>
      <c r="G3373" s="16">
        <v>56</v>
      </c>
      <c r="H3373" s="16">
        <v>4395.1875</v>
      </c>
      <c r="I3373" s="16"/>
    </row>
    <row r="3374" spans="1:10" x14ac:dyDescent="0.15">
      <c r="A3374" s="6"/>
      <c r="B3374" s="16">
        <v>2</v>
      </c>
      <c r="C3374" s="16">
        <v>769630</v>
      </c>
      <c r="D3374" s="16">
        <v>10542</v>
      </c>
      <c r="E3374" s="16">
        <v>4206</v>
      </c>
      <c r="F3374" s="16">
        <v>21390</v>
      </c>
      <c r="G3374" s="16">
        <v>73</v>
      </c>
      <c r="H3374" s="16">
        <v>4770.6959999999999</v>
      </c>
      <c r="I3374" s="16"/>
    </row>
    <row r="3375" spans="1:10" x14ac:dyDescent="0.15">
      <c r="A3375" s="6"/>
      <c r="B3375" s="16">
        <v>3</v>
      </c>
      <c r="C3375" s="16">
        <v>625180</v>
      </c>
      <c r="D3375" s="16">
        <v>9472</v>
      </c>
      <c r="E3375" s="16">
        <v>3758</v>
      </c>
      <c r="F3375" s="16">
        <v>17422</v>
      </c>
      <c r="G3375" s="16">
        <v>66</v>
      </c>
      <c r="H3375" s="16">
        <v>3648.5221999999999</v>
      </c>
      <c r="I3375" s="16"/>
    </row>
    <row r="3376" spans="1:10" x14ac:dyDescent="0.15">
      <c r="A3376" s="6"/>
      <c r="B3376" s="16">
        <v>4</v>
      </c>
      <c r="C3376" s="16">
        <v>398918</v>
      </c>
      <c r="D3376" s="16">
        <v>10781</v>
      </c>
      <c r="E3376" s="16">
        <v>7918</v>
      </c>
      <c r="F3376" s="16">
        <v>16238</v>
      </c>
      <c r="G3376" s="16">
        <v>37</v>
      </c>
      <c r="H3376" s="16">
        <v>2212.9749000000002</v>
      </c>
      <c r="I3376" s="16"/>
    </row>
    <row r="3377" spans="1:9" x14ac:dyDescent="0.15">
      <c r="A3377" s="6"/>
      <c r="B3377" s="16">
        <v>5</v>
      </c>
      <c r="C3377" s="16">
        <v>315978</v>
      </c>
      <c r="D3377" s="16">
        <v>9027</v>
      </c>
      <c r="E3377" s="16">
        <v>7182</v>
      </c>
      <c r="F3377" s="16">
        <v>11918</v>
      </c>
      <c r="G3377" s="16">
        <v>35</v>
      </c>
      <c r="H3377" s="16">
        <v>1136.9151999999999</v>
      </c>
      <c r="I3377" s="16"/>
    </row>
    <row r="3378" spans="1:9" x14ac:dyDescent="0.15">
      <c r="A3378" s="6"/>
      <c r="B3378" s="16">
        <v>6</v>
      </c>
      <c r="C3378" s="16">
        <v>293258</v>
      </c>
      <c r="D3378" s="16">
        <v>8378</v>
      </c>
      <c r="E3378" s="16">
        <v>5550</v>
      </c>
      <c r="F3378" s="16">
        <v>12366</v>
      </c>
      <c r="G3378" s="16">
        <v>35</v>
      </c>
      <c r="H3378" s="16">
        <v>1526.4056</v>
      </c>
      <c r="I3378" s="16"/>
    </row>
    <row r="3379" spans="1:9" x14ac:dyDescent="0.15">
      <c r="A3379" s="6"/>
      <c r="B3379" s="16">
        <v>7</v>
      </c>
      <c r="C3379" s="16">
        <v>408310</v>
      </c>
      <c r="D3379" s="16">
        <v>9073</v>
      </c>
      <c r="E3379" s="16">
        <v>5614</v>
      </c>
      <c r="F3379" s="16">
        <v>13710</v>
      </c>
      <c r="G3379" s="16">
        <v>45</v>
      </c>
      <c r="H3379" s="16">
        <v>2303.518</v>
      </c>
      <c r="I3379" s="16"/>
    </row>
    <row r="3380" spans="1:9" x14ac:dyDescent="0.15">
      <c r="A3380" s="6"/>
      <c r="B3380" s="16">
        <v>8</v>
      </c>
      <c r="C3380" s="16">
        <v>272992</v>
      </c>
      <c r="D3380" s="16">
        <v>8531</v>
      </c>
      <c r="E3380" s="16">
        <v>5518</v>
      </c>
      <c r="F3380" s="16">
        <v>11886</v>
      </c>
      <c r="G3380" s="16">
        <v>32</v>
      </c>
      <c r="H3380" s="16">
        <v>1955.8137999999999</v>
      </c>
      <c r="I3380" s="16"/>
    </row>
    <row r="3381" spans="1:9" x14ac:dyDescent="0.15">
      <c r="A3381" s="6"/>
      <c r="B3381" s="16">
        <v>9</v>
      </c>
      <c r="C3381" s="16">
        <v>445668</v>
      </c>
      <c r="D3381" s="16">
        <v>9688</v>
      </c>
      <c r="E3381" s="16">
        <v>5198</v>
      </c>
      <c r="F3381" s="16">
        <v>16526</v>
      </c>
      <c r="G3381" s="16">
        <v>46</v>
      </c>
      <c r="H3381" s="16">
        <v>3153.9223999999999</v>
      </c>
      <c r="I3381" s="16"/>
    </row>
    <row r="3382" spans="1:9" x14ac:dyDescent="0.15">
      <c r="A3382" s="6"/>
      <c r="B3382" s="16">
        <v>10</v>
      </c>
      <c r="C3382" s="16">
        <v>707338</v>
      </c>
      <c r="D3382" s="16">
        <v>10557</v>
      </c>
      <c r="E3382" s="16">
        <v>5230</v>
      </c>
      <c r="F3382" s="16">
        <v>17998</v>
      </c>
      <c r="G3382" s="16">
        <v>67</v>
      </c>
      <c r="H3382" s="16">
        <v>3820.6289999999999</v>
      </c>
      <c r="I3382" s="16"/>
    </row>
    <row r="3383" spans="1:9" x14ac:dyDescent="0.15">
      <c r="A3383" s="6"/>
      <c r="B3383" s="16">
        <v>11</v>
      </c>
      <c r="C3383" s="16">
        <v>648884</v>
      </c>
      <c r="D3383" s="16">
        <v>12016</v>
      </c>
      <c r="E3383" s="16">
        <v>7342</v>
      </c>
      <c r="F3383" s="16">
        <v>19278</v>
      </c>
      <c r="G3383" s="16">
        <v>54</v>
      </c>
      <c r="H3383" s="16">
        <v>3077.7478000000001</v>
      </c>
      <c r="I3383" s="16"/>
    </row>
    <row r="3384" spans="1:9" x14ac:dyDescent="0.15">
      <c r="A3384" s="6"/>
      <c r="B3384" s="16">
        <v>12</v>
      </c>
      <c r="C3384" s="16">
        <v>130798</v>
      </c>
      <c r="D3384" s="16">
        <v>7694</v>
      </c>
      <c r="E3384" s="16">
        <v>6382</v>
      </c>
      <c r="F3384" s="16">
        <v>9294</v>
      </c>
      <c r="G3384" s="16">
        <v>17</v>
      </c>
      <c r="H3384" s="16">
        <v>780.07180000000005</v>
      </c>
      <c r="I3384" s="16"/>
    </row>
    <row r="3385" spans="1:9" x14ac:dyDescent="0.15">
      <c r="B3385" s="16">
        <v>13</v>
      </c>
      <c r="C3385" s="16">
        <v>501734</v>
      </c>
      <c r="D3385" s="16">
        <v>9466</v>
      </c>
      <c r="E3385" s="16">
        <v>4238</v>
      </c>
      <c r="F3385" s="16">
        <v>17614</v>
      </c>
      <c r="G3385" s="16">
        <v>53</v>
      </c>
      <c r="H3385" s="16">
        <v>3792.4027999999998</v>
      </c>
      <c r="I3385" s="16"/>
    </row>
    <row r="3386" spans="1:9" x14ac:dyDescent="0.15">
      <c r="B3386" s="16">
        <v>14</v>
      </c>
      <c r="C3386" s="16">
        <v>503582</v>
      </c>
      <c r="D3386" s="16">
        <v>12282</v>
      </c>
      <c r="E3386" s="16">
        <v>7534</v>
      </c>
      <c r="F3386" s="16">
        <v>19566</v>
      </c>
      <c r="G3386" s="16">
        <v>41</v>
      </c>
      <c r="H3386" s="16">
        <v>3419.0524999999998</v>
      </c>
      <c r="I3386" s="16"/>
    </row>
    <row r="3387" spans="1:9" x14ac:dyDescent="0.15">
      <c r="B3387" s="16">
        <v>15</v>
      </c>
      <c r="C3387" s="16">
        <v>638998</v>
      </c>
      <c r="D3387" s="16">
        <v>10475</v>
      </c>
      <c r="E3387" s="16">
        <v>5934</v>
      </c>
      <c r="F3387" s="16">
        <v>19086</v>
      </c>
      <c r="G3387" s="16">
        <v>61</v>
      </c>
      <c r="H3387" s="16">
        <v>3578.4965999999999</v>
      </c>
      <c r="I3387" s="16"/>
    </row>
    <row r="3388" spans="1:9" x14ac:dyDescent="0.15">
      <c r="B3388" s="16">
        <v>16</v>
      </c>
      <c r="C3388" s="16">
        <v>449492</v>
      </c>
      <c r="D3388" s="16">
        <v>8323</v>
      </c>
      <c r="E3388" s="16">
        <v>4430</v>
      </c>
      <c r="F3388" s="16">
        <v>14766</v>
      </c>
      <c r="G3388" s="16">
        <v>54</v>
      </c>
      <c r="H3388" s="16">
        <v>2553.5010000000002</v>
      </c>
      <c r="I3388" s="16"/>
    </row>
    <row r="3389" spans="1:9" x14ac:dyDescent="0.15">
      <c r="B3389" s="16">
        <v>17</v>
      </c>
      <c r="C3389" s="16">
        <v>382334</v>
      </c>
      <c r="D3389" s="16">
        <v>9325</v>
      </c>
      <c r="E3389" s="16">
        <v>6478</v>
      </c>
      <c r="F3389" s="16">
        <v>13614</v>
      </c>
      <c r="G3389" s="16">
        <v>41</v>
      </c>
      <c r="H3389" s="16">
        <v>1891.9075</v>
      </c>
      <c r="I3389" s="16"/>
    </row>
    <row r="3390" spans="1:9" x14ac:dyDescent="0.15">
      <c r="B3390" s="16">
        <v>18</v>
      </c>
      <c r="C3390" s="16">
        <v>784590</v>
      </c>
      <c r="D3390" s="16">
        <v>8088</v>
      </c>
      <c r="E3390" s="16">
        <v>4782</v>
      </c>
      <c r="F3390" s="16">
        <v>13870</v>
      </c>
      <c r="G3390" s="16">
        <v>97</v>
      </c>
      <c r="H3390" s="16">
        <v>2145.5695999999998</v>
      </c>
      <c r="I3390" s="16"/>
    </row>
    <row r="3391" spans="1:9" x14ac:dyDescent="0.15">
      <c r="B3391" s="16">
        <v>19</v>
      </c>
      <c r="C3391" s="16">
        <v>99908</v>
      </c>
      <c r="D3391" s="16">
        <v>7136</v>
      </c>
      <c r="E3391" s="16">
        <v>4910</v>
      </c>
      <c r="F3391" s="16">
        <v>8558</v>
      </c>
      <c r="G3391" s="16">
        <v>14</v>
      </c>
      <c r="H3391" s="16">
        <v>904.02689999999996</v>
      </c>
      <c r="I3391" s="16"/>
    </row>
    <row r="3392" spans="1:9" x14ac:dyDescent="0.15">
      <c r="B3392" s="16">
        <v>20</v>
      </c>
      <c r="C3392" s="16">
        <v>540460</v>
      </c>
      <c r="D3392" s="16">
        <v>9318</v>
      </c>
      <c r="E3392" s="16">
        <v>4142</v>
      </c>
      <c r="F3392" s="16">
        <v>15886</v>
      </c>
      <c r="G3392" s="16">
        <v>58</v>
      </c>
      <c r="H3392" s="16">
        <v>3128.3735000000001</v>
      </c>
      <c r="I3392" s="16"/>
    </row>
    <row r="3393" spans="1:9" x14ac:dyDescent="0.15">
      <c r="B3393" s="16">
        <v>21</v>
      </c>
      <c r="C3393" s="16">
        <v>456744</v>
      </c>
      <c r="D3393" s="16">
        <v>10380</v>
      </c>
      <c r="E3393" s="16">
        <v>5806</v>
      </c>
      <c r="F3393" s="16">
        <v>15310</v>
      </c>
      <c r="G3393" s="16">
        <v>44</v>
      </c>
      <c r="H3393" s="16">
        <v>2517.9607000000001</v>
      </c>
      <c r="I3393" s="16"/>
    </row>
    <row r="3394" spans="1:9" x14ac:dyDescent="0.15">
      <c r="B3394" s="16">
        <v>22</v>
      </c>
      <c r="C3394" s="16">
        <v>373464</v>
      </c>
      <c r="D3394" s="16">
        <v>10374</v>
      </c>
      <c r="E3394" s="16">
        <v>6062</v>
      </c>
      <c r="F3394" s="16">
        <v>15886</v>
      </c>
      <c r="G3394" s="16">
        <v>36</v>
      </c>
      <c r="H3394" s="16">
        <v>3030.6587</v>
      </c>
      <c r="I3394" s="16"/>
    </row>
    <row r="3395" spans="1:9" x14ac:dyDescent="0.15">
      <c r="B3395" s="16">
        <v>23</v>
      </c>
      <c r="C3395" s="16">
        <v>371386</v>
      </c>
      <c r="D3395" s="16">
        <v>8636</v>
      </c>
      <c r="E3395" s="16">
        <v>5806</v>
      </c>
      <c r="F3395" s="16">
        <v>12686</v>
      </c>
      <c r="G3395" s="16">
        <v>43</v>
      </c>
      <c r="H3395" s="16">
        <v>1870.0724</v>
      </c>
      <c r="I3395" s="16"/>
    </row>
    <row r="3396" spans="1:9" x14ac:dyDescent="0.15">
      <c r="B3396" s="16">
        <v>24</v>
      </c>
      <c r="C3396" s="16">
        <v>704128</v>
      </c>
      <c r="D3396" s="16">
        <v>11002</v>
      </c>
      <c r="E3396" s="16">
        <v>5294</v>
      </c>
      <c r="F3396" s="16">
        <v>21614</v>
      </c>
      <c r="G3396" s="16">
        <v>64</v>
      </c>
      <c r="H3396" s="16">
        <v>4279.3109999999997</v>
      </c>
      <c r="I3396" s="16"/>
    </row>
    <row r="3397" spans="1:9" x14ac:dyDescent="0.15">
      <c r="B3397" s="16">
        <v>25</v>
      </c>
      <c r="C3397" s="16">
        <v>99986</v>
      </c>
      <c r="D3397" s="16">
        <v>6665</v>
      </c>
      <c r="E3397" s="16">
        <v>4590</v>
      </c>
      <c r="F3397" s="16">
        <v>7662</v>
      </c>
      <c r="G3397" s="16">
        <v>15</v>
      </c>
      <c r="H3397" s="16">
        <v>893.94629999999995</v>
      </c>
      <c r="I3397" s="16"/>
    </row>
    <row r="3398" spans="1:9" x14ac:dyDescent="0.15">
      <c r="B3398" s="16">
        <v>26</v>
      </c>
      <c r="C3398" s="16">
        <v>75208</v>
      </c>
      <c r="D3398" s="16">
        <v>6267</v>
      </c>
      <c r="E3398" s="16">
        <v>5998</v>
      </c>
      <c r="F3398" s="16">
        <v>6574</v>
      </c>
      <c r="G3398" s="16">
        <v>12</v>
      </c>
      <c r="H3398" s="16">
        <v>174.45084</v>
      </c>
      <c r="I3398" s="16"/>
    </row>
    <row r="3399" spans="1:9" x14ac:dyDescent="0.15">
      <c r="B3399" s="16">
        <v>27</v>
      </c>
      <c r="C3399" s="16">
        <v>208538</v>
      </c>
      <c r="D3399" s="16">
        <v>7723</v>
      </c>
      <c r="E3399" s="16">
        <v>6126</v>
      </c>
      <c r="F3399" s="16">
        <v>9390</v>
      </c>
      <c r="G3399" s="16">
        <v>27</v>
      </c>
      <c r="H3399" s="16">
        <v>818.34609999999998</v>
      </c>
      <c r="I3399" s="16"/>
    </row>
    <row r="3400" spans="1:9" x14ac:dyDescent="0.15">
      <c r="B3400" s="16">
        <v>28</v>
      </c>
      <c r="C3400" s="16">
        <v>568168</v>
      </c>
      <c r="D3400" s="16">
        <v>9469</v>
      </c>
      <c r="E3400" s="16">
        <v>4878</v>
      </c>
      <c r="F3400" s="16">
        <v>16174</v>
      </c>
      <c r="G3400" s="16">
        <v>60</v>
      </c>
      <c r="H3400" s="16">
        <v>3011.4223999999999</v>
      </c>
      <c r="I3400" s="16"/>
    </row>
    <row r="3401" spans="1:9" x14ac:dyDescent="0.15">
      <c r="B3401" s="16">
        <v>29</v>
      </c>
      <c r="C3401" s="16">
        <v>471418</v>
      </c>
      <c r="D3401" s="16">
        <v>10963</v>
      </c>
      <c r="E3401" s="16">
        <v>6830</v>
      </c>
      <c r="F3401" s="16">
        <v>17134</v>
      </c>
      <c r="G3401" s="16">
        <v>43</v>
      </c>
      <c r="H3401" s="16">
        <v>3154.1558</v>
      </c>
      <c r="I3401" s="16"/>
    </row>
    <row r="3402" spans="1:9" x14ac:dyDescent="0.15">
      <c r="B3402" s="16">
        <v>30</v>
      </c>
      <c r="C3402" s="16">
        <v>495706</v>
      </c>
      <c r="D3402" s="16">
        <v>11528</v>
      </c>
      <c r="E3402" s="16">
        <v>5038</v>
      </c>
      <c r="F3402" s="16">
        <v>19214</v>
      </c>
      <c r="G3402" s="16">
        <v>43</v>
      </c>
      <c r="H3402" s="16">
        <v>3993.7676000000001</v>
      </c>
      <c r="I3402" s="16"/>
    </row>
    <row r="3403" spans="1:9" x14ac:dyDescent="0.15">
      <c r="A3403" s="6"/>
      <c r="B3403" s="16">
        <v>31</v>
      </c>
      <c r="C3403" s="16">
        <v>427618</v>
      </c>
      <c r="D3403" s="16">
        <v>7774</v>
      </c>
      <c r="E3403" s="16">
        <v>5646</v>
      </c>
      <c r="F3403" s="16">
        <v>10254</v>
      </c>
      <c r="G3403" s="16">
        <v>55</v>
      </c>
      <c r="H3403" s="16">
        <v>1285.8071</v>
      </c>
      <c r="I3403" s="16"/>
    </row>
    <row r="3404" spans="1:9" x14ac:dyDescent="0.15">
      <c r="A3404" s="11"/>
      <c r="B3404" s="16">
        <v>32</v>
      </c>
      <c r="C3404" s="16">
        <v>923232</v>
      </c>
      <c r="D3404" s="16">
        <v>11540</v>
      </c>
      <c r="E3404" s="16">
        <v>6126</v>
      </c>
      <c r="F3404" s="16">
        <v>22766</v>
      </c>
      <c r="G3404" s="16">
        <v>80</v>
      </c>
      <c r="H3404" s="16">
        <v>4426.8945000000003</v>
      </c>
      <c r="I3404" s="16"/>
    </row>
    <row r="3405" spans="1:9" x14ac:dyDescent="0.15">
      <c r="B3405" s="16">
        <v>33</v>
      </c>
      <c r="C3405" s="16">
        <v>527444</v>
      </c>
      <c r="D3405" s="16">
        <v>9767</v>
      </c>
      <c r="E3405" s="16">
        <v>4270</v>
      </c>
      <c r="F3405" s="16">
        <v>18414</v>
      </c>
      <c r="G3405" s="16">
        <v>54</v>
      </c>
      <c r="H3405" s="16">
        <v>3421.9402</v>
      </c>
      <c r="I3405" s="16"/>
    </row>
    <row r="3406" spans="1:9" x14ac:dyDescent="0.15">
      <c r="B3406" s="16">
        <v>34</v>
      </c>
      <c r="C3406" s="16">
        <v>729280</v>
      </c>
      <c r="D3406" s="16">
        <v>15193</v>
      </c>
      <c r="E3406" s="16">
        <v>7406</v>
      </c>
      <c r="F3406" s="16">
        <v>27182</v>
      </c>
      <c r="G3406" s="16">
        <v>48</v>
      </c>
      <c r="H3406" s="16">
        <v>5912.4759999999997</v>
      </c>
      <c r="I3406" s="16"/>
    </row>
    <row r="3407" spans="1:9" x14ac:dyDescent="0.15">
      <c r="B3407" s="16">
        <v>35</v>
      </c>
      <c r="C3407" s="16">
        <v>1131838</v>
      </c>
      <c r="D3407" s="16">
        <v>12717</v>
      </c>
      <c r="E3407" s="16">
        <v>6606</v>
      </c>
      <c r="F3407" s="16">
        <v>21134</v>
      </c>
      <c r="G3407" s="16">
        <v>89</v>
      </c>
      <c r="H3407" s="16">
        <v>3766.0461</v>
      </c>
      <c r="I3407" s="16"/>
    </row>
    <row r="3408" spans="1:9" x14ac:dyDescent="0.15">
      <c r="B3408" s="16">
        <v>36</v>
      </c>
      <c r="C3408" s="16">
        <v>796524</v>
      </c>
      <c r="D3408" s="16">
        <v>13733</v>
      </c>
      <c r="E3408" s="16">
        <v>5870</v>
      </c>
      <c r="F3408" s="16">
        <v>25710</v>
      </c>
      <c r="G3408" s="16">
        <v>58</v>
      </c>
      <c r="H3408" s="16">
        <v>5448.2124000000003</v>
      </c>
      <c r="I3408" s="16"/>
    </row>
    <row r="3409" spans="2:9" x14ac:dyDescent="0.15">
      <c r="B3409" s="16">
        <v>37</v>
      </c>
      <c r="C3409" s="16">
        <v>1044250</v>
      </c>
      <c r="D3409" s="16">
        <v>17699</v>
      </c>
      <c r="E3409" s="16">
        <v>6062</v>
      </c>
      <c r="F3409" s="16">
        <v>34414</v>
      </c>
      <c r="G3409" s="16">
        <v>59</v>
      </c>
      <c r="H3409" s="16">
        <v>8315.9320000000007</v>
      </c>
      <c r="I3409" s="16"/>
    </row>
    <row r="3410" spans="2:9" x14ac:dyDescent="0.15">
      <c r="B3410" s="16">
        <v>38</v>
      </c>
      <c r="C3410" s="16">
        <v>1045666</v>
      </c>
      <c r="D3410" s="16">
        <v>14727</v>
      </c>
      <c r="E3410" s="16">
        <v>5934</v>
      </c>
      <c r="F3410" s="16">
        <v>30478</v>
      </c>
      <c r="G3410" s="16">
        <v>71</v>
      </c>
      <c r="H3410" s="16">
        <v>6631.8104999999996</v>
      </c>
      <c r="I3410" s="16"/>
    </row>
    <row r="3411" spans="2:9" x14ac:dyDescent="0.15">
      <c r="B3411" s="16">
        <v>39</v>
      </c>
      <c r="C3411" s="16">
        <v>484240</v>
      </c>
      <c r="D3411" s="16">
        <v>6725</v>
      </c>
      <c r="E3411" s="16">
        <v>3694</v>
      </c>
      <c r="F3411" s="16">
        <v>9902</v>
      </c>
      <c r="G3411" s="16">
        <v>72</v>
      </c>
      <c r="H3411" s="16">
        <v>1502.2871</v>
      </c>
      <c r="I3411" s="16"/>
    </row>
    <row r="3412" spans="2:9" x14ac:dyDescent="0.15">
      <c r="B3412" s="16">
        <v>40</v>
      </c>
      <c r="C3412" s="16">
        <v>905314</v>
      </c>
      <c r="D3412" s="16">
        <v>12750</v>
      </c>
      <c r="E3412" s="16">
        <v>7566</v>
      </c>
      <c r="F3412" s="16">
        <v>18798</v>
      </c>
      <c r="G3412" s="16">
        <v>71</v>
      </c>
      <c r="H3412" s="16">
        <v>2873.5216999999998</v>
      </c>
      <c r="I3412" s="16"/>
    </row>
    <row r="3413" spans="2:9" x14ac:dyDescent="0.15">
      <c r="B3413" s="16">
        <v>41</v>
      </c>
      <c r="C3413" s="16">
        <v>91802</v>
      </c>
      <c r="D3413" s="16">
        <v>8345</v>
      </c>
      <c r="E3413" s="16">
        <v>7310</v>
      </c>
      <c r="F3413" s="16">
        <v>9166</v>
      </c>
      <c r="G3413" s="16">
        <v>11</v>
      </c>
      <c r="H3413" s="16">
        <v>636.99694999999997</v>
      </c>
      <c r="I3413" s="16"/>
    </row>
    <row r="3414" spans="2:9" x14ac:dyDescent="0.15">
      <c r="B3414" s="16">
        <v>42</v>
      </c>
      <c r="C3414" s="16">
        <v>61004</v>
      </c>
      <c r="D3414" s="16">
        <v>6100</v>
      </c>
      <c r="E3414" s="16">
        <v>5294</v>
      </c>
      <c r="F3414" s="16">
        <v>6734</v>
      </c>
      <c r="G3414" s="16">
        <v>10</v>
      </c>
      <c r="H3414" s="16">
        <v>503.89154000000002</v>
      </c>
      <c r="I3414" s="16"/>
    </row>
    <row r="3415" spans="2:9" x14ac:dyDescent="0.15">
      <c r="B3415" s="16">
        <v>43</v>
      </c>
      <c r="C3415" s="16">
        <v>359680</v>
      </c>
      <c r="D3415" s="16">
        <v>7493</v>
      </c>
      <c r="E3415" s="16">
        <v>5070</v>
      </c>
      <c r="F3415" s="16">
        <v>10766</v>
      </c>
      <c r="G3415" s="16">
        <v>48</v>
      </c>
      <c r="H3415" s="16">
        <v>1629.0768</v>
      </c>
      <c r="I3415" s="16"/>
    </row>
    <row r="3416" spans="2:9" x14ac:dyDescent="0.15">
      <c r="B3416" s="16">
        <v>44</v>
      </c>
      <c r="C3416" s="16">
        <v>438626</v>
      </c>
      <c r="D3416" s="16">
        <v>11246</v>
      </c>
      <c r="E3416" s="16">
        <v>7534</v>
      </c>
      <c r="F3416" s="16">
        <v>14798</v>
      </c>
      <c r="G3416" s="16">
        <v>39</v>
      </c>
      <c r="H3416" s="16">
        <v>1868.7547999999999</v>
      </c>
      <c r="I3416" s="16"/>
    </row>
    <row r="3417" spans="2:9" x14ac:dyDescent="0.15">
      <c r="B3417" s="16">
        <v>45</v>
      </c>
      <c r="C3417" s="16">
        <v>77544</v>
      </c>
      <c r="D3417" s="16">
        <v>6462</v>
      </c>
      <c r="E3417" s="16">
        <v>5422</v>
      </c>
      <c r="F3417" s="16">
        <v>8110</v>
      </c>
      <c r="G3417" s="16">
        <v>12</v>
      </c>
      <c r="H3417" s="16">
        <v>932.50319999999999</v>
      </c>
      <c r="I3417" s="16"/>
    </row>
    <row r="3418" spans="2:9" x14ac:dyDescent="0.15">
      <c r="B3418" s="16">
        <v>46</v>
      </c>
      <c r="C3418" s="16">
        <v>1091052</v>
      </c>
      <c r="D3418" s="16">
        <v>10292</v>
      </c>
      <c r="E3418" s="16">
        <v>5006</v>
      </c>
      <c r="F3418" s="16">
        <v>22126</v>
      </c>
      <c r="G3418" s="16">
        <v>106</v>
      </c>
      <c r="H3418" s="16">
        <v>4025.4688000000001</v>
      </c>
      <c r="I3418" s="16"/>
    </row>
    <row r="3419" spans="2:9" x14ac:dyDescent="0.15">
      <c r="B3419" s="16">
        <v>47</v>
      </c>
      <c r="C3419" s="16">
        <v>185032</v>
      </c>
      <c r="D3419" s="16">
        <v>6608</v>
      </c>
      <c r="E3419" s="16">
        <v>4782</v>
      </c>
      <c r="F3419" s="16">
        <v>8654</v>
      </c>
      <c r="G3419" s="16">
        <v>28</v>
      </c>
      <c r="H3419" s="16">
        <v>1201.3757000000001</v>
      </c>
      <c r="I3419" s="16"/>
    </row>
    <row r="3420" spans="2:9" x14ac:dyDescent="0.15">
      <c r="B3420" s="16">
        <v>48</v>
      </c>
      <c r="C3420" s="16">
        <v>381892</v>
      </c>
      <c r="D3420" s="16">
        <v>8302</v>
      </c>
      <c r="E3420" s="16">
        <v>4270</v>
      </c>
      <c r="F3420" s="16">
        <v>13774</v>
      </c>
      <c r="G3420" s="16">
        <v>46</v>
      </c>
      <c r="H3420" s="16">
        <v>2617.8964999999998</v>
      </c>
      <c r="I3420" s="16"/>
    </row>
    <row r="3421" spans="2:9" x14ac:dyDescent="0.15">
      <c r="B3421" s="16">
        <v>49</v>
      </c>
      <c r="C3421" s="16">
        <v>460008</v>
      </c>
      <c r="D3421" s="16">
        <v>10454</v>
      </c>
      <c r="E3421" s="16">
        <v>4270</v>
      </c>
      <c r="F3421" s="16">
        <v>18126</v>
      </c>
      <c r="G3421" s="16">
        <v>44</v>
      </c>
      <c r="H3421" s="16">
        <v>4018.2289999999998</v>
      </c>
      <c r="I3421" s="16"/>
    </row>
    <row r="3422" spans="2:9" x14ac:dyDescent="0.15">
      <c r="B3422" s="16">
        <v>50</v>
      </c>
      <c r="C3422" s="16">
        <v>99466</v>
      </c>
      <c r="D3422" s="16">
        <v>5235</v>
      </c>
      <c r="E3422" s="16">
        <v>3438</v>
      </c>
      <c r="F3422" s="16">
        <v>7086</v>
      </c>
      <c r="G3422" s="16">
        <v>19</v>
      </c>
      <c r="H3422" s="16">
        <v>971.20939999999996</v>
      </c>
      <c r="I3422" s="16"/>
    </row>
    <row r="3423" spans="2:9" x14ac:dyDescent="0.15">
      <c r="B3423" s="16">
        <v>51</v>
      </c>
      <c r="C3423" s="16">
        <v>1105826</v>
      </c>
      <c r="D3423" s="16">
        <v>12710</v>
      </c>
      <c r="E3423" s="16">
        <v>5646</v>
      </c>
      <c r="F3423" s="16">
        <v>24622</v>
      </c>
      <c r="G3423" s="16">
        <v>87</v>
      </c>
      <c r="H3423" s="16">
        <v>5082.8</v>
      </c>
      <c r="I3423" s="16"/>
    </row>
    <row r="3424" spans="2:9" x14ac:dyDescent="0.15">
      <c r="B3424" s="16">
        <v>52</v>
      </c>
      <c r="C3424" s="16">
        <v>393644</v>
      </c>
      <c r="D3424" s="16">
        <v>9372</v>
      </c>
      <c r="E3424" s="16">
        <v>4174</v>
      </c>
      <c r="F3424" s="16">
        <v>15566</v>
      </c>
      <c r="G3424" s="16">
        <v>42</v>
      </c>
      <c r="H3424" s="16">
        <v>2987.6482000000001</v>
      </c>
      <c r="I3424" s="16"/>
    </row>
    <row r="3425" spans="2:9" x14ac:dyDescent="0.15">
      <c r="B3425" s="16">
        <v>53</v>
      </c>
      <c r="C3425" s="16">
        <v>793936</v>
      </c>
      <c r="D3425" s="16">
        <v>11026</v>
      </c>
      <c r="E3425" s="16">
        <v>5550</v>
      </c>
      <c r="F3425" s="16">
        <v>20622</v>
      </c>
      <c r="G3425" s="16">
        <v>72</v>
      </c>
      <c r="H3425" s="16">
        <v>3992.7417</v>
      </c>
      <c r="I3425" s="16"/>
    </row>
    <row r="3426" spans="2:9" x14ac:dyDescent="0.15">
      <c r="B3426" s="16">
        <v>54</v>
      </c>
      <c r="C3426" s="16">
        <v>475106</v>
      </c>
      <c r="D3426" s="16">
        <v>8638</v>
      </c>
      <c r="E3426" s="16">
        <v>4398</v>
      </c>
      <c r="F3426" s="16">
        <v>14510</v>
      </c>
      <c r="G3426" s="16">
        <v>55</v>
      </c>
      <c r="H3426" s="16">
        <v>2558.0947000000001</v>
      </c>
      <c r="I3426" s="16"/>
    </row>
    <row r="3427" spans="2:9" x14ac:dyDescent="0.15">
      <c r="B3427" s="16">
        <v>55</v>
      </c>
      <c r="C3427" s="16">
        <v>382488</v>
      </c>
      <c r="D3427" s="16">
        <v>5624</v>
      </c>
      <c r="E3427" s="16">
        <v>2798</v>
      </c>
      <c r="F3427" s="16">
        <v>10190</v>
      </c>
      <c r="G3427" s="16">
        <v>68</v>
      </c>
      <c r="H3427" s="16">
        <v>1849.1902</v>
      </c>
      <c r="I3427" s="16"/>
    </row>
    <row r="3428" spans="2:9" x14ac:dyDescent="0.15">
      <c r="B3428" s="16">
        <v>56</v>
      </c>
      <c r="C3428" s="16">
        <v>554252</v>
      </c>
      <c r="D3428" s="16">
        <v>9556</v>
      </c>
      <c r="E3428" s="16">
        <v>4782</v>
      </c>
      <c r="F3428" s="16">
        <v>18222</v>
      </c>
      <c r="G3428" s="16">
        <v>58</v>
      </c>
      <c r="H3428" s="16">
        <v>3823.1143000000002</v>
      </c>
      <c r="I3428" s="16"/>
    </row>
    <row r="3429" spans="2:9" x14ac:dyDescent="0.15">
      <c r="B3429" s="16">
        <v>57</v>
      </c>
      <c r="C3429" s="16">
        <v>398458</v>
      </c>
      <c r="D3429" s="16">
        <v>9266</v>
      </c>
      <c r="E3429" s="16">
        <v>5582</v>
      </c>
      <c r="F3429" s="16">
        <v>14638</v>
      </c>
      <c r="G3429" s="16">
        <v>43</v>
      </c>
      <c r="H3429" s="16">
        <v>2532.1012999999998</v>
      </c>
      <c r="I3429" s="16"/>
    </row>
    <row r="3430" spans="2:9" x14ac:dyDescent="0.15">
      <c r="B3430" s="16">
        <v>58</v>
      </c>
      <c r="C3430" s="16">
        <v>1162372</v>
      </c>
      <c r="D3430" s="16">
        <v>10567</v>
      </c>
      <c r="E3430" s="16">
        <v>4430</v>
      </c>
      <c r="F3430" s="16">
        <v>26574</v>
      </c>
      <c r="G3430" s="16">
        <v>110</v>
      </c>
      <c r="H3430" s="16">
        <v>5631.94</v>
      </c>
      <c r="I3430" s="16"/>
    </row>
    <row r="3431" spans="2:9" x14ac:dyDescent="0.15">
      <c r="B3431" s="16">
        <v>59</v>
      </c>
      <c r="C3431" s="16">
        <v>498324</v>
      </c>
      <c r="D3431" s="16">
        <v>9228</v>
      </c>
      <c r="E3431" s="16">
        <v>5262</v>
      </c>
      <c r="F3431" s="16">
        <v>16110</v>
      </c>
      <c r="G3431" s="16">
        <v>54</v>
      </c>
      <c r="H3431" s="16">
        <v>2745.7820000000002</v>
      </c>
      <c r="I3431" s="16"/>
    </row>
    <row r="3432" spans="2:9" x14ac:dyDescent="0.15">
      <c r="B3432" s="16">
        <v>60</v>
      </c>
      <c r="C3432" s="16">
        <v>95914</v>
      </c>
      <c r="D3432" s="16">
        <v>5048</v>
      </c>
      <c r="E3432" s="16">
        <v>3630</v>
      </c>
      <c r="F3432" s="16">
        <v>6158</v>
      </c>
      <c r="G3432" s="16">
        <v>19</v>
      </c>
      <c r="H3432" s="16">
        <v>813.54240000000004</v>
      </c>
      <c r="I3432" s="16"/>
    </row>
    <row r="3433" spans="2:9" x14ac:dyDescent="0.15">
      <c r="B3433" s="16">
        <v>61</v>
      </c>
      <c r="C3433" s="16">
        <v>472852</v>
      </c>
      <c r="D3433" s="16">
        <v>8756</v>
      </c>
      <c r="E3433" s="16">
        <v>4462</v>
      </c>
      <c r="F3433" s="16">
        <v>14318</v>
      </c>
      <c r="G3433" s="16">
        <v>54</v>
      </c>
      <c r="H3433" s="16">
        <v>2852.4250000000002</v>
      </c>
      <c r="I3433" s="16"/>
    </row>
    <row r="3434" spans="2:9" x14ac:dyDescent="0.15">
      <c r="B3434" s="16">
        <v>62</v>
      </c>
      <c r="C3434" s="16">
        <v>557732</v>
      </c>
      <c r="D3434" s="16">
        <v>8995</v>
      </c>
      <c r="E3434" s="16">
        <v>4142</v>
      </c>
      <c r="F3434" s="16">
        <v>14862</v>
      </c>
      <c r="G3434" s="16">
        <v>62</v>
      </c>
      <c r="H3434" s="16">
        <v>2757.8856999999998</v>
      </c>
      <c r="I3434" s="16"/>
    </row>
    <row r="3435" spans="2:9" x14ac:dyDescent="0.15">
      <c r="B3435" s="16">
        <v>63</v>
      </c>
      <c r="C3435" s="16">
        <v>320176</v>
      </c>
      <c r="D3435" s="16">
        <v>8004</v>
      </c>
      <c r="E3435" s="16">
        <v>3950</v>
      </c>
      <c r="F3435" s="16">
        <v>11726</v>
      </c>
      <c r="G3435" s="16">
        <v>40</v>
      </c>
      <c r="H3435" s="16">
        <v>2147.1896999999999</v>
      </c>
      <c r="I3435" s="16"/>
    </row>
    <row r="3436" spans="2:9" x14ac:dyDescent="0.15">
      <c r="B3436" s="16">
        <v>64</v>
      </c>
      <c r="C3436" s="16">
        <v>67478</v>
      </c>
      <c r="D3436" s="16">
        <v>5190</v>
      </c>
      <c r="E3436" s="16">
        <v>4078</v>
      </c>
      <c r="F3436" s="16">
        <v>5710</v>
      </c>
      <c r="G3436" s="16">
        <v>13</v>
      </c>
      <c r="H3436" s="16">
        <v>410.24871999999999</v>
      </c>
      <c r="I3436" s="16"/>
    </row>
    <row r="3437" spans="2:9" x14ac:dyDescent="0.15">
      <c r="B3437" s="16">
        <v>65</v>
      </c>
      <c r="C3437" s="16">
        <v>306688</v>
      </c>
      <c r="D3437" s="16">
        <v>6389</v>
      </c>
      <c r="E3437" s="16">
        <v>2286</v>
      </c>
      <c r="F3437" s="16">
        <v>12142</v>
      </c>
      <c r="G3437" s="16">
        <v>48</v>
      </c>
      <c r="H3437" s="16">
        <v>2328.2339999999999</v>
      </c>
      <c r="I3437" s="16"/>
    </row>
    <row r="3438" spans="2:9" x14ac:dyDescent="0.15">
      <c r="B3438" s="16">
        <v>66</v>
      </c>
      <c r="C3438" s="16">
        <v>188406</v>
      </c>
      <c r="D3438" s="16">
        <v>6496</v>
      </c>
      <c r="E3438" s="16">
        <v>4910</v>
      </c>
      <c r="F3438" s="16">
        <v>8814</v>
      </c>
      <c r="G3438" s="16">
        <v>29</v>
      </c>
      <c r="H3438" s="16">
        <v>954.55695000000003</v>
      </c>
      <c r="I3438" s="16"/>
    </row>
    <row r="3439" spans="2:9" x14ac:dyDescent="0.15">
      <c r="B3439" s="16">
        <v>67</v>
      </c>
      <c r="C3439" s="16">
        <v>203812</v>
      </c>
      <c r="D3439" s="16">
        <v>6793</v>
      </c>
      <c r="E3439" s="16">
        <v>3886</v>
      </c>
      <c r="F3439" s="16">
        <v>10510</v>
      </c>
      <c r="G3439" s="16">
        <v>30</v>
      </c>
      <c r="H3439" s="16">
        <v>1502.1965</v>
      </c>
      <c r="I3439" s="16"/>
    </row>
    <row r="3440" spans="2:9" x14ac:dyDescent="0.15">
      <c r="B3440" s="16">
        <v>68</v>
      </c>
      <c r="C3440" s="16">
        <v>327440</v>
      </c>
      <c r="D3440" s="16">
        <v>8186</v>
      </c>
      <c r="E3440" s="16">
        <v>4270</v>
      </c>
      <c r="F3440" s="16">
        <v>12462</v>
      </c>
      <c r="G3440" s="16">
        <v>40</v>
      </c>
      <c r="H3440" s="16">
        <v>2176.7563</v>
      </c>
      <c r="I3440" s="16"/>
    </row>
    <row r="3441" spans="1:9" x14ac:dyDescent="0.15">
      <c r="B3441" s="16">
        <v>69</v>
      </c>
      <c r="C3441" s="16">
        <v>331278</v>
      </c>
      <c r="D3441" s="16">
        <v>5096</v>
      </c>
      <c r="E3441" s="16">
        <v>2510</v>
      </c>
      <c r="F3441" s="16">
        <v>8334</v>
      </c>
      <c r="G3441" s="16">
        <v>65</v>
      </c>
      <c r="H3441" s="16">
        <v>1241.116</v>
      </c>
      <c r="I3441" s="16"/>
    </row>
    <row r="3442" spans="1:9" x14ac:dyDescent="0.15">
      <c r="B3442" s="16">
        <v>70</v>
      </c>
      <c r="C3442" s="16">
        <v>34586</v>
      </c>
      <c r="D3442" s="16">
        <v>3144</v>
      </c>
      <c r="E3442" s="16">
        <v>2542</v>
      </c>
      <c r="F3442" s="16">
        <v>4270</v>
      </c>
      <c r="G3442" s="16">
        <v>11</v>
      </c>
      <c r="H3442" s="16">
        <v>523.24030000000005</v>
      </c>
      <c r="I3442" s="16"/>
    </row>
    <row r="3443" spans="1:9" x14ac:dyDescent="0.15">
      <c r="B3443" s="16">
        <v>71</v>
      </c>
      <c r="C3443" s="16">
        <v>131652</v>
      </c>
      <c r="D3443" s="16">
        <v>4388</v>
      </c>
      <c r="E3443" s="16">
        <v>2606</v>
      </c>
      <c r="F3443" s="16">
        <v>6158</v>
      </c>
      <c r="G3443" s="16">
        <v>30</v>
      </c>
      <c r="H3443" s="16">
        <v>1089.7561000000001</v>
      </c>
      <c r="I3443" s="16"/>
    </row>
    <row r="3444" spans="1:9" x14ac:dyDescent="0.15">
      <c r="B3444" s="16">
        <v>72</v>
      </c>
      <c r="C3444" s="16">
        <v>551952</v>
      </c>
      <c r="D3444" s="16">
        <v>9856</v>
      </c>
      <c r="E3444" s="16">
        <v>5070</v>
      </c>
      <c r="F3444" s="16">
        <v>18702</v>
      </c>
      <c r="G3444" s="16">
        <v>56</v>
      </c>
      <c r="H3444" s="16">
        <v>3848.7550000000001</v>
      </c>
      <c r="I3444" s="16"/>
    </row>
    <row r="3445" spans="1:9" x14ac:dyDescent="0.15">
      <c r="B3445" s="16">
        <v>73</v>
      </c>
      <c r="C3445" s="16">
        <v>477590</v>
      </c>
      <c r="D3445" s="16">
        <v>7829</v>
      </c>
      <c r="E3445" s="16">
        <v>4814</v>
      </c>
      <c r="F3445" s="16">
        <v>12334</v>
      </c>
      <c r="G3445" s="16">
        <v>61</v>
      </c>
      <c r="H3445" s="16">
        <v>2055.1738</v>
      </c>
      <c r="I3445" s="16"/>
    </row>
    <row r="3446" spans="1:9" x14ac:dyDescent="0.15">
      <c r="B3446" s="16">
        <v>74</v>
      </c>
      <c r="C3446" s="16">
        <v>304454</v>
      </c>
      <c r="D3446" s="16">
        <v>8228</v>
      </c>
      <c r="E3446" s="16">
        <v>5102</v>
      </c>
      <c r="F3446" s="16">
        <v>12078</v>
      </c>
      <c r="G3446" s="16">
        <v>37</v>
      </c>
      <c r="H3446" s="16">
        <v>1921.4192</v>
      </c>
      <c r="I3446" s="16"/>
    </row>
    <row r="3447" spans="1:9" x14ac:dyDescent="0.15">
      <c r="B3447" s="16">
        <v>75</v>
      </c>
      <c r="C3447" s="16">
        <v>405924</v>
      </c>
      <c r="D3447" s="16">
        <v>8824</v>
      </c>
      <c r="E3447" s="16">
        <v>4238</v>
      </c>
      <c r="F3447" s="16">
        <v>15726</v>
      </c>
      <c r="G3447" s="16">
        <v>46</v>
      </c>
      <c r="H3447" s="16">
        <v>3100.4094</v>
      </c>
      <c r="I3447" s="16"/>
    </row>
    <row r="3448" spans="1:9" x14ac:dyDescent="0.15">
      <c r="B3448" s="16">
        <v>76</v>
      </c>
      <c r="C3448" s="16">
        <v>692668</v>
      </c>
      <c r="D3448" s="16">
        <v>10494</v>
      </c>
      <c r="E3448" s="16">
        <v>4878</v>
      </c>
      <c r="F3448" s="16">
        <v>21038</v>
      </c>
      <c r="G3448" s="16">
        <v>66</v>
      </c>
      <c r="H3448" s="16">
        <v>4415.18</v>
      </c>
      <c r="I3448" s="16"/>
    </row>
    <row r="3449" spans="1:9" x14ac:dyDescent="0.15">
      <c r="B3449" s="16">
        <v>77</v>
      </c>
      <c r="C3449" s="16">
        <v>218904</v>
      </c>
      <c r="D3449" s="16">
        <v>6080</v>
      </c>
      <c r="E3449" s="16">
        <v>3342</v>
      </c>
      <c r="F3449" s="16">
        <v>9166</v>
      </c>
      <c r="G3449" s="16">
        <v>36</v>
      </c>
      <c r="H3449" s="16">
        <v>1481.4577999999999</v>
      </c>
      <c r="I3449" s="16"/>
    </row>
    <row r="3450" spans="1:9" x14ac:dyDescent="0.15">
      <c r="B3450" s="16">
        <v>78</v>
      </c>
      <c r="C3450" s="16">
        <v>638514</v>
      </c>
      <c r="D3450" s="16">
        <v>10135</v>
      </c>
      <c r="E3450" s="16">
        <v>3982</v>
      </c>
      <c r="F3450" s="16">
        <v>18702</v>
      </c>
      <c r="G3450" s="16">
        <v>63</v>
      </c>
      <c r="H3450" s="16">
        <v>3643.5120000000002</v>
      </c>
      <c r="I3450" s="16"/>
    </row>
    <row r="3451" spans="1:9" x14ac:dyDescent="0.15">
      <c r="A3451" s="13"/>
      <c r="B3451" s="16">
        <v>79</v>
      </c>
      <c r="C3451" s="16">
        <v>486904</v>
      </c>
      <c r="D3451" s="16">
        <v>9363</v>
      </c>
      <c r="E3451" s="16">
        <v>5486</v>
      </c>
      <c r="F3451" s="16">
        <v>14350</v>
      </c>
      <c r="G3451" s="16">
        <v>52</v>
      </c>
      <c r="H3451" s="16">
        <v>2443.4883</v>
      </c>
      <c r="I3451" s="16"/>
    </row>
    <row r="3452" spans="1:9" x14ac:dyDescent="0.15">
      <c r="A3452" s="5"/>
      <c r="B3452" s="16">
        <v>80</v>
      </c>
      <c r="C3452" s="16">
        <v>147906</v>
      </c>
      <c r="D3452" s="16">
        <v>6430</v>
      </c>
      <c r="E3452" s="16">
        <v>4046</v>
      </c>
      <c r="F3452" s="16">
        <v>8142</v>
      </c>
      <c r="G3452" s="16">
        <v>23</v>
      </c>
      <c r="H3452" s="16">
        <v>1119.787</v>
      </c>
      <c r="I3452" s="16"/>
    </row>
    <row r="3453" spans="1:9" x14ac:dyDescent="0.15">
      <c r="A3453" s="5"/>
      <c r="B3453" s="16">
        <v>81</v>
      </c>
      <c r="C3453" s="16">
        <v>347894</v>
      </c>
      <c r="D3453" s="16">
        <v>7730</v>
      </c>
      <c r="E3453" s="16">
        <v>4462</v>
      </c>
      <c r="F3453" s="16">
        <v>12462</v>
      </c>
      <c r="G3453" s="16">
        <v>45</v>
      </c>
      <c r="H3453" s="16">
        <v>2084.3364000000001</v>
      </c>
      <c r="I3453" s="16"/>
    </row>
    <row r="3454" spans="1:9" x14ac:dyDescent="0.15">
      <c r="B3454" s="16">
        <v>82</v>
      </c>
      <c r="C3454" s="16">
        <v>385856</v>
      </c>
      <c r="D3454" s="16">
        <v>8038</v>
      </c>
      <c r="E3454" s="16">
        <v>5038</v>
      </c>
      <c r="F3454" s="16">
        <v>12078</v>
      </c>
      <c r="G3454" s="16">
        <v>48</v>
      </c>
      <c r="H3454" s="16">
        <v>1698.5769</v>
      </c>
      <c r="I3454" s="16"/>
    </row>
    <row r="3455" spans="1:9" x14ac:dyDescent="0.15">
      <c r="B3455" s="16">
        <v>83</v>
      </c>
      <c r="C3455" s="16">
        <v>539158</v>
      </c>
      <c r="D3455" s="16">
        <v>11981</v>
      </c>
      <c r="E3455" s="16">
        <v>4590</v>
      </c>
      <c r="F3455" s="16">
        <v>22094</v>
      </c>
      <c r="G3455" s="16">
        <v>45</v>
      </c>
      <c r="H3455" s="16">
        <v>4906.4059999999999</v>
      </c>
      <c r="I3455" s="16"/>
    </row>
    <row r="3456" spans="1:9" x14ac:dyDescent="0.15">
      <c r="B3456" s="16">
        <v>84</v>
      </c>
      <c r="C3456" s="16">
        <v>111040</v>
      </c>
      <c r="D3456" s="16">
        <v>6940</v>
      </c>
      <c r="E3456" s="16">
        <v>5102</v>
      </c>
      <c r="F3456" s="16">
        <v>8334</v>
      </c>
      <c r="G3456" s="16">
        <v>16</v>
      </c>
      <c r="H3456" s="16">
        <v>898.66034000000002</v>
      </c>
      <c r="I3456" s="16"/>
    </row>
    <row r="3457" spans="2:9" x14ac:dyDescent="0.15">
      <c r="B3457" s="16">
        <v>85</v>
      </c>
      <c r="C3457" s="16">
        <v>153900</v>
      </c>
      <c r="D3457" s="16">
        <v>5919</v>
      </c>
      <c r="E3457" s="16">
        <v>4334</v>
      </c>
      <c r="F3457" s="16">
        <v>8142</v>
      </c>
      <c r="G3457" s="16">
        <v>26</v>
      </c>
      <c r="H3457" s="16">
        <v>1024.7288000000001</v>
      </c>
      <c r="I3457" s="16"/>
    </row>
    <row r="3458" spans="2:9" x14ac:dyDescent="0.15">
      <c r="B3458" s="16">
        <v>86</v>
      </c>
      <c r="C3458" s="16">
        <v>120052</v>
      </c>
      <c r="D3458" s="16">
        <v>5456</v>
      </c>
      <c r="E3458" s="16">
        <v>4046</v>
      </c>
      <c r="F3458" s="16">
        <v>6734</v>
      </c>
      <c r="G3458" s="16">
        <v>22</v>
      </c>
      <c r="H3458" s="16">
        <v>724.87950000000001</v>
      </c>
      <c r="I3458" s="16"/>
    </row>
    <row r="3459" spans="2:9" x14ac:dyDescent="0.15">
      <c r="B3459" s="16">
        <v>87</v>
      </c>
      <c r="C3459" s="16">
        <v>389418</v>
      </c>
      <c r="D3459" s="16">
        <v>7635</v>
      </c>
      <c r="E3459" s="16">
        <v>5166</v>
      </c>
      <c r="F3459" s="16">
        <v>9966</v>
      </c>
      <c r="G3459" s="16">
        <v>51</v>
      </c>
      <c r="H3459" s="16">
        <v>1190.6356000000001</v>
      </c>
      <c r="I3459" s="16"/>
    </row>
    <row r="3460" spans="2:9" x14ac:dyDescent="0.15">
      <c r="B3460" s="16">
        <v>88</v>
      </c>
      <c r="C3460" s="16">
        <v>1393052</v>
      </c>
      <c r="D3460" s="16">
        <v>14214</v>
      </c>
      <c r="E3460" s="16">
        <v>5550</v>
      </c>
      <c r="F3460" s="16">
        <v>28078</v>
      </c>
      <c r="G3460" s="16">
        <v>98</v>
      </c>
      <c r="H3460" s="16">
        <v>6303.8154000000004</v>
      </c>
      <c r="I3460" s="16"/>
    </row>
    <row r="3461" spans="2:9" x14ac:dyDescent="0.15">
      <c r="B3461" s="16">
        <v>89</v>
      </c>
      <c r="C3461" s="16">
        <v>111784</v>
      </c>
      <c r="D3461" s="16">
        <v>3992</v>
      </c>
      <c r="E3461" s="16">
        <v>2190</v>
      </c>
      <c r="F3461" s="16">
        <v>6446</v>
      </c>
      <c r="G3461" s="16">
        <v>28</v>
      </c>
      <c r="H3461" s="16">
        <v>1070.1829</v>
      </c>
      <c r="I3461" s="16"/>
    </row>
    <row r="3462" spans="2:9" x14ac:dyDescent="0.15">
      <c r="B3462" s="16">
        <v>90</v>
      </c>
      <c r="C3462" s="16">
        <v>168382</v>
      </c>
      <c r="D3462" s="16">
        <v>6735</v>
      </c>
      <c r="E3462" s="16">
        <v>5038</v>
      </c>
      <c r="F3462" s="16">
        <v>9390</v>
      </c>
      <c r="G3462" s="16">
        <v>25</v>
      </c>
      <c r="H3462" s="16">
        <v>1053.1061999999999</v>
      </c>
      <c r="I3462" s="16"/>
    </row>
    <row r="3463" spans="2:9" x14ac:dyDescent="0.15">
      <c r="B3463" s="16">
        <v>91</v>
      </c>
      <c r="C3463" s="16">
        <v>212916</v>
      </c>
      <c r="D3463" s="16">
        <v>5603</v>
      </c>
      <c r="E3463" s="16">
        <v>3022</v>
      </c>
      <c r="F3463" s="16">
        <v>9230</v>
      </c>
      <c r="G3463" s="16">
        <v>38</v>
      </c>
      <c r="H3463" s="16">
        <v>1710.7651000000001</v>
      </c>
      <c r="I3463" s="16"/>
    </row>
    <row r="3464" spans="2:9" x14ac:dyDescent="0.15">
      <c r="B3464" s="16">
        <v>92</v>
      </c>
      <c r="C3464" s="16">
        <v>321904</v>
      </c>
      <c r="D3464" s="16">
        <v>8047</v>
      </c>
      <c r="E3464" s="16">
        <v>5614</v>
      </c>
      <c r="F3464" s="16">
        <v>10894</v>
      </c>
      <c r="G3464" s="16">
        <v>40</v>
      </c>
      <c r="H3464" s="16">
        <v>1358.1079999999999</v>
      </c>
      <c r="I3464" s="16"/>
    </row>
    <row r="3465" spans="2:9" x14ac:dyDescent="0.15">
      <c r="B3465" s="16">
        <v>93</v>
      </c>
      <c r="C3465" s="16">
        <v>476298</v>
      </c>
      <c r="D3465" s="16">
        <v>9339</v>
      </c>
      <c r="E3465" s="16">
        <v>4238</v>
      </c>
      <c r="F3465" s="16">
        <v>16270</v>
      </c>
      <c r="G3465" s="16">
        <v>51</v>
      </c>
      <c r="H3465" s="16">
        <v>3174.6003000000001</v>
      </c>
      <c r="I3465" s="16"/>
    </row>
    <row r="3466" spans="2:9" x14ac:dyDescent="0.15">
      <c r="B3466" s="16">
        <v>94</v>
      </c>
      <c r="C3466" s="16">
        <v>195208</v>
      </c>
      <c r="D3466" s="16">
        <v>4436</v>
      </c>
      <c r="E3466" s="16">
        <v>2254</v>
      </c>
      <c r="F3466" s="16">
        <v>7598</v>
      </c>
      <c r="G3466" s="16">
        <v>44</v>
      </c>
      <c r="H3466" s="16">
        <v>1587.5618999999999</v>
      </c>
      <c r="I3466" s="16"/>
    </row>
    <row r="3467" spans="2:9" x14ac:dyDescent="0.15">
      <c r="B3467" s="16">
        <v>95</v>
      </c>
      <c r="C3467" s="16">
        <v>105736</v>
      </c>
      <c r="D3467" s="16">
        <v>3776</v>
      </c>
      <c r="E3467" s="16">
        <v>2094</v>
      </c>
      <c r="F3467" s="16">
        <v>5326</v>
      </c>
      <c r="G3467" s="16">
        <v>28</v>
      </c>
      <c r="H3467" s="16">
        <v>916.68939999999998</v>
      </c>
      <c r="I3467" s="16"/>
    </row>
    <row r="3468" spans="2:9" x14ac:dyDescent="0.15">
      <c r="B3468" s="16">
        <v>96</v>
      </c>
      <c r="C3468" s="16">
        <v>65402</v>
      </c>
      <c r="D3468" s="16">
        <v>5945</v>
      </c>
      <c r="E3468" s="16">
        <v>5070</v>
      </c>
      <c r="F3468" s="16">
        <v>6670</v>
      </c>
      <c r="G3468" s="16">
        <v>11</v>
      </c>
      <c r="H3468" s="16">
        <v>463.78476000000001</v>
      </c>
      <c r="I3468" s="16"/>
    </row>
    <row r="3469" spans="2:9" x14ac:dyDescent="0.15">
      <c r="B3469" s="16">
        <v>97</v>
      </c>
      <c r="C3469" s="16">
        <v>105948</v>
      </c>
      <c r="D3469" s="16">
        <v>5886</v>
      </c>
      <c r="E3469" s="16">
        <v>4046</v>
      </c>
      <c r="F3469" s="16">
        <v>7758</v>
      </c>
      <c r="G3469" s="16">
        <v>18</v>
      </c>
      <c r="H3469" s="16">
        <v>864.40075999999999</v>
      </c>
      <c r="I3469" s="16"/>
    </row>
    <row r="3470" spans="2:9" x14ac:dyDescent="0.15">
      <c r="B3470" s="16">
        <v>98</v>
      </c>
      <c r="C3470" s="16">
        <v>384448</v>
      </c>
      <c r="D3470" s="16">
        <v>8009</v>
      </c>
      <c r="E3470" s="16">
        <v>4430</v>
      </c>
      <c r="F3470" s="16">
        <v>13198</v>
      </c>
      <c r="G3470" s="16">
        <v>48</v>
      </c>
      <c r="H3470" s="16">
        <v>2388.4940000000001</v>
      </c>
      <c r="I3470" s="16"/>
    </row>
    <row r="3471" spans="2:9" x14ac:dyDescent="0.15">
      <c r="B3471" s="16">
        <v>99</v>
      </c>
      <c r="C3471" s="16">
        <v>562608</v>
      </c>
      <c r="D3471" s="16">
        <v>10046</v>
      </c>
      <c r="E3471" s="16">
        <v>4270</v>
      </c>
      <c r="F3471" s="16">
        <v>18830</v>
      </c>
      <c r="G3471" s="16">
        <v>56</v>
      </c>
      <c r="H3471" s="16">
        <v>4110.5923000000003</v>
      </c>
      <c r="I3471" s="16"/>
    </row>
    <row r="3472" spans="2:9" x14ac:dyDescent="0.15">
      <c r="B3472" s="16">
        <v>100</v>
      </c>
      <c r="C3472" s="16">
        <v>478316</v>
      </c>
      <c r="D3472" s="16">
        <v>8246</v>
      </c>
      <c r="E3472" s="16">
        <v>3182</v>
      </c>
      <c r="F3472" s="16">
        <v>17422</v>
      </c>
      <c r="G3472" s="16">
        <v>58</v>
      </c>
      <c r="H3472" s="16">
        <v>3904.2660000000001</v>
      </c>
      <c r="I3472" s="16"/>
    </row>
    <row r="3473" spans="1:9" x14ac:dyDescent="0.15">
      <c r="B3473" s="16">
        <v>101</v>
      </c>
      <c r="C3473" s="16">
        <v>56164</v>
      </c>
      <c r="D3473" s="16">
        <v>4011</v>
      </c>
      <c r="E3473" s="16">
        <v>3214</v>
      </c>
      <c r="F3473" s="16">
        <v>5134</v>
      </c>
      <c r="G3473" s="16">
        <v>14</v>
      </c>
      <c r="H3473" s="16">
        <v>469.37454000000002</v>
      </c>
      <c r="I3473" s="16"/>
    </row>
    <row r="3474" spans="1:9" x14ac:dyDescent="0.15">
      <c r="B3474" s="16">
        <v>102</v>
      </c>
      <c r="C3474" s="16">
        <v>285068</v>
      </c>
      <c r="D3474" s="16">
        <v>6787</v>
      </c>
      <c r="E3474" s="16">
        <v>3214</v>
      </c>
      <c r="F3474" s="16">
        <v>11374</v>
      </c>
      <c r="G3474" s="16">
        <v>42</v>
      </c>
      <c r="H3474" s="16">
        <v>2041.4368999999999</v>
      </c>
      <c r="I3474" s="16"/>
    </row>
    <row r="3475" spans="1:9" x14ac:dyDescent="0.15">
      <c r="B3475" s="16">
        <v>103</v>
      </c>
      <c r="C3475" s="16">
        <v>683810</v>
      </c>
      <c r="D3475" s="16">
        <v>12432</v>
      </c>
      <c r="E3475" s="16">
        <v>7630</v>
      </c>
      <c r="F3475" s="16">
        <v>19886</v>
      </c>
      <c r="G3475" s="16">
        <v>55</v>
      </c>
      <c r="H3475" s="16">
        <v>3567.625</v>
      </c>
      <c r="I3475" s="16"/>
    </row>
    <row r="3476" spans="1:9" x14ac:dyDescent="0.15">
      <c r="B3476" s="16">
        <v>104</v>
      </c>
      <c r="C3476" s="16">
        <v>724690</v>
      </c>
      <c r="D3476" s="16">
        <v>11503</v>
      </c>
      <c r="E3476" s="16">
        <v>4974</v>
      </c>
      <c r="F3476" s="16">
        <v>23758</v>
      </c>
      <c r="G3476" s="16">
        <v>63</v>
      </c>
      <c r="H3476" s="16">
        <v>4900.5619999999999</v>
      </c>
      <c r="I3476" s="16"/>
    </row>
    <row r="3477" spans="1:9" x14ac:dyDescent="0.15">
      <c r="B3477" s="16">
        <v>105</v>
      </c>
      <c r="C3477" s="16">
        <v>588066</v>
      </c>
      <c r="D3477" s="16">
        <v>10692</v>
      </c>
      <c r="E3477" s="16">
        <v>4750</v>
      </c>
      <c r="F3477" s="16">
        <v>18670</v>
      </c>
      <c r="G3477" s="16">
        <v>55</v>
      </c>
      <c r="H3477" s="16">
        <v>3643.7244000000001</v>
      </c>
      <c r="I3477" s="16"/>
    </row>
    <row r="3478" spans="1:9" x14ac:dyDescent="0.15">
      <c r="B3478" s="16">
        <v>106</v>
      </c>
      <c r="C3478" s="16">
        <v>369490</v>
      </c>
      <c r="D3478" s="16">
        <v>7861</v>
      </c>
      <c r="E3478" s="16">
        <v>3118</v>
      </c>
      <c r="F3478" s="16">
        <v>14606</v>
      </c>
      <c r="G3478" s="16">
        <v>47</v>
      </c>
      <c r="H3478" s="16">
        <v>3037.6581999999999</v>
      </c>
      <c r="I3478" s="16"/>
    </row>
    <row r="3479" spans="1:9" x14ac:dyDescent="0.15">
      <c r="B3479" s="16">
        <v>107</v>
      </c>
      <c r="C3479" s="16">
        <v>584152</v>
      </c>
      <c r="D3479" s="16">
        <v>11233</v>
      </c>
      <c r="E3479" s="16">
        <v>4846</v>
      </c>
      <c r="F3479" s="16">
        <v>20238</v>
      </c>
      <c r="G3479" s="16">
        <v>52</v>
      </c>
      <c r="H3479" s="16">
        <v>4552.9624000000003</v>
      </c>
      <c r="I3479" s="16"/>
    </row>
    <row r="3480" spans="1:9" x14ac:dyDescent="0.15">
      <c r="B3480" s="16">
        <v>108</v>
      </c>
      <c r="C3480" s="16">
        <v>535006</v>
      </c>
      <c r="D3480" s="16">
        <v>9386</v>
      </c>
      <c r="E3480" s="16">
        <v>4206</v>
      </c>
      <c r="F3480" s="16">
        <v>16942</v>
      </c>
      <c r="G3480" s="16">
        <v>57</v>
      </c>
      <c r="H3480" s="16">
        <v>3205.7085000000002</v>
      </c>
      <c r="I3480" s="16"/>
    </row>
    <row r="3481" spans="1:9" x14ac:dyDescent="0.15">
      <c r="B3481" s="16">
        <v>109</v>
      </c>
      <c r="C3481" s="16">
        <v>132454</v>
      </c>
      <c r="D3481" s="16">
        <v>6307</v>
      </c>
      <c r="E3481" s="16">
        <v>4078</v>
      </c>
      <c r="F3481" s="16">
        <v>7630</v>
      </c>
      <c r="G3481" s="16">
        <v>21</v>
      </c>
      <c r="H3481" s="16">
        <v>953.38165000000004</v>
      </c>
      <c r="I3481" s="16"/>
    </row>
    <row r="3482" spans="1:9" x14ac:dyDescent="0.15">
      <c r="B3482" s="16">
        <v>110</v>
      </c>
      <c r="C3482" s="16">
        <v>307792</v>
      </c>
      <c r="D3482" s="16">
        <v>7694</v>
      </c>
      <c r="E3482" s="16">
        <v>4622</v>
      </c>
      <c r="F3482" s="16">
        <v>10446</v>
      </c>
      <c r="G3482" s="16">
        <v>40</v>
      </c>
      <c r="H3482" s="16">
        <v>1449.2149999999999</v>
      </c>
      <c r="I3482" s="16"/>
    </row>
    <row r="3483" spans="1:9" x14ac:dyDescent="0.15">
      <c r="B3483" s="16">
        <v>111</v>
      </c>
      <c r="C3483" s="16">
        <v>426854</v>
      </c>
      <c r="D3483" s="16">
        <v>8053</v>
      </c>
      <c r="E3483" s="16">
        <v>4014</v>
      </c>
      <c r="F3483" s="16">
        <v>12654</v>
      </c>
      <c r="G3483" s="16">
        <v>53</v>
      </c>
      <c r="H3483" s="16">
        <v>2315.4836</v>
      </c>
      <c r="I3483" s="16"/>
    </row>
    <row r="3484" spans="1:9" x14ac:dyDescent="0.15">
      <c r="B3484" s="16">
        <v>112</v>
      </c>
      <c r="C3484" s="16">
        <v>691264</v>
      </c>
      <c r="D3484" s="16">
        <v>10801</v>
      </c>
      <c r="E3484" s="16">
        <v>4750</v>
      </c>
      <c r="F3484" s="16">
        <v>21742</v>
      </c>
      <c r="G3484" s="16">
        <v>64</v>
      </c>
      <c r="H3484" s="16">
        <v>4809.5796</v>
      </c>
      <c r="I3484" s="16"/>
    </row>
    <row r="3485" spans="1:9" x14ac:dyDescent="0.15">
      <c r="B3485" s="16">
        <v>113</v>
      </c>
      <c r="C3485" s="16">
        <v>440150</v>
      </c>
      <c r="D3485" s="16">
        <v>9781</v>
      </c>
      <c r="E3485" s="16">
        <v>5390</v>
      </c>
      <c r="F3485" s="16">
        <v>15310</v>
      </c>
      <c r="G3485" s="16">
        <v>45</v>
      </c>
      <c r="H3485" s="16">
        <v>2626.4726999999998</v>
      </c>
      <c r="I3485" s="16"/>
    </row>
    <row r="3486" spans="1:9" x14ac:dyDescent="0.15">
      <c r="B3486" s="16">
        <v>114</v>
      </c>
      <c r="C3486" s="16">
        <v>497492</v>
      </c>
      <c r="D3486" s="16">
        <v>9212</v>
      </c>
      <c r="E3486" s="16">
        <v>3726</v>
      </c>
      <c r="F3486" s="16">
        <v>17646</v>
      </c>
      <c r="G3486" s="16">
        <v>54</v>
      </c>
      <c r="H3486" s="16">
        <v>3725.2420000000002</v>
      </c>
      <c r="I3486" s="16"/>
    </row>
    <row r="3487" spans="1:9" x14ac:dyDescent="0.15">
      <c r="A3487" s="6"/>
      <c r="B3487" s="16">
        <v>115</v>
      </c>
      <c r="C3487" s="16">
        <v>972560</v>
      </c>
      <c r="D3487" s="16">
        <v>9351</v>
      </c>
      <c r="E3487" s="16">
        <v>6158</v>
      </c>
      <c r="F3487" s="16">
        <v>16942</v>
      </c>
      <c r="G3487" s="16">
        <v>104</v>
      </c>
      <c r="H3487" s="16">
        <v>2480.5889000000002</v>
      </c>
      <c r="I3487" s="16"/>
    </row>
    <row r="3488" spans="1:9" x14ac:dyDescent="0.15">
      <c r="A3488" s="11"/>
      <c r="B3488" s="16">
        <v>116</v>
      </c>
      <c r="C3488" s="16">
        <v>132930</v>
      </c>
      <c r="D3488" s="16">
        <v>5779</v>
      </c>
      <c r="E3488" s="16">
        <v>4334</v>
      </c>
      <c r="F3488" s="16">
        <v>7246</v>
      </c>
      <c r="G3488" s="16">
        <v>23</v>
      </c>
      <c r="H3488" s="16">
        <v>778.39369999999997</v>
      </c>
      <c r="I3488" s="16"/>
    </row>
    <row r="3489" spans="2:9" x14ac:dyDescent="0.15">
      <c r="B3489" s="16">
        <v>117</v>
      </c>
      <c r="C3489" s="16">
        <v>181242</v>
      </c>
      <c r="D3489" s="16">
        <v>6712</v>
      </c>
      <c r="E3489" s="16">
        <v>4526</v>
      </c>
      <c r="F3489" s="16">
        <v>9358</v>
      </c>
      <c r="G3489" s="16">
        <v>27</v>
      </c>
      <c r="H3489" s="16">
        <v>1352.9956999999999</v>
      </c>
      <c r="I3489" s="16"/>
    </row>
    <row r="3490" spans="2:9" x14ac:dyDescent="0.15">
      <c r="B3490" s="16">
        <v>118</v>
      </c>
      <c r="C3490" s="16">
        <v>511096</v>
      </c>
      <c r="D3490" s="16">
        <v>9828</v>
      </c>
      <c r="E3490" s="16">
        <v>4558</v>
      </c>
      <c r="F3490" s="16">
        <v>17550</v>
      </c>
      <c r="G3490" s="16">
        <v>52</v>
      </c>
      <c r="H3490" s="16">
        <v>3303.4953999999998</v>
      </c>
      <c r="I3490" s="16"/>
    </row>
    <row r="3491" spans="2:9" x14ac:dyDescent="0.15">
      <c r="B3491" s="16">
        <v>119</v>
      </c>
      <c r="C3491" s="16">
        <v>191902</v>
      </c>
      <c r="D3491" s="16">
        <v>7676</v>
      </c>
      <c r="E3491" s="16">
        <v>4398</v>
      </c>
      <c r="F3491" s="16">
        <v>10926</v>
      </c>
      <c r="G3491" s="16">
        <v>25</v>
      </c>
      <c r="H3491" s="16">
        <v>1635.3972000000001</v>
      </c>
      <c r="I3491" s="16"/>
    </row>
    <row r="3492" spans="2:9" x14ac:dyDescent="0.15">
      <c r="B3492" s="16">
        <v>120</v>
      </c>
      <c r="C3492" s="16">
        <v>519648</v>
      </c>
      <c r="D3492" s="16">
        <v>10826</v>
      </c>
      <c r="E3492" s="16">
        <v>4686</v>
      </c>
      <c r="F3492" s="16">
        <v>18958</v>
      </c>
      <c r="G3492" s="16">
        <v>48</v>
      </c>
      <c r="H3492" s="16">
        <v>3966.2885999999999</v>
      </c>
      <c r="I3492" s="16"/>
    </row>
    <row r="3493" spans="2:9" x14ac:dyDescent="0.15">
      <c r="B3493" s="16">
        <v>121</v>
      </c>
      <c r="C3493" s="16">
        <v>1171308</v>
      </c>
      <c r="D3493" s="16">
        <v>11050</v>
      </c>
      <c r="E3493" s="16">
        <v>4814</v>
      </c>
      <c r="F3493" s="16">
        <v>17294</v>
      </c>
      <c r="G3493" s="16">
        <v>106</v>
      </c>
      <c r="H3493" s="16">
        <v>3284.8751999999999</v>
      </c>
      <c r="I3493" s="16"/>
    </row>
    <row r="3494" spans="2:9" x14ac:dyDescent="0.15">
      <c r="B3494" s="16">
        <v>122</v>
      </c>
      <c r="C3494" s="16">
        <v>380648</v>
      </c>
      <c r="D3494" s="16">
        <v>8651</v>
      </c>
      <c r="E3494" s="16">
        <v>5038</v>
      </c>
      <c r="F3494" s="16">
        <v>13870</v>
      </c>
      <c r="G3494" s="16">
        <v>44</v>
      </c>
      <c r="H3494" s="16">
        <v>2552.9749999999999</v>
      </c>
      <c r="I3494" s="16"/>
    </row>
    <row r="3495" spans="2:9" x14ac:dyDescent="0.15">
      <c r="B3495" s="16">
        <v>123</v>
      </c>
      <c r="C3495" s="16">
        <v>460158</v>
      </c>
      <c r="D3495" s="16">
        <v>8072</v>
      </c>
      <c r="E3495" s="16">
        <v>4270</v>
      </c>
      <c r="F3495" s="16">
        <v>14574</v>
      </c>
      <c r="G3495" s="16">
        <v>57</v>
      </c>
      <c r="H3495" s="16">
        <v>2513.3442</v>
      </c>
      <c r="I3495" s="16"/>
    </row>
    <row r="3496" spans="2:9" x14ac:dyDescent="0.15">
      <c r="B3496" s="16">
        <v>124</v>
      </c>
      <c r="C3496" s="16">
        <v>224478</v>
      </c>
      <c r="D3496" s="16">
        <v>8979</v>
      </c>
      <c r="E3496" s="16">
        <v>6734</v>
      </c>
      <c r="F3496" s="16">
        <v>12110</v>
      </c>
      <c r="G3496" s="16">
        <v>25</v>
      </c>
      <c r="H3496" s="16">
        <v>1608.0245</v>
      </c>
      <c r="I3496" s="16"/>
    </row>
    <row r="3497" spans="2:9" x14ac:dyDescent="0.15">
      <c r="B3497" s="16">
        <v>125</v>
      </c>
      <c r="C3497" s="16">
        <v>508544</v>
      </c>
      <c r="D3497" s="16">
        <v>10594</v>
      </c>
      <c r="E3497" s="16">
        <v>4462</v>
      </c>
      <c r="F3497" s="16">
        <v>17102</v>
      </c>
      <c r="G3497" s="16">
        <v>48</v>
      </c>
      <c r="H3497" s="16">
        <v>3387.0652</v>
      </c>
      <c r="I3497" s="16"/>
    </row>
    <row r="3498" spans="2:9" x14ac:dyDescent="0.15">
      <c r="B3498" s="16">
        <v>126</v>
      </c>
      <c r="C3498" s="16">
        <v>457148</v>
      </c>
      <c r="D3498" s="16">
        <v>9142</v>
      </c>
      <c r="E3498" s="16">
        <v>6542</v>
      </c>
      <c r="F3498" s="16">
        <v>11982</v>
      </c>
      <c r="G3498" s="16">
        <v>50</v>
      </c>
      <c r="H3498" s="16">
        <v>1422.5601999999999</v>
      </c>
      <c r="I3498" s="16"/>
    </row>
    <row r="3499" spans="2:9" x14ac:dyDescent="0.15">
      <c r="B3499" s="16">
        <v>127</v>
      </c>
      <c r="C3499" s="16">
        <v>373306</v>
      </c>
      <c r="D3499" s="16">
        <v>8681</v>
      </c>
      <c r="E3499" s="16">
        <v>4174</v>
      </c>
      <c r="F3499" s="16">
        <v>15246</v>
      </c>
      <c r="G3499" s="16">
        <v>43</v>
      </c>
      <c r="H3499" s="16">
        <v>2991.3919999999998</v>
      </c>
      <c r="I3499" s="16"/>
    </row>
    <row r="3500" spans="2:9" x14ac:dyDescent="0.15">
      <c r="B3500" s="16">
        <v>128</v>
      </c>
      <c r="C3500" s="16">
        <v>571232</v>
      </c>
      <c r="D3500" s="16">
        <v>8925</v>
      </c>
      <c r="E3500" s="16">
        <v>3278</v>
      </c>
      <c r="F3500" s="16">
        <v>18862</v>
      </c>
      <c r="G3500" s="16">
        <v>64</v>
      </c>
      <c r="H3500" s="16">
        <v>4254.3945000000003</v>
      </c>
      <c r="I3500" s="16"/>
    </row>
    <row r="3501" spans="2:9" x14ac:dyDescent="0.15">
      <c r="B3501" s="16">
        <v>129</v>
      </c>
      <c r="C3501" s="16">
        <v>526616</v>
      </c>
      <c r="D3501" s="16">
        <v>10127</v>
      </c>
      <c r="E3501" s="16">
        <v>3886</v>
      </c>
      <c r="F3501" s="16">
        <v>19662</v>
      </c>
      <c r="G3501" s="16">
        <v>52</v>
      </c>
      <c r="H3501" s="16">
        <v>4307.0200000000004</v>
      </c>
      <c r="I3501" s="16"/>
    </row>
    <row r="3502" spans="2:9" x14ac:dyDescent="0.15">
      <c r="B3502" s="16">
        <v>130</v>
      </c>
      <c r="C3502" s="16">
        <v>139226</v>
      </c>
      <c r="D3502" s="16">
        <v>5156</v>
      </c>
      <c r="E3502" s="16">
        <v>3246</v>
      </c>
      <c r="F3502" s="16">
        <v>7086</v>
      </c>
      <c r="G3502" s="16">
        <v>27</v>
      </c>
      <c r="H3502" s="16">
        <v>972.14139999999998</v>
      </c>
      <c r="I3502" s="16"/>
    </row>
    <row r="3503" spans="2:9" x14ac:dyDescent="0.15">
      <c r="B3503" s="16">
        <v>131</v>
      </c>
      <c r="C3503" s="16">
        <v>334740</v>
      </c>
      <c r="D3503" s="16">
        <v>8808</v>
      </c>
      <c r="E3503" s="16">
        <v>5422</v>
      </c>
      <c r="F3503" s="16">
        <v>14382</v>
      </c>
      <c r="G3503" s="16">
        <v>38</v>
      </c>
      <c r="H3503" s="16">
        <v>2125.4998000000001</v>
      </c>
      <c r="I3503" s="16"/>
    </row>
    <row r="3504" spans="2:9" x14ac:dyDescent="0.15">
      <c r="B3504" s="16">
        <v>132</v>
      </c>
      <c r="C3504" s="16">
        <v>295370</v>
      </c>
      <c r="D3504" s="16">
        <v>8439</v>
      </c>
      <c r="E3504" s="16">
        <v>3566</v>
      </c>
      <c r="F3504" s="16">
        <v>12686</v>
      </c>
      <c r="G3504" s="16">
        <v>35</v>
      </c>
      <c r="H3504" s="16">
        <v>2283.4450000000002</v>
      </c>
      <c r="I3504" s="16"/>
    </row>
    <row r="3505" spans="2:9" x14ac:dyDescent="0.15">
      <c r="B3505" s="16">
        <v>133</v>
      </c>
      <c r="C3505" s="16">
        <v>432480</v>
      </c>
      <c r="D3505" s="16">
        <v>9010</v>
      </c>
      <c r="E3505" s="16">
        <v>4814</v>
      </c>
      <c r="F3505" s="16">
        <v>14702</v>
      </c>
      <c r="G3505" s="16">
        <v>48</v>
      </c>
      <c r="H3505" s="16">
        <v>2649.9313999999999</v>
      </c>
      <c r="I3505" s="16"/>
    </row>
    <row r="3506" spans="2:9" x14ac:dyDescent="0.15">
      <c r="B3506" s="16">
        <v>134</v>
      </c>
      <c r="C3506" s="16">
        <v>239406</v>
      </c>
      <c r="D3506" s="16">
        <v>7254</v>
      </c>
      <c r="E3506" s="16">
        <v>4622</v>
      </c>
      <c r="F3506" s="16">
        <v>9870</v>
      </c>
      <c r="G3506" s="16">
        <v>33</v>
      </c>
      <c r="H3506" s="16">
        <v>1419.1442</v>
      </c>
      <c r="I3506" s="16"/>
    </row>
    <row r="3507" spans="2:9" x14ac:dyDescent="0.15">
      <c r="B3507" s="16">
        <v>135</v>
      </c>
      <c r="C3507" s="16">
        <v>579532</v>
      </c>
      <c r="D3507" s="16">
        <v>9991</v>
      </c>
      <c r="E3507" s="16">
        <v>6030</v>
      </c>
      <c r="F3507" s="16">
        <v>16526</v>
      </c>
      <c r="G3507" s="16">
        <v>58</v>
      </c>
      <c r="H3507" s="16">
        <v>2741.48</v>
      </c>
      <c r="I3507" s="16"/>
    </row>
    <row r="3508" spans="2:9" x14ac:dyDescent="0.15">
      <c r="B3508" s="16">
        <v>136</v>
      </c>
      <c r="C3508" s="16">
        <v>257470</v>
      </c>
      <c r="D3508" s="16">
        <v>6279</v>
      </c>
      <c r="E3508" s="16">
        <v>4334</v>
      </c>
      <c r="F3508" s="16">
        <v>9102</v>
      </c>
      <c r="G3508" s="16">
        <v>41</v>
      </c>
      <c r="H3508" s="16">
        <v>1271.6772000000001</v>
      </c>
      <c r="I3508" s="16"/>
    </row>
    <row r="3509" spans="2:9" x14ac:dyDescent="0.15">
      <c r="B3509" s="16">
        <v>137</v>
      </c>
      <c r="C3509" s="16">
        <v>306878</v>
      </c>
      <c r="D3509" s="16">
        <v>7484</v>
      </c>
      <c r="E3509" s="16">
        <v>4654</v>
      </c>
      <c r="F3509" s="16">
        <v>11278</v>
      </c>
      <c r="G3509" s="16">
        <v>41</v>
      </c>
      <c r="H3509" s="16">
        <v>1853.1161</v>
      </c>
      <c r="I3509" s="16"/>
    </row>
    <row r="3510" spans="2:9" x14ac:dyDescent="0.15">
      <c r="B3510" s="16">
        <v>138</v>
      </c>
      <c r="C3510" s="16">
        <v>395600</v>
      </c>
      <c r="D3510" s="16">
        <v>9890</v>
      </c>
      <c r="E3510" s="16">
        <v>5262</v>
      </c>
      <c r="F3510" s="16">
        <v>16622</v>
      </c>
      <c r="G3510" s="16">
        <v>40</v>
      </c>
      <c r="H3510" s="16">
        <v>3224.5342000000001</v>
      </c>
      <c r="I3510" s="16"/>
    </row>
    <row r="3511" spans="2:9" x14ac:dyDescent="0.15">
      <c r="B3511" s="16">
        <v>139</v>
      </c>
      <c r="C3511" s="16">
        <v>71990</v>
      </c>
      <c r="D3511" s="16">
        <v>5537</v>
      </c>
      <c r="E3511" s="16">
        <v>4974</v>
      </c>
      <c r="F3511" s="16">
        <v>5998</v>
      </c>
      <c r="G3511" s="16">
        <v>13</v>
      </c>
      <c r="H3511" s="16">
        <v>278.2165</v>
      </c>
      <c r="I3511" s="16"/>
    </row>
    <row r="3512" spans="2:9" x14ac:dyDescent="0.15">
      <c r="B3512" s="16">
        <v>140</v>
      </c>
      <c r="C3512" s="16">
        <v>266702</v>
      </c>
      <c r="D3512" s="16">
        <v>5442</v>
      </c>
      <c r="E3512" s="16">
        <v>2222</v>
      </c>
      <c r="F3512" s="16">
        <v>11726</v>
      </c>
      <c r="G3512" s="16">
        <v>49</v>
      </c>
      <c r="H3512" s="16">
        <v>2452.0273000000002</v>
      </c>
      <c r="I3512" s="16"/>
    </row>
    <row r="3513" spans="2:9" x14ac:dyDescent="0.15">
      <c r="B3513" s="16">
        <v>141</v>
      </c>
      <c r="C3513" s="16">
        <v>286148</v>
      </c>
      <c r="D3513" s="16">
        <v>6220</v>
      </c>
      <c r="E3513" s="16">
        <v>2030</v>
      </c>
      <c r="F3513" s="16">
        <v>12622</v>
      </c>
      <c r="G3513" s="16">
        <v>46</v>
      </c>
      <c r="H3513" s="16">
        <v>2925.973</v>
      </c>
      <c r="I3513" s="16"/>
    </row>
    <row r="3514" spans="2:9" x14ac:dyDescent="0.15">
      <c r="B3514" s="16">
        <v>142</v>
      </c>
      <c r="C3514" s="16">
        <v>543328</v>
      </c>
      <c r="D3514" s="16">
        <v>11319</v>
      </c>
      <c r="E3514" s="16">
        <v>5902</v>
      </c>
      <c r="F3514" s="16">
        <v>20334</v>
      </c>
      <c r="G3514" s="16">
        <v>48</v>
      </c>
      <c r="H3514" s="16">
        <v>4023.3117999999999</v>
      </c>
      <c r="I3514" s="16"/>
    </row>
    <row r="3515" spans="2:9" x14ac:dyDescent="0.15">
      <c r="B3515" s="16">
        <v>143</v>
      </c>
      <c r="C3515" s="16">
        <v>363590</v>
      </c>
      <c r="D3515" s="16">
        <v>6860</v>
      </c>
      <c r="E3515" s="16">
        <v>4590</v>
      </c>
      <c r="F3515" s="16">
        <v>9486</v>
      </c>
      <c r="G3515" s="16">
        <v>53</v>
      </c>
      <c r="H3515" s="16">
        <v>1165.9736</v>
      </c>
      <c r="I3515" s="16"/>
    </row>
    <row r="3516" spans="2:9" x14ac:dyDescent="0.15">
      <c r="B3516" s="16">
        <v>144</v>
      </c>
      <c r="C3516" s="16">
        <v>282152</v>
      </c>
      <c r="D3516" s="16">
        <v>10076</v>
      </c>
      <c r="E3516" s="16">
        <v>5166</v>
      </c>
      <c r="F3516" s="16">
        <v>17518</v>
      </c>
      <c r="G3516" s="16">
        <v>28</v>
      </c>
      <c r="H3516" s="16">
        <v>3616.9223999999999</v>
      </c>
      <c r="I3516" s="16"/>
    </row>
    <row r="3517" spans="2:9" x14ac:dyDescent="0.15">
      <c r="B3517" s="16">
        <v>145</v>
      </c>
      <c r="C3517" s="16">
        <v>272156</v>
      </c>
      <c r="D3517" s="16">
        <v>8004</v>
      </c>
      <c r="E3517" s="16">
        <v>4750</v>
      </c>
      <c r="F3517" s="16">
        <v>12142</v>
      </c>
      <c r="G3517" s="16">
        <v>34</v>
      </c>
      <c r="H3517" s="16">
        <v>2529.4479999999999</v>
      </c>
      <c r="I3517" s="16"/>
    </row>
    <row r="3518" spans="2:9" x14ac:dyDescent="0.15">
      <c r="B3518" s="16">
        <v>146</v>
      </c>
      <c r="C3518" s="16">
        <v>681868</v>
      </c>
      <c r="D3518" s="16">
        <v>9214</v>
      </c>
      <c r="E3518" s="16">
        <v>4878</v>
      </c>
      <c r="F3518" s="16">
        <v>14414</v>
      </c>
      <c r="G3518" s="16">
        <v>74</v>
      </c>
      <c r="H3518" s="16">
        <v>2691.1774999999998</v>
      </c>
      <c r="I3518" s="16"/>
    </row>
    <row r="3519" spans="2:9" x14ac:dyDescent="0.15">
      <c r="B3519" s="16">
        <v>147</v>
      </c>
      <c r="C3519" s="16">
        <v>543036</v>
      </c>
      <c r="D3519" s="16">
        <v>10860</v>
      </c>
      <c r="E3519" s="16">
        <v>5550</v>
      </c>
      <c r="F3519" s="16">
        <v>19214</v>
      </c>
      <c r="G3519" s="16">
        <v>50</v>
      </c>
      <c r="H3519" s="16">
        <v>3868.6273999999999</v>
      </c>
      <c r="I3519" s="16"/>
    </row>
    <row r="3520" spans="2:9" x14ac:dyDescent="0.15">
      <c r="B3520" s="16">
        <v>148</v>
      </c>
      <c r="C3520" s="16">
        <v>402664</v>
      </c>
      <c r="D3520" s="16">
        <v>9151</v>
      </c>
      <c r="E3520" s="16">
        <v>4078</v>
      </c>
      <c r="F3520" s="16">
        <v>16654</v>
      </c>
      <c r="G3520" s="16">
        <v>44</v>
      </c>
      <c r="H3520" s="16">
        <v>3479.2357999999999</v>
      </c>
      <c r="I3520" s="16"/>
    </row>
    <row r="3521" spans="2:9" x14ac:dyDescent="0.15">
      <c r="B3521" s="16">
        <v>149</v>
      </c>
      <c r="C3521" s="16">
        <v>331678</v>
      </c>
      <c r="D3521" s="16">
        <v>8089</v>
      </c>
      <c r="E3521" s="16">
        <v>3918</v>
      </c>
      <c r="F3521" s="16">
        <v>14254</v>
      </c>
      <c r="G3521" s="16">
        <v>41</v>
      </c>
      <c r="H3521" s="16">
        <v>2833.2640000000001</v>
      </c>
      <c r="I3521" s="16"/>
    </row>
    <row r="3522" spans="2:9" x14ac:dyDescent="0.15">
      <c r="B3522" s="16">
        <v>150</v>
      </c>
      <c r="C3522" s="16">
        <v>110662</v>
      </c>
      <c r="D3522" s="16">
        <v>5269</v>
      </c>
      <c r="E3522" s="16">
        <v>3790</v>
      </c>
      <c r="F3522" s="16">
        <v>6958</v>
      </c>
      <c r="G3522" s="16">
        <v>21</v>
      </c>
      <c r="H3522" s="16">
        <v>884.02909999999997</v>
      </c>
      <c r="I3522" s="16"/>
    </row>
    <row r="3523" spans="2:9" x14ac:dyDescent="0.15">
      <c r="B3523" s="16">
        <v>151</v>
      </c>
      <c r="C3523" s="16">
        <v>593796</v>
      </c>
      <c r="D3523" s="16">
        <v>9577</v>
      </c>
      <c r="E3523" s="16">
        <v>2670</v>
      </c>
      <c r="F3523" s="16">
        <v>20238</v>
      </c>
      <c r="G3523" s="16">
        <v>62</v>
      </c>
      <c r="H3523" s="16">
        <v>5020.027</v>
      </c>
      <c r="I3523" s="16"/>
    </row>
    <row r="3524" spans="2:9" x14ac:dyDescent="0.15">
      <c r="B3524" s="16">
        <v>152</v>
      </c>
      <c r="C3524" s="16">
        <v>291016</v>
      </c>
      <c r="D3524" s="16">
        <v>6614</v>
      </c>
      <c r="E3524" s="16">
        <v>3022</v>
      </c>
      <c r="F3524" s="16">
        <v>12814</v>
      </c>
      <c r="G3524" s="16">
        <v>44</v>
      </c>
      <c r="H3524" s="16">
        <v>2419.6122999999998</v>
      </c>
      <c r="I3524" s="16"/>
    </row>
    <row r="3525" spans="2:9" x14ac:dyDescent="0.15">
      <c r="B3525" s="16">
        <v>153</v>
      </c>
      <c r="C3525" s="16">
        <v>855352</v>
      </c>
      <c r="D3525" s="16">
        <v>7373</v>
      </c>
      <c r="E3525" s="16">
        <v>2990</v>
      </c>
      <c r="F3525" s="16">
        <v>14286</v>
      </c>
      <c r="G3525" s="16">
        <v>116</v>
      </c>
      <c r="H3525" s="16">
        <v>2959.5729999999999</v>
      </c>
      <c r="I3525" s="16"/>
    </row>
    <row r="3526" spans="2:9" x14ac:dyDescent="0.15">
      <c r="B3526" s="16">
        <v>154</v>
      </c>
      <c r="C3526" s="16">
        <v>296114</v>
      </c>
      <c r="D3526" s="16">
        <v>6300</v>
      </c>
      <c r="E3526" s="16">
        <v>3342</v>
      </c>
      <c r="F3526" s="16">
        <v>10542</v>
      </c>
      <c r="G3526" s="16">
        <v>47</v>
      </c>
      <c r="H3526" s="16">
        <v>2013.9093</v>
      </c>
      <c r="I3526" s="16"/>
    </row>
    <row r="3527" spans="2:9" x14ac:dyDescent="0.15">
      <c r="B3527" s="16">
        <v>155</v>
      </c>
      <c r="C3527" s="16">
        <v>199284</v>
      </c>
      <c r="D3527" s="16">
        <v>5244</v>
      </c>
      <c r="E3527" s="16">
        <v>2510</v>
      </c>
      <c r="F3527" s="16">
        <v>7662</v>
      </c>
      <c r="G3527" s="16">
        <v>38</v>
      </c>
      <c r="H3527" s="16">
        <v>1463.8304000000001</v>
      </c>
      <c r="I3527" s="16"/>
    </row>
    <row r="3528" spans="2:9" x14ac:dyDescent="0.15">
      <c r="B3528" s="16">
        <v>156</v>
      </c>
      <c r="C3528" s="16">
        <v>97036</v>
      </c>
      <c r="D3528" s="16">
        <v>3732</v>
      </c>
      <c r="E3528" s="16">
        <v>2446</v>
      </c>
      <c r="F3528" s="16">
        <v>5454</v>
      </c>
      <c r="G3528" s="16">
        <v>26</v>
      </c>
      <c r="H3528" s="16">
        <v>751.06775000000005</v>
      </c>
      <c r="I3528" s="16"/>
    </row>
    <row r="3529" spans="2:9" x14ac:dyDescent="0.15">
      <c r="B3529" s="16">
        <v>157</v>
      </c>
      <c r="C3529" s="16">
        <v>449856</v>
      </c>
      <c r="D3529" s="16">
        <v>7029</v>
      </c>
      <c r="E3529" s="16">
        <v>2062</v>
      </c>
      <c r="F3529" s="16">
        <v>14510</v>
      </c>
      <c r="G3529" s="16">
        <v>64</v>
      </c>
      <c r="H3529" s="16">
        <v>3463.971</v>
      </c>
      <c r="I3529" s="16"/>
    </row>
    <row r="3530" spans="2:9" x14ac:dyDescent="0.15">
      <c r="B3530" s="16">
        <v>158</v>
      </c>
      <c r="C3530" s="16">
        <v>332210</v>
      </c>
      <c r="D3530" s="16">
        <v>7068</v>
      </c>
      <c r="E3530" s="16">
        <v>2958</v>
      </c>
      <c r="F3530" s="16">
        <v>13390</v>
      </c>
      <c r="G3530" s="16">
        <v>47</v>
      </c>
      <c r="H3530" s="16">
        <v>3022.7336</v>
      </c>
      <c r="I3530" s="16"/>
    </row>
    <row r="3531" spans="2:9" x14ac:dyDescent="0.15">
      <c r="B3531" s="16">
        <v>159</v>
      </c>
      <c r="C3531" s="16">
        <v>228470</v>
      </c>
      <c r="D3531" s="16">
        <v>5077</v>
      </c>
      <c r="E3531" s="16">
        <v>1774</v>
      </c>
      <c r="F3531" s="16">
        <v>8942</v>
      </c>
      <c r="G3531" s="16">
        <v>45</v>
      </c>
      <c r="H3531" s="16">
        <v>1895.5642</v>
      </c>
      <c r="I3531" s="16"/>
    </row>
    <row r="3532" spans="2:9" x14ac:dyDescent="0.15">
      <c r="B3532" s="16">
        <v>160</v>
      </c>
      <c r="C3532" s="16">
        <v>460638</v>
      </c>
      <c r="D3532" s="16">
        <v>6310</v>
      </c>
      <c r="E3532" s="16">
        <v>3374</v>
      </c>
      <c r="F3532" s="16">
        <v>13134</v>
      </c>
      <c r="G3532" s="16">
        <v>73</v>
      </c>
      <c r="H3532" s="16">
        <v>2318.6680000000001</v>
      </c>
      <c r="I3532" s="16"/>
    </row>
    <row r="3533" spans="2:9" x14ac:dyDescent="0.15">
      <c r="B3533" s="16">
        <v>161</v>
      </c>
      <c r="C3533" s="16">
        <v>739480</v>
      </c>
      <c r="D3533" s="16">
        <v>10874</v>
      </c>
      <c r="E3533" s="16">
        <v>4942</v>
      </c>
      <c r="F3533" s="16">
        <v>21934</v>
      </c>
      <c r="G3533" s="16">
        <v>68</v>
      </c>
      <c r="H3533" s="16">
        <v>4578.6787000000004</v>
      </c>
      <c r="I3533" s="16"/>
    </row>
    <row r="3534" spans="2:9" x14ac:dyDescent="0.15">
      <c r="B3534" s="16">
        <v>162</v>
      </c>
      <c r="C3534" s="16">
        <v>353088</v>
      </c>
      <c r="D3534" s="16">
        <v>11034</v>
      </c>
      <c r="E3534" s="16">
        <v>4878</v>
      </c>
      <c r="F3534" s="16">
        <v>21422</v>
      </c>
      <c r="G3534" s="16">
        <v>32</v>
      </c>
      <c r="H3534" s="16">
        <v>4814.1597000000002</v>
      </c>
      <c r="I3534" s="16"/>
    </row>
    <row r="3535" spans="2:9" x14ac:dyDescent="0.15">
      <c r="B3535" s="16">
        <v>163</v>
      </c>
      <c r="C3535" s="16">
        <v>242192</v>
      </c>
      <c r="D3535" s="16">
        <v>4324</v>
      </c>
      <c r="E3535" s="16">
        <v>1710</v>
      </c>
      <c r="F3535" s="16">
        <v>7246</v>
      </c>
      <c r="G3535" s="16">
        <v>56</v>
      </c>
      <c r="H3535" s="16">
        <v>1278.0453</v>
      </c>
      <c r="I3535" s="16"/>
    </row>
    <row r="3536" spans="2:9" x14ac:dyDescent="0.15">
      <c r="B3536" s="16">
        <v>164</v>
      </c>
      <c r="C3536" s="16">
        <v>314010</v>
      </c>
      <c r="D3536" s="16">
        <v>7302</v>
      </c>
      <c r="E3536" s="16">
        <v>2830</v>
      </c>
      <c r="F3536" s="16">
        <v>12238</v>
      </c>
      <c r="G3536" s="16">
        <v>43</v>
      </c>
      <c r="H3536" s="16">
        <v>2544.7721999999999</v>
      </c>
      <c r="I3536" s="16"/>
    </row>
    <row r="3537" spans="2:9" x14ac:dyDescent="0.15">
      <c r="B3537" s="16">
        <v>165</v>
      </c>
      <c r="C3537" s="16">
        <v>525266</v>
      </c>
      <c r="D3537" s="16">
        <v>11175</v>
      </c>
      <c r="E3537" s="16">
        <v>4334</v>
      </c>
      <c r="F3537" s="16">
        <v>22062</v>
      </c>
      <c r="G3537" s="16">
        <v>47</v>
      </c>
      <c r="H3537" s="16">
        <v>4823.7227000000003</v>
      </c>
      <c r="I3537" s="16"/>
    </row>
    <row r="3538" spans="2:9" x14ac:dyDescent="0.15">
      <c r="B3538" s="16">
        <v>166</v>
      </c>
      <c r="C3538" s="16">
        <v>48456</v>
      </c>
      <c r="D3538" s="16">
        <v>4038</v>
      </c>
      <c r="E3538" s="16">
        <v>2990</v>
      </c>
      <c r="F3538" s="16">
        <v>4494</v>
      </c>
      <c r="G3538" s="16">
        <v>12</v>
      </c>
      <c r="H3538" s="16">
        <v>523.70709999999997</v>
      </c>
      <c r="I3538" s="16"/>
    </row>
    <row r="3539" spans="2:9" x14ac:dyDescent="0.15">
      <c r="B3539" s="16">
        <v>167</v>
      </c>
      <c r="C3539" s="16">
        <v>279258</v>
      </c>
      <c r="D3539" s="16">
        <v>6494</v>
      </c>
      <c r="E3539" s="16">
        <v>3054</v>
      </c>
      <c r="F3539" s="16">
        <v>11278</v>
      </c>
      <c r="G3539" s="16">
        <v>43</v>
      </c>
      <c r="H3539" s="16">
        <v>2109.0468999999998</v>
      </c>
      <c r="I3539" s="16"/>
    </row>
    <row r="3540" spans="2:9" x14ac:dyDescent="0.15">
      <c r="B3540" s="16">
        <v>168</v>
      </c>
      <c r="C3540" s="16">
        <v>458474</v>
      </c>
      <c r="D3540" s="16">
        <v>8989</v>
      </c>
      <c r="E3540" s="16">
        <v>3054</v>
      </c>
      <c r="F3540" s="16">
        <v>17134</v>
      </c>
      <c r="G3540" s="16">
        <v>51</v>
      </c>
      <c r="H3540" s="16">
        <v>3916.4005999999999</v>
      </c>
      <c r="I3540" s="16"/>
    </row>
    <row r="3541" spans="2:9" x14ac:dyDescent="0.15">
      <c r="B3541" s="16">
        <v>169</v>
      </c>
      <c r="C3541" s="16">
        <v>353680</v>
      </c>
      <c r="D3541" s="16">
        <v>8842</v>
      </c>
      <c r="E3541" s="16">
        <v>3726</v>
      </c>
      <c r="F3541" s="16">
        <v>15214</v>
      </c>
      <c r="G3541" s="16">
        <v>40</v>
      </c>
      <c r="H3541" s="16">
        <v>3310.1696999999999</v>
      </c>
      <c r="I3541" s="16"/>
    </row>
    <row r="3542" spans="2:9" x14ac:dyDescent="0.15">
      <c r="B3542" s="16">
        <v>170</v>
      </c>
      <c r="C3542" s="16">
        <v>202728</v>
      </c>
      <c r="D3542" s="16">
        <v>7240</v>
      </c>
      <c r="E3542" s="16">
        <v>3502</v>
      </c>
      <c r="F3542" s="16">
        <v>12174</v>
      </c>
      <c r="G3542" s="16">
        <v>28</v>
      </c>
      <c r="H3542" s="16">
        <v>2533.1035000000002</v>
      </c>
      <c r="I3542" s="16"/>
    </row>
    <row r="3543" spans="2:9" x14ac:dyDescent="0.15">
      <c r="B3543" s="16">
        <v>171</v>
      </c>
      <c r="C3543" s="16">
        <v>1550808</v>
      </c>
      <c r="D3543" s="16">
        <v>15508</v>
      </c>
      <c r="E3543" s="16">
        <v>4494</v>
      </c>
      <c r="F3543" s="16">
        <v>33198</v>
      </c>
      <c r="G3543" s="16">
        <v>100</v>
      </c>
      <c r="H3543" s="16">
        <v>8866.3960000000006</v>
      </c>
      <c r="I3543" s="16"/>
    </row>
    <row r="3544" spans="2:9" x14ac:dyDescent="0.15">
      <c r="B3544" s="16">
        <v>172</v>
      </c>
      <c r="C3544" s="16">
        <v>489400</v>
      </c>
      <c r="D3544" s="16">
        <v>9411</v>
      </c>
      <c r="E3544" s="16">
        <v>3022</v>
      </c>
      <c r="F3544" s="16">
        <v>20590</v>
      </c>
      <c r="G3544" s="16">
        <v>52</v>
      </c>
      <c r="H3544" s="16">
        <v>4813.1616000000004</v>
      </c>
      <c r="I3544" s="16"/>
    </row>
    <row r="3545" spans="2:9" x14ac:dyDescent="0.15">
      <c r="B3545" s="16">
        <v>173</v>
      </c>
      <c r="C3545" s="16">
        <v>314172</v>
      </c>
      <c r="D3545" s="16">
        <v>6283</v>
      </c>
      <c r="E3545" s="16">
        <v>1870</v>
      </c>
      <c r="F3545" s="16">
        <v>11726</v>
      </c>
      <c r="G3545" s="16">
        <v>50</v>
      </c>
      <c r="H3545" s="16">
        <v>2488.9983000000002</v>
      </c>
      <c r="I3545" s="1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v>173</v>
      </c>
      <c r="I3554" s="6"/>
    </row>
    <row r="3555" spans="1:10" x14ac:dyDescent="0.15">
      <c r="A3555" t="s">
        <v>67</v>
      </c>
      <c r="B3555" s="15"/>
      <c r="C3555" s="8">
        <f>AVERAGE(C3373:C3553)</f>
        <v>429241.76878612716</v>
      </c>
      <c r="D3555" s="8"/>
      <c r="E3555" s="8"/>
      <c r="F3555" s="8"/>
      <c r="G3555" s="8"/>
      <c r="H3555" s="8"/>
      <c r="I3555" s="9"/>
      <c r="J3555" s="17">
        <f>AVERAGE(D3373:D3553)</f>
        <v>8547.6300578034679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15">
      <c r="B3559" s="4"/>
      <c r="C3559" s="16"/>
      <c r="D3559" s="16"/>
      <c r="E3559" s="16"/>
      <c r="F3559" s="16"/>
      <c r="G3559" s="16"/>
      <c r="H3559" s="16"/>
      <c r="I3559" s="18"/>
    </row>
    <row r="3560" spans="1:10" x14ac:dyDescent="0.15">
      <c r="A3560" s="6"/>
      <c r="B3560" s="16">
        <v>1</v>
      </c>
      <c r="C3560" s="16">
        <v>295723</v>
      </c>
      <c r="D3560" s="16">
        <v>7992</v>
      </c>
      <c r="E3560" s="16">
        <v>3823</v>
      </c>
      <c r="F3560" s="16">
        <v>12719</v>
      </c>
      <c r="G3560" s="16">
        <v>37</v>
      </c>
      <c r="H3560" s="16">
        <v>2447.8530000000001</v>
      </c>
      <c r="I3560" s="16"/>
    </row>
    <row r="3561" spans="1:10" x14ac:dyDescent="0.15">
      <c r="A3561" s="6"/>
      <c r="B3561" s="16">
        <v>2</v>
      </c>
      <c r="C3561" s="16">
        <v>476966</v>
      </c>
      <c r="D3561" s="16">
        <v>8223</v>
      </c>
      <c r="E3561" s="16">
        <v>3791</v>
      </c>
      <c r="F3561" s="16">
        <v>15631</v>
      </c>
      <c r="G3561" s="16">
        <v>58</v>
      </c>
      <c r="H3561" s="16">
        <v>3207.1345000000001</v>
      </c>
      <c r="I3561" s="16"/>
    </row>
    <row r="3562" spans="1:10" x14ac:dyDescent="0.15">
      <c r="A3562" s="6"/>
      <c r="B3562" s="16">
        <v>3</v>
      </c>
      <c r="C3562" s="16">
        <v>277852</v>
      </c>
      <c r="D3562" s="16">
        <v>7718</v>
      </c>
      <c r="E3562" s="16">
        <v>5807</v>
      </c>
      <c r="F3562" s="16">
        <v>9679</v>
      </c>
      <c r="G3562" s="16">
        <v>36</v>
      </c>
      <c r="H3562" s="16">
        <v>1144.4730999999999</v>
      </c>
      <c r="I3562" s="16"/>
    </row>
    <row r="3563" spans="1:10" x14ac:dyDescent="0.15">
      <c r="A3563" s="6"/>
      <c r="B3563" s="16">
        <v>4</v>
      </c>
      <c r="C3563" s="16">
        <v>307798</v>
      </c>
      <c r="D3563" s="16">
        <v>7328</v>
      </c>
      <c r="E3563" s="16">
        <v>4463</v>
      </c>
      <c r="F3563" s="16">
        <v>10191</v>
      </c>
      <c r="G3563" s="16">
        <v>42</v>
      </c>
      <c r="H3563" s="16">
        <v>1620.8158000000001</v>
      </c>
      <c r="I3563" s="16"/>
    </row>
    <row r="3564" spans="1:10" x14ac:dyDescent="0.15">
      <c r="A3564" s="6"/>
      <c r="B3564" s="16">
        <v>5</v>
      </c>
      <c r="C3564" s="16">
        <v>155300</v>
      </c>
      <c r="D3564" s="16">
        <v>5546</v>
      </c>
      <c r="E3564" s="16">
        <v>3695</v>
      </c>
      <c r="F3564" s="16">
        <v>7823</v>
      </c>
      <c r="G3564" s="16">
        <v>28</v>
      </c>
      <c r="H3564" s="16">
        <v>990.93700000000001</v>
      </c>
      <c r="I3564" s="16"/>
    </row>
    <row r="3565" spans="1:10" x14ac:dyDescent="0.15">
      <c r="A3565" s="6"/>
      <c r="B3565" s="16">
        <v>6</v>
      </c>
      <c r="C3565" s="16">
        <v>442058</v>
      </c>
      <c r="D3565" s="16">
        <v>8186</v>
      </c>
      <c r="E3565" s="16">
        <v>3855</v>
      </c>
      <c r="F3565" s="16">
        <v>15375</v>
      </c>
      <c r="G3565" s="16">
        <v>54</v>
      </c>
      <c r="H3565" s="16">
        <v>3349.2573000000002</v>
      </c>
      <c r="I3565" s="16"/>
    </row>
    <row r="3566" spans="1:10" x14ac:dyDescent="0.15">
      <c r="A3566" s="6"/>
      <c r="B3566" s="16">
        <v>7</v>
      </c>
      <c r="C3566" s="16">
        <v>540501</v>
      </c>
      <c r="D3566" s="16">
        <v>9161</v>
      </c>
      <c r="E3566" s="16">
        <v>4687</v>
      </c>
      <c r="F3566" s="16">
        <v>16015</v>
      </c>
      <c r="G3566" s="16">
        <v>59</v>
      </c>
      <c r="H3566" s="16">
        <v>3074.4438</v>
      </c>
      <c r="I3566" s="16"/>
    </row>
    <row r="3567" spans="1:10" x14ac:dyDescent="0.15">
      <c r="A3567" s="6"/>
      <c r="B3567" s="16">
        <v>8</v>
      </c>
      <c r="C3567" s="16">
        <v>202082</v>
      </c>
      <c r="D3567" s="16">
        <v>6736</v>
      </c>
      <c r="E3567" s="16">
        <v>4815</v>
      </c>
      <c r="F3567" s="16">
        <v>8847</v>
      </c>
      <c r="G3567" s="16">
        <v>30</v>
      </c>
      <c r="H3567" s="16">
        <v>949.10530000000006</v>
      </c>
      <c r="I3567" s="16"/>
    </row>
    <row r="3568" spans="1:10" x14ac:dyDescent="0.15">
      <c r="A3568" s="6"/>
      <c r="B3568" s="16">
        <v>9</v>
      </c>
      <c r="C3568" s="16">
        <v>363969</v>
      </c>
      <c r="D3568" s="16">
        <v>7744</v>
      </c>
      <c r="E3568" s="16">
        <v>4367</v>
      </c>
      <c r="F3568" s="16">
        <v>12815</v>
      </c>
      <c r="G3568" s="16">
        <v>47</v>
      </c>
      <c r="H3568" s="16">
        <v>2120.6970000000001</v>
      </c>
      <c r="I3568" s="16"/>
    </row>
    <row r="3569" spans="1:9" x14ac:dyDescent="0.15">
      <c r="A3569" s="6"/>
      <c r="B3569" s="16">
        <v>10</v>
      </c>
      <c r="C3569" s="16">
        <v>98060</v>
      </c>
      <c r="D3569" s="16">
        <v>4903</v>
      </c>
      <c r="E3569" s="16">
        <v>4015</v>
      </c>
      <c r="F3569" s="16">
        <v>5743</v>
      </c>
      <c r="G3569" s="16">
        <v>20</v>
      </c>
      <c r="H3569" s="16">
        <v>517.84820000000002</v>
      </c>
      <c r="I3569" s="16"/>
    </row>
    <row r="3570" spans="1:9" x14ac:dyDescent="0.15">
      <c r="A3570" s="6"/>
      <c r="B3570" s="16">
        <v>11</v>
      </c>
      <c r="C3570" s="16">
        <v>811584</v>
      </c>
      <c r="D3570" s="16">
        <v>12681</v>
      </c>
      <c r="E3570" s="16">
        <v>4271</v>
      </c>
      <c r="F3570" s="16">
        <v>27631</v>
      </c>
      <c r="G3570" s="16">
        <v>64</v>
      </c>
      <c r="H3570" s="16">
        <v>6828.4160000000002</v>
      </c>
      <c r="I3570" s="16"/>
    </row>
    <row r="3571" spans="1:9" x14ac:dyDescent="0.15">
      <c r="A3571" s="6"/>
      <c r="B3571" s="16">
        <v>12</v>
      </c>
      <c r="C3571" s="16">
        <v>623692</v>
      </c>
      <c r="D3571" s="16">
        <v>11994</v>
      </c>
      <c r="E3571" s="16">
        <v>3311</v>
      </c>
      <c r="F3571" s="16">
        <v>23727</v>
      </c>
      <c r="G3571" s="16">
        <v>52</v>
      </c>
      <c r="H3571" s="16">
        <v>5446.1304</v>
      </c>
      <c r="I3571" s="16"/>
    </row>
    <row r="3572" spans="1:9" x14ac:dyDescent="0.15">
      <c r="B3572" s="16">
        <v>13</v>
      </c>
      <c r="C3572" s="16">
        <v>342738</v>
      </c>
      <c r="D3572" s="16">
        <v>7450</v>
      </c>
      <c r="E3572" s="16">
        <v>3663</v>
      </c>
      <c r="F3572" s="16">
        <v>12623</v>
      </c>
      <c r="G3572" s="16">
        <v>46</v>
      </c>
      <c r="H3572" s="16">
        <v>2345.3130000000001</v>
      </c>
      <c r="I3572" s="16"/>
    </row>
    <row r="3573" spans="1:9" x14ac:dyDescent="0.15">
      <c r="B3573" s="16">
        <v>14</v>
      </c>
      <c r="C3573" s="16">
        <v>402465</v>
      </c>
      <c r="D3573" s="16">
        <v>8563</v>
      </c>
      <c r="E3573" s="16">
        <v>4751</v>
      </c>
      <c r="F3573" s="16">
        <v>14031</v>
      </c>
      <c r="G3573" s="16">
        <v>47</v>
      </c>
      <c r="H3573" s="16">
        <v>2518.5920000000001</v>
      </c>
      <c r="I3573" s="16"/>
    </row>
    <row r="3574" spans="1:9" x14ac:dyDescent="0.15">
      <c r="B3574" s="16">
        <v>15</v>
      </c>
      <c r="C3574" s="16">
        <v>411839</v>
      </c>
      <c r="D3574" s="16">
        <v>8404</v>
      </c>
      <c r="E3574" s="16">
        <v>4911</v>
      </c>
      <c r="F3574" s="16">
        <v>13679</v>
      </c>
      <c r="G3574" s="16">
        <v>49</v>
      </c>
      <c r="H3574" s="16">
        <v>2377.3308000000002</v>
      </c>
      <c r="I3574" s="16"/>
    </row>
    <row r="3575" spans="1:9" x14ac:dyDescent="0.15">
      <c r="B3575" s="16">
        <v>16</v>
      </c>
      <c r="C3575" s="16">
        <v>513337</v>
      </c>
      <c r="D3575" s="16">
        <v>9333</v>
      </c>
      <c r="E3575" s="16">
        <v>5711</v>
      </c>
      <c r="F3575" s="16">
        <v>13775</v>
      </c>
      <c r="G3575" s="16">
        <v>55</v>
      </c>
      <c r="H3575" s="16">
        <v>2121.8919999999998</v>
      </c>
      <c r="I3575" s="16"/>
    </row>
    <row r="3576" spans="1:9" x14ac:dyDescent="0.15">
      <c r="B3576" s="16">
        <v>17</v>
      </c>
      <c r="C3576" s="16">
        <v>411760</v>
      </c>
      <c r="D3576" s="16">
        <v>8578</v>
      </c>
      <c r="E3576" s="16">
        <v>4527</v>
      </c>
      <c r="F3576" s="16">
        <v>12719</v>
      </c>
      <c r="G3576" s="16">
        <v>48</v>
      </c>
      <c r="H3576" s="16">
        <v>2255.3229999999999</v>
      </c>
      <c r="I3576" s="16"/>
    </row>
    <row r="3577" spans="1:9" x14ac:dyDescent="0.15">
      <c r="B3577" s="16">
        <v>18</v>
      </c>
      <c r="C3577" s="16">
        <v>232881</v>
      </c>
      <c r="D3577" s="16">
        <v>7512</v>
      </c>
      <c r="E3577" s="16">
        <v>5359</v>
      </c>
      <c r="F3577" s="16">
        <v>9871</v>
      </c>
      <c r="G3577" s="16">
        <v>31</v>
      </c>
      <c r="H3577" s="16">
        <v>1109.6876</v>
      </c>
      <c r="I3577" s="16"/>
    </row>
    <row r="3578" spans="1:9" x14ac:dyDescent="0.15">
      <c r="B3578" s="16">
        <v>19</v>
      </c>
      <c r="C3578" s="16">
        <v>243857</v>
      </c>
      <c r="D3578" s="16">
        <v>7866</v>
      </c>
      <c r="E3578" s="16">
        <v>4815</v>
      </c>
      <c r="F3578" s="16">
        <v>11823</v>
      </c>
      <c r="G3578" s="16">
        <v>31</v>
      </c>
      <c r="H3578" s="16">
        <v>1628.1584</v>
      </c>
      <c r="I3578" s="16"/>
    </row>
    <row r="3579" spans="1:9" x14ac:dyDescent="0.15">
      <c r="B3579" s="16">
        <v>20</v>
      </c>
      <c r="C3579" s="16">
        <v>946320</v>
      </c>
      <c r="D3579" s="16">
        <v>11829</v>
      </c>
      <c r="E3579" s="16">
        <v>4399</v>
      </c>
      <c r="F3579" s="16">
        <v>26319</v>
      </c>
      <c r="G3579" s="16">
        <v>80</v>
      </c>
      <c r="H3579" s="16">
        <v>6260.3477000000003</v>
      </c>
      <c r="I3579" s="16"/>
    </row>
    <row r="3580" spans="1:9" x14ac:dyDescent="0.15">
      <c r="B3580" s="16">
        <v>21</v>
      </c>
      <c r="C3580" s="16">
        <v>812591</v>
      </c>
      <c r="D3580" s="16">
        <v>12501</v>
      </c>
      <c r="E3580" s="16">
        <v>6447</v>
      </c>
      <c r="F3580" s="16">
        <v>21487</v>
      </c>
      <c r="G3580" s="16">
        <v>65</v>
      </c>
      <c r="H3580" s="16">
        <v>3834.4526000000001</v>
      </c>
      <c r="I3580" s="16"/>
    </row>
    <row r="3581" spans="1:9" x14ac:dyDescent="0.15">
      <c r="B3581" s="16">
        <v>22</v>
      </c>
      <c r="C3581" s="16">
        <v>1331597</v>
      </c>
      <c r="D3581" s="16">
        <v>13450</v>
      </c>
      <c r="E3581" s="16">
        <v>3887</v>
      </c>
      <c r="F3581" s="16">
        <v>30671</v>
      </c>
      <c r="G3581" s="16">
        <v>99</v>
      </c>
      <c r="H3581" s="16">
        <v>7199.6845999999996</v>
      </c>
      <c r="I3581" s="16"/>
    </row>
    <row r="3582" spans="1:9" x14ac:dyDescent="0.15">
      <c r="B3582" s="16">
        <v>23</v>
      </c>
      <c r="C3582" s="16">
        <v>597292</v>
      </c>
      <c r="D3582" s="16">
        <v>11486</v>
      </c>
      <c r="E3582" s="16">
        <v>6607</v>
      </c>
      <c r="F3582" s="16">
        <v>19919</v>
      </c>
      <c r="G3582" s="16">
        <v>52</v>
      </c>
      <c r="H3582" s="16">
        <v>3671.5446999999999</v>
      </c>
      <c r="I3582" s="16"/>
    </row>
    <row r="3583" spans="1:9" x14ac:dyDescent="0.15">
      <c r="B3583" s="16">
        <v>24</v>
      </c>
      <c r="C3583" s="16">
        <v>285783</v>
      </c>
      <c r="D3583" s="16">
        <v>11431</v>
      </c>
      <c r="E3583" s="16">
        <v>9039</v>
      </c>
      <c r="F3583" s="16">
        <v>13967</v>
      </c>
      <c r="G3583" s="16">
        <v>25</v>
      </c>
      <c r="H3583" s="16">
        <v>1514.1581000000001</v>
      </c>
      <c r="I3583" s="16"/>
    </row>
    <row r="3584" spans="1:9" x14ac:dyDescent="0.15">
      <c r="B3584" s="16">
        <v>25</v>
      </c>
      <c r="C3584" s="16">
        <v>140172</v>
      </c>
      <c r="D3584" s="16">
        <v>7008</v>
      </c>
      <c r="E3584" s="16">
        <v>6031</v>
      </c>
      <c r="F3584" s="16">
        <v>8751</v>
      </c>
      <c r="G3584" s="16">
        <v>20</v>
      </c>
      <c r="H3584" s="16">
        <v>739.94209999999998</v>
      </c>
      <c r="I3584" s="16"/>
    </row>
    <row r="3585" spans="1:9" x14ac:dyDescent="0.15">
      <c r="B3585" s="16">
        <v>26</v>
      </c>
      <c r="C3585" s="16">
        <v>668328</v>
      </c>
      <c r="D3585" s="16">
        <v>11934</v>
      </c>
      <c r="E3585" s="16">
        <v>5135</v>
      </c>
      <c r="F3585" s="16">
        <v>21871</v>
      </c>
      <c r="G3585" s="16">
        <v>56</v>
      </c>
      <c r="H3585" s="16">
        <v>4696.7183000000005</v>
      </c>
      <c r="I3585" s="16"/>
    </row>
    <row r="3586" spans="1:9" x14ac:dyDescent="0.15">
      <c r="B3586" s="16">
        <v>27</v>
      </c>
      <c r="C3586" s="16">
        <v>61622</v>
      </c>
      <c r="D3586" s="16">
        <v>6162</v>
      </c>
      <c r="E3586" s="16">
        <v>4815</v>
      </c>
      <c r="F3586" s="16">
        <v>7343</v>
      </c>
      <c r="G3586" s="16">
        <v>10</v>
      </c>
      <c r="H3586" s="16">
        <v>846.16327000000001</v>
      </c>
      <c r="I3586" s="16"/>
    </row>
    <row r="3587" spans="1:9" x14ac:dyDescent="0.15">
      <c r="B3587" s="16">
        <v>28</v>
      </c>
      <c r="C3587" s="16">
        <v>1255337</v>
      </c>
      <c r="D3587" s="16">
        <v>12187</v>
      </c>
      <c r="E3587" s="16">
        <v>6287</v>
      </c>
      <c r="F3587" s="16">
        <v>24079</v>
      </c>
      <c r="G3587" s="16">
        <v>103</v>
      </c>
      <c r="H3587" s="16">
        <v>4316.6283999999996</v>
      </c>
      <c r="I3587" s="16"/>
    </row>
    <row r="3588" spans="1:9" x14ac:dyDescent="0.15">
      <c r="B3588" s="16">
        <v>29</v>
      </c>
      <c r="C3588" s="16">
        <v>979070</v>
      </c>
      <c r="D3588" s="16">
        <v>14834</v>
      </c>
      <c r="E3588" s="16">
        <v>8655</v>
      </c>
      <c r="F3588" s="16">
        <v>25391</v>
      </c>
      <c r="G3588" s="16">
        <v>66</v>
      </c>
      <c r="H3588" s="16">
        <v>4747.3374000000003</v>
      </c>
      <c r="I3588" s="16"/>
    </row>
    <row r="3589" spans="1:9" x14ac:dyDescent="0.15">
      <c r="B3589" s="16">
        <v>30</v>
      </c>
      <c r="C3589" s="16">
        <v>328971</v>
      </c>
      <c r="D3589" s="16">
        <v>8891</v>
      </c>
      <c r="E3589" s="16">
        <v>6191</v>
      </c>
      <c r="F3589" s="16">
        <v>11631</v>
      </c>
      <c r="G3589" s="16">
        <v>37</v>
      </c>
      <c r="H3589" s="16">
        <v>1433.1361999999999</v>
      </c>
      <c r="I3589" s="16"/>
    </row>
    <row r="3590" spans="1:9" x14ac:dyDescent="0.15">
      <c r="A3590" s="6"/>
      <c r="B3590" s="16">
        <v>31</v>
      </c>
      <c r="C3590" s="16">
        <v>469829</v>
      </c>
      <c r="D3590" s="16">
        <v>10926</v>
      </c>
      <c r="E3590" s="16">
        <v>6255</v>
      </c>
      <c r="F3590" s="16">
        <v>15919</v>
      </c>
      <c r="G3590" s="16">
        <v>43</v>
      </c>
      <c r="H3590" s="16">
        <v>2661.6071999999999</v>
      </c>
      <c r="I3590" s="16"/>
    </row>
    <row r="3591" spans="1:9" x14ac:dyDescent="0.15">
      <c r="A3591" s="11"/>
      <c r="B3591" s="16">
        <v>32</v>
      </c>
      <c r="C3591" s="16">
        <v>756505</v>
      </c>
      <c r="D3591" s="16">
        <v>8695</v>
      </c>
      <c r="E3591" s="16">
        <v>4143</v>
      </c>
      <c r="F3591" s="16">
        <v>16207</v>
      </c>
      <c r="G3591" s="16">
        <v>87</v>
      </c>
      <c r="H3591" s="16">
        <v>2510.3818000000001</v>
      </c>
      <c r="I3591" s="16"/>
    </row>
    <row r="3592" spans="1:9" x14ac:dyDescent="0.15">
      <c r="B3592" s="16">
        <v>33</v>
      </c>
      <c r="C3592" s="16">
        <v>603004</v>
      </c>
      <c r="D3592" s="16">
        <v>8867</v>
      </c>
      <c r="E3592" s="16">
        <v>5327</v>
      </c>
      <c r="F3592" s="16">
        <v>13455</v>
      </c>
      <c r="G3592" s="16">
        <v>68</v>
      </c>
      <c r="H3592" s="16">
        <v>1955.413</v>
      </c>
      <c r="I3592" s="16"/>
    </row>
    <row r="3593" spans="1:9" x14ac:dyDescent="0.15">
      <c r="B3593" s="16">
        <v>34</v>
      </c>
      <c r="C3593" s="16">
        <v>373635</v>
      </c>
      <c r="D3593" s="16">
        <v>8303</v>
      </c>
      <c r="E3593" s="16">
        <v>4847</v>
      </c>
      <c r="F3593" s="16">
        <v>12079</v>
      </c>
      <c r="G3593" s="16">
        <v>45</v>
      </c>
      <c r="H3593" s="16">
        <v>1750.9186999999999</v>
      </c>
      <c r="I3593" s="16"/>
    </row>
    <row r="3594" spans="1:9" x14ac:dyDescent="0.15">
      <c r="B3594" s="16">
        <v>35</v>
      </c>
      <c r="C3594" s="16">
        <v>967817</v>
      </c>
      <c r="D3594" s="16">
        <v>13631</v>
      </c>
      <c r="E3594" s="16">
        <v>4559</v>
      </c>
      <c r="F3594" s="16">
        <v>27343</v>
      </c>
      <c r="G3594" s="16">
        <v>71</v>
      </c>
      <c r="H3594" s="16">
        <v>6032.98</v>
      </c>
      <c r="I3594" s="16"/>
    </row>
    <row r="3595" spans="1:9" x14ac:dyDescent="0.15">
      <c r="B3595" s="16">
        <v>36</v>
      </c>
      <c r="C3595" s="16">
        <v>435645</v>
      </c>
      <c r="D3595" s="16">
        <v>8542</v>
      </c>
      <c r="E3595" s="16">
        <v>3567</v>
      </c>
      <c r="F3595" s="16">
        <v>14831</v>
      </c>
      <c r="G3595" s="16">
        <v>51</v>
      </c>
      <c r="H3595" s="16">
        <v>2983.7341000000001</v>
      </c>
      <c r="I3595" s="16"/>
    </row>
    <row r="3596" spans="1:9" x14ac:dyDescent="0.15">
      <c r="B3596" s="16">
        <v>37</v>
      </c>
      <c r="C3596" s="16">
        <v>642262</v>
      </c>
      <c r="D3596" s="16">
        <v>8679</v>
      </c>
      <c r="E3596" s="16">
        <v>4047</v>
      </c>
      <c r="F3596" s="16">
        <v>14031</v>
      </c>
      <c r="G3596" s="16">
        <v>74</v>
      </c>
      <c r="H3596" s="16">
        <v>2634.424</v>
      </c>
      <c r="I3596" s="16"/>
    </row>
    <row r="3597" spans="1:9" x14ac:dyDescent="0.15">
      <c r="B3597" s="16">
        <v>38</v>
      </c>
      <c r="C3597" s="16">
        <v>286582</v>
      </c>
      <c r="D3597" s="16">
        <v>6823</v>
      </c>
      <c r="E3597" s="16">
        <v>4431</v>
      </c>
      <c r="F3597" s="16">
        <v>9615</v>
      </c>
      <c r="G3597" s="16">
        <v>42</v>
      </c>
      <c r="H3597" s="16">
        <v>1272.0889999999999</v>
      </c>
      <c r="I3597" s="16"/>
    </row>
    <row r="3598" spans="1:9" x14ac:dyDescent="0.15">
      <c r="B3598" s="16">
        <v>39</v>
      </c>
      <c r="C3598" s="16">
        <v>240585</v>
      </c>
      <c r="D3598" s="16">
        <v>6168</v>
      </c>
      <c r="E3598" s="16">
        <v>3631</v>
      </c>
      <c r="F3598" s="16">
        <v>8431</v>
      </c>
      <c r="G3598" s="16">
        <v>39</v>
      </c>
      <c r="H3598" s="16">
        <v>1285.2137</v>
      </c>
      <c r="I3598" s="16"/>
    </row>
    <row r="3599" spans="1:9" x14ac:dyDescent="0.15">
      <c r="B3599" s="16">
        <v>40</v>
      </c>
      <c r="C3599" s="16">
        <v>215808</v>
      </c>
      <c r="D3599" s="16">
        <v>6744</v>
      </c>
      <c r="E3599" s="16">
        <v>4207</v>
      </c>
      <c r="F3599" s="16">
        <v>9039</v>
      </c>
      <c r="G3599" s="16">
        <v>32</v>
      </c>
      <c r="H3599" s="16">
        <v>1314.056</v>
      </c>
      <c r="I3599" s="16"/>
    </row>
    <row r="3600" spans="1:9" x14ac:dyDescent="0.15">
      <c r="B3600" s="16">
        <v>41</v>
      </c>
      <c r="C3600" s="16">
        <v>509618</v>
      </c>
      <c r="D3600" s="16">
        <v>11078</v>
      </c>
      <c r="E3600" s="16">
        <v>7407</v>
      </c>
      <c r="F3600" s="16">
        <v>17039</v>
      </c>
      <c r="G3600" s="16">
        <v>46</v>
      </c>
      <c r="H3600" s="16">
        <v>2609.9524000000001</v>
      </c>
      <c r="I3600" s="16"/>
    </row>
    <row r="3601" spans="2:9" x14ac:dyDescent="0.15">
      <c r="B3601" s="16">
        <v>42</v>
      </c>
      <c r="C3601" s="16">
        <v>498544</v>
      </c>
      <c r="D3601" s="16">
        <v>10386</v>
      </c>
      <c r="E3601" s="16">
        <v>5999</v>
      </c>
      <c r="F3601" s="16">
        <v>16463</v>
      </c>
      <c r="G3601" s="16">
        <v>48</v>
      </c>
      <c r="H3601" s="16">
        <v>2848.1280000000002</v>
      </c>
      <c r="I3601" s="16"/>
    </row>
    <row r="3602" spans="2:9" x14ac:dyDescent="0.15">
      <c r="B3602" s="16">
        <v>43</v>
      </c>
      <c r="C3602" s="16">
        <v>415223</v>
      </c>
      <c r="D3602" s="16">
        <v>7284</v>
      </c>
      <c r="E3602" s="16">
        <v>3407</v>
      </c>
      <c r="F3602" s="16">
        <v>14351</v>
      </c>
      <c r="G3602" s="16">
        <v>57</v>
      </c>
      <c r="H3602" s="16">
        <v>2778.2157999999999</v>
      </c>
      <c r="I3602" s="16"/>
    </row>
    <row r="3603" spans="2:9" x14ac:dyDescent="0.15">
      <c r="B3603" s="16">
        <v>44</v>
      </c>
      <c r="C3603" s="16">
        <v>107777</v>
      </c>
      <c r="D3603" s="16">
        <v>7185</v>
      </c>
      <c r="E3603" s="16">
        <v>5327</v>
      </c>
      <c r="F3603" s="16">
        <v>8815</v>
      </c>
      <c r="G3603" s="16">
        <v>15</v>
      </c>
      <c r="H3603" s="16">
        <v>859.88160000000005</v>
      </c>
      <c r="I3603" s="16"/>
    </row>
    <row r="3604" spans="2:9" x14ac:dyDescent="0.15">
      <c r="B3604" s="16">
        <v>45</v>
      </c>
      <c r="C3604" s="16">
        <v>632151</v>
      </c>
      <c r="D3604" s="16">
        <v>11090</v>
      </c>
      <c r="E3604" s="16">
        <v>5583</v>
      </c>
      <c r="F3604" s="16">
        <v>18991</v>
      </c>
      <c r="G3604" s="16">
        <v>57</v>
      </c>
      <c r="H3604" s="16">
        <v>3398.31</v>
      </c>
      <c r="I3604" s="16"/>
    </row>
    <row r="3605" spans="2:9" x14ac:dyDescent="0.15">
      <c r="B3605" s="16">
        <v>46</v>
      </c>
      <c r="C3605" s="16">
        <v>840747</v>
      </c>
      <c r="D3605" s="16">
        <v>12184</v>
      </c>
      <c r="E3605" s="16">
        <v>5487</v>
      </c>
      <c r="F3605" s="16">
        <v>24463</v>
      </c>
      <c r="G3605" s="16">
        <v>69</v>
      </c>
      <c r="H3605" s="16">
        <v>5180.2583000000004</v>
      </c>
      <c r="I3605" s="16"/>
    </row>
    <row r="3606" spans="2:9" x14ac:dyDescent="0.15">
      <c r="B3606" s="16">
        <v>47</v>
      </c>
      <c r="C3606" s="16">
        <v>114079</v>
      </c>
      <c r="D3606" s="16">
        <v>6710</v>
      </c>
      <c r="E3606" s="16">
        <v>5039</v>
      </c>
      <c r="F3606" s="16">
        <v>7887</v>
      </c>
      <c r="G3606" s="16">
        <v>17</v>
      </c>
      <c r="H3606" s="16">
        <v>652.33429999999998</v>
      </c>
      <c r="I3606" s="16"/>
    </row>
    <row r="3607" spans="2:9" x14ac:dyDescent="0.15">
      <c r="B3607" s="16">
        <v>48</v>
      </c>
      <c r="C3607" s="16">
        <v>837869</v>
      </c>
      <c r="D3607" s="16">
        <v>12505</v>
      </c>
      <c r="E3607" s="16">
        <v>7183</v>
      </c>
      <c r="F3607" s="16">
        <v>21327</v>
      </c>
      <c r="G3607" s="16">
        <v>67</v>
      </c>
      <c r="H3607" s="16">
        <v>3996.2968999999998</v>
      </c>
      <c r="I3607" s="16"/>
    </row>
    <row r="3608" spans="2:9" x14ac:dyDescent="0.15">
      <c r="B3608" s="16">
        <v>49</v>
      </c>
      <c r="C3608" s="16">
        <v>78147</v>
      </c>
      <c r="D3608" s="16">
        <v>6011</v>
      </c>
      <c r="E3608" s="16">
        <v>4943</v>
      </c>
      <c r="F3608" s="16">
        <v>6799</v>
      </c>
      <c r="G3608" s="16">
        <v>13</v>
      </c>
      <c r="H3608" s="16">
        <v>581.38800000000003</v>
      </c>
      <c r="I3608" s="16"/>
    </row>
    <row r="3609" spans="2:9" x14ac:dyDescent="0.15">
      <c r="B3609" s="16">
        <v>50</v>
      </c>
      <c r="C3609" s="16">
        <v>737760</v>
      </c>
      <c r="D3609" s="16">
        <v>11527</v>
      </c>
      <c r="E3609" s="16">
        <v>6895</v>
      </c>
      <c r="F3609" s="16">
        <v>18799</v>
      </c>
      <c r="G3609" s="16">
        <v>64</v>
      </c>
      <c r="H3609" s="16">
        <v>3223.0522000000001</v>
      </c>
      <c r="I3609" s="16"/>
    </row>
    <row r="3610" spans="2:9" x14ac:dyDescent="0.15">
      <c r="B3610" s="16">
        <v>51</v>
      </c>
      <c r="C3610" s="16">
        <v>454717</v>
      </c>
      <c r="D3610" s="16">
        <v>8916</v>
      </c>
      <c r="E3610" s="16">
        <v>5231</v>
      </c>
      <c r="F3610" s="16">
        <v>15727</v>
      </c>
      <c r="G3610" s="16">
        <v>51</v>
      </c>
      <c r="H3610" s="16">
        <v>2722.5173</v>
      </c>
      <c r="I3610" s="16"/>
    </row>
    <row r="3611" spans="2:9" x14ac:dyDescent="0.15">
      <c r="B3611" s="16">
        <v>52</v>
      </c>
      <c r="C3611" s="16">
        <v>1207225</v>
      </c>
      <c r="D3611" s="16">
        <v>13876</v>
      </c>
      <c r="E3611" s="16">
        <v>7567</v>
      </c>
      <c r="F3611" s="16">
        <v>23087</v>
      </c>
      <c r="G3611" s="16">
        <v>87</v>
      </c>
      <c r="H3611" s="16">
        <v>3586.26</v>
      </c>
      <c r="I3611" s="16"/>
    </row>
    <row r="3612" spans="2:9" x14ac:dyDescent="0.15">
      <c r="B3612" s="16">
        <v>53</v>
      </c>
      <c r="C3612" s="16">
        <v>1411649</v>
      </c>
      <c r="D3612" s="16">
        <v>12717</v>
      </c>
      <c r="E3612" s="16">
        <v>6671</v>
      </c>
      <c r="F3612" s="16">
        <v>22287</v>
      </c>
      <c r="G3612" s="16">
        <v>111</v>
      </c>
      <c r="H3612" s="16">
        <v>3979.6174000000001</v>
      </c>
      <c r="I3612" s="16"/>
    </row>
    <row r="3613" spans="2:9" x14ac:dyDescent="0.15">
      <c r="B3613" s="16">
        <v>54</v>
      </c>
      <c r="C3613" s="16">
        <v>849630</v>
      </c>
      <c r="D3613" s="16">
        <v>12873</v>
      </c>
      <c r="E3613" s="16">
        <v>6063</v>
      </c>
      <c r="F3613" s="16">
        <v>23823</v>
      </c>
      <c r="G3613" s="16">
        <v>66</v>
      </c>
      <c r="H3613" s="16">
        <v>4791.7543999999998</v>
      </c>
      <c r="I3613" s="16"/>
    </row>
    <row r="3614" spans="2:9" x14ac:dyDescent="0.15">
      <c r="B3614" s="16">
        <v>55</v>
      </c>
      <c r="C3614" s="16">
        <v>1128302</v>
      </c>
      <c r="D3614" s="16">
        <v>22566</v>
      </c>
      <c r="E3614" s="16">
        <v>12367</v>
      </c>
      <c r="F3614" s="16">
        <v>32719</v>
      </c>
      <c r="G3614" s="16">
        <v>50</v>
      </c>
      <c r="H3614" s="16">
        <v>6481.9897000000001</v>
      </c>
      <c r="I3614" s="16"/>
    </row>
    <row r="3615" spans="2:9" x14ac:dyDescent="0.15">
      <c r="B3615" s="16">
        <v>56</v>
      </c>
      <c r="C3615" s="16">
        <v>698089</v>
      </c>
      <c r="D3615" s="16">
        <v>9832</v>
      </c>
      <c r="E3615" s="16">
        <v>5903</v>
      </c>
      <c r="F3615" s="16">
        <v>15503</v>
      </c>
      <c r="G3615" s="16">
        <v>71</v>
      </c>
      <c r="H3615" s="16">
        <v>2568.7856000000002</v>
      </c>
      <c r="I3615" s="16"/>
    </row>
    <row r="3616" spans="2:9" x14ac:dyDescent="0.15">
      <c r="B3616" s="16">
        <v>57</v>
      </c>
      <c r="C3616" s="16">
        <v>733324</v>
      </c>
      <c r="D3616" s="16">
        <v>14102</v>
      </c>
      <c r="E3616" s="16">
        <v>9455</v>
      </c>
      <c r="F3616" s="16">
        <v>20783</v>
      </c>
      <c r="G3616" s="16">
        <v>52</v>
      </c>
      <c r="H3616" s="16">
        <v>2860.558</v>
      </c>
      <c r="I3616" s="16"/>
    </row>
    <row r="3617" spans="2:9" x14ac:dyDescent="0.15">
      <c r="B3617" s="16">
        <v>58</v>
      </c>
      <c r="C3617" s="16">
        <v>115873</v>
      </c>
      <c r="D3617" s="16">
        <v>7724</v>
      </c>
      <c r="E3617" s="16">
        <v>6607</v>
      </c>
      <c r="F3617" s="16">
        <v>8943</v>
      </c>
      <c r="G3617" s="16">
        <v>15</v>
      </c>
      <c r="H3617" s="16">
        <v>569.67600000000004</v>
      </c>
      <c r="I3617" s="16"/>
    </row>
    <row r="3618" spans="2:9" x14ac:dyDescent="0.15">
      <c r="B3618" s="16">
        <v>59</v>
      </c>
      <c r="C3618" s="16">
        <v>211165</v>
      </c>
      <c r="D3618" s="16">
        <v>11113</v>
      </c>
      <c r="E3618" s="16">
        <v>9615</v>
      </c>
      <c r="F3618" s="16">
        <v>12559</v>
      </c>
      <c r="G3618" s="16">
        <v>19</v>
      </c>
      <c r="H3618" s="16">
        <v>741.02795000000003</v>
      </c>
      <c r="I3618" s="16"/>
    </row>
    <row r="3619" spans="2:9" x14ac:dyDescent="0.15">
      <c r="B3619" s="16">
        <v>60</v>
      </c>
      <c r="C3619" s="16">
        <v>728211</v>
      </c>
      <c r="D3619" s="16">
        <v>11937</v>
      </c>
      <c r="E3619" s="16">
        <v>6575</v>
      </c>
      <c r="F3619" s="16">
        <v>19311</v>
      </c>
      <c r="G3619" s="16">
        <v>61</v>
      </c>
      <c r="H3619" s="16">
        <v>2925.0889000000002</v>
      </c>
      <c r="I3619" s="16"/>
    </row>
    <row r="3620" spans="2:9" x14ac:dyDescent="0.15">
      <c r="B3620" s="16">
        <v>61</v>
      </c>
      <c r="C3620" s="16">
        <v>1233526</v>
      </c>
      <c r="D3620" s="16">
        <v>16669</v>
      </c>
      <c r="E3620" s="16">
        <v>6223</v>
      </c>
      <c r="F3620" s="16">
        <v>31183</v>
      </c>
      <c r="G3620" s="16">
        <v>74</v>
      </c>
      <c r="H3620" s="16">
        <v>6700.5910000000003</v>
      </c>
      <c r="I3620" s="16"/>
    </row>
    <row r="3621" spans="2:9" x14ac:dyDescent="0.15">
      <c r="B3621" s="16">
        <v>62</v>
      </c>
      <c r="C3621" s="16">
        <v>804980</v>
      </c>
      <c r="D3621" s="16">
        <v>10591</v>
      </c>
      <c r="E3621" s="16">
        <v>6351</v>
      </c>
      <c r="F3621" s="16">
        <v>15919</v>
      </c>
      <c r="G3621" s="16">
        <v>76</v>
      </c>
      <c r="H3621" s="16">
        <v>2442.8418000000001</v>
      </c>
      <c r="I3621" s="16"/>
    </row>
    <row r="3622" spans="2:9" x14ac:dyDescent="0.15">
      <c r="B3622" s="16">
        <v>63</v>
      </c>
      <c r="C3622" s="16">
        <v>824334</v>
      </c>
      <c r="D3622" s="16">
        <v>10052</v>
      </c>
      <c r="E3622" s="16">
        <v>5167</v>
      </c>
      <c r="F3622" s="16">
        <v>20111</v>
      </c>
      <c r="G3622" s="16">
        <v>82</v>
      </c>
      <c r="H3622" s="16">
        <v>3710.6071999999999</v>
      </c>
      <c r="I3622" s="16"/>
    </row>
    <row r="3623" spans="2:9" x14ac:dyDescent="0.15">
      <c r="B3623" s="16">
        <v>64</v>
      </c>
      <c r="C3623" s="16">
        <v>565303</v>
      </c>
      <c r="D3623" s="16">
        <v>9917</v>
      </c>
      <c r="E3623" s="16">
        <v>6319</v>
      </c>
      <c r="F3623" s="16">
        <v>15631</v>
      </c>
      <c r="G3623" s="16">
        <v>57</v>
      </c>
      <c r="H3623" s="16">
        <v>2310.4119000000001</v>
      </c>
      <c r="I3623" s="16"/>
    </row>
    <row r="3624" spans="2:9" x14ac:dyDescent="0.15">
      <c r="B3624" s="16">
        <v>65</v>
      </c>
      <c r="C3624" s="16">
        <v>735437</v>
      </c>
      <c r="D3624" s="16">
        <v>10976</v>
      </c>
      <c r="E3624" s="16">
        <v>5839</v>
      </c>
      <c r="F3624" s="16">
        <v>19119</v>
      </c>
      <c r="G3624" s="16">
        <v>67</v>
      </c>
      <c r="H3624" s="16">
        <v>3572.5466000000001</v>
      </c>
      <c r="I3624" s="16"/>
    </row>
    <row r="3625" spans="2:9" x14ac:dyDescent="0.15">
      <c r="B3625" s="16">
        <v>66</v>
      </c>
      <c r="C3625" s="16">
        <v>125016</v>
      </c>
      <c r="D3625" s="16">
        <v>3125</v>
      </c>
      <c r="E3625" s="16">
        <v>143</v>
      </c>
      <c r="F3625" s="16">
        <v>5679</v>
      </c>
      <c r="G3625" s="16">
        <v>40</v>
      </c>
      <c r="H3625" s="16">
        <v>1336.1667</v>
      </c>
      <c r="I3625" s="16"/>
    </row>
    <row r="3626" spans="2:9" x14ac:dyDescent="0.15">
      <c r="B3626" s="16">
        <v>67</v>
      </c>
      <c r="C3626" s="16">
        <v>812761</v>
      </c>
      <c r="D3626" s="16">
        <v>14777</v>
      </c>
      <c r="E3626" s="16">
        <v>8495</v>
      </c>
      <c r="F3626" s="16">
        <v>25199</v>
      </c>
      <c r="G3626" s="16">
        <v>55</v>
      </c>
      <c r="H3626" s="16">
        <v>4773.8919999999998</v>
      </c>
      <c r="I3626" s="16"/>
    </row>
    <row r="3627" spans="2:9" x14ac:dyDescent="0.15">
      <c r="B3627" s="16">
        <v>68</v>
      </c>
      <c r="C3627" s="16">
        <v>117567</v>
      </c>
      <c r="D3627" s="16">
        <v>6915</v>
      </c>
      <c r="E3627" s="16">
        <v>5647</v>
      </c>
      <c r="F3627" s="16">
        <v>8015</v>
      </c>
      <c r="G3627" s="16">
        <v>17</v>
      </c>
      <c r="H3627" s="16">
        <v>765.2405</v>
      </c>
      <c r="I3627" s="16"/>
    </row>
    <row r="3628" spans="2:9" x14ac:dyDescent="0.15">
      <c r="B3628" s="16">
        <v>69</v>
      </c>
      <c r="C3628" s="16">
        <v>861621</v>
      </c>
      <c r="D3628" s="16">
        <v>14603</v>
      </c>
      <c r="E3628" s="16">
        <v>6991</v>
      </c>
      <c r="F3628" s="16">
        <v>25967</v>
      </c>
      <c r="G3628" s="16">
        <v>59</v>
      </c>
      <c r="H3628" s="16">
        <v>4950.3027000000002</v>
      </c>
      <c r="I3628" s="16"/>
    </row>
    <row r="3629" spans="2:9" x14ac:dyDescent="0.15">
      <c r="B3629" s="16">
        <v>70</v>
      </c>
      <c r="C3629" s="16">
        <v>478706</v>
      </c>
      <c r="D3629" s="16">
        <v>6137</v>
      </c>
      <c r="E3629" s="16">
        <v>815</v>
      </c>
      <c r="F3629" s="16">
        <v>15407</v>
      </c>
      <c r="G3629" s="16">
        <v>78</v>
      </c>
      <c r="H3629" s="16">
        <v>3836.5142000000001</v>
      </c>
      <c r="I3629" s="16"/>
    </row>
    <row r="3630" spans="2:9" x14ac:dyDescent="0.15">
      <c r="B3630" s="16">
        <v>71</v>
      </c>
      <c r="C3630" s="16">
        <v>88054</v>
      </c>
      <c r="D3630" s="16">
        <v>8805</v>
      </c>
      <c r="E3630" s="16">
        <v>7247</v>
      </c>
      <c r="F3630" s="16">
        <v>9743</v>
      </c>
      <c r="G3630" s="16">
        <v>10</v>
      </c>
      <c r="H3630" s="16">
        <v>724.5566</v>
      </c>
      <c r="I3630" s="16"/>
    </row>
    <row r="3631" spans="2:9" x14ac:dyDescent="0.15">
      <c r="B3631" s="16">
        <v>72</v>
      </c>
      <c r="C3631" s="16">
        <v>707082</v>
      </c>
      <c r="D3631" s="16">
        <v>13094</v>
      </c>
      <c r="E3631" s="16">
        <v>6927</v>
      </c>
      <c r="F3631" s="16">
        <v>22319</v>
      </c>
      <c r="G3631" s="16">
        <v>54</v>
      </c>
      <c r="H3631" s="16">
        <v>3973.2714999999998</v>
      </c>
      <c r="I3631" s="16"/>
    </row>
    <row r="3632" spans="2:9" x14ac:dyDescent="0.15">
      <c r="B3632" s="16">
        <v>73</v>
      </c>
      <c r="C3632" s="16">
        <v>515436</v>
      </c>
      <c r="D3632" s="16">
        <v>9912</v>
      </c>
      <c r="E3632" s="16">
        <v>3439</v>
      </c>
      <c r="F3632" s="16">
        <v>19151</v>
      </c>
      <c r="G3632" s="16">
        <v>52</v>
      </c>
      <c r="H3632" s="16">
        <v>4391.2103999999999</v>
      </c>
      <c r="I3632" s="16"/>
    </row>
    <row r="3633" spans="1:9" x14ac:dyDescent="0.15">
      <c r="B3633" s="16">
        <v>74</v>
      </c>
      <c r="C3633" s="16">
        <v>579122</v>
      </c>
      <c r="D3633" s="16">
        <v>12589</v>
      </c>
      <c r="E3633" s="16">
        <v>7215</v>
      </c>
      <c r="F3633" s="16">
        <v>20079</v>
      </c>
      <c r="G3633" s="16">
        <v>46</v>
      </c>
      <c r="H3633" s="16">
        <v>3456.6642999999999</v>
      </c>
      <c r="I3633" s="16"/>
    </row>
    <row r="3634" spans="1:9" x14ac:dyDescent="0.15">
      <c r="B3634" s="16">
        <v>75</v>
      </c>
      <c r="C3634" s="16">
        <v>103069</v>
      </c>
      <c r="D3634" s="16">
        <v>5424</v>
      </c>
      <c r="E3634" s="16">
        <v>4463</v>
      </c>
      <c r="F3634" s="16">
        <v>6063</v>
      </c>
      <c r="G3634" s="16">
        <v>19</v>
      </c>
      <c r="H3634" s="16">
        <v>388.48899999999998</v>
      </c>
      <c r="I3634" s="16"/>
    </row>
    <row r="3635" spans="1:9" x14ac:dyDescent="0.15">
      <c r="B3635" s="16">
        <v>76</v>
      </c>
      <c r="C3635" s="16">
        <v>480121</v>
      </c>
      <c r="D3635" s="16">
        <v>8729</v>
      </c>
      <c r="E3635" s="16">
        <v>2543</v>
      </c>
      <c r="F3635" s="16">
        <v>15151</v>
      </c>
      <c r="G3635" s="16">
        <v>55</v>
      </c>
      <c r="H3635" s="16">
        <v>3361.3208</v>
      </c>
      <c r="I3635" s="16"/>
    </row>
    <row r="3636" spans="1:9" x14ac:dyDescent="0.15">
      <c r="B3636" s="16">
        <v>77</v>
      </c>
      <c r="C3636" s="16">
        <v>1176270</v>
      </c>
      <c r="D3636" s="16">
        <v>14344</v>
      </c>
      <c r="E3636" s="16">
        <v>7919</v>
      </c>
      <c r="F3636" s="16">
        <v>28431</v>
      </c>
      <c r="G3636" s="16">
        <v>82</v>
      </c>
      <c r="H3636" s="16">
        <v>5593.3469999999998</v>
      </c>
      <c r="I3636" s="16"/>
    </row>
    <row r="3637" spans="1:9" x14ac:dyDescent="0.15">
      <c r="B3637" s="16">
        <v>78</v>
      </c>
      <c r="C3637" s="16">
        <v>547739</v>
      </c>
      <c r="D3637" s="16">
        <v>10334</v>
      </c>
      <c r="E3637" s="16">
        <v>5359</v>
      </c>
      <c r="F3637" s="16">
        <v>15439</v>
      </c>
      <c r="G3637" s="16">
        <v>53</v>
      </c>
      <c r="H3637" s="16">
        <v>2526.3292999999999</v>
      </c>
      <c r="I3637" s="16"/>
    </row>
    <row r="3638" spans="1:9" x14ac:dyDescent="0.15">
      <c r="A3638" s="13"/>
      <c r="B3638" s="16">
        <v>79</v>
      </c>
      <c r="C3638" s="16">
        <v>253109</v>
      </c>
      <c r="D3638" s="16">
        <v>9374</v>
      </c>
      <c r="E3638" s="16">
        <v>7279</v>
      </c>
      <c r="F3638" s="16">
        <v>11439</v>
      </c>
      <c r="G3638" s="16">
        <v>27</v>
      </c>
      <c r="H3638" s="16">
        <v>975.92399999999998</v>
      </c>
      <c r="I3638" s="16"/>
    </row>
    <row r="3639" spans="1:9" x14ac:dyDescent="0.15">
      <c r="A3639" s="5"/>
      <c r="B3639" s="16">
        <v>80</v>
      </c>
      <c r="C3639" s="16">
        <v>801591</v>
      </c>
      <c r="D3639" s="16">
        <v>14063</v>
      </c>
      <c r="E3639" s="16">
        <v>7119</v>
      </c>
      <c r="F3639" s="16">
        <v>23919</v>
      </c>
      <c r="G3639" s="16">
        <v>57</v>
      </c>
      <c r="H3639" s="16">
        <v>4776.4336000000003</v>
      </c>
      <c r="I3639" s="16"/>
    </row>
    <row r="3640" spans="1:9" x14ac:dyDescent="0.15">
      <c r="A3640" s="5"/>
      <c r="B3640" s="16">
        <v>81</v>
      </c>
      <c r="C3640" s="16">
        <v>889094</v>
      </c>
      <c r="D3640" s="16">
        <v>15329</v>
      </c>
      <c r="E3640" s="16">
        <v>7439</v>
      </c>
      <c r="F3640" s="16">
        <v>27823</v>
      </c>
      <c r="G3640" s="16">
        <v>58</v>
      </c>
      <c r="H3640" s="16">
        <v>5599.41</v>
      </c>
      <c r="I3640" s="16"/>
    </row>
    <row r="3641" spans="1:9" x14ac:dyDescent="0.15">
      <c r="B3641" s="16">
        <v>82</v>
      </c>
      <c r="C3641" s="16">
        <v>593657</v>
      </c>
      <c r="D3641" s="16">
        <v>10793</v>
      </c>
      <c r="E3641" s="16">
        <v>5615</v>
      </c>
      <c r="F3641" s="16">
        <v>17327</v>
      </c>
      <c r="G3641" s="16">
        <v>55</v>
      </c>
      <c r="H3641" s="16">
        <v>2937.2334000000001</v>
      </c>
      <c r="I3641" s="16"/>
    </row>
    <row r="3642" spans="1:9" x14ac:dyDescent="0.15">
      <c r="B3642" s="16">
        <v>83</v>
      </c>
      <c r="C3642" s="16">
        <v>992540</v>
      </c>
      <c r="D3642" s="16">
        <v>14596</v>
      </c>
      <c r="E3642" s="16">
        <v>7887</v>
      </c>
      <c r="F3642" s="16">
        <v>28271</v>
      </c>
      <c r="G3642" s="16">
        <v>68</v>
      </c>
      <c r="H3642" s="16">
        <v>5709.6639999999998</v>
      </c>
      <c r="I3642" s="16"/>
    </row>
    <row r="3643" spans="1:9" x14ac:dyDescent="0.15">
      <c r="B3643" s="16">
        <v>84</v>
      </c>
      <c r="C3643" s="16">
        <v>82964</v>
      </c>
      <c r="D3643" s="16">
        <v>6913</v>
      </c>
      <c r="E3643" s="16">
        <v>5647</v>
      </c>
      <c r="F3643" s="16">
        <v>8495</v>
      </c>
      <c r="G3643" s="16">
        <v>12</v>
      </c>
      <c r="H3643" s="16">
        <v>794.27313000000004</v>
      </c>
      <c r="I3643" s="16"/>
    </row>
    <row r="3644" spans="1:9" x14ac:dyDescent="0.15">
      <c r="B3644" s="16">
        <v>85</v>
      </c>
      <c r="C3644" s="16">
        <v>435512</v>
      </c>
      <c r="D3644" s="16">
        <v>10887</v>
      </c>
      <c r="E3644" s="16">
        <v>6255</v>
      </c>
      <c r="F3644" s="16">
        <v>15823</v>
      </c>
      <c r="G3644" s="16">
        <v>40</v>
      </c>
      <c r="H3644" s="16">
        <v>2429.6073999999999</v>
      </c>
      <c r="I3644" s="16"/>
    </row>
    <row r="3645" spans="1:9" x14ac:dyDescent="0.15">
      <c r="B3645" s="16">
        <v>86</v>
      </c>
      <c r="C3645" s="16">
        <v>1043719</v>
      </c>
      <c r="D3645" s="16">
        <v>14297</v>
      </c>
      <c r="E3645" s="16">
        <v>7663</v>
      </c>
      <c r="F3645" s="16">
        <v>26479</v>
      </c>
      <c r="G3645" s="16">
        <v>73</v>
      </c>
      <c r="H3645" s="16">
        <v>4639.2847000000002</v>
      </c>
      <c r="I3645" s="16"/>
    </row>
    <row r="3646" spans="1:9" x14ac:dyDescent="0.15">
      <c r="B3646" s="16">
        <v>87</v>
      </c>
      <c r="C3646" s="16">
        <v>332156</v>
      </c>
      <c r="D3646" s="16">
        <v>9226</v>
      </c>
      <c r="E3646" s="16">
        <v>6735</v>
      </c>
      <c r="F3646" s="16">
        <v>12143</v>
      </c>
      <c r="G3646" s="16">
        <v>36</v>
      </c>
      <c r="H3646" s="16">
        <v>1174.489</v>
      </c>
      <c r="I3646" s="16"/>
    </row>
    <row r="3647" spans="1:9" x14ac:dyDescent="0.15">
      <c r="B3647" s="16">
        <v>88</v>
      </c>
      <c r="C3647" s="16">
        <v>1141467</v>
      </c>
      <c r="D3647" s="16">
        <v>13429</v>
      </c>
      <c r="E3647" s="16">
        <v>8175</v>
      </c>
      <c r="F3647" s="16">
        <v>26991</v>
      </c>
      <c r="G3647" s="16">
        <v>85</v>
      </c>
      <c r="H3647" s="16">
        <v>4695.9043000000001</v>
      </c>
      <c r="I3647" s="16"/>
    </row>
    <row r="3648" spans="1:9" x14ac:dyDescent="0.15">
      <c r="B3648" s="16">
        <v>89</v>
      </c>
      <c r="C3648" s="16">
        <v>1045048</v>
      </c>
      <c r="D3648" s="16">
        <v>14514</v>
      </c>
      <c r="E3648" s="16">
        <v>6095</v>
      </c>
      <c r="F3648" s="16">
        <v>29039</v>
      </c>
      <c r="G3648" s="16">
        <v>72</v>
      </c>
      <c r="H3648" s="16">
        <v>5813.4755999999998</v>
      </c>
      <c r="I3648" s="16"/>
    </row>
    <row r="3649" spans="2:9" x14ac:dyDescent="0.15">
      <c r="B3649" s="16">
        <v>90</v>
      </c>
      <c r="C3649" s="16">
        <v>445197</v>
      </c>
      <c r="D3649" s="16">
        <v>12719</v>
      </c>
      <c r="E3649" s="16">
        <v>7439</v>
      </c>
      <c r="F3649" s="16">
        <v>20719</v>
      </c>
      <c r="G3649" s="16">
        <v>35</v>
      </c>
      <c r="H3649" s="16">
        <v>4046.6921000000002</v>
      </c>
      <c r="I3649" s="16"/>
    </row>
    <row r="3650" spans="2:9" x14ac:dyDescent="0.15">
      <c r="B3650" s="16">
        <v>91</v>
      </c>
      <c r="C3650" s="16">
        <v>530484</v>
      </c>
      <c r="D3650" s="16">
        <v>12056</v>
      </c>
      <c r="E3650" s="16">
        <v>7087</v>
      </c>
      <c r="F3650" s="16">
        <v>18703</v>
      </c>
      <c r="G3650" s="16">
        <v>44</v>
      </c>
      <c r="H3650" s="16">
        <v>3078.4324000000001</v>
      </c>
      <c r="I3650" s="16"/>
    </row>
    <row r="3651" spans="2:9" x14ac:dyDescent="0.15">
      <c r="B3651" s="16">
        <v>92</v>
      </c>
      <c r="C3651" s="16">
        <v>352915</v>
      </c>
      <c r="D3651" s="16">
        <v>12169</v>
      </c>
      <c r="E3651" s="16">
        <v>6607</v>
      </c>
      <c r="F3651" s="16">
        <v>17487</v>
      </c>
      <c r="G3651" s="16">
        <v>29</v>
      </c>
      <c r="H3651" s="16">
        <v>3256.6082000000001</v>
      </c>
      <c r="I3651" s="16"/>
    </row>
    <row r="3652" spans="2:9" x14ac:dyDescent="0.15">
      <c r="B3652" s="16">
        <v>93</v>
      </c>
      <c r="C3652" s="16">
        <v>427843</v>
      </c>
      <c r="D3652" s="16">
        <v>9507</v>
      </c>
      <c r="E3652" s="16">
        <v>5615</v>
      </c>
      <c r="F3652" s="16">
        <v>13775</v>
      </c>
      <c r="G3652" s="16">
        <v>45</v>
      </c>
      <c r="H3652" s="16">
        <v>1979.1985</v>
      </c>
      <c r="I3652" s="16"/>
    </row>
    <row r="3653" spans="2:9" x14ac:dyDescent="0.15">
      <c r="B3653" s="16">
        <v>94</v>
      </c>
      <c r="C3653" s="16">
        <v>919668</v>
      </c>
      <c r="D3653" s="16">
        <v>12100</v>
      </c>
      <c r="E3653" s="16">
        <v>7599</v>
      </c>
      <c r="F3653" s="16">
        <v>20143</v>
      </c>
      <c r="G3653" s="16">
        <v>76</v>
      </c>
      <c r="H3653" s="16">
        <v>3043.9585000000002</v>
      </c>
      <c r="I3653" s="16"/>
    </row>
    <row r="3654" spans="2:9" x14ac:dyDescent="0.15">
      <c r="B3654" s="16">
        <v>95</v>
      </c>
      <c r="C3654" s="16">
        <v>659764</v>
      </c>
      <c r="D3654" s="16">
        <v>14994</v>
      </c>
      <c r="E3654" s="16">
        <v>9167</v>
      </c>
      <c r="F3654" s="16">
        <v>23983</v>
      </c>
      <c r="G3654" s="16">
        <v>44</v>
      </c>
      <c r="H3654" s="16">
        <v>3911.0340000000001</v>
      </c>
      <c r="I3654" s="16"/>
    </row>
    <row r="3655" spans="2:9" x14ac:dyDescent="0.15">
      <c r="B3655" s="16">
        <v>96</v>
      </c>
      <c r="C3655" s="16">
        <v>282839</v>
      </c>
      <c r="D3655" s="16">
        <v>11313</v>
      </c>
      <c r="E3655" s="16">
        <v>6319</v>
      </c>
      <c r="F3655" s="16">
        <v>16911</v>
      </c>
      <c r="G3655" s="16">
        <v>25</v>
      </c>
      <c r="H3655" s="16">
        <v>3230.5857000000001</v>
      </c>
      <c r="I3655" s="16"/>
    </row>
    <row r="3656" spans="2:9" x14ac:dyDescent="0.15">
      <c r="B3656" s="16">
        <v>97</v>
      </c>
      <c r="C3656" s="16">
        <v>487871</v>
      </c>
      <c r="D3656" s="16">
        <v>9956</v>
      </c>
      <c r="E3656" s="16">
        <v>6095</v>
      </c>
      <c r="F3656" s="16">
        <v>14639</v>
      </c>
      <c r="G3656" s="16">
        <v>49</v>
      </c>
      <c r="H3656" s="16">
        <v>2238.7372999999998</v>
      </c>
      <c r="I3656" s="16"/>
    </row>
    <row r="3657" spans="2:9" x14ac:dyDescent="0.15">
      <c r="B3657" s="16">
        <v>98</v>
      </c>
      <c r="C3657" s="16">
        <v>858164</v>
      </c>
      <c r="D3657" s="16">
        <v>11291</v>
      </c>
      <c r="E3657" s="16">
        <v>7279</v>
      </c>
      <c r="F3657" s="16">
        <v>17071</v>
      </c>
      <c r="G3657" s="16">
        <v>76</v>
      </c>
      <c r="H3657" s="16">
        <v>2469.4207000000001</v>
      </c>
      <c r="I3657" s="16"/>
    </row>
    <row r="3658" spans="2:9" x14ac:dyDescent="0.15">
      <c r="B3658" s="16">
        <v>99</v>
      </c>
      <c r="C3658" s="16">
        <v>785775</v>
      </c>
      <c r="D3658" s="16">
        <v>12088</v>
      </c>
      <c r="E3658" s="16">
        <v>7727</v>
      </c>
      <c r="F3658" s="16">
        <v>19663</v>
      </c>
      <c r="G3658" s="16">
        <v>65</v>
      </c>
      <c r="H3658" s="16">
        <v>3351.7903000000001</v>
      </c>
      <c r="I3658" s="16"/>
    </row>
    <row r="3659" spans="2:9" x14ac:dyDescent="0.15">
      <c r="B3659" s="16">
        <v>100</v>
      </c>
      <c r="C3659" s="16">
        <v>772510</v>
      </c>
      <c r="D3659" s="16">
        <v>11704</v>
      </c>
      <c r="E3659" s="16">
        <v>5551</v>
      </c>
      <c r="F3659" s="16">
        <v>22927</v>
      </c>
      <c r="G3659" s="16">
        <v>66</v>
      </c>
      <c r="H3659" s="16">
        <v>4085.4933999999998</v>
      </c>
      <c r="I3659" s="16"/>
    </row>
    <row r="3660" spans="2:9" x14ac:dyDescent="0.15">
      <c r="B3660" s="16">
        <v>101</v>
      </c>
      <c r="C3660" s="16">
        <v>874146</v>
      </c>
      <c r="D3660" s="16">
        <v>14099</v>
      </c>
      <c r="E3660" s="16">
        <v>5423</v>
      </c>
      <c r="F3660" s="16">
        <v>26223</v>
      </c>
      <c r="G3660" s="16">
        <v>62</v>
      </c>
      <c r="H3660" s="16">
        <v>5885.1714000000002</v>
      </c>
      <c r="I3660" s="16"/>
    </row>
    <row r="3661" spans="2:9" x14ac:dyDescent="0.15">
      <c r="B3661" s="16">
        <v>102</v>
      </c>
      <c r="C3661" s="16">
        <v>223204</v>
      </c>
      <c r="D3661" s="16">
        <v>7971</v>
      </c>
      <c r="E3661" s="16">
        <v>5775</v>
      </c>
      <c r="F3661" s="16">
        <v>10447</v>
      </c>
      <c r="G3661" s="16">
        <v>28</v>
      </c>
      <c r="H3661" s="16">
        <v>1215.1020000000001</v>
      </c>
      <c r="I3661" s="16"/>
    </row>
    <row r="3662" spans="2:9" x14ac:dyDescent="0.15">
      <c r="B3662" s="16">
        <v>103</v>
      </c>
      <c r="C3662" s="16">
        <v>554839</v>
      </c>
      <c r="D3662" s="16">
        <v>9734</v>
      </c>
      <c r="E3662" s="16">
        <v>5231</v>
      </c>
      <c r="F3662" s="16">
        <v>15823</v>
      </c>
      <c r="G3662" s="16">
        <v>57</v>
      </c>
      <c r="H3662" s="16">
        <v>2928.5864000000001</v>
      </c>
      <c r="I3662" s="16"/>
    </row>
    <row r="3663" spans="2:9" x14ac:dyDescent="0.15">
      <c r="B3663" s="16">
        <v>104</v>
      </c>
      <c r="C3663" s="16">
        <v>1001859</v>
      </c>
      <c r="D3663" s="16">
        <v>13011</v>
      </c>
      <c r="E3663" s="16">
        <v>6383</v>
      </c>
      <c r="F3663" s="16">
        <v>24847</v>
      </c>
      <c r="G3663" s="16">
        <v>77</v>
      </c>
      <c r="H3663" s="16">
        <v>4852.232</v>
      </c>
      <c r="I3663" s="16"/>
    </row>
    <row r="3664" spans="2:9" x14ac:dyDescent="0.15">
      <c r="B3664" s="16">
        <v>105</v>
      </c>
      <c r="C3664" s="16">
        <v>572452</v>
      </c>
      <c r="D3664" s="16">
        <v>9540</v>
      </c>
      <c r="E3664" s="16">
        <v>5967</v>
      </c>
      <c r="F3664" s="16">
        <v>13807</v>
      </c>
      <c r="G3664" s="16">
        <v>60</v>
      </c>
      <c r="H3664" s="16">
        <v>1921.3967</v>
      </c>
      <c r="I3664" s="16"/>
    </row>
    <row r="3665" spans="1:9" x14ac:dyDescent="0.15">
      <c r="B3665" s="16">
        <v>106</v>
      </c>
      <c r="C3665" s="16">
        <v>244290</v>
      </c>
      <c r="D3665" s="16">
        <v>8143</v>
      </c>
      <c r="E3665" s="16">
        <v>5807</v>
      </c>
      <c r="F3665" s="16">
        <v>10575</v>
      </c>
      <c r="G3665" s="16">
        <v>30</v>
      </c>
      <c r="H3665" s="16">
        <v>1262.6129000000001</v>
      </c>
      <c r="I3665" s="16"/>
    </row>
    <row r="3666" spans="1:9" x14ac:dyDescent="0.15">
      <c r="B3666" s="16">
        <v>107</v>
      </c>
      <c r="C3666" s="16">
        <v>441224</v>
      </c>
      <c r="D3666" s="16">
        <v>7879</v>
      </c>
      <c r="E3666" s="16">
        <v>4239</v>
      </c>
      <c r="F3666" s="16">
        <v>13199</v>
      </c>
      <c r="G3666" s="16">
        <v>56</v>
      </c>
      <c r="H3666" s="16">
        <v>2388.0684000000001</v>
      </c>
      <c r="I3666" s="16"/>
    </row>
    <row r="3667" spans="1:9" x14ac:dyDescent="0.15">
      <c r="B3667" s="16">
        <v>108</v>
      </c>
      <c r="C3667" s="16">
        <v>340841</v>
      </c>
      <c r="D3667" s="16">
        <v>8739</v>
      </c>
      <c r="E3667" s="16">
        <v>5295</v>
      </c>
      <c r="F3667" s="16">
        <v>13103</v>
      </c>
      <c r="G3667" s="16">
        <v>39</v>
      </c>
      <c r="H3667" s="16">
        <v>1828.7139999999999</v>
      </c>
      <c r="I3667" s="16"/>
    </row>
    <row r="3668" spans="1:9" x14ac:dyDescent="0.15">
      <c r="B3668" s="16">
        <v>109</v>
      </c>
      <c r="C3668" s="16">
        <v>559368</v>
      </c>
      <c r="D3668" s="16">
        <v>9988</v>
      </c>
      <c r="E3668" s="16">
        <v>7151</v>
      </c>
      <c r="F3668" s="16">
        <v>14671</v>
      </c>
      <c r="G3668" s="16">
        <v>56</v>
      </c>
      <c r="H3668" s="16">
        <v>2091.7703000000001</v>
      </c>
      <c r="I3668" s="16"/>
    </row>
    <row r="3669" spans="1:9" x14ac:dyDescent="0.15">
      <c r="B3669" s="16">
        <v>110</v>
      </c>
      <c r="C3669" s="16">
        <v>605452</v>
      </c>
      <c r="D3669" s="16">
        <v>11643</v>
      </c>
      <c r="E3669" s="16">
        <v>5455</v>
      </c>
      <c r="F3669" s="16">
        <v>21359</v>
      </c>
      <c r="G3669" s="16">
        <v>52</v>
      </c>
      <c r="H3669" s="16">
        <v>4612.0240000000003</v>
      </c>
      <c r="I3669" s="16"/>
    </row>
    <row r="3670" spans="1:9" x14ac:dyDescent="0.15">
      <c r="B3670" s="16">
        <v>111</v>
      </c>
      <c r="C3670" s="16">
        <v>122909</v>
      </c>
      <c r="D3670" s="16">
        <v>6468</v>
      </c>
      <c r="E3670" s="16">
        <v>5135</v>
      </c>
      <c r="F3670" s="16">
        <v>7727</v>
      </c>
      <c r="G3670" s="16">
        <v>19</v>
      </c>
      <c r="H3670" s="16">
        <v>694.48599999999999</v>
      </c>
      <c r="I3670" s="16"/>
    </row>
    <row r="3671" spans="1:9" x14ac:dyDescent="0.15">
      <c r="B3671" s="16">
        <v>112</v>
      </c>
      <c r="C3671" s="16">
        <v>54149</v>
      </c>
      <c r="D3671" s="16">
        <v>4922</v>
      </c>
      <c r="E3671" s="16">
        <v>4271</v>
      </c>
      <c r="F3671" s="16">
        <v>5679</v>
      </c>
      <c r="G3671" s="16">
        <v>11</v>
      </c>
      <c r="H3671" s="16">
        <v>495.59206999999998</v>
      </c>
      <c r="I3671" s="16"/>
    </row>
    <row r="3672" spans="1:9" x14ac:dyDescent="0.15">
      <c r="B3672" s="16">
        <v>113</v>
      </c>
      <c r="C3672" s="16">
        <v>404543</v>
      </c>
      <c r="D3672" s="16">
        <v>8255</v>
      </c>
      <c r="E3672" s="16">
        <v>5327</v>
      </c>
      <c r="F3672" s="16">
        <v>11791</v>
      </c>
      <c r="G3672" s="16">
        <v>49</v>
      </c>
      <c r="H3672" s="16">
        <v>1293.2336</v>
      </c>
      <c r="I3672" s="16"/>
    </row>
    <row r="3673" spans="1:9" x14ac:dyDescent="0.15">
      <c r="B3673" s="16">
        <v>114</v>
      </c>
      <c r="C3673" s="16">
        <v>850348</v>
      </c>
      <c r="D3673" s="16">
        <v>10123</v>
      </c>
      <c r="E3673" s="16">
        <v>2607</v>
      </c>
      <c r="F3673" s="16">
        <v>19567</v>
      </c>
      <c r="G3673" s="16">
        <v>84</v>
      </c>
      <c r="H3673" s="16">
        <v>4648.7780000000002</v>
      </c>
      <c r="I3673" s="16"/>
    </row>
    <row r="3674" spans="1:9" x14ac:dyDescent="0.15">
      <c r="A3674" s="6"/>
      <c r="B3674" s="16">
        <v>115</v>
      </c>
      <c r="C3674" s="16">
        <v>58053</v>
      </c>
      <c r="D3674" s="16">
        <v>5277</v>
      </c>
      <c r="E3674" s="16">
        <v>3471</v>
      </c>
      <c r="F3674" s="16">
        <v>6127</v>
      </c>
      <c r="G3674" s="16">
        <v>11</v>
      </c>
      <c r="H3674" s="16">
        <v>750.92553999999996</v>
      </c>
      <c r="I3674" s="16"/>
    </row>
    <row r="3675" spans="1:9" x14ac:dyDescent="0.15">
      <c r="A3675" s="11"/>
      <c r="B3675" s="16">
        <v>116</v>
      </c>
      <c r="C3675" s="16">
        <v>597783</v>
      </c>
      <c r="D3675" s="16">
        <v>10487</v>
      </c>
      <c r="E3675" s="16">
        <v>6031</v>
      </c>
      <c r="F3675" s="16">
        <v>18767</v>
      </c>
      <c r="G3675" s="16">
        <v>57</v>
      </c>
      <c r="H3675" s="16">
        <v>3099.4931999999999</v>
      </c>
      <c r="I3675" s="16"/>
    </row>
    <row r="3676" spans="1:9" x14ac:dyDescent="0.15">
      <c r="B3676" s="16">
        <v>117</v>
      </c>
      <c r="C3676" s="16">
        <v>433808</v>
      </c>
      <c r="D3676" s="16">
        <v>9037</v>
      </c>
      <c r="E3676" s="16">
        <v>2767</v>
      </c>
      <c r="F3676" s="16">
        <v>16559</v>
      </c>
      <c r="G3676" s="16">
        <v>48</v>
      </c>
      <c r="H3676" s="16">
        <v>3864.0151000000001</v>
      </c>
      <c r="I3676" s="16"/>
    </row>
    <row r="3677" spans="1:9" x14ac:dyDescent="0.15">
      <c r="B3677" s="16">
        <v>118</v>
      </c>
      <c r="C3677" s="16">
        <v>217877</v>
      </c>
      <c r="D3677" s="16">
        <v>8069</v>
      </c>
      <c r="E3677" s="16">
        <v>6511</v>
      </c>
      <c r="F3677" s="16">
        <v>9903</v>
      </c>
      <c r="G3677" s="16">
        <v>27</v>
      </c>
      <c r="H3677" s="16">
        <v>698.59849999999994</v>
      </c>
      <c r="I3677" s="16"/>
    </row>
    <row r="3678" spans="1:9" x14ac:dyDescent="0.15">
      <c r="B3678" s="16">
        <v>119</v>
      </c>
      <c r="C3678" s="16">
        <v>473791</v>
      </c>
      <c r="D3678" s="16">
        <v>9669</v>
      </c>
      <c r="E3678" s="16">
        <v>3887</v>
      </c>
      <c r="F3678" s="16">
        <v>16655</v>
      </c>
      <c r="G3678" s="16">
        <v>49</v>
      </c>
      <c r="H3678" s="16">
        <v>3368.7959999999998</v>
      </c>
      <c r="I3678" s="16"/>
    </row>
    <row r="3679" spans="1:9" x14ac:dyDescent="0.15">
      <c r="B3679" s="16">
        <v>120</v>
      </c>
      <c r="C3679" s="16">
        <v>380357</v>
      </c>
      <c r="D3679" s="16">
        <v>8845</v>
      </c>
      <c r="E3679" s="16">
        <v>6159</v>
      </c>
      <c r="F3679" s="16">
        <v>14447</v>
      </c>
      <c r="G3679" s="16">
        <v>43</v>
      </c>
      <c r="H3679" s="16">
        <v>2027.0706</v>
      </c>
      <c r="I3679" s="16"/>
    </row>
    <row r="3680" spans="1:9" x14ac:dyDescent="0.15">
      <c r="B3680" s="16">
        <v>121</v>
      </c>
      <c r="C3680" s="16">
        <v>162794</v>
      </c>
      <c r="D3680" s="16">
        <v>7399</v>
      </c>
      <c r="E3680" s="16">
        <v>5359</v>
      </c>
      <c r="F3680" s="16">
        <v>8399</v>
      </c>
      <c r="G3680" s="16">
        <v>22</v>
      </c>
      <c r="H3680" s="16">
        <v>692.89509999999996</v>
      </c>
      <c r="I3680" s="16"/>
    </row>
    <row r="3681" spans="2:9" x14ac:dyDescent="0.15">
      <c r="B3681" s="16">
        <v>122</v>
      </c>
      <c r="C3681" s="16">
        <v>597591</v>
      </c>
      <c r="D3681" s="16">
        <v>10484</v>
      </c>
      <c r="E3681" s="16">
        <v>5295</v>
      </c>
      <c r="F3681" s="16">
        <v>18287</v>
      </c>
      <c r="G3681" s="16">
        <v>57</v>
      </c>
      <c r="H3681" s="16">
        <v>3481.2397000000001</v>
      </c>
      <c r="I3681" s="16"/>
    </row>
    <row r="3682" spans="2:9" x14ac:dyDescent="0.15">
      <c r="B3682" s="16">
        <v>123</v>
      </c>
      <c r="C3682" s="16">
        <v>1789610</v>
      </c>
      <c r="D3682" s="16">
        <v>15166</v>
      </c>
      <c r="E3682" s="16">
        <v>6223</v>
      </c>
      <c r="F3682" s="16">
        <v>31055</v>
      </c>
      <c r="G3682" s="16">
        <v>118</v>
      </c>
      <c r="H3682" s="16">
        <v>7119.4755999999998</v>
      </c>
      <c r="I3682" s="16"/>
    </row>
    <row r="3683" spans="2:9" x14ac:dyDescent="0.15">
      <c r="B3683" s="16">
        <v>124</v>
      </c>
      <c r="C3683" s="16">
        <v>343482</v>
      </c>
      <c r="D3683" s="16">
        <v>9039</v>
      </c>
      <c r="E3683" s="16">
        <v>5359</v>
      </c>
      <c r="F3683" s="16">
        <v>15119</v>
      </c>
      <c r="G3683" s="16">
        <v>38</v>
      </c>
      <c r="H3683" s="16">
        <v>2904.9250000000002</v>
      </c>
      <c r="I3683" s="16"/>
    </row>
    <row r="3684" spans="2:9" x14ac:dyDescent="0.15">
      <c r="B3684" s="16">
        <v>125</v>
      </c>
      <c r="C3684" s="16">
        <v>465505</v>
      </c>
      <c r="D3684" s="16">
        <v>9904</v>
      </c>
      <c r="E3684" s="16">
        <v>6511</v>
      </c>
      <c r="F3684" s="16">
        <v>13743</v>
      </c>
      <c r="G3684" s="16">
        <v>47</v>
      </c>
      <c r="H3684" s="16">
        <v>1900.7492999999999</v>
      </c>
      <c r="I3684" s="16"/>
    </row>
    <row r="3685" spans="2:9" x14ac:dyDescent="0.15">
      <c r="B3685" s="16">
        <v>126</v>
      </c>
      <c r="C3685" s="16">
        <v>593580</v>
      </c>
      <c r="D3685" s="16">
        <v>11415</v>
      </c>
      <c r="E3685" s="16">
        <v>5455</v>
      </c>
      <c r="F3685" s="16">
        <v>19727</v>
      </c>
      <c r="G3685" s="16">
        <v>52</v>
      </c>
      <c r="H3685" s="16">
        <v>3956.9733999999999</v>
      </c>
      <c r="I3685" s="16"/>
    </row>
    <row r="3686" spans="2:9" x14ac:dyDescent="0.15">
      <c r="B3686" s="16">
        <v>127</v>
      </c>
      <c r="C3686" s="16">
        <v>516686</v>
      </c>
      <c r="D3686" s="16">
        <v>10333</v>
      </c>
      <c r="E3686" s="16">
        <v>7119</v>
      </c>
      <c r="F3686" s="16">
        <v>15727</v>
      </c>
      <c r="G3686" s="16">
        <v>50</v>
      </c>
      <c r="H3686" s="16">
        <v>2437.8289</v>
      </c>
      <c r="I3686" s="16"/>
    </row>
    <row r="3687" spans="2:9" x14ac:dyDescent="0.15">
      <c r="B3687" s="16">
        <v>128</v>
      </c>
      <c r="C3687" s="16">
        <v>569729</v>
      </c>
      <c r="D3687" s="16">
        <v>12121</v>
      </c>
      <c r="E3687" s="16">
        <v>7279</v>
      </c>
      <c r="F3687" s="16">
        <v>18927</v>
      </c>
      <c r="G3687" s="16">
        <v>47</v>
      </c>
      <c r="H3687" s="16">
        <v>3147.0059999999999</v>
      </c>
      <c r="I3687" s="16"/>
    </row>
    <row r="3688" spans="2:9" x14ac:dyDescent="0.15">
      <c r="B3688" s="16">
        <v>129</v>
      </c>
      <c r="C3688" s="16">
        <v>690706</v>
      </c>
      <c r="D3688" s="16">
        <v>15015</v>
      </c>
      <c r="E3688" s="16">
        <v>8079</v>
      </c>
      <c r="F3688" s="16">
        <v>25231</v>
      </c>
      <c r="G3688" s="16">
        <v>46</v>
      </c>
      <c r="H3688" s="16">
        <v>5163.0680000000002</v>
      </c>
      <c r="I3688" s="16"/>
    </row>
    <row r="3689" spans="2:9" x14ac:dyDescent="0.15">
      <c r="B3689" s="16">
        <v>130</v>
      </c>
      <c r="C3689" s="16">
        <v>666435</v>
      </c>
      <c r="D3689" s="16">
        <v>14809</v>
      </c>
      <c r="E3689" s="16">
        <v>8015</v>
      </c>
      <c r="F3689" s="16">
        <v>24879</v>
      </c>
      <c r="G3689" s="16">
        <v>45</v>
      </c>
      <c r="H3689" s="16">
        <v>4974.3666999999996</v>
      </c>
      <c r="I3689" s="16"/>
    </row>
    <row r="3690" spans="2:9" x14ac:dyDescent="0.15">
      <c r="B3690" s="16">
        <v>131</v>
      </c>
      <c r="C3690" s="16">
        <v>802408</v>
      </c>
      <c r="D3690" s="16">
        <v>14328</v>
      </c>
      <c r="E3690" s="16">
        <v>7791</v>
      </c>
      <c r="F3690" s="16">
        <v>26543</v>
      </c>
      <c r="G3690" s="16">
        <v>56</v>
      </c>
      <c r="H3690" s="16">
        <v>5101.2269999999999</v>
      </c>
      <c r="I3690" s="16"/>
    </row>
    <row r="3691" spans="2:9" x14ac:dyDescent="0.15">
      <c r="B3691" s="16">
        <v>132</v>
      </c>
      <c r="C3691" s="16">
        <v>65494</v>
      </c>
      <c r="D3691" s="16">
        <v>6549</v>
      </c>
      <c r="E3691" s="16">
        <v>5391</v>
      </c>
      <c r="F3691" s="16">
        <v>7471</v>
      </c>
      <c r="G3691" s="16">
        <v>10</v>
      </c>
      <c r="H3691" s="16">
        <v>722.9452</v>
      </c>
      <c r="I3691" s="16"/>
    </row>
    <row r="3692" spans="2:9" x14ac:dyDescent="0.15">
      <c r="B3692" s="16">
        <v>133</v>
      </c>
      <c r="C3692" s="16">
        <v>593992</v>
      </c>
      <c r="D3692" s="16">
        <v>10607</v>
      </c>
      <c r="E3692" s="16">
        <v>7119</v>
      </c>
      <c r="F3692" s="16">
        <v>14447</v>
      </c>
      <c r="G3692" s="16">
        <v>56</v>
      </c>
      <c r="H3692" s="16">
        <v>1795.4045000000001</v>
      </c>
      <c r="I3692" s="16"/>
    </row>
    <row r="3693" spans="2:9" x14ac:dyDescent="0.15">
      <c r="B3693" s="16">
        <v>134</v>
      </c>
      <c r="C3693" s="16">
        <v>456152</v>
      </c>
      <c r="D3693" s="16">
        <v>11403</v>
      </c>
      <c r="E3693" s="16">
        <v>6319</v>
      </c>
      <c r="F3693" s="16">
        <v>18223</v>
      </c>
      <c r="G3693" s="16">
        <v>40</v>
      </c>
      <c r="H3693" s="16">
        <v>2993.1743000000001</v>
      </c>
      <c r="I3693" s="16"/>
    </row>
    <row r="3694" spans="2:9" x14ac:dyDescent="0.15">
      <c r="B3694" s="16">
        <v>135</v>
      </c>
      <c r="C3694" s="16">
        <v>517117</v>
      </c>
      <c r="D3694" s="16">
        <v>10139</v>
      </c>
      <c r="E3694" s="16">
        <v>5071</v>
      </c>
      <c r="F3694" s="16">
        <v>19567</v>
      </c>
      <c r="G3694" s="16">
        <v>51</v>
      </c>
      <c r="H3694" s="16">
        <v>3926.0225</v>
      </c>
      <c r="I3694" s="16"/>
    </row>
    <row r="3695" spans="2:9" x14ac:dyDescent="0.15">
      <c r="B3695" s="16">
        <v>136</v>
      </c>
      <c r="C3695" s="16">
        <v>149768</v>
      </c>
      <c r="D3695" s="16">
        <v>6240</v>
      </c>
      <c r="E3695" s="16">
        <v>4399</v>
      </c>
      <c r="F3695" s="16">
        <v>8303</v>
      </c>
      <c r="G3695" s="16">
        <v>24</v>
      </c>
      <c r="H3695" s="16">
        <v>1017.54395</v>
      </c>
      <c r="I3695" s="16"/>
    </row>
    <row r="3696" spans="2:9" x14ac:dyDescent="0.15">
      <c r="B3696" s="16">
        <v>137</v>
      </c>
      <c r="C3696" s="16">
        <v>589994</v>
      </c>
      <c r="D3696" s="16">
        <v>10925</v>
      </c>
      <c r="E3696" s="16">
        <v>5007</v>
      </c>
      <c r="F3696" s="16">
        <v>20431</v>
      </c>
      <c r="G3696" s="16">
        <v>54</v>
      </c>
      <c r="H3696" s="16">
        <v>4045.4564999999998</v>
      </c>
      <c r="I3696" s="16"/>
    </row>
    <row r="3697" spans="2:9" x14ac:dyDescent="0.15">
      <c r="B3697" s="16">
        <v>138</v>
      </c>
      <c r="C3697" s="16">
        <v>885254</v>
      </c>
      <c r="D3697" s="16">
        <v>15263</v>
      </c>
      <c r="E3697" s="16">
        <v>8207</v>
      </c>
      <c r="F3697" s="16">
        <v>29327</v>
      </c>
      <c r="G3697" s="16">
        <v>58</v>
      </c>
      <c r="H3697" s="16">
        <v>5879.6189999999997</v>
      </c>
      <c r="I3697" s="16"/>
    </row>
    <row r="3698" spans="2:9" x14ac:dyDescent="0.15">
      <c r="B3698" s="16">
        <v>139</v>
      </c>
      <c r="C3698" s="16">
        <v>617076</v>
      </c>
      <c r="D3698" s="16">
        <v>14024</v>
      </c>
      <c r="E3698" s="16">
        <v>7247</v>
      </c>
      <c r="F3698" s="16">
        <v>23471</v>
      </c>
      <c r="G3698" s="16">
        <v>44</v>
      </c>
      <c r="H3698" s="16">
        <v>4639.5293000000001</v>
      </c>
      <c r="I3698" s="16"/>
    </row>
    <row r="3699" spans="2:9" x14ac:dyDescent="0.15">
      <c r="B3699" s="16">
        <v>140</v>
      </c>
      <c r="C3699" s="16">
        <v>823092</v>
      </c>
      <c r="D3699" s="16">
        <v>10830</v>
      </c>
      <c r="E3699" s="16">
        <v>3823</v>
      </c>
      <c r="F3699" s="16">
        <v>22159</v>
      </c>
      <c r="G3699" s="16">
        <v>76</v>
      </c>
      <c r="H3699" s="16">
        <v>4797.3410000000003</v>
      </c>
      <c r="I3699" s="16"/>
    </row>
    <row r="3700" spans="2:9" x14ac:dyDescent="0.15">
      <c r="B3700" s="16">
        <v>141</v>
      </c>
      <c r="C3700" s="16">
        <v>691983</v>
      </c>
      <c r="D3700" s="16">
        <v>10645</v>
      </c>
      <c r="E3700" s="16">
        <v>5199</v>
      </c>
      <c r="F3700" s="16">
        <v>20623</v>
      </c>
      <c r="G3700" s="16">
        <v>65</v>
      </c>
      <c r="H3700" s="16">
        <v>3834.9962999999998</v>
      </c>
      <c r="I3700" s="16"/>
    </row>
    <row r="3701" spans="2:9" x14ac:dyDescent="0.15">
      <c r="B3701" s="16">
        <v>142</v>
      </c>
      <c r="C3701" s="16">
        <v>1257226</v>
      </c>
      <c r="D3701" s="16">
        <v>14618</v>
      </c>
      <c r="E3701" s="16">
        <v>6223</v>
      </c>
      <c r="F3701" s="16">
        <v>30511</v>
      </c>
      <c r="G3701" s="16">
        <v>86</v>
      </c>
      <c r="H3701" s="16">
        <v>6599.0967000000001</v>
      </c>
      <c r="I3701" s="16"/>
    </row>
    <row r="3702" spans="2:9" x14ac:dyDescent="0.15">
      <c r="B3702" s="16">
        <v>143</v>
      </c>
      <c r="C3702" s="16">
        <v>731536</v>
      </c>
      <c r="D3702" s="16">
        <v>9144</v>
      </c>
      <c r="E3702" s="16">
        <v>5967</v>
      </c>
      <c r="F3702" s="16">
        <v>16143</v>
      </c>
      <c r="G3702" s="16">
        <v>80</v>
      </c>
      <c r="H3702" s="16">
        <v>2519.5097999999998</v>
      </c>
      <c r="I3702" s="16"/>
    </row>
    <row r="3703" spans="2:9" x14ac:dyDescent="0.15">
      <c r="B3703" s="16">
        <v>144</v>
      </c>
      <c r="C3703" s="16">
        <v>452724</v>
      </c>
      <c r="D3703" s="16">
        <v>10289</v>
      </c>
      <c r="E3703" s="16">
        <v>3951</v>
      </c>
      <c r="F3703" s="16">
        <v>17039</v>
      </c>
      <c r="G3703" s="16">
        <v>44</v>
      </c>
      <c r="H3703" s="16">
        <v>3547.5509999999999</v>
      </c>
      <c r="I3703" s="16"/>
    </row>
    <row r="3704" spans="2:9" x14ac:dyDescent="0.15">
      <c r="B3704" s="16">
        <v>145</v>
      </c>
      <c r="C3704" s="16">
        <v>292666</v>
      </c>
      <c r="D3704" s="16">
        <v>7701</v>
      </c>
      <c r="E3704" s="16">
        <v>4975</v>
      </c>
      <c r="F3704" s="16">
        <v>11215</v>
      </c>
      <c r="G3704" s="16">
        <v>38</v>
      </c>
      <c r="H3704" s="16">
        <v>1697.2012</v>
      </c>
      <c r="I3704" s="16"/>
    </row>
    <row r="3705" spans="2:9" x14ac:dyDescent="0.15">
      <c r="B3705" s="16">
        <v>146</v>
      </c>
      <c r="C3705" s="16">
        <v>1122182</v>
      </c>
      <c r="D3705" s="16">
        <v>12468</v>
      </c>
      <c r="E3705" s="16">
        <v>5487</v>
      </c>
      <c r="F3705" s="16">
        <v>23727</v>
      </c>
      <c r="G3705" s="16">
        <v>90</v>
      </c>
      <c r="H3705" s="16">
        <v>4529.3603999999996</v>
      </c>
      <c r="I3705" s="16"/>
    </row>
    <row r="3706" spans="2:9" x14ac:dyDescent="0.15">
      <c r="B3706" s="16">
        <v>147</v>
      </c>
      <c r="C3706" s="16">
        <v>553653</v>
      </c>
      <c r="D3706" s="16">
        <v>9383</v>
      </c>
      <c r="E3706" s="16">
        <v>4719</v>
      </c>
      <c r="F3706" s="16">
        <v>17871</v>
      </c>
      <c r="G3706" s="16">
        <v>59</v>
      </c>
      <c r="H3706" s="16">
        <v>3586.0886</v>
      </c>
      <c r="I3706" s="16"/>
    </row>
    <row r="3707" spans="2:9" x14ac:dyDescent="0.15">
      <c r="B3707" s="16">
        <v>148</v>
      </c>
      <c r="C3707" s="16">
        <v>728346</v>
      </c>
      <c r="D3707" s="16">
        <v>10404</v>
      </c>
      <c r="E3707" s="16">
        <v>2895</v>
      </c>
      <c r="F3707" s="16">
        <v>23023</v>
      </c>
      <c r="G3707" s="16">
        <v>70</v>
      </c>
      <c r="H3707" s="16">
        <v>5103.924</v>
      </c>
      <c r="I3707" s="16"/>
    </row>
    <row r="3708" spans="2:9" x14ac:dyDescent="0.15">
      <c r="B3708" s="16">
        <v>149</v>
      </c>
      <c r="C3708" s="16">
        <v>465055</v>
      </c>
      <c r="D3708" s="16">
        <v>9490</v>
      </c>
      <c r="E3708" s="16">
        <v>5071</v>
      </c>
      <c r="F3708" s="16">
        <v>16687</v>
      </c>
      <c r="G3708" s="16">
        <v>49</v>
      </c>
      <c r="H3708" s="16">
        <v>3111.0473999999999</v>
      </c>
      <c r="I3708" s="16"/>
    </row>
    <row r="3709" spans="2:9" x14ac:dyDescent="0.15">
      <c r="B3709" s="16">
        <v>150</v>
      </c>
      <c r="C3709" s="16">
        <v>343608</v>
      </c>
      <c r="D3709" s="16">
        <v>8590</v>
      </c>
      <c r="E3709" s="16">
        <v>4879</v>
      </c>
      <c r="F3709" s="16">
        <v>13423</v>
      </c>
      <c r="G3709" s="16">
        <v>40</v>
      </c>
      <c r="H3709" s="16">
        <v>2477.1460000000002</v>
      </c>
      <c r="I3709" s="16"/>
    </row>
    <row r="3710" spans="2:9" x14ac:dyDescent="0.15">
      <c r="B3710" s="16">
        <v>151</v>
      </c>
      <c r="C3710" s="16">
        <v>47750</v>
      </c>
      <c r="D3710" s="16">
        <v>1836</v>
      </c>
      <c r="E3710" s="16">
        <v>47</v>
      </c>
      <c r="F3710" s="16">
        <v>4655</v>
      </c>
      <c r="G3710" s="16">
        <v>26</v>
      </c>
      <c r="H3710" s="16">
        <v>1056.3264999999999</v>
      </c>
      <c r="I3710" s="16"/>
    </row>
    <row r="3711" spans="2:9" x14ac:dyDescent="0.15">
      <c r="B3711" s="16">
        <v>152</v>
      </c>
      <c r="C3711" s="16">
        <v>491901</v>
      </c>
      <c r="D3711" s="16">
        <v>9645</v>
      </c>
      <c r="E3711" s="16">
        <v>4463</v>
      </c>
      <c r="F3711" s="16">
        <v>16591</v>
      </c>
      <c r="G3711" s="16">
        <v>51</v>
      </c>
      <c r="H3711" s="16">
        <v>3542.6896999999999</v>
      </c>
      <c r="I3711" s="16"/>
    </row>
    <row r="3712" spans="2:9" x14ac:dyDescent="0.15">
      <c r="B3712" s="16">
        <v>153</v>
      </c>
      <c r="C3712" s="16">
        <v>367766</v>
      </c>
      <c r="D3712" s="16">
        <v>8756</v>
      </c>
      <c r="E3712" s="16">
        <v>4655</v>
      </c>
      <c r="F3712" s="16">
        <v>14159</v>
      </c>
      <c r="G3712" s="16">
        <v>42</v>
      </c>
      <c r="H3712" s="16">
        <v>2719.8854999999999</v>
      </c>
      <c r="I3712" s="16"/>
    </row>
    <row r="3713" spans="2:9" x14ac:dyDescent="0.15">
      <c r="B3713" s="16">
        <v>154</v>
      </c>
      <c r="C3713" s="16">
        <v>830334</v>
      </c>
      <c r="D3713" s="16">
        <v>8472</v>
      </c>
      <c r="E3713" s="16">
        <v>2159</v>
      </c>
      <c r="F3713" s="16">
        <v>22895</v>
      </c>
      <c r="G3713" s="16">
        <v>98</v>
      </c>
      <c r="H3713" s="16">
        <v>5271.5119999999997</v>
      </c>
      <c r="I3713" s="16"/>
    </row>
    <row r="3714" spans="2:9" x14ac:dyDescent="0.15">
      <c r="B3714" s="16">
        <v>155</v>
      </c>
      <c r="C3714" s="16">
        <v>1282105</v>
      </c>
      <c r="D3714" s="16">
        <v>14736</v>
      </c>
      <c r="E3714" s="16">
        <v>4207</v>
      </c>
      <c r="F3714" s="16">
        <v>30927</v>
      </c>
      <c r="G3714" s="16">
        <v>87</v>
      </c>
      <c r="H3714" s="16">
        <v>7530.5219999999999</v>
      </c>
      <c r="I3714" s="16"/>
    </row>
    <row r="3715" spans="2:9" x14ac:dyDescent="0.15">
      <c r="B3715" s="16">
        <v>156</v>
      </c>
      <c r="C3715" s="16">
        <v>739102</v>
      </c>
      <c r="D3715" s="16">
        <v>11198</v>
      </c>
      <c r="E3715" s="16">
        <v>4559</v>
      </c>
      <c r="F3715" s="16">
        <v>19471</v>
      </c>
      <c r="G3715" s="16">
        <v>66</v>
      </c>
      <c r="H3715" s="16">
        <v>3927.4294</v>
      </c>
      <c r="I3715" s="16"/>
    </row>
    <row r="3716" spans="2:9" x14ac:dyDescent="0.15">
      <c r="B3716" s="16">
        <v>157</v>
      </c>
      <c r="C3716" s="16">
        <v>874548</v>
      </c>
      <c r="D3716" s="16">
        <v>11507</v>
      </c>
      <c r="E3716" s="16">
        <v>4143</v>
      </c>
      <c r="F3716" s="16">
        <v>21199</v>
      </c>
      <c r="G3716" s="16">
        <v>76</v>
      </c>
      <c r="H3716" s="16">
        <v>4299.4404000000004</v>
      </c>
      <c r="I3716" s="16"/>
    </row>
    <row r="3717" spans="2:9" x14ac:dyDescent="0.15">
      <c r="B3717" s="16">
        <v>158</v>
      </c>
      <c r="C3717" s="16">
        <v>39350</v>
      </c>
      <c r="D3717" s="16">
        <v>3935</v>
      </c>
      <c r="E3717" s="16">
        <v>2927</v>
      </c>
      <c r="F3717" s="16">
        <v>4687</v>
      </c>
      <c r="G3717" s="16">
        <v>10</v>
      </c>
      <c r="H3717" s="16">
        <v>549.98019999999997</v>
      </c>
      <c r="I3717" s="16"/>
    </row>
    <row r="3718" spans="2:9" x14ac:dyDescent="0.15">
      <c r="B3718" s="16">
        <v>159</v>
      </c>
      <c r="C3718" s="16">
        <v>685875</v>
      </c>
      <c r="D3718" s="16">
        <v>11243</v>
      </c>
      <c r="E3718" s="16">
        <v>5583</v>
      </c>
      <c r="F3718" s="16">
        <v>21807</v>
      </c>
      <c r="G3718" s="16">
        <v>61</v>
      </c>
      <c r="H3718" s="16">
        <v>4680.1367</v>
      </c>
      <c r="I3718" s="16"/>
    </row>
    <row r="3719" spans="2:9" x14ac:dyDescent="0.15">
      <c r="B3719" s="16">
        <v>160</v>
      </c>
      <c r="C3719" s="16">
        <v>1181008</v>
      </c>
      <c r="D3719" s="16">
        <v>14762</v>
      </c>
      <c r="E3719" s="16">
        <v>4559</v>
      </c>
      <c r="F3719" s="16">
        <v>32975</v>
      </c>
      <c r="G3719" s="16">
        <v>80</v>
      </c>
      <c r="H3719" s="16">
        <v>8855.1830000000009</v>
      </c>
      <c r="I3719" s="16"/>
    </row>
    <row r="3720" spans="2:9" x14ac:dyDescent="0.15">
      <c r="B3720" s="16">
        <v>161</v>
      </c>
      <c r="C3720" s="16">
        <v>845594</v>
      </c>
      <c r="D3720" s="16">
        <v>12079</v>
      </c>
      <c r="E3720" s="16">
        <v>2543</v>
      </c>
      <c r="F3720" s="16">
        <v>26863</v>
      </c>
      <c r="G3720" s="16">
        <v>70</v>
      </c>
      <c r="H3720" s="16">
        <v>6334.6836000000003</v>
      </c>
      <c r="I3720" s="16"/>
    </row>
    <row r="3721" spans="2:9" x14ac:dyDescent="0.15">
      <c r="B3721" s="16">
        <v>162</v>
      </c>
      <c r="C3721" s="16">
        <v>449921</v>
      </c>
      <c r="D3721" s="16">
        <v>9572</v>
      </c>
      <c r="E3721" s="16">
        <v>4751</v>
      </c>
      <c r="F3721" s="16">
        <v>17423</v>
      </c>
      <c r="G3721" s="16">
        <v>47</v>
      </c>
      <c r="H3721" s="16">
        <v>3467.5889999999999</v>
      </c>
      <c r="I3721" s="16"/>
    </row>
    <row r="3722" spans="2:9" x14ac:dyDescent="0.15">
      <c r="B3722" s="16">
        <v>163</v>
      </c>
      <c r="C3722" s="16">
        <v>705514</v>
      </c>
      <c r="D3722" s="16">
        <v>13065</v>
      </c>
      <c r="E3722" s="16">
        <v>3599</v>
      </c>
      <c r="F3722" s="16">
        <v>28239</v>
      </c>
      <c r="G3722" s="16">
        <v>54</v>
      </c>
      <c r="H3722" s="16">
        <v>7634.9404000000004</v>
      </c>
      <c r="I3722" s="16"/>
    </row>
    <row r="3723" spans="2:9" x14ac:dyDescent="0.15">
      <c r="B3723" s="16">
        <v>164</v>
      </c>
      <c r="C3723" s="16">
        <v>365656</v>
      </c>
      <c r="D3723" s="16">
        <v>9141</v>
      </c>
      <c r="E3723" s="16">
        <v>2831</v>
      </c>
      <c r="F3723" s="16">
        <v>17679</v>
      </c>
      <c r="G3723" s="16">
        <v>40</v>
      </c>
      <c r="H3723" s="16">
        <v>4197.2695000000003</v>
      </c>
      <c r="I3723" s="16"/>
    </row>
    <row r="3724" spans="2:9" x14ac:dyDescent="0.15">
      <c r="B3724" s="16">
        <v>165</v>
      </c>
      <c r="C3724" s="16">
        <v>317724</v>
      </c>
      <c r="D3724" s="16">
        <v>8825</v>
      </c>
      <c r="E3724" s="16">
        <v>3471</v>
      </c>
      <c r="F3724" s="16">
        <v>14607</v>
      </c>
      <c r="G3724" s="16">
        <v>36</v>
      </c>
      <c r="H3724" s="16">
        <v>3110.8773999999999</v>
      </c>
      <c r="I3724" s="16"/>
    </row>
    <row r="3725" spans="2:9" x14ac:dyDescent="0.15">
      <c r="B3725" s="16">
        <v>166</v>
      </c>
      <c r="C3725" s="16">
        <v>817509</v>
      </c>
      <c r="D3725" s="16">
        <v>7640</v>
      </c>
      <c r="E3725" s="16">
        <v>3311</v>
      </c>
      <c r="F3725" s="16">
        <v>16335</v>
      </c>
      <c r="G3725" s="16">
        <v>107</v>
      </c>
      <c r="H3725" s="16">
        <v>3314.1500999999998</v>
      </c>
      <c r="I3725" s="16"/>
    </row>
    <row r="3726" spans="2:9" x14ac:dyDescent="0.15">
      <c r="B3726" s="16">
        <v>167</v>
      </c>
      <c r="C3726" s="16">
        <v>461204</v>
      </c>
      <c r="D3726" s="16">
        <v>10481</v>
      </c>
      <c r="E3726" s="16">
        <v>3055</v>
      </c>
      <c r="F3726" s="16">
        <v>19855</v>
      </c>
      <c r="G3726" s="16">
        <v>44</v>
      </c>
      <c r="H3726" s="16">
        <v>4722.8467000000001</v>
      </c>
      <c r="I3726" s="16"/>
    </row>
    <row r="3727" spans="2:9" x14ac:dyDescent="0.15">
      <c r="B3727" s="16">
        <v>168</v>
      </c>
      <c r="C3727" s="16">
        <v>237291</v>
      </c>
      <c r="D3727" s="16">
        <v>6413</v>
      </c>
      <c r="E3727" s="16">
        <v>2511</v>
      </c>
      <c r="F3727" s="16">
        <v>11471</v>
      </c>
      <c r="G3727" s="16">
        <v>37</v>
      </c>
      <c r="H3727" s="16">
        <v>2753.0012000000002</v>
      </c>
      <c r="I3727" s="16"/>
    </row>
    <row r="3728" spans="2:9" x14ac:dyDescent="0.15">
      <c r="B3728" s="16">
        <v>169</v>
      </c>
      <c r="C3728" s="16">
        <v>564428</v>
      </c>
      <c r="D3728" s="16">
        <v>10854</v>
      </c>
      <c r="E3728" s="16">
        <v>1711</v>
      </c>
      <c r="F3728" s="16">
        <v>22607</v>
      </c>
      <c r="G3728" s="16">
        <v>52</v>
      </c>
      <c r="H3728" s="16">
        <v>5617.8222999999998</v>
      </c>
      <c r="I3728" s="16"/>
    </row>
    <row r="3729" spans="1:10" x14ac:dyDescent="0.15">
      <c r="B3729" s="16">
        <v>170</v>
      </c>
      <c r="C3729" s="16">
        <v>394218</v>
      </c>
      <c r="D3729" s="16">
        <v>7300</v>
      </c>
      <c r="E3729" s="16">
        <v>2287</v>
      </c>
      <c r="F3729" s="16">
        <v>15727</v>
      </c>
      <c r="G3729" s="16">
        <v>54</v>
      </c>
      <c r="H3729" s="16">
        <v>3613.7692999999999</v>
      </c>
      <c r="I3729" s="16"/>
    </row>
    <row r="3730" spans="1:10" x14ac:dyDescent="0.15">
      <c r="B3730" s="16">
        <v>171</v>
      </c>
      <c r="C3730" s="16">
        <v>288378</v>
      </c>
      <c r="D3730" s="16">
        <v>7588</v>
      </c>
      <c r="E3730" s="16">
        <v>1039</v>
      </c>
      <c r="F3730" s="16">
        <v>14191</v>
      </c>
      <c r="G3730" s="16">
        <v>38</v>
      </c>
      <c r="H3730" s="16">
        <v>3742.8890000000001</v>
      </c>
      <c r="I3730" s="16"/>
    </row>
    <row r="3731" spans="1:10" x14ac:dyDescent="0.15">
      <c r="B3731" s="16">
        <v>172</v>
      </c>
      <c r="C3731" s="16">
        <v>462138</v>
      </c>
      <c r="D3731" s="16">
        <v>6601</v>
      </c>
      <c r="E3731" s="16">
        <v>2991</v>
      </c>
      <c r="F3731" s="16">
        <v>10863</v>
      </c>
      <c r="G3731" s="16">
        <v>70</v>
      </c>
      <c r="H3731" s="16">
        <v>1943.2376999999999</v>
      </c>
      <c r="I3731" s="16"/>
    </row>
    <row r="3732" spans="1:10" x14ac:dyDescent="0.15">
      <c r="B3732" s="16">
        <v>173</v>
      </c>
      <c r="C3732" s="16">
        <v>8835</v>
      </c>
      <c r="D3732" s="16">
        <v>679</v>
      </c>
      <c r="E3732" s="16">
        <v>367</v>
      </c>
      <c r="F3732" s="16">
        <v>1455</v>
      </c>
      <c r="G3732" s="16">
        <v>13</v>
      </c>
      <c r="H3732" s="16">
        <v>333.36266999999998</v>
      </c>
      <c r="I3732" s="16"/>
    </row>
    <row r="3733" spans="1:10" x14ac:dyDescent="0.15">
      <c r="B3733" s="16">
        <v>174</v>
      </c>
      <c r="C3733" s="16">
        <v>402873</v>
      </c>
      <c r="D3733" s="16">
        <v>7324</v>
      </c>
      <c r="E3733" s="16">
        <v>2703</v>
      </c>
      <c r="F3733" s="16">
        <v>15183</v>
      </c>
      <c r="G3733" s="16">
        <v>55</v>
      </c>
      <c r="H3733" s="16">
        <v>3685.3188</v>
      </c>
      <c r="I3733" s="16"/>
    </row>
    <row r="3734" spans="1:10" x14ac:dyDescent="0.15">
      <c r="B3734" s="16">
        <v>175</v>
      </c>
      <c r="C3734" s="16">
        <v>186866</v>
      </c>
      <c r="D3734" s="16">
        <v>4062</v>
      </c>
      <c r="E3734" s="16">
        <v>1455</v>
      </c>
      <c r="F3734" s="16">
        <v>7439</v>
      </c>
      <c r="G3734" s="16">
        <v>46</v>
      </c>
      <c r="H3734" s="16">
        <v>1750.2401</v>
      </c>
      <c r="I3734" s="16"/>
    </row>
    <row r="3735" spans="1:10" x14ac:dyDescent="0.15">
      <c r="B3735" s="16">
        <v>176</v>
      </c>
      <c r="C3735" s="16">
        <v>334137</v>
      </c>
      <c r="D3735" s="16">
        <v>6075</v>
      </c>
      <c r="E3735" s="16">
        <v>1583</v>
      </c>
      <c r="F3735" s="16">
        <v>11503</v>
      </c>
      <c r="G3735" s="16">
        <v>55</v>
      </c>
      <c r="H3735" s="16">
        <v>2566.0106999999998</v>
      </c>
      <c r="I3735" s="16"/>
    </row>
    <row r="3736" spans="1:10" x14ac:dyDescent="0.15">
      <c r="B3736" s="16">
        <v>177</v>
      </c>
      <c r="C3736" s="16">
        <v>463821</v>
      </c>
      <c r="D3736" s="16">
        <v>6922</v>
      </c>
      <c r="E3736" s="16">
        <v>2703</v>
      </c>
      <c r="F3736" s="16">
        <v>12911</v>
      </c>
      <c r="G3736" s="16">
        <v>67</v>
      </c>
      <c r="H3736" s="16">
        <v>2548.1849999999999</v>
      </c>
      <c r="I3736" s="16"/>
    </row>
    <row r="3737" spans="1:10" x14ac:dyDescent="0.15">
      <c r="B3737" s="16">
        <v>178</v>
      </c>
      <c r="C3737" s="16">
        <v>248404</v>
      </c>
      <c r="D3737" s="16">
        <v>5645</v>
      </c>
      <c r="E3737" s="16">
        <v>2479</v>
      </c>
      <c r="F3737" s="16">
        <v>10863</v>
      </c>
      <c r="G3737" s="16">
        <v>44</v>
      </c>
      <c r="H3737" s="16">
        <v>1812.8871999999999</v>
      </c>
      <c r="I3737" s="16"/>
    </row>
    <row r="3738" spans="1:10" x14ac:dyDescent="0.15">
      <c r="B3738" s="16">
        <v>179</v>
      </c>
      <c r="C3738" s="16">
        <v>200500</v>
      </c>
      <c r="D3738" s="16">
        <v>4556</v>
      </c>
      <c r="E3738" s="16">
        <v>2159</v>
      </c>
      <c r="F3738" s="16">
        <v>7727</v>
      </c>
      <c r="G3738" s="16">
        <v>44</v>
      </c>
      <c r="H3738" s="16">
        <v>1533.8185000000001</v>
      </c>
      <c r="I3738" s="16"/>
    </row>
    <row r="3739" spans="1:10" x14ac:dyDescent="0.15">
      <c r="B3739" s="16">
        <v>180</v>
      </c>
      <c r="C3739" s="16">
        <v>256647</v>
      </c>
      <c r="D3739" s="16">
        <v>6259</v>
      </c>
      <c r="E3739" s="16">
        <v>2319</v>
      </c>
      <c r="F3739" s="16">
        <v>11791</v>
      </c>
      <c r="G3739" s="16">
        <v>41</v>
      </c>
      <c r="H3739" s="16">
        <v>2882.51</v>
      </c>
      <c r="I3739" s="1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v>180</v>
      </c>
      <c r="I3741" s="6"/>
    </row>
    <row r="3742" spans="1:10" x14ac:dyDescent="0.15">
      <c r="A3742" t="s">
        <v>67</v>
      </c>
      <c r="B3742" s="15"/>
      <c r="C3742" s="8">
        <f>AVERAGE(C3560:C3740)</f>
        <v>549174.9</v>
      </c>
      <c r="D3742" s="8"/>
      <c r="E3742" s="8"/>
      <c r="F3742" s="8"/>
      <c r="G3742" s="8"/>
      <c r="H3742" s="8"/>
      <c r="I3742" s="9"/>
      <c r="J3742" s="17">
        <f>AVERAGE(D3560:D3740)</f>
        <v>9970.7277777777781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15">
      <c r="B3746" s="4"/>
      <c r="C3746" s="16"/>
      <c r="D3746" s="16"/>
      <c r="E3746" s="16"/>
      <c r="F3746" s="16"/>
      <c r="G3746" s="16"/>
      <c r="H3746" s="16"/>
      <c r="I3746" s="18"/>
    </row>
    <row r="3747" spans="1:9" x14ac:dyDescent="0.15">
      <c r="A3747" s="6"/>
      <c r="B3747" s="45">
        <v>1</v>
      </c>
      <c r="C3747" s="16">
        <v>877758</v>
      </c>
      <c r="D3747" s="16">
        <v>11861</v>
      </c>
      <c r="E3747" s="16">
        <v>2291</v>
      </c>
      <c r="F3747" s="16">
        <v>25971</v>
      </c>
      <c r="G3747" s="16">
        <v>74</v>
      </c>
      <c r="H3747" s="16">
        <v>6603.7960000000003</v>
      </c>
      <c r="I3747" s="18"/>
    </row>
    <row r="3748" spans="1:9" x14ac:dyDescent="0.15">
      <c r="A3748" s="6"/>
      <c r="B3748" s="16">
        <v>2</v>
      </c>
      <c r="C3748" s="16">
        <v>1488215</v>
      </c>
      <c r="D3748" s="16">
        <v>13653</v>
      </c>
      <c r="E3748" s="16">
        <v>3667</v>
      </c>
      <c r="F3748" s="16">
        <v>30899</v>
      </c>
      <c r="G3748" s="16">
        <v>109</v>
      </c>
      <c r="H3748" s="16">
        <v>7500.3490000000002</v>
      </c>
      <c r="I3748" s="18"/>
    </row>
    <row r="3749" spans="1:9" x14ac:dyDescent="0.15">
      <c r="A3749" s="6"/>
      <c r="B3749" s="16">
        <v>3</v>
      </c>
      <c r="C3749" s="16">
        <v>360144</v>
      </c>
      <c r="D3749" s="16">
        <v>7503</v>
      </c>
      <c r="E3749" s="16">
        <v>2963</v>
      </c>
      <c r="F3749" s="16">
        <v>13651</v>
      </c>
      <c r="G3749" s="16">
        <v>48</v>
      </c>
      <c r="H3749" s="16">
        <v>2968.2294999999999</v>
      </c>
      <c r="I3749" s="18"/>
    </row>
    <row r="3750" spans="1:9" x14ac:dyDescent="0.15">
      <c r="A3750" s="6"/>
      <c r="B3750" s="16">
        <v>4</v>
      </c>
      <c r="C3750" s="16">
        <v>191033</v>
      </c>
      <c r="D3750" s="16">
        <v>5458</v>
      </c>
      <c r="E3750" s="16">
        <v>3283</v>
      </c>
      <c r="F3750" s="16">
        <v>8563</v>
      </c>
      <c r="G3750" s="16">
        <v>35</v>
      </c>
      <c r="H3750" s="16">
        <v>1565.4523999999999</v>
      </c>
      <c r="I3750" s="18"/>
    </row>
    <row r="3751" spans="1:9" x14ac:dyDescent="0.15">
      <c r="A3751" s="6"/>
      <c r="B3751" s="16">
        <v>5</v>
      </c>
      <c r="C3751" s="16">
        <v>147674</v>
      </c>
      <c r="D3751" s="16">
        <v>4922</v>
      </c>
      <c r="E3751" s="16">
        <v>3123</v>
      </c>
      <c r="F3751" s="16">
        <v>6835</v>
      </c>
      <c r="G3751" s="16">
        <v>30</v>
      </c>
      <c r="H3751" s="16">
        <v>1071.5735</v>
      </c>
      <c r="I3751" s="18"/>
    </row>
    <row r="3752" spans="1:9" x14ac:dyDescent="0.15">
      <c r="A3752" s="6"/>
      <c r="B3752" s="16">
        <v>6</v>
      </c>
      <c r="C3752" s="16">
        <v>338417</v>
      </c>
      <c r="D3752" s="16">
        <v>7870</v>
      </c>
      <c r="E3752" s="16">
        <v>3507</v>
      </c>
      <c r="F3752" s="16">
        <v>12915</v>
      </c>
      <c r="G3752" s="16">
        <v>43</v>
      </c>
      <c r="H3752" s="16">
        <v>2829.5945000000002</v>
      </c>
      <c r="I3752" s="18"/>
    </row>
    <row r="3753" spans="1:9" x14ac:dyDescent="0.15">
      <c r="A3753" s="6"/>
      <c r="B3753" s="16">
        <v>7</v>
      </c>
      <c r="C3753" s="16">
        <v>343592</v>
      </c>
      <c r="D3753" s="16">
        <v>6135</v>
      </c>
      <c r="E3753" s="16">
        <v>787</v>
      </c>
      <c r="F3753" s="16">
        <v>12467</v>
      </c>
      <c r="G3753" s="16">
        <v>56</v>
      </c>
      <c r="H3753" s="16">
        <v>3119.7935000000002</v>
      </c>
      <c r="I3753" s="18"/>
    </row>
    <row r="3754" spans="1:9" x14ac:dyDescent="0.15">
      <c r="A3754" s="6"/>
      <c r="B3754" s="16">
        <v>8</v>
      </c>
      <c r="C3754" s="16">
        <v>434205</v>
      </c>
      <c r="D3754" s="16">
        <v>9238</v>
      </c>
      <c r="E3754" s="16">
        <v>4083</v>
      </c>
      <c r="F3754" s="16">
        <v>16947</v>
      </c>
      <c r="G3754" s="16">
        <v>47</v>
      </c>
      <c r="H3754" s="16">
        <v>3714.6923999999999</v>
      </c>
      <c r="I3754" s="18"/>
    </row>
    <row r="3755" spans="1:9" x14ac:dyDescent="0.15">
      <c r="A3755" s="6"/>
      <c r="B3755" s="16">
        <v>9</v>
      </c>
      <c r="C3755" s="16">
        <v>220011</v>
      </c>
      <c r="D3755" s="16">
        <v>5366</v>
      </c>
      <c r="E3755" s="16">
        <v>2259</v>
      </c>
      <c r="F3755" s="16">
        <v>9875</v>
      </c>
      <c r="G3755" s="16">
        <v>41</v>
      </c>
      <c r="H3755" s="16">
        <v>2168.0185999999999</v>
      </c>
      <c r="I3755" s="18"/>
    </row>
    <row r="3756" spans="1:9" x14ac:dyDescent="0.15">
      <c r="A3756" s="6"/>
      <c r="B3756" s="16">
        <v>10</v>
      </c>
      <c r="C3756" s="16">
        <v>294024</v>
      </c>
      <c r="D3756" s="16">
        <v>5250</v>
      </c>
      <c r="E3756" s="16">
        <v>1971</v>
      </c>
      <c r="F3756" s="16">
        <v>10163</v>
      </c>
      <c r="G3756" s="16">
        <v>56</v>
      </c>
      <c r="H3756" s="16">
        <v>2195.5311999999999</v>
      </c>
      <c r="I3756" s="18"/>
    </row>
    <row r="3757" spans="1:9" x14ac:dyDescent="0.15">
      <c r="A3757" s="6"/>
      <c r="B3757" s="16">
        <v>11</v>
      </c>
      <c r="C3757" s="16">
        <v>577711</v>
      </c>
      <c r="D3757" s="16">
        <v>6796</v>
      </c>
      <c r="E3757" s="16">
        <v>2515</v>
      </c>
      <c r="F3757" s="16">
        <v>15731</v>
      </c>
      <c r="G3757" s="16">
        <v>85</v>
      </c>
      <c r="H3757" s="16">
        <v>3392.3604</v>
      </c>
      <c r="I3757" s="18"/>
    </row>
    <row r="3758" spans="1:9" x14ac:dyDescent="0.15">
      <c r="A3758" s="6"/>
      <c r="B3758" s="5">
        <v>12</v>
      </c>
      <c r="C3758" s="16">
        <v>816164</v>
      </c>
      <c r="D3758" s="16">
        <v>10739</v>
      </c>
      <c r="E3758" s="16">
        <v>5107</v>
      </c>
      <c r="F3758" s="16">
        <v>18515</v>
      </c>
      <c r="G3758" s="16">
        <v>76</v>
      </c>
      <c r="H3758" s="16">
        <v>3626.4229999999998</v>
      </c>
      <c r="I3758" s="18"/>
    </row>
    <row r="3759" spans="1:9" x14ac:dyDescent="0.15">
      <c r="B3759" s="4">
        <v>13</v>
      </c>
      <c r="C3759" s="16">
        <v>269708</v>
      </c>
      <c r="D3759" s="16">
        <v>7491</v>
      </c>
      <c r="E3759" s="16">
        <v>4019</v>
      </c>
      <c r="F3759" s="16">
        <v>11027</v>
      </c>
      <c r="G3759" s="16">
        <v>36</v>
      </c>
      <c r="H3759" s="16">
        <v>1744.3543999999999</v>
      </c>
      <c r="I3759" s="18"/>
    </row>
    <row r="3760" spans="1:9" x14ac:dyDescent="0.15">
      <c r="B3760" s="4">
        <v>14</v>
      </c>
      <c r="C3760" s="16">
        <v>768884</v>
      </c>
      <c r="D3760" s="16">
        <v>8357</v>
      </c>
      <c r="E3760" s="16">
        <v>4819</v>
      </c>
      <c r="F3760" s="16">
        <v>16275</v>
      </c>
      <c r="G3760" s="16">
        <v>92</v>
      </c>
      <c r="H3760" s="16">
        <v>2844.7764000000002</v>
      </c>
      <c r="I3760" s="18"/>
    </row>
    <row r="3761" spans="2:9" x14ac:dyDescent="0.15">
      <c r="B3761" s="4">
        <v>15</v>
      </c>
      <c r="C3761" s="16">
        <v>114567</v>
      </c>
      <c r="D3761" s="16">
        <v>3950</v>
      </c>
      <c r="E3761" s="16">
        <v>1971</v>
      </c>
      <c r="F3761" s="16">
        <v>6323</v>
      </c>
      <c r="G3761" s="16">
        <v>29</v>
      </c>
      <c r="H3761" s="16">
        <v>936.30664000000002</v>
      </c>
      <c r="I3761" s="18"/>
    </row>
    <row r="3762" spans="2:9" x14ac:dyDescent="0.15">
      <c r="B3762" s="4">
        <v>16</v>
      </c>
      <c r="C3762" s="16">
        <v>89179</v>
      </c>
      <c r="D3762" s="16">
        <v>3567</v>
      </c>
      <c r="E3762" s="16">
        <v>2227</v>
      </c>
      <c r="F3762" s="16">
        <v>5939</v>
      </c>
      <c r="G3762" s="16">
        <v>25</v>
      </c>
      <c r="H3762" s="16">
        <v>946.85760000000005</v>
      </c>
      <c r="I3762" s="18"/>
    </row>
    <row r="3763" spans="2:9" x14ac:dyDescent="0.15">
      <c r="B3763" s="4">
        <v>17</v>
      </c>
      <c r="C3763" s="16">
        <v>375776</v>
      </c>
      <c r="D3763" s="16">
        <v>5871</v>
      </c>
      <c r="E3763" s="16">
        <v>1107</v>
      </c>
      <c r="F3763" s="16">
        <v>12467</v>
      </c>
      <c r="G3763" s="16">
        <v>64</v>
      </c>
      <c r="H3763" s="16">
        <v>3143.1329999999998</v>
      </c>
      <c r="I3763" s="18"/>
    </row>
    <row r="3764" spans="2:9" x14ac:dyDescent="0.15">
      <c r="B3764" s="4">
        <v>18</v>
      </c>
      <c r="C3764" s="16">
        <v>72522</v>
      </c>
      <c r="D3764" s="16">
        <v>5180</v>
      </c>
      <c r="E3764" s="16">
        <v>4179</v>
      </c>
      <c r="F3764" s="16">
        <v>5747</v>
      </c>
      <c r="G3764" s="16">
        <v>14</v>
      </c>
      <c r="H3764" s="16">
        <v>479.33141999999998</v>
      </c>
      <c r="I3764" s="18"/>
    </row>
    <row r="3765" spans="2:9" x14ac:dyDescent="0.15">
      <c r="B3765" s="4">
        <v>19</v>
      </c>
      <c r="C3765" s="16">
        <v>460865</v>
      </c>
      <c r="D3765" s="16">
        <v>7811</v>
      </c>
      <c r="E3765" s="16">
        <v>1715</v>
      </c>
      <c r="F3765" s="16">
        <v>17587</v>
      </c>
      <c r="G3765" s="16">
        <v>59</v>
      </c>
      <c r="H3765" s="16">
        <v>4418.7393000000002</v>
      </c>
      <c r="I3765" s="18"/>
    </row>
    <row r="3766" spans="2:9" x14ac:dyDescent="0.15">
      <c r="B3766" s="4">
        <v>20</v>
      </c>
      <c r="C3766" s="16">
        <v>338045</v>
      </c>
      <c r="D3766" s="16">
        <v>7192</v>
      </c>
      <c r="E3766" s="16">
        <v>3443</v>
      </c>
      <c r="F3766" s="16">
        <v>11667</v>
      </c>
      <c r="G3766" s="16">
        <v>47</v>
      </c>
      <c r="H3766" s="16">
        <v>2284.3353999999999</v>
      </c>
      <c r="I3766" s="18"/>
    </row>
    <row r="3767" spans="2:9" x14ac:dyDescent="0.15">
      <c r="B3767" s="4">
        <v>21</v>
      </c>
      <c r="C3767" s="16">
        <v>905354</v>
      </c>
      <c r="D3767" s="16">
        <v>11607</v>
      </c>
      <c r="E3767" s="16">
        <v>6483</v>
      </c>
      <c r="F3767" s="16">
        <v>23123</v>
      </c>
      <c r="G3767" s="16">
        <v>78</v>
      </c>
      <c r="H3767" s="16">
        <v>4377.0429999999997</v>
      </c>
      <c r="I3767" s="18"/>
    </row>
    <row r="3768" spans="2:9" x14ac:dyDescent="0.15">
      <c r="B3768" s="4">
        <v>22</v>
      </c>
      <c r="C3768" s="16">
        <v>1002277</v>
      </c>
      <c r="D3768" s="16">
        <v>9730</v>
      </c>
      <c r="E3768" s="16">
        <v>5203</v>
      </c>
      <c r="F3768" s="16">
        <v>18483</v>
      </c>
      <c r="G3768" s="16">
        <v>103</v>
      </c>
      <c r="H3768" s="16">
        <v>3240.1516000000001</v>
      </c>
      <c r="I3768" s="18"/>
    </row>
    <row r="3769" spans="2:9" x14ac:dyDescent="0.15">
      <c r="B3769" s="4">
        <v>23</v>
      </c>
      <c r="C3769" s="16">
        <v>741636</v>
      </c>
      <c r="D3769" s="16">
        <v>9758</v>
      </c>
      <c r="E3769" s="16">
        <v>3955</v>
      </c>
      <c r="F3769" s="16">
        <v>16659</v>
      </c>
      <c r="G3769" s="16">
        <v>76</v>
      </c>
      <c r="H3769" s="16">
        <v>2657.5437000000002</v>
      </c>
      <c r="I3769" s="18"/>
    </row>
    <row r="3770" spans="2:9" x14ac:dyDescent="0.15">
      <c r="B3770" s="4">
        <v>24</v>
      </c>
      <c r="C3770" s="16">
        <v>104688</v>
      </c>
      <c r="D3770" s="16">
        <v>6543</v>
      </c>
      <c r="E3770" s="16">
        <v>5523</v>
      </c>
      <c r="F3770" s="16">
        <v>7699</v>
      </c>
      <c r="G3770" s="16">
        <v>16</v>
      </c>
      <c r="H3770" s="16">
        <v>597.16660000000002</v>
      </c>
      <c r="I3770" s="18"/>
    </row>
    <row r="3771" spans="2:9" x14ac:dyDescent="0.15">
      <c r="B3771" s="4">
        <v>25</v>
      </c>
      <c r="C3771" s="16">
        <v>438680</v>
      </c>
      <c r="D3771" s="16">
        <v>10967</v>
      </c>
      <c r="E3771" s="16">
        <v>6835</v>
      </c>
      <c r="F3771" s="16">
        <v>16467</v>
      </c>
      <c r="G3771" s="16">
        <v>40</v>
      </c>
      <c r="H3771" s="16">
        <v>2592.8982000000001</v>
      </c>
      <c r="I3771" s="18"/>
    </row>
    <row r="3772" spans="2:9" x14ac:dyDescent="0.15">
      <c r="B3772" s="4">
        <v>26</v>
      </c>
      <c r="C3772" s="16">
        <v>509835</v>
      </c>
      <c r="D3772" s="16">
        <v>6984</v>
      </c>
      <c r="E3772" s="16">
        <v>2483</v>
      </c>
      <c r="F3772" s="16">
        <v>14163</v>
      </c>
      <c r="G3772" s="16">
        <v>73</v>
      </c>
      <c r="H3772" s="16">
        <v>2614.913</v>
      </c>
      <c r="I3772" s="18"/>
    </row>
    <row r="3773" spans="2:9" x14ac:dyDescent="0.15">
      <c r="B3773" s="4">
        <v>27</v>
      </c>
      <c r="C3773" s="16">
        <v>418315</v>
      </c>
      <c r="D3773" s="16">
        <v>10202</v>
      </c>
      <c r="E3773" s="16">
        <v>5299</v>
      </c>
      <c r="F3773" s="16">
        <v>16467</v>
      </c>
      <c r="G3773" s="16">
        <v>41</v>
      </c>
      <c r="H3773" s="16">
        <v>3370.8085999999998</v>
      </c>
      <c r="I3773" s="18"/>
    </row>
    <row r="3774" spans="2:9" x14ac:dyDescent="0.15">
      <c r="B3774" s="4">
        <v>28</v>
      </c>
      <c r="C3774" s="16">
        <v>312364</v>
      </c>
      <c r="D3774" s="16">
        <v>8676</v>
      </c>
      <c r="E3774" s="16">
        <v>5267</v>
      </c>
      <c r="F3774" s="16">
        <v>13363</v>
      </c>
      <c r="G3774" s="16">
        <v>36</v>
      </c>
      <c r="H3774" s="16">
        <v>2309.2188000000001</v>
      </c>
      <c r="I3774" s="18"/>
    </row>
    <row r="3775" spans="2:9" x14ac:dyDescent="0.15">
      <c r="B3775" s="4">
        <v>29</v>
      </c>
      <c r="C3775" s="16">
        <v>468886</v>
      </c>
      <c r="D3775" s="16">
        <v>9377</v>
      </c>
      <c r="E3775" s="16">
        <v>5235</v>
      </c>
      <c r="F3775" s="16">
        <v>15539</v>
      </c>
      <c r="G3775" s="16">
        <v>50</v>
      </c>
      <c r="H3775" s="16">
        <v>2678.2809999999999</v>
      </c>
      <c r="I3775" s="18"/>
    </row>
    <row r="3776" spans="2:9" x14ac:dyDescent="0.15">
      <c r="B3776" s="4">
        <v>30</v>
      </c>
      <c r="C3776" s="16">
        <v>1058153</v>
      </c>
      <c r="D3776" s="16">
        <v>12748</v>
      </c>
      <c r="E3776" s="16">
        <v>7251</v>
      </c>
      <c r="F3776" s="16">
        <v>23187</v>
      </c>
      <c r="G3776" s="16">
        <v>83</v>
      </c>
      <c r="H3776" s="16">
        <v>3958.8398000000002</v>
      </c>
      <c r="I3776" s="18"/>
    </row>
    <row r="3777" spans="1:9" x14ac:dyDescent="0.15">
      <c r="A3777" s="6"/>
      <c r="B3777" s="4">
        <v>31</v>
      </c>
      <c r="C3777" s="16">
        <v>584215</v>
      </c>
      <c r="D3777" s="16">
        <v>12982</v>
      </c>
      <c r="E3777" s="16">
        <v>7187</v>
      </c>
      <c r="F3777" s="16">
        <v>20723</v>
      </c>
      <c r="G3777" s="16">
        <v>45</v>
      </c>
      <c r="H3777" s="16">
        <v>3892.9807000000001</v>
      </c>
      <c r="I3777" s="18"/>
    </row>
    <row r="3778" spans="1:9" x14ac:dyDescent="0.15">
      <c r="A3778" s="11"/>
      <c r="B3778" s="5">
        <v>32</v>
      </c>
      <c r="C3778" s="16">
        <v>591138</v>
      </c>
      <c r="D3778" s="16">
        <v>10947</v>
      </c>
      <c r="E3778" s="16">
        <v>5651</v>
      </c>
      <c r="F3778" s="16">
        <v>17555</v>
      </c>
      <c r="G3778" s="16">
        <v>54</v>
      </c>
      <c r="H3778" s="16">
        <v>3133.9277000000002</v>
      </c>
      <c r="I3778" s="18"/>
    </row>
    <row r="3779" spans="1:9" x14ac:dyDescent="0.15">
      <c r="B3779" s="4">
        <v>33</v>
      </c>
      <c r="C3779" s="16">
        <v>185333</v>
      </c>
      <c r="D3779" s="16">
        <v>8057</v>
      </c>
      <c r="E3779" s="16">
        <v>5075</v>
      </c>
      <c r="F3779" s="16">
        <v>9715</v>
      </c>
      <c r="G3779" s="16">
        <v>23</v>
      </c>
      <c r="H3779" s="16">
        <v>1188.4718</v>
      </c>
      <c r="I3779" s="18"/>
    </row>
    <row r="3780" spans="1:9" x14ac:dyDescent="0.15">
      <c r="B3780" s="4">
        <v>34</v>
      </c>
      <c r="C3780" s="16">
        <v>405369</v>
      </c>
      <c r="D3780" s="16">
        <v>11581</v>
      </c>
      <c r="E3780" s="16">
        <v>7635</v>
      </c>
      <c r="F3780" s="16">
        <v>17491</v>
      </c>
      <c r="G3780" s="16">
        <v>35</v>
      </c>
      <c r="H3780" s="16">
        <v>2618.3573999999999</v>
      </c>
      <c r="I3780" s="18"/>
    </row>
    <row r="3781" spans="1:9" x14ac:dyDescent="0.15">
      <c r="B3781" s="4">
        <v>35</v>
      </c>
      <c r="C3781" s="16">
        <v>101846</v>
      </c>
      <c r="D3781" s="16">
        <v>5658</v>
      </c>
      <c r="E3781" s="16">
        <v>4147</v>
      </c>
      <c r="F3781" s="16">
        <v>7091</v>
      </c>
      <c r="G3781" s="16">
        <v>18</v>
      </c>
      <c r="H3781" s="16">
        <v>876.25684000000001</v>
      </c>
      <c r="I3781" s="18"/>
    </row>
    <row r="3782" spans="1:9" x14ac:dyDescent="0.15">
      <c r="B3782" s="4">
        <v>36</v>
      </c>
      <c r="C3782" s="16">
        <v>653212</v>
      </c>
      <c r="D3782" s="16">
        <v>7776</v>
      </c>
      <c r="E3782" s="16">
        <v>4435</v>
      </c>
      <c r="F3782" s="16">
        <v>14035</v>
      </c>
      <c r="G3782" s="16">
        <v>84</v>
      </c>
      <c r="H3782" s="16">
        <v>2125.5452</v>
      </c>
      <c r="I3782" s="18"/>
    </row>
    <row r="3783" spans="1:9" x14ac:dyDescent="0.15">
      <c r="B3783" s="4">
        <v>37</v>
      </c>
      <c r="C3783" s="16">
        <v>152814</v>
      </c>
      <c r="D3783" s="16">
        <v>5877</v>
      </c>
      <c r="E3783" s="16">
        <v>3443</v>
      </c>
      <c r="F3783" s="16">
        <v>7603</v>
      </c>
      <c r="G3783" s="16">
        <v>26</v>
      </c>
      <c r="H3783" s="16">
        <v>1125.9608000000001</v>
      </c>
      <c r="I3783" s="18"/>
    </row>
    <row r="3784" spans="1:9" x14ac:dyDescent="0.15">
      <c r="B3784" s="4">
        <v>38</v>
      </c>
      <c r="C3784" s="16">
        <v>596885</v>
      </c>
      <c r="D3784" s="16">
        <v>6860</v>
      </c>
      <c r="E3784" s="16">
        <v>2579</v>
      </c>
      <c r="F3784" s="16">
        <v>17811</v>
      </c>
      <c r="G3784" s="16">
        <v>87</v>
      </c>
      <c r="H3784" s="16">
        <v>3867.0216999999998</v>
      </c>
      <c r="I3784" s="18"/>
    </row>
    <row r="3785" spans="1:9" x14ac:dyDescent="0.15">
      <c r="B3785" s="4">
        <v>39</v>
      </c>
      <c r="C3785" s="16">
        <v>149987</v>
      </c>
      <c r="D3785" s="16">
        <v>8822</v>
      </c>
      <c r="E3785" s="16">
        <v>6643</v>
      </c>
      <c r="F3785" s="16">
        <v>10163</v>
      </c>
      <c r="G3785" s="16">
        <v>17</v>
      </c>
      <c r="H3785" s="16">
        <v>1017.28345</v>
      </c>
      <c r="I3785" s="18"/>
    </row>
    <row r="3786" spans="1:9" x14ac:dyDescent="0.15">
      <c r="B3786" s="4">
        <v>40</v>
      </c>
      <c r="C3786" s="16">
        <v>513310</v>
      </c>
      <c r="D3786" s="16">
        <v>12221</v>
      </c>
      <c r="E3786" s="16">
        <v>6003</v>
      </c>
      <c r="F3786" s="16">
        <v>20627</v>
      </c>
      <c r="G3786" s="16">
        <v>42</v>
      </c>
      <c r="H3786" s="16">
        <v>4247.3310000000001</v>
      </c>
      <c r="I3786" s="18"/>
    </row>
    <row r="3787" spans="1:9" x14ac:dyDescent="0.15">
      <c r="B3787" s="4">
        <v>41</v>
      </c>
      <c r="C3787" s="16">
        <v>404393</v>
      </c>
      <c r="D3787" s="16">
        <v>7929</v>
      </c>
      <c r="E3787" s="16">
        <v>4627</v>
      </c>
      <c r="F3787" s="16">
        <v>13939</v>
      </c>
      <c r="G3787" s="16">
        <v>51</v>
      </c>
      <c r="H3787" s="16">
        <v>2089.9989999999998</v>
      </c>
      <c r="I3787" s="18"/>
    </row>
    <row r="3788" spans="1:9" x14ac:dyDescent="0.15">
      <c r="B3788" s="4">
        <v>42</v>
      </c>
      <c r="C3788" s="16">
        <v>967552</v>
      </c>
      <c r="D3788" s="16">
        <v>15118</v>
      </c>
      <c r="E3788" s="16">
        <v>6899</v>
      </c>
      <c r="F3788" s="16">
        <v>30771</v>
      </c>
      <c r="G3788" s="16">
        <v>64</v>
      </c>
      <c r="H3788" s="16">
        <v>6696.6112999999996</v>
      </c>
      <c r="I3788" s="18"/>
    </row>
    <row r="3789" spans="1:9" x14ac:dyDescent="0.15">
      <c r="B3789" s="4">
        <v>43</v>
      </c>
      <c r="C3789" s="16">
        <v>341980</v>
      </c>
      <c r="D3789" s="16">
        <v>6576</v>
      </c>
      <c r="E3789" s="16">
        <v>3987</v>
      </c>
      <c r="F3789" s="16">
        <v>9651</v>
      </c>
      <c r="G3789" s="16">
        <v>52</v>
      </c>
      <c r="H3789" s="16">
        <v>1460.7012</v>
      </c>
      <c r="I3789" s="18"/>
    </row>
    <row r="3790" spans="1:9" x14ac:dyDescent="0.15">
      <c r="B3790" s="4">
        <v>44</v>
      </c>
      <c r="C3790" s="16">
        <v>639125</v>
      </c>
      <c r="D3790" s="16">
        <v>11620</v>
      </c>
      <c r="E3790" s="16">
        <v>6611</v>
      </c>
      <c r="F3790" s="16">
        <v>18643</v>
      </c>
      <c r="G3790" s="16">
        <v>55</v>
      </c>
      <c r="H3790" s="16">
        <v>3466.1790000000001</v>
      </c>
      <c r="I3790" s="18"/>
    </row>
    <row r="3791" spans="1:9" x14ac:dyDescent="0.15">
      <c r="B3791" s="4">
        <v>45</v>
      </c>
      <c r="C3791" s="16">
        <v>394761</v>
      </c>
      <c r="D3791" s="16">
        <v>7740</v>
      </c>
      <c r="E3791" s="16">
        <v>3571</v>
      </c>
      <c r="F3791" s="16">
        <v>14387</v>
      </c>
      <c r="G3791" s="16">
        <v>51</v>
      </c>
      <c r="H3791" s="16">
        <v>2727.71</v>
      </c>
      <c r="I3791" s="18"/>
    </row>
    <row r="3792" spans="1:9" x14ac:dyDescent="0.15">
      <c r="B3792" s="4">
        <v>46</v>
      </c>
      <c r="C3792" s="16">
        <v>481284</v>
      </c>
      <c r="D3792" s="16">
        <v>10938</v>
      </c>
      <c r="E3792" s="16">
        <v>7347</v>
      </c>
      <c r="F3792" s="16">
        <v>16243</v>
      </c>
      <c r="G3792" s="16">
        <v>44</v>
      </c>
      <c r="H3792" s="16">
        <v>2632.335</v>
      </c>
      <c r="I3792" s="18"/>
    </row>
    <row r="3793" spans="2:9" x14ac:dyDescent="0.15">
      <c r="B3793" s="4">
        <v>47</v>
      </c>
      <c r="C3793" s="16">
        <v>269107</v>
      </c>
      <c r="D3793" s="16">
        <v>8154</v>
      </c>
      <c r="E3793" s="16">
        <v>4883</v>
      </c>
      <c r="F3793" s="16">
        <v>12275</v>
      </c>
      <c r="G3793" s="16">
        <v>33</v>
      </c>
      <c r="H3793" s="16">
        <v>2129.0527000000002</v>
      </c>
      <c r="I3793" s="18"/>
    </row>
    <row r="3794" spans="2:9" x14ac:dyDescent="0.15">
      <c r="B3794" s="4">
        <v>48</v>
      </c>
      <c r="C3794" s="16">
        <v>566960</v>
      </c>
      <c r="D3794" s="16">
        <v>11811</v>
      </c>
      <c r="E3794" s="16">
        <v>6035</v>
      </c>
      <c r="F3794" s="16">
        <v>20243</v>
      </c>
      <c r="G3794" s="16">
        <v>48</v>
      </c>
      <c r="H3794" s="16">
        <v>3882.6902</v>
      </c>
      <c r="I3794" s="18"/>
    </row>
    <row r="3795" spans="2:9" x14ac:dyDescent="0.15">
      <c r="B3795" s="4">
        <v>49</v>
      </c>
      <c r="C3795" s="16">
        <v>293496</v>
      </c>
      <c r="D3795" s="16">
        <v>7337</v>
      </c>
      <c r="E3795" s="16">
        <v>3635</v>
      </c>
      <c r="F3795" s="16">
        <v>11027</v>
      </c>
      <c r="G3795" s="16">
        <v>40</v>
      </c>
      <c r="H3795" s="16">
        <v>1920.0433</v>
      </c>
      <c r="I3795" s="18"/>
    </row>
    <row r="3796" spans="2:9" x14ac:dyDescent="0.15">
      <c r="B3796" s="4">
        <v>50</v>
      </c>
      <c r="C3796" s="16">
        <v>123618</v>
      </c>
      <c r="D3796" s="16">
        <v>5619</v>
      </c>
      <c r="E3796" s="16">
        <v>4467</v>
      </c>
      <c r="F3796" s="16">
        <v>6867</v>
      </c>
      <c r="G3796" s="16">
        <v>22</v>
      </c>
      <c r="H3796" s="16">
        <v>668.61739999999998</v>
      </c>
      <c r="I3796" s="18"/>
    </row>
    <row r="3797" spans="2:9" x14ac:dyDescent="0.15">
      <c r="B3797" s="4">
        <v>51</v>
      </c>
      <c r="C3797" s="16">
        <v>655317</v>
      </c>
      <c r="D3797" s="16">
        <v>11914</v>
      </c>
      <c r="E3797" s="16">
        <v>6067</v>
      </c>
      <c r="F3797" s="16">
        <v>20115</v>
      </c>
      <c r="G3797" s="16">
        <v>55</v>
      </c>
      <c r="H3797" s="16">
        <v>4029.0364</v>
      </c>
      <c r="I3797" s="18"/>
    </row>
    <row r="3798" spans="2:9" x14ac:dyDescent="0.15">
      <c r="B3798" s="4">
        <v>52</v>
      </c>
      <c r="C3798" s="16">
        <v>395863</v>
      </c>
      <c r="D3798" s="16">
        <v>8796</v>
      </c>
      <c r="E3798" s="16">
        <v>6099</v>
      </c>
      <c r="F3798" s="16">
        <v>12307</v>
      </c>
      <c r="G3798" s="16">
        <v>45</v>
      </c>
      <c r="H3798" s="16">
        <v>1555.5098</v>
      </c>
      <c r="I3798" s="18"/>
    </row>
    <row r="3799" spans="2:9" x14ac:dyDescent="0.15">
      <c r="B3799" s="4">
        <v>53</v>
      </c>
      <c r="C3799" s="16">
        <v>750195</v>
      </c>
      <c r="D3799" s="16">
        <v>11541</v>
      </c>
      <c r="E3799" s="16">
        <v>5043</v>
      </c>
      <c r="F3799" s="16">
        <v>22067</v>
      </c>
      <c r="G3799" s="16">
        <v>65</v>
      </c>
      <c r="H3799" s="16">
        <v>4796.3760000000002</v>
      </c>
      <c r="I3799" s="18"/>
    </row>
    <row r="3800" spans="2:9" x14ac:dyDescent="0.15">
      <c r="B3800" s="4">
        <v>54</v>
      </c>
      <c r="C3800" s="16">
        <v>170837</v>
      </c>
      <c r="D3800" s="16">
        <v>7427</v>
      </c>
      <c r="E3800" s="16">
        <v>5843</v>
      </c>
      <c r="F3800" s="16">
        <v>8787</v>
      </c>
      <c r="G3800" s="16">
        <v>23</v>
      </c>
      <c r="H3800" s="16">
        <v>755.89710000000002</v>
      </c>
      <c r="I3800" s="18"/>
    </row>
    <row r="3801" spans="2:9" x14ac:dyDescent="0.15">
      <c r="B3801" s="4">
        <v>55</v>
      </c>
      <c r="C3801" s="16">
        <v>482145</v>
      </c>
      <c r="D3801" s="16">
        <v>8171</v>
      </c>
      <c r="E3801" s="16">
        <v>4211</v>
      </c>
      <c r="F3801" s="16">
        <v>14739</v>
      </c>
      <c r="G3801" s="16">
        <v>59</v>
      </c>
      <c r="H3801" s="16">
        <v>2777.5437000000002</v>
      </c>
      <c r="I3801" s="18"/>
    </row>
    <row r="3802" spans="2:9" x14ac:dyDescent="0.15">
      <c r="B3802" s="4">
        <v>56</v>
      </c>
      <c r="C3802" s="16">
        <v>589056</v>
      </c>
      <c r="D3802" s="16">
        <v>9204</v>
      </c>
      <c r="E3802" s="16">
        <v>4787</v>
      </c>
      <c r="F3802" s="16">
        <v>18675</v>
      </c>
      <c r="G3802" s="16">
        <v>64</v>
      </c>
      <c r="H3802" s="16">
        <v>3480.3231999999998</v>
      </c>
      <c r="I3802" s="18"/>
    </row>
    <row r="3803" spans="2:9" x14ac:dyDescent="0.15">
      <c r="B3803" s="4">
        <v>57</v>
      </c>
      <c r="C3803" s="16">
        <v>777870</v>
      </c>
      <c r="D3803" s="16">
        <v>13411</v>
      </c>
      <c r="E3803" s="16">
        <v>5843</v>
      </c>
      <c r="F3803" s="16">
        <v>24915</v>
      </c>
      <c r="G3803" s="16">
        <v>58</v>
      </c>
      <c r="H3803" s="16">
        <v>5774.8994000000002</v>
      </c>
      <c r="I3803" s="18"/>
    </row>
    <row r="3804" spans="2:9" x14ac:dyDescent="0.15">
      <c r="B3804" s="4">
        <v>58</v>
      </c>
      <c r="C3804" s="16">
        <v>399552</v>
      </c>
      <c r="D3804" s="16">
        <v>6243</v>
      </c>
      <c r="E3804" s="16">
        <v>2483</v>
      </c>
      <c r="F3804" s="16">
        <v>12563</v>
      </c>
      <c r="G3804" s="16">
        <v>64</v>
      </c>
      <c r="H3804" s="16">
        <v>2671.2341000000001</v>
      </c>
      <c r="I3804" s="18"/>
    </row>
    <row r="3805" spans="2:9" x14ac:dyDescent="0.15">
      <c r="B3805" s="4">
        <v>59</v>
      </c>
      <c r="C3805" s="16">
        <v>251820</v>
      </c>
      <c r="D3805" s="16">
        <v>6995</v>
      </c>
      <c r="E3805" s="16">
        <v>2995</v>
      </c>
      <c r="F3805" s="16">
        <v>12531</v>
      </c>
      <c r="G3805" s="16">
        <v>36</v>
      </c>
      <c r="H3805" s="16">
        <v>2414.7114000000001</v>
      </c>
      <c r="I3805" s="18"/>
    </row>
    <row r="3806" spans="2:9" x14ac:dyDescent="0.15">
      <c r="B3806" s="4">
        <v>60</v>
      </c>
      <c r="C3806" s="16">
        <v>718023</v>
      </c>
      <c r="D3806" s="16">
        <v>11770</v>
      </c>
      <c r="E3806" s="16">
        <v>7155</v>
      </c>
      <c r="F3806" s="16">
        <v>19411</v>
      </c>
      <c r="G3806" s="16">
        <v>61</v>
      </c>
      <c r="H3806" s="16">
        <v>3197.5073000000002</v>
      </c>
      <c r="I3806" s="18"/>
    </row>
    <row r="3807" spans="2:9" x14ac:dyDescent="0.15">
      <c r="B3807" s="4">
        <v>61</v>
      </c>
      <c r="C3807" s="16">
        <v>400796</v>
      </c>
      <c r="D3807" s="16">
        <v>7707</v>
      </c>
      <c r="E3807" s="16">
        <v>3539</v>
      </c>
      <c r="F3807" s="16">
        <v>14547</v>
      </c>
      <c r="G3807" s="16">
        <v>52</v>
      </c>
      <c r="H3807" s="16">
        <v>3412.4376999999999</v>
      </c>
      <c r="I3807" s="18"/>
    </row>
    <row r="3808" spans="2:9" x14ac:dyDescent="0.15">
      <c r="B3808" s="4">
        <v>62</v>
      </c>
      <c r="C3808" s="16">
        <v>514947</v>
      </c>
      <c r="D3808" s="16">
        <v>10509</v>
      </c>
      <c r="E3808" s="16">
        <v>3507</v>
      </c>
      <c r="F3808" s="16">
        <v>20755</v>
      </c>
      <c r="G3808" s="16">
        <v>49</v>
      </c>
      <c r="H3808" s="16">
        <v>4550.3383999999996</v>
      </c>
      <c r="I3808" s="18"/>
    </row>
    <row r="3809" spans="2:9" x14ac:dyDescent="0.15">
      <c r="B3809" s="4">
        <v>63</v>
      </c>
      <c r="C3809" s="16">
        <v>27518</v>
      </c>
      <c r="D3809" s="16">
        <v>2751</v>
      </c>
      <c r="E3809" s="16">
        <v>1811</v>
      </c>
      <c r="F3809" s="16">
        <v>4243</v>
      </c>
      <c r="G3809" s="16">
        <v>10</v>
      </c>
      <c r="H3809" s="16">
        <v>726.61896000000002</v>
      </c>
      <c r="I3809" s="18"/>
    </row>
    <row r="3810" spans="2:9" x14ac:dyDescent="0.15">
      <c r="B3810" s="4">
        <v>64</v>
      </c>
      <c r="C3810" s="16">
        <v>114909</v>
      </c>
      <c r="D3810" s="16">
        <v>7660</v>
      </c>
      <c r="E3810" s="16">
        <v>6515</v>
      </c>
      <c r="F3810" s="16">
        <v>8563</v>
      </c>
      <c r="G3810" s="16">
        <v>15</v>
      </c>
      <c r="H3810" s="16">
        <v>615.79395</v>
      </c>
      <c r="I3810" s="18"/>
    </row>
    <row r="3811" spans="2:9" x14ac:dyDescent="0.15">
      <c r="B3811" s="4">
        <v>65</v>
      </c>
      <c r="C3811" s="16">
        <v>479234</v>
      </c>
      <c r="D3811" s="16">
        <v>5572</v>
      </c>
      <c r="E3811" s="16">
        <v>1779</v>
      </c>
      <c r="F3811" s="16">
        <v>10387</v>
      </c>
      <c r="G3811" s="16">
        <v>86</v>
      </c>
      <c r="H3811" s="16">
        <v>1782.1757</v>
      </c>
      <c r="I3811" s="18"/>
    </row>
    <row r="3812" spans="2:9" x14ac:dyDescent="0.15">
      <c r="B3812" s="4">
        <v>66</v>
      </c>
      <c r="C3812" s="16">
        <v>655729</v>
      </c>
      <c r="D3812" s="16">
        <v>8743</v>
      </c>
      <c r="E3812" s="16">
        <v>4147</v>
      </c>
      <c r="F3812" s="16">
        <v>17203</v>
      </c>
      <c r="G3812" s="16">
        <v>75</v>
      </c>
      <c r="H3812" s="16">
        <v>3289.732</v>
      </c>
      <c r="I3812" s="18"/>
    </row>
    <row r="3813" spans="2:9" x14ac:dyDescent="0.15">
      <c r="B3813" s="4">
        <v>67</v>
      </c>
      <c r="C3813" s="16">
        <v>132878</v>
      </c>
      <c r="D3813" s="16">
        <v>5110</v>
      </c>
      <c r="E3813" s="16">
        <v>3731</v>
      </c>
      <c r="F3813" s="16">
        <v>6323</v>
      </c>
      <c r="G3813" s="16">
        <v>26</v>
      </c>
      <c r="H3813" s="16">
        <v>733.87285999999995</v>
      </c>
      <c r="I3813" s="18"/>
    </row>
    <row r="3814" spans="2:9" x14ac:dyDescent="0.15">
      <c r="B3814" s="4">
        <v>68</v>
      </c>
      <c r="C3814" s="16">
        <v>783087</v>
      </c>
      <c r="D3814" s="16">
        <v>9212</v>
      </c>
      <c r="E3814" s="16">
        <v>4979</v>
      </c>
      <c r="F3814" s="16">
        <v>18803</v>
      </c>
      <c r="G3814" s="16">
        <v>85</v>
      </c>
      <c r="H3814" s="16">
        <v>3624.085</v>
      </c>
      <c r="I3814" s="18"/>
    </row>
    <row r="3815" spans="2:9" x14ac:dyDescent="0.15">
      <c r="B3815" s="4">
        <v>69</v>
      </c>
      <c r="C3815" s="16">
        <v>759286</v>
      </c>
      <c r="D3815" s="16">
        <v>9259</v>
      </c>
      <c r="E3815" s="16">
        <v>4851</v>
      </c>
      <c r="F3815" s="16">
        <v>14931</v>
      </c>
      <c r="G3815" s="16">
        <v>82</v>
      </c>
      <c r="H3815" s="16">
        <v>2347.6594</v>
      </c>
      <c r="I3815" s="18"/>
    </row>
    <row r="3816" spans="2:9" x14ac:dyDescent="0.15">
      <c r="B3816" s="4">
        <v>70</v>
      </c>
      <c r="C3816" s="5">
        <v>465645</v>
      </c>
      <c r="D3816" s="5">
        <v>7391</v>
      </c>
      <c r="E3816" s="5">
        <v>4531</v>
      </c>
      <c r="F3816" s="5">
        <v>10227</v>
      </c>
      <c r="G3816" s="5">
        <v>63</v>
      </c>
      <c r="H3816" s="5">
        <v>1677.675</v>
      </c>
      <c r="I3816" s="6"/>
    </row>
    <row r="3817" spans="2:9" x14ac:dyDescent="0.15">
      <c r="B3817" s="4">
        <v>71</v>
      </c>
      <c r="C3817" s="5">
        <v>148093</v>
      </c>
      <c r="D3817" s="5">
        <v>3150</v>
      </c>
      <c r="E3817" s="5">
        <v>275</v>
      </c>
      <c r="F3817" s="5">
        <v>7059</v>
      </c>
      <c r="G3817" s="5">
        <v>47</v>
      </c>
      <c r="H3817" s="5">
        <v>1883.0845999999999</v>
      </c>
      <c r="I3817" s="6"/>
    </row>
    <row r="3818" spans="2:9" x14ac:dyDescent="0.15">
      <c r="B3818" s="4">
        <v>72</v>
      </c>
      <c r="C3818" s="5">
        <v>951194</v>
      </c>
      <c r="D3818" s="5">
        <v>15341</v>
      </c>
      <c r="E3818" s="5">
        <v>4883</v>
      </c>
      <c r="F3818" s="5">
        <v>29971</v>
      </c>
      <c r="G3818" s="5">
        <v>62</v>
      </c>
      <c r="H3818" s="5">
        <v>7188.1806999999999</v>
      </c>
      <c r="I3818" s="6"/>
    </row>
    <row r="3819" spans="2:9" x14ac:dyDescent="0.15">
      <c r="B3819" s="4">
        <v>73</v>
      </c>
      <c r="C3819" s="5">
        <v>651375</v>
      </c>
      <c r="D3819" s="5">
        <v>12290</v>
      </c>
      <c r="E3819" s="5">
        <v>5427</v>
      </c>
      <c r="F3819" s="5">
        <v>22835</v>
      </c>
      <c r="G3819" s="5">
        <v>53</v>
      </c>
      <c r="H3819" s="5">
        <v>4645.6409999999996</v>
      </c>
      <c r="I3819" s="6"/>
    </row>
    <row r="3820" spans="2:9" x14ac:dyDescent="0.15">
      <c r="B3820" s="4">
        <v>74</v>
      </c>
      <c r="C3820" s="5">
        <v>245713</v>
      </c>
      <c r="D3820" s="5">
        <v>5714</v>
      </c>
      <c r="E3820" s="5">
        <v>3251</v>
      </c>
      <c r="F3820" s="5">
        <v>9395</v>
      </c>
      <c r="G3820" s="5">
        <v>43</v>
      </c>
      <c r="H3820" s="5">
        <v>1783.6469</v>
      </c>
      <c r="I3820" s="6"/>
    </row>
    <row r="3821" spans="2:9" x14ac:dyDescent="0.15">
      <c r="B3821" s="4">
        <v>75</v>
      </c>
      <c r="C3821" s="5">
        <v>262448</v>
      </c>
      <c r="D3821" s="5">
        <v>5467</v>
      </c>
      <c r="E3821" s="5">
        <v>595</v>
      </c>
      <c r="F3821" s="5">
        <v>12787</v>
      </c>
      <c r="G3821" s="5">
        <v>48</v>
      </c>
      <c r="H3821" s="5">
        <v>3678.2249999999999</v>
      </c>
      <c r="I3821" s="6"/>
    </row>
    <row r="3822" spans="2:9" x14ac:dyDescent="0.15">
      <c r="B3822" s="4">
        <v>76</v>
      </c>
      <c r="C3822" s="5">
        <v>515663</v>
      </c>
      <c r="D3822" s="5">
        <v>6066</v>
      </c>
      <c r="E3822" s="5">
        <v>1843</v>
      </c>
      <c r="F3822" s="5">
        <v>10291</v>
      </c>
      <c r="G3822" s="5">
        <v>85</v>
      </c>
      <c r="H3822" s="5">
        <v>2200.3870000000002</v>
      </c>
      <c r="I3822" s="6"/>
    </row>
    <row r="3823" spans="2:9" x14ac:dyDescent="0.15">
      <c r="B3823" s="4">
        <v>77</v>
      </c>
      <c r="C3823" s="5">
        <v>241559</v>
      </c>
      <c r="D3823" s="5">
        <v>5367</v>
      </c>
      <c r="E3823" s="5">
        <v>1523</v>
      </c>
      <c r="F3823" s="5">
        <v>11251</v>
      </c>
      <c r="G3823" s="5">
        <v>45</v>
      </c>
      <c r="H3823" s="5">
        <v>2288.5032000000001</v>
      </c>
      <c r="I3823" s="6"/>
    </row>
    <row r="3824" spans="2:9" x14ac:dyDescent="0.15">
      <c r="B3824" s="4">
        <v>78</v>
      </c>
      <c r="C3824" s="5">
        <v>337432</v>
      </c>
      <c r="D3824" s="5">
        <v>8435</v>
      </c>
      <c r="E3824" s="5">
        <v>3603</v>
      </c>
      <c r="F3824" s="5">
        <v>13971</v>
      </c>
      <c r="G3824" s="5">
        <v>40</v>
      </c>
      <c r="H3824" s="5">
        <v>2742.6579999999999</v>
      </c>
      <c r="I3824" s="6"/>
    </row>
    <row r="3825" spans="1:9" x14ac:dyDescent="0.15">
      <c r="A3825" s="13"/>
      <c r="B3825" s="4">
        <v>79</v>
      </c>
      <c r="C3825" s="5">
        <v>401512</v>
      </c>
      <c r="D3825" s="5">
        <v>7169</v>
      </c>
      <c r="E3825" s="5">
        <v>3987</v>
      </c>
      <c r="F3825" s="5">
        <v>11411</v>
      </c>
      <c r="G3825" s="5">
        <v>56</v>
      </c>
      <c r="H3825" s="5">
        <v>1902.0927999999999</v>
      </c>
      <c r="I3825" s="6"/>
    </row>
    <row r="3826" spans="1:9" x14ac:dyDescent="0.15">
      <c r="A3826" s="5"/>
      <c r="B3826" s="4">
        <v>80</v>
      </c>
      <c r="C3826" s="5">
        <v>394180</v>
      </c>
      <c r="D3826" s="10">
        <v>8958</v>
      </c>
      <c r="E3826" s="5">
        <v>3251</v>
      </c>
      <c r="F3826" s="5">
        <v>16755</v>
      </c>
      <c r="G3826" s="5">
        <v>44</v>
      </c>
      <c r="H3826" s="5">
        <v>3942.08</v>
      </c>
      <c r="I3826" s="6"/>
    </row>
    <row r="3827" spans="1:9" x14ac:dyDescent="0.15">
      <c r="A3827" s="5"/>
      <c r="B3827" s="4">
        <v>81</v>
      </c>
      <c r="C3827" s="5">
        <v>499951</v>
      </c>
      <c r="D3827" s="5">
        <v>9433</v>
      </c>
      <c r="E3827" s="5">
        <v>5011</v>
      </c>
      <c r="F3827" s="5">
        <v>17267</v>
      </c>
      <c r="G3827" s="5">
        <v>53</v>
      </c>
      <c r="H3827" s="5">
        <v>3227.5796</v>
      </c>
      <c r="I3827" s="6"/>
    </row>
    <row r="3828" spans="1:9" x14ac:dyDescent="0.15">
      <c r="B3828" s="4">
        <v>82</v>
      </c>
      <c r="C3828" s="5">
        <v>308139</v>
      </c>
      <c r="D3828" s="5">
        <v>7515</v>
      </c>
      <c r="E3828" s="5">
        <v>4659</v>
      </c>
      <c r="F3828" s="5">
        <v>11155</v>
      </c>
      <c r="G3828" s="5">
        <v>41</v>
      </c>
      <c r="H3828" s="5">
        <v>1628.3571999999999</v>
      </c>
      <c r="I3828" s="6"/>
    </row>
    <row r="3829" spans="1:9" x14ac:dyDescent="0.15">
      <c r="B3829" s="4">
        <v>83</v>
      </c>
      <c r="C3829" s="5">
        <v>496365</v>
      </c>
      <c r="D3829" s="5">
        <v>7878</v>
      </c>
      <c r="E3829" s="5">
        <v>3123</v>
      </c>
      <c r="F3829" s="5">
        <v>14931</v>
      </c>
      <c r="G3829" s="5">
        <v>63</v>
      </c>
      <c r="H3829" s="5">
        <v>3366.4749999999999</v>
      </c>
      <c r="I3829" s="6"/>
    </row>
    <row r="3830" spans="1:9" x14ac:dyDescent="0.15">
      <c r="B3830" s="4">
        <v>84</v>
      </c>
      <c r="C3830" s="5">
        <v>1701037</v>
      </c>
      <c r="D3830" s="5">
        <v>13393</v>
      </c>
      <c r="E3830" s="5">
        <v>7251</v>
      </c>
      <c r="F3830" s="5">
        <v>23411</v>
      </c>
      <c r="G3830" s="5">
        <v>127</v>
      </c>
      <c r="H3830" s="5">
        <v>4285.4477999999999</v>
      </c>
      <c r="I3830" s="6"/>
    </row>
    <row r="3831" spans="1:9" x14ac:dyDescent="0.15">
      <c r="B3831" s="4">
        <v>85</v>
      </c>
      <c r="C3831" s="5">
        <v>486882</v>
      </c>
      <c r="D3831" s="5">
        <v>9016</v>
      </c>
      <c r="E3831" s="5">
        <v>4115</v>
      </c>
      <c r="F3831" s="5">
        <v>15155</v>
      </c>
      <c r="G3831" s="5">
        <v>54</v>
      </c>
      <c r="H3831" s="5">
        <v>3037.3827999999999</v>
      </c>
      <c r="I3831" s="6"/>
    </row>
    <row r="3832" spans="1:9" x14ac:dyDescent="0.15">
      <c r="B3832" s="4">
        <v>86</v>
      </c>
      <c r="C3832" s="5">
        <v>497875</v>
      </c>
      <c r="D3832" s="5">
        <v>7659</v>
      </c>
      <c r="E3832" s="5">
        <v>4147</v>
      </c>
      <c r="F3832" s="5">
        <v>11699</v>
      </c>
      <c r="G3832" s="5">
        <v>65</v>
      </c>
      <c r="H3832" s="5">
        <v>1987.326</v>
      </c>
      <c r="I3832" s="6"/>
    </row>
    <row r="3833" spans="1:9" x14ac:dyDescent="0.15">
      <c r="B3833" s="4">
        <v>87</v>
      </c>
      <c r="C3833" s="5">
        <v>251282</v>
      </c>
      <c r="D3833" s="7">
        <v>6612</v>
      </c>
      <c r="E3833" s="5">
        <v>4051</v>
      </c>
      <c r="F3833" s="5">
        <v>10419</v>
      </c>
      <c r="G3833" s="5">
        <v>38</v>
      </c>
      <c r="H3833" s="5">
        <v>1766.8810000000001</v>
      </c>
      <c r="I3833" s="6"/>
    </row>
    <row r="3834" spans="1:9" x14ac:dyDescent="0.15">
      <c r="B3834" s="4">
        <v>88</v>
      </c>
      <c r="C3834" s="5">
        <v>406026</v>
      </c>
      <c r="D3834" s="5">
        <v>8826</v>
      </c>
      <c r="E3834" s="5">
        <v>4627</v>
      </c>
      <c r="F3834" s="5">
        <v>15379</v>
      </c>
      <c r="G3834" s="5">
        <v>46</v>
      </c>
      <c r="H3834" s="5">
        <v>3065.3953000000001</v>
      </c>
      <c r="I3834" s="6"/>
    </row>
    <row r="3835" spans="1:9" x14ac:dyDescent="0.15">
      <c r="B3835" s="4">
        <v>89</v>
      </c>
      <c r="C3835" s="5">
        <v>335185</v>
      </c>
      <c r="D3835" s="5">
        <v>7795</v>
      </c>
      <c r="E3835" s="5">
        <v>5363</v>
      </c>
      <c r="F3835" s="5">
        <v>11475</v>
      </c>
      <c r="G3835" s="5">
        <v>43</v>
      </c>
      <c r="H3835" s="5">
        <v>1439.729</v>
      </c>
      <c r="I3835" s="6"/>
    </row>
    <row r="3836" spans="1:9" x14ac:dyDescent="0.15">
      <c r="B3836" s="4">
        <v>90</v>
      </c>
      <c r="C3836" s="5">
        <v>259800</v>
      </c>
      <c r="D3836" s="5">
        <v>6495</v>
      </c>
      <c r="E3836" s="5">
        <v>3731</v>
      </c>
      <c r="F3836" s="5">
        <v>10579</v>
      </c>
      <c r="G3836" s="5">
        <v>40</v>
      </c>
      <c r="H3836" s="5">
        <v>1757.181</v>
      </c>
      <c r="I3836" s="6"/>
    </row>
    <row r="3837" spans="1:9" x14ac:dyDescent="0.15">
      <c r="B3837" s="4">
        <v>91</v>
      </c>
      <c r="C3837" s="5">
        <v>549841</v>
      </c>
      <c r="D3837" s="5">
        <v>12787</v>
      </c>
      <c r="E3837" s="5">
        <v>6323</v>
      </c>
      <c r="F3837" s="5">
        <v>21715</v>
      </c>
      <c r="G3837" s="5">
        <v>43</v>
      </c>
      <c r="H3837" s="5">
        <v>4386.5739999999996</v>
      </c>
      <c r="I3837" s="6"/>
    </row>
    <row r="3838" spans="1:9" x14ac:dyDescent="0.15">
      <c r="B3838" s="4">
        <v>92</v>
      </c>
      <c r="C3838" s="5">
        <v>883155</v>
      </c>
      <c r="D3838" s="5">
        <v>9104</v>
      </c>
      <c r="E3838" s="5">
        <v>2931</v>
      </c>
      <c r="F3838" s="5">
        <v>14867</v>
      </c>
      <c r="G3838" s="5">
        <v>97</v>
      </c>
      <c r="H3838" s="5">
        <v>3014.3728000000001</v>
      </c>
      <c r="I3838" s="6"/>
    </row>
    <row r="3839" spans="1:9" x14ac:dyDescent="0.15">
      <c r="B3839" s="4">
        <v>93</v>
      </c>
      <c r="C3839" s="5">
        <v>406919</v>
      </c>
      <c r="D3839" s="5">
        <v>14031</v>
      </c>
      <c r="E3839" s="5">
        <v>5939</v>
      </c>
      <c r="F3839" s="5">
        <v>22419</v>
      </c>
      <c r="G3839" s="5">
        <v>29</v>
      </c>
      <c r="H3839" s="5">
        <v>4666.66</v>
      </c>
      <c r="I3839" s="6"/>
    </row>
    <row r="3840" spans="1:9" x14ac:dyDescent="0.15">
      <c r="B3840" s="4">
        <v>94</v>
      </c>
      <c r="C3840" s="5">
        <v>583191</v>
      </c>
      <c r="D3840" s="5">
        <v>12959</v>
      </c>
      <c r="E3840" s="5">
        <v>9427</v>
      </c>
      <c r="F3840" s="5">
        <v>17235</v>
      </c>
      <c r="G3840" s="5">
        <v>45</v>
      </c>
      <c r="H3840" s="5">
        <v>2117.8256999999999</v>
      </c>
      <c r="I3840" s="6"/>
    </row>
    <row r="3841" spans="2:9" x14ac:dyDescent="0.15">
      <c r="B3841" s="4">
        <v>95</v>
      </c>
      <c r="C3841" s="5">
        <v>796843</v>
      </c>
      <c r="D3841" s="5">
        <v>10915</v>
      </c>
      <c r="E3841" s="5">
        <v>6323</v>
      </c>
      <c r="F3841" s="5">
        <v>19635</v>
      </c>
      <c r="G3841" s="5">
        <v>73</v>
      </c>
      <c r="H3841" s="5">
        <v>3483.1122999999998</v>
      </c>
      <c r="I3841" s="6"/>
    </row>
    <row r="3842" spans="2:9" x14ac:dyDescent="0.15">
      <c r="B3842" s="4">
        <v>96</v>
      </c>
      <c r="C3842" s="5">
        <v>504415</v>
      </c>
      <c r="D3842" s="5">
        <v>13632</v>
      </c>
      <c r="E3842" s="5">
        <v>7475</v>
      </c>
      <c r="F3842" s="5">
        <v>20243</v>
      </c>
      <c r="G3842" s="5">
        <v>37</v>
      </c>
      <c r="H3842" s="5">
        <v>3563.9796999999999</v>
      </c>
      <c r="I3842" s="6"/>
    </row>
    <row r="3843" spans="2:9" x14ac:dyDescent="0.15">
      <c r="B3843" s="4">
        <v>97</v>
      </c>
      <c r="C3843" s="5">
        <v>639032</v>
      </c>
      <c r="D3843" s="5">
        <v>8875</v>
      </c>
      <c r="E3843" s="5">
        <v>4499</v>
      </c>
      <c r="F3843" s="5">
        <v>14995</v>
      </c>
      <c r="G3843" s="5">
        <v>72</v>
      </c>
      <c r="H3843" s="5">
        <v>2346.0852</v>
      </c>
      <c r="I3843" s="6"/>
    </row>
    <row r="3844" spans="2:9" x14ac:dyDescent="0.15">
      <c r="B3844" s="4">
        <v>98</v>
      </c>
      <c r="C3844" s="5">
        <v>829430</v>
      </c>
      <c r="D3844" s="5">
        <v>16588</v>
      </c>
      <c r="E3844" s="5">
        <v>5427</v>
      </c>
      <c r="F3844" s="5">
        <v>28659</v>
      </c>
      <c r="G3844" s="5">
        <v>50</v>
      </c>
      <c r="H3844" s="5">
        <v>6945.2866000000004</v>
      </c>
      <c r="I3844" s="6"/>
    </row>
    <row r="3845" spans="2:9" x14ac:dyDescent="0.15">
      <c r="B3845" s="4">
        <v>99</v>
      </c>
      <c r="C3845" s="5">
        <v>530898</v>
      </c>
      <c r="D3845" s="5">
        <v>13971</v>
      </c>
      <c r="E3845" s="5">
        <v>11251</v>
      </c>
      <c r="F3845" s="5">
        <v>17971</v>
      </c>
      <c r="G3845" s="5">
        <v>38</v>
      </c>
      <c r="H3845" s="5">
        <v>1587.375</v>
      </c>
      <c r="I3845" s="6"/>
    </row>
    <row r="3846" spans="2:9" x14ac:dyDescent="0.15">
      <c r="B3846" s="4">
        <v>100</v>
      </c>
      <c r="C3846" s="5">
        <v>411655</v>
      </c>
      <c r="D3846" s="5">
        <v>14195</v>
      </c>
      <c r="E3846" s="5">
        <v>10323</v>
      </c>
      <c r="F3846" s="5">
        <v>19539</v>
      </c>
      <c r="G3846" s="5">
        <v>29</v>
      </c>
      <c r="H3846" s="5">
        <v>2642.4854</v>
      </c>
      <c r="I3846" s="6"/>
    </row>
    <row r="3847" spans="2:9" x14ac:dyDescent="0.15">
      <c r="B3847" s="4">
        <v>101</v>
      </c>
      <c r="C3847" s="5">
        <v>631760</v>
      </c>
      <c r="D3847" s="5">
        <v>7897</v>
      </c>
      <c r="E3847" s="5">
        <v>2771</v>
      </c>
      <c r="F3847" s="5">
        <v>20179</v>
      </c>
      <c r="G3847" s="5">
        <v>80</v>
      </c>
      <c r="H3847" s="5">
        <v>4368.1777000000002</v>
      </c>
      <c r="I3847" s="6"/>
    </row>
    <row r="3848" spans="2:9" x14ac:dyDescent="0.15">
      <c r="B3848" s="4">
        <v>102</v>
      </c>
      <c r="C3848" s="5">
        <v>490342</v>
      </c>
      <c r="D3848" s="5">
        <v>14421</v>
      </c>
      <c r="E3848" s="5">
        <v>6771</v>
      </c>
      <c r="F3848" s="5">
        <v>26035</v>
      </c>
      <c r="G3848" s="5">
        <v>34</v>
      </c>
      <c r="H3848" s="5">
        <v>5915.3639999999996</v>
      </c>
      <c r="I3848" s="6"/>
    </row>
    <row r="3849" spans="2:9" x14ac:dyDescent="0.15">
      <c r="B3849" s="4">
        <v>103</v>
      </c>
      <c r="C3849" s="5">
        <v>522502</v>
      </c>
      <c r="D3849" s="5">
        <v>15367</v>
      </c>
      <c r="E3849" s="5">
        <v>7571</v>
      </c>
      <c r="F3849" s="5">
        <v>24243</v>
      </c>
      <c r="G3849" s="5">
        <v>34</v>
      </c>
      <c r="H3849" s="5">
        <v>5155.3909999999996</v>
      </c>
      <c r="I3849" s="6"/>
    </row>
    <row r="3850" spans="2:9" x14ac:dyDescent="0.15">
      <c r="B3850" s="4">
        <v>104</v>
      </c>
      <c r="C3850" s="5">
        <v>401933</v>
      </c>
      <c r="D3850" s="5">
        <v>12965</v>
      </c>
      <c r="E3850" s="5">
        <v>6611</v>
      </c>
      <c r="F3850" s="5">
        <v>19251</v>
      </c>
      <c r="G3850" s="5">
        <v>31</v>
      </c>
      <c r="H3850" s="5">
        <v>3555.1480000000001</v>
      </c>
      <c r="I3850" s="6"/>
    </row>
    <row r="3851" spans="2:9" x14ac:dyDescent="0.15">
      <c r="B3851" s="4">
        <v>105</v>
      </c>
      <c r="C3851" s="5">
        <v>173160</v>
      </c>
      <c r="D3851" s="5">
        <v>7215</v>
      </c>
      <c r="E3851" s="5">
        <v>5363</v>
      </c>
      <c r="F3851" s="5">
        <v>9363</v>
      </c>
      <c r="G3851" s="5">
        <v>24</v>
      </c>
      <c r="H3851" s="5">
        <v>1018.5207</v>
      </c>
      <c r="I3851" s="6"/>
    </row>
    <row r="3852" spans="2:9" x14ac:dyDescent="0.15">
      <c r="B3852" s="4">
        <v>106</v>
      </c>
      <c r="C3852" s="5">
        <v>78154</v>
      </c>
      <c r="D3852" s="5">
        <v>5582</v>
      </c>
      <c r="E3852" s="5">
        <v>4019</v>
      </c>
      <c r="F3852" s="5">
        <v>6163</v>
      </c>
      <c r="G3852" s="5">
        <v>14</v>
      </c>
      <c r="H3852" s="5">
        <v>616.79254000000003</v>
      </c>
      <c r="I3852" s="6"/>
    </row>
    <row r="3853" spans="2:9" x14ac:dyDescent="0.15">
      <c r="B3853" s="4">
        <v>107</v>
      </c>
      <c r="C3853" s="5">
        <v>414722</v>
      </c>
      <c r="D3853" s="5">
        <v>7680</v>
      </c>
      <c r="E3853" s="5">
        <v>3667</v>
      </c>
      <c r="F3853" s="5">
        <v>11219</v>
      </c>
      <c r="G3853" s="5">
        <v>54</v>
      </c>
      <c r="H3853" s="5">
        <v>1785.1464000000001</v>
      </c>
      <c r="I3853" s="6"/>
    </row>
    <row r="3854" spans="2:9" x14ac:dyDescent="0.15">
      <c r="B3854" s="4">
        <v>108</v>
      </c>
      <c r="C3854" s="5">
        <v>393503</v>
      </c>
      <c r="D3854" s="5">
        <v>10635</v>
      </c>
      <c r="E3854" s="5">
        <v>6035</v>
      </c>
      <c r="F3854" s="5">
        <v>15571</v>
      </c>
      <c r="G3854" s="5">
        <v>37</v>
      </c>
      <c r="H3854" s="5">
        <v>2870.9924000000001</v>
      </c>
      <c r="I3854" s="6"/>
    </row>
    <row r="3855" spans="2:9" x14ac:dyDescent="0.15">
      <c r="B3855" s="4">
        <v>109</v>
      </c>
      <c r="C3855" s="5">
        <v>97610</v>
      </c>
      <c r="D3855" s="5">
        <v>6972</v>
      </c>
      <c r="E3855" s="5">
        <v>6035</v>
      </c>
      <c r="F3855" s="5">
        <v>8243</v>
      </c>
      <c r="G3855" s="5">
        <v>14</v>
      </c>
      <c r="H3855" s="5">
        <v>729.32665999999995</v>
      </c>
      <c r="I3855" s="6"/>
    </row>
    <row r="3856" spans="2:9" x14ac:dyDescent="0.15">
      <c r="B3856" s="4">
        <v>110</v>
      </c>
      <c r="C3856" s="5">
        <v>289953</v>
      </c>
      <c r="D3856" s="5">
        <v>10739</v>
      </c>
      <c r="E3856" s="5">
        <v>6899</v>
      </c>
      <c r="F3856" s="5">
        <v>15123</v>
      </c>
      <c r="G3856" s="5">
        <v>27</v>
      </c>
      <c r="H3856" s="5">
        <v>2389.4580000000001</v>
      </c>
      <c r="I3856" s="6"/>
    </row>
    <row r="3857" spans="1:9" x14ac:dyDescent="0.15">
      <c r="B3857" s="4">
        <v>111</v>
      </c>
      <c r="C3857" s="5">
        <v>623967</v>
      </c>
      <c r="D3857" s="5">
        <v>9043</v>
      </c>
      <c r="E3857" s="5">
        <v>5971</v>
      </c>
      <c r="F3857" s="5">
        <v>14867</v>
      </c>
      <c r="G3857" s="5">
        <v>69</v>
      </c>
      <c r="H3857" s="5">
        <v>2030.7656999999999</v>
      </c>
      <c r="I3857" s="6"/>
    </row>
    <row r="3858" spans="1:9" x14ac:dyDescent="0.15">
      <c r="B3858" s="4">
        <v>112</v>
      </c>
      <c r="C3858" s="5">
        <v>50903</v>
      </c>
      <c r="D3858" s="5">
        <v>3915</v>
      </c>
      <c r="E3858" s="5">
        <v>2899</v>
      </c>
      <c r="F3858" s="5">
        <v>4947</v>
      </c>
      <c r="G3858" s="5">
        <v>13</v>
      </c>
      <c r="H3858" s="5">
        <v>593.39026000000001</v>
      </c>
      <c r="I3858" s="6"/>
    </row>
    <row r="3859" spans="1:9" x14ac:dyDescent="0.15">
      <c r="B3859" s="4">
        <v>113</v>
      </c>
      <c r="C3859" s="5">
        <v>498474</v>
      </c>
      <c r="D3859" s="5">
        <v>10836</v>
      </c>
      <c r="E3859" s="5">
        <v>5779</v>
      </c>
      <c r="F3859" s="5">
        <v>17107</v>
      </c>
      <c r="G3859" s="5">
        <v>46</v>
      </c>
      <c r="H3859" s="5">
        <v>3050.9720000000002</v>
      </c>
      <c r="I3859" s="6"/>
    </row>
    <row r="3860" spans="1:9" x14ac:dyDescent="0.15">
      <c r="B3860" s="4">
        <v>114</v>
      </c>
      <c r="C3860" s="5">
        <v>394967</v>
      </c>
      <c r="D3860" s="5">
        <v>8777</v>
      </c>
      <c r="E3860" s="5">
        <v>5203</v>
      </c>
      <c r="F3860" s="5">
        <v>13395</v>
      </c>
      <c r="G3860" s="5">
        <v>45</v>
      </c>
      <c r="H3860" s="5">
        <v>2413.2267999999999</v>
      </c>
      <c r="I3860" s="6"/>
    </row>
    <row r="3861" spans="1:9" x14ac:dyDescent="0.15">
      <c r="A3861" s="6"/>
      <c r="B3861" s="4">
        <v>115</v>
      </c>
      <c r="C3861" s="5">
        <v>344527</v>
      </c>
      <c r="D3861" s="5">
        <v>6500</v>
      </c>
      <c r="E3861" s="5">
        <v>2419</v>
      </c>
      <c r="F3861" s="5">
        <v>12755</v>
      </c>
      <c r="G3861" s="5">
        <v>53</v>
      </c>
      <c r="H3861" s="5">
        <v>2819.3584000000001</v>
      </c>
      <c r="I3861" s="6"/>
    </row>
    <row r="3862" spans="1:9" x14ac:dyDescent="0.15">
      <c r="A3862" s="11"/>
      <c r="B3862" s="4">
        <v>116</v>
      </c>
      <c r="C3862" s="5">
        <v>774782</v>
      </c>
      <c r="D3862" s="5">
        <v>10470</v>
      </c>
      <c r="E3862" s="5">
        <v>6227</v>
      </c>
      <c r="F3862" s="5">
        <v>17523</v>
      </c>
      <c r="G3862" s="5">
        <v>74</v>
      </c>
      <c r="H3862" s="5">
        <v>2685.002</v>
      </c>
      <c r="I3862" s="6"/>
    </row>
    <row r="3863" spans="1:9" x14ac:dyDescent="0.15">
      <c r="B3863" s="4">
        <v>117</v>
      </c>
      <c r="C3863" s="5">
        <v>863491</v>
      </c>
      <c r="D3863" s="5">
        <v>10660</v>
      </c>
      <c r="E3863" s="5">
        <v>6131</v>
      </c>
      <c r="F3863" s="5">
        <v>18579</v>
      </c>
      <c r="G3863" s="5">
        <v>81</v>
      </c>
      <c r="H3863" s="5">
        <v>3067.4265</v>
      </c>
      <c r="I3863" s="6"/>
    </row>
    <row r="3864" spans="1:9" x14ac:dyDescent="0.15">
      <c r="B3864" s="4">
        <v>118</v>
      </c>
      <c r="C3864" s="5">
        <v>259685</v>
      </c>
      <c r="D3864" s="5">
        <v>6658</v>
      </c>
      <c r="E3864" s="5">
        <v>3827</v>
      </c>
      <c r="F3864" s="5">
        <v>10899</v>
      </c>
      <c r="G3864" s="5">
        <v>39</v>
      </c>
      <c r="H3864" s="5">
        <v>2110.0198</v>
      </c>
      <c r="I3864" s="6"/>
    </row>
    <row r="3865" spans="1:9" x14ac:dyDescent="0.15">
      <c r="B3865" s="4">
        <v>119</v>
      </c>
      <c r="C3865" s="5">
        <v>215637</v>
      </c>
      <c r="D3865" s="5">
        <v>9375</v>
      </c>
      <c r="E3865" s="5">
        <v>6931</v>
      </c>
      <c r="F3865" s="5">
        <v>11091</v>
      </c>
      <c r="G3865" s="5">
        <v>23</v>
      </c>
      <c r="H3865" s="5">
        <v>1041.0732</v>
      </c>
      <c r="I3865" s="6"/>
    </row>
    <row r="3866" spans="1:9" x14ac:dyDescent="0.15">
      <c r="B3866" s="4">
        <v>120</v>
      </c>
      <c r="C3866" s="5">
        <v>297009</v>
      </c>
      <c r="D3866" s="5">
        <v>6907</v>
      </c>
      <c r="E3866" s="5">
        <v>2035</v>
      </c>
      <c r="F3866" s="5">
        <v>13139</v>
      </c>
      <c r="G3866" s="5">
        <v>43</v>
      </c>
      <c r="H3866" s="5">
        <v>2819.1417999999999</v>
      </c>
      <c r="I3866" s="6"/>
    </row>
    <row r="3867" spans="1:9" x14ac:dyDescent="0.15">
      <c r="B3867" s="4">
        <v>121</v>
      </c>
      <c r="C3867" s="5">
        <v>332537</v>
      </c>
      <c r="D3867" s="5">
        <v>9501</v>
      </c>
      <c r="E3867" s="5">
        <v>4435</v>
      </c>
      <c r="F3867" s="5">
        <v>16403</v>
      </c>
      <c r="G3867" s="5">
        <v>35</v>
      </c>
      <c r="H3867" s="5">
        <v>3207.4992999999999</v>
      </c>
      <c r="I3867" s="6"/>
    </row>
    <row r="3868" spans="1:9" x14ac:dyDescent="0.15">
      <c r="B3868" s="4">
        <v>122</v>
      </c>
      <c r="C3868" s="5">
        <v>520912</v>
      </c>
      <c r="D3868" s="5">
        <v>10852</v>
      </c>
      <c r="E3868" s="5">
        <v>4243</v>
      </c>
      <c r="F3868" s="5">
        <v>20627</v>
      </c>
      <c r="G3868" s="5">
        <v>48</v>
      </c>
      <c r="H3868" s="5">
        <v>4633.8940000000002</v>
      </c>
      <c r="I3868" s="6"/>
    </row>
    <row r="3869" spans="1:9" x14ac:dyDescent="0.15">
      <c r="B3869" s="4">
        <v>123</v>
      </c>
      <c r="C3869" s="5">
        <v>409649</v>
      </c>
      <c r="D3869" s="5">
        <v>9526</v>
      </c>
      <c r="E3869" s="5">
        <v>8147</v>
      </c>
      <c r="F3869" s="5">
        <v>11123</v>
      </c>
      <c r="G3869" s="5">
        <v>43</v>
      </c>
      <c r="H3869" s="5">
        <v>694.98004000000003</v>
      </c>
      <c r="I3869" s="6"/>
    </row>
    <row r="3870" spans="1:9" x14ac:dyDescent="0.15">
      <c r="B3870" s="4">
        <v>124</v>
      </c>
      <c r="C3870" s="5">
        <v>1431630</v>
      </c>
      <c r="D3870" s="5">
        <v>11734</v>
      </c>
      <c r="E3870" s="5">
        <v>5779</v>
      </c>
      <c r="F3870" s="5">
        <v>22579</v>
      </c>
      <c r="G3870" s="5">
        <v>122</v>
      </c>
      <c r="H3870" s="5">
        <v>4112.4530000000004</v>
      </c>
      <c r="I3870" s="6"/>
    </row>
    <row r="3871" spans="1:9" x14ac:dyDescent="0.15">
      <c r="B3871" s="4">
        <v>125</v>
      </c>
      <c r="C3871" s="5">
        <v>954580</v>
      </c>
      <c r="D3871" s="5">
        <v>15909</v>
      </c>
      <c r="E3871" s="5">
        <v>7539</v>
      </c>
      <c r="F3871" s="5">
        <v>28467</v>
      </c>
      <c r="G3871" s="5">
        <v>60</v>
      </c>
      <c r="H3871" s="5">
        <v>5768.8940000000002</v>
      </c>
      <c r="I3871" s="6"/>
    </row>
    <row r="3872" spans="1:9" x14ac:dyDescent="0.15">
      <c r="B3872" s="4">
        <v>126</v>
      </c>
      <c r="C3872" s="5">
        <v>531001</v>
      </c>
      <c r="D3872" s="5">
        <v>15171</v>
      </c>
      <c r="E3872" s="5">
        <v>8019</v>
      </c>
      <c r="F3872" s="5">
        <v>20243</v>
      </c>
      <c r="G3872" s="5">
        <v>35</v>
      </c>
      <c r="H3872" s="5">
        <v>3201.8571999999999</v>
      </c>
      <c r="I3872" s="6"/>
    </row>
    <row r="3873" spans="2:9" x14ac:dyDescent="0.15">
      <c r="B3873" s="4">
        <v>127</v>
      </c>
      <c r="C3873" s="5">
        <v>1277728</v>
      </c>
      <c r="D3873" s="5">
        <v>13309</v>
      </c>
      <c r="E3873" s="5">
        <v>8435</v>
      </c>
      <c r="F3873" s="5">
        <v>23571</v>
      </c>
      <c r="G3873" s="5">
        <v>96</v>
      </c>
      <c r="H3873" s="5">
        <v>3385.5311999999999</v>
      </c>
      <c r="I3873" s="6"/>
    </row>
    <row r="3874" spans="2:9" x14ac:dyDescent="0.15">
      <c r="B3874" s="4">
        <v>128</v>
      </c>
      <c r="C3874" s="5">
        <v>350815</v>
      </c>
      <c r="D3874" s="5">
        <v>9481</v>
      </c>
      <c r="E3874" s="5">
        <v>3603</v>
      </c>
      <c r="F3874" s="5">
        <v>17299</v>
      </c>
      <c r="G3874" s="5">
        <v>37</v>
      </c>
      <c r="H3874" s="5">
        <v>3873.2107000000001</v>
      </c>
      <c r="I3874" s="6"/>
    </row>
    <row r="3875" spans="2:9" x14ac:dyDescent="0.15">
      <c r="B3875" s="4">
        <v>129</v>
      </c>
      <c r="C3875" s="5">
        <v>491670</v>
      </c>
      <c r="D3875" s="5">
        <v>9833</v>
      </c>
      <c r="E3875" s="5">
        <v>3155</v>
      </c>
      <c r="F3875" s="5">
        <v>19603</v>
      </c>
      <c r="G3875" s="5">
        <v>50</v>
      </c>
      <c r="H3875" s="5">
        <v>4621.3437999999996</v>
      </c>
      <c r="I3875" s="6"/>
    </row>
    <row r="3876" spans="2:9" x14ac:dyDescent="0.15">
      <c r="B3876" s="4">
        <v>130</v>
      </c>
      <c r="C3876" s="5">
        <v>453495</v>
      </c>
      <c r="D3876" s="5">
        <v>10077</v>
      </c>
      <c r="E3876" s="5">
        <v>6227</v>
      </c>
      <c r="F3876" s="5">
        <v>13683</v>
      </c>
      <c r="G3876" s="5">
        <v>45</v>
      </c>
      <c r="H3876" s="5">
        <v>1818.3770999999999</v>
      </c>
      <c r="I3876" s="6"/>
    </row>
    <row r="3877" spans="2:9" x14ac:dyDescent="0.15">
      <c r="B3877" s="4">
        <v>131</v>
      </c>
      <c r="C3877" s="5">
        <v>490698</v>
      </c>
      <c r="D3877" s="5">
        <v>10667</v>
      </c>
      <c r="E3877" s="5">
        <v>6387</v>
      </c>
      <c r="F3877" s="5">
        <v>18387</v>
      </c>
      <c r="G3877" s="5">
        <v>46</v>
      </c>
      <c r="H3877" s="5">
        <v>2919.2483000000002</v>
      </c>
      <c r="I3877" s="6"/>
    </row>
    <row r="3878" spans="2:9" x14ac:dyDescent="0.15">
      <c r="B3878" s="4">
        <v>132</v>
      </c>
      <c r="C3878" s="5">
        <v>32542</v>
      </c>
      <c r="D3878" s="5">
        <v>3254</v>
      </c>
      <c r="E3878" s="5">
        <v>2643</v>
      </c>
      <c r="F3878" s="5">
        <v>3667</v>
      </c>
      <c r="G3878" s="5">
        <v>10</v>
      </c>
      <c r="H3878" s="5">
        <v>320.51519999999999</v>
      </c>
      <c r="I3878" s="6"/>
    </row>
    <row r="3879" spans="2:9" x14ac:dyDescent="0.15">
      <c r="B3879" s="4">
        <v>133</v>
      </c>
      <c r="C3879" s="5">
        <v>182247</v>
      </c>
      <c r="D3879" s="5">
        <v>6284</v>
      </c>
      <c r="E3879" s="5">
        <v>5043</v>
      </c>
      <c r="F3879" s="5">
        <v>7347</v>
      </c>
      <c r="G3879" s="5">
        <v>29</v>
      </c>
      <c r="H3879" s="5">
        <v>643.04314999999997</v>
      </c>
      <c r="I3879" s="6"/>
    </row>
    <row r="3880" spans="2:9" x14ac:dyDescent="0.15">
      <c r="B3880" s="4">
        <v>134</v>
      </c>
      <c r="C3880" s="5">
        <v>504450</v>
      </c>
      <c r="D3880" s="5">
        <v>9341</v>
      </c>
      <c r="E3880" s="5">
        <v>4787</v>
      </c>
      <c r="F3880" s="5">
        <v>16531</v>
      </c>
      <c r="G3880" s="5">
        <v>54</v>
      </c>
      <c r="H3880" s="5">
        <v>3460.0962</v>
      </c>
      <c r="I3880" s="6"/>
    </row>
    <row r="3881" spans="2:9" x14ac:dyDescent="0.15">
      <c r="B3881" s="4">
        <v>135</v>
      </c>
      <c r="C3881" s="5">
        <v>1129294</v>
      </c>
      <c r="D3881" s="5">
        <v>12547</v>
      </c>
      <c r="E3881" s="5">
        <v>4339</v>
      </c>
      <c r="F3881" s="5">
        <v>23955</v>
      </c>
      <c r="G3881" s="5">
        <v>90</v>
      </c>
      <c r="H3881" s="5">
        <v>5064.4745999999996</v>
      </c>
      <c r="I3881" s="6"/>
    </row>
    <row r="3882" spans="2:9" x14ac:dyDescent="0.15">
      <c r="B3882" s="4">
        <v>136</v>
      </c>
      <c r="C3882" s="5">
        <v>722817</v>
      </c>
      <c r="D3882" s="5">
        <v>12251</v>
      </c>
      <c r="E3882" s="5">
        <v>2259</v>
      </c>
      <c r="F3882" s="5">
        <v>28307</v>
      </c>
      <c r="G3882" s="5">
        <v>59</v>
      </c>
      <c r="H3882" s="5">
        <v>7582.4614000000001</v>
      </c>
      <c r="I3882" s="6"/>
    </row>
    <row r="3883" spans="2:9" x14ac:dyDescent="0.15">
      <c r="B3883" s="4">
        <v>137</v>
      </c>
      <c r="C3883" s="5">
        <v>586277</v>
      </c>
      <c r="D3883" s="5">
        <v>8257</v>
      </c>
      <c r="E3883" s="5">
        <v>5235</v>
      </c>
      <c r="F3883" s="5">
        <v>14611</v>
      </c>
      <c r="G3883" s="5">
        <v>71</v>
      </c>
      <c r="H3883" s="5">
        <v>2274.855</v>
      </c>
      <c r="I3883" s="6"/>
    </row>
    <row r="3884" spans="2:9" x14ac:dyDescent="0.15">
      <c r="B3884" s="4">
        <v>138</v>
      </c>
      <c r="C3884" s="5">
        <v>144923</v>
      </c>
      <c r="D3884" s="5">
        <v>5796</v>
      </c>
      <c r="E3884" s="5">
        <v>4403</v>
      </c>
      <c r="F3884" s="5">
        <v>7987</v>
      </c>
      <c r="G3884" s="5">
        <v>25</v>
      </c>
      <c r="H3884" s="5">
        <v>930.346</v>
      </c>
      <c r="I3884" s="6"/>
    </row>
    <row r="3885" spans="2:9" x14ac:dyDescent="0.15">
      <c r="B3885" s="4">
        <v>139</v>
      </c>
      <c r="C3885" s="5">
        <v>829944</v>
      </c>
      <c r="D3885" s="5">
        <v>11527</v>
      </c>
      <c r="E3885" s="5">
        <v>5811</v>
      </c>
      <c r="F3885" s="5">
        <v>19955</v>
      </c>
      <c r="G3885" s="5">
        <v>72</v>
      </c>
      <c r="H3885" s="5">
        <v>3815.6714000000002</v>
      </c>
      <c r="I3885" s="6"/>
    </row>
    <row r="3886" spans="2:9" x14ac:dyDescent="0.15">
      <c r="B3886" s="4">
        <v>140</v>
      </c>
      <c r="C3886" s="5">
        <v>552225</v>
      </c>
      <c r="D3886" s="5">
        <v>9359</v>
      </c>
      <c r="E3886" s="5">
        <v>4403</v>
      </c>
      <c r="F3886" s="5">
        <v>17235</v>
      </c>
      <c r="G3886" s="5">
        <v>59</v>
      </c>
      <c r="H3886" s="5">
        <v>3297.3308000000002</v>
      </c>
      <c r="I3886" s="6"/>
    </row>
    <row r="3887" spans="2:9" x14ac:dyDescent="0.15">
      <c r="B3887" s="4">
        <v>141</v>
      </c>
      <c r="C3887" s="5">
        <v>700913</v>
      </c>
      <c r="D3887" s="5">
        <v>9345</v>
      </c>
      <c r="E3887" s="5">
        <v>5075</v>
      </c>
      <c r="F3887" s="5">
        <v>17107</v>
      </c>
      <c r="G3887" s="5">
        <v>75</v>
      </c>
      <c r="H3887" s="5">
        <v>3090.3065999999999</v>
      </c>
      <c r="I3887" s="6"/>
    </row>
    <row r="3888" spans="2:9" x14ac:dyDescent="0.15">
      <c r="B3888" s="4">
        <v>142</v>
      </c>
      <c r="C3888" s="5">
        <v>435395</v>
      </c>
      <c r="D3888" s="5">
        <v>8885</v>
      </c>
      <c r="E3888" s="5">
        <v>1651</v>
      </c>
      <c r="F3888" s="5">
        <v>19091</v>
      </c>
      <c r="G3888" s="5">
        <v>49</v>
      </c>
      <c r="H3888" s="5">
        <v>4850.4233000000004</v>
      </c>
      <c r="I3888" s="6"/>
    </row>
    <row r="3889" spans="2:9" x14ac:dyDescent="0.15">
      <c r="B3889" s="4">
        <v>143</v>
      </c>
      <c r="C3889" s="5">
        <v>140564</v>
      </c>
      <c r="D3889" s="5">
        <v>5020</v>
      </c>
      <c r="E3889" s="5">
        <v>3027</v>
      </c>
      <c r="F3889" s="5">
        <v>7091</v>
      </c>
      <c r="G3889" s="5">
        <v>28</v>
      </c>
      <c r="H3889" s="5">
        <v>1095.6368</v>
      </c>
      <c r="I3889" s="6"/>
    </row>
    <row r="3890" spans="2:9" x14ac:dyDescent="0.15">
      <c r="B3890" s="4">
        <v>144</v>
      </c>
      <c r="C3890" s="5">
        <v>569938</v>
      </c>
      <c r="D3890" s="5">
        <v>8141</v>
      </c>
      <c r="E3890" s="5">
        <v>4211</v>
      </c>
      <c r="F3890" s="5">
        <v>14803</v>
      </c>
      <c r="G3890" s="5">
        <v>70</v>
      </c>
      <c r="H3890" s="5">
        <v>2542.9612000000002</v>
      </c>
      <c r="I3890" s="6"/>
    </row>
    <row r="3891" spans="2:9" x14ac:dyDescent="0.15">
      <c r="B3891" s="4">
        <v>145</v>
      </c>
      <c r="C3891" s="5">
        <v>603368</v>
      </c>
      <c r="D3891" s="5">
        <v>10774</v>
      </c>
      <c r="E3891" s="5">
        <v>5363</v>
      </c>
      <c r="F3891" s="5">
        <v>22003</v>
      </c>
      <c r="G3891" s="5">
        <v>56</v>
      </c>
      <c r="H3891" s="5">
        <v>4447.95</v>
      </c>
      <c r="I3891" s="6"/>
    </row>
    <row r="3892" spans="2:9" x14ac:dyDescent="0.15">
      <c r="B3892" s="4">
        <v>146</v>
      </c>
      <c r="C3892" s="5">
        <v>229441</v>
      </c>
      <c r="D3892" s="5">
        <v>8497</v>
      </c>
      <c r="E3892" s="5">
        <v>5363</v>
      </c>
      <c r="F3892" s="5">
        <v>12403</v>
      </c>
      <c r="G3892" s="5">
        <v>27</v>
      </c>
      <c r="H3892" s="5">
        <v>1879.0603000000001</v>
      </c>
      <c r="I3892" s="6"/>
    </row>
    <row r="3893" spans="2:9" x14ac:dyDescent="0.15">
      <c r="B3893" s="4">
        <v>147</v>
      </c>
      <c r="C3893" s="5">
        <v>677921</v>
      </c>
      <c r="D3893" s="5">
        <v>11490</v>
      </c>
      <c r="E3893" s="5">
        <v>4755</v>
      </c>
      <c r="F3893" s="5">
        <v>23187</v>
      </c>
      <c r="G3893" s="5">
        <v>59</v>
      </c>
      <c r="H3893" s="5">
        <v>5258.0513000000001</v>
      </c>
      <c r="I3893" s="6"/>
    </row>
    <row r="3894" spans="2:9" x14ac:dyDescent="0.15">
      <c r="B3894" s="4">
        <v>148</v>
      </c>
      <c r="C3894" s="5">
        <v>639637</v>
      </c>
      <c r="D3894" s="5">
        <v>11629</v>
      </c>
      <c r="E3894" s="5">
        <v>5395</v>
      </c>
      <c r="F3894" s="5">
        <v>21267</v>
      </c>
      <c r="G3894" s="5">
        <v>55</v>
      </c>
      <c r="H3894" s="5">
        <v>4324.7030000000004</v>
      </c>
      <c r="I3894" s="6"/>
    </row>
    <row r="3895" spans="2:9" x14ac:dyDescent="0.15">
      <c r="B3895" s="4">
        <v>149</v>
      </c>
      <c r="C3895" s="5">
        <v>422514</v>
      </c>
      <c r="D3895" s="5">
        <v>6035</v>
      </c>
      <c r="E3895" s="5">
        <v>2099</v>
      </c>
      <c r="F3895" s="5">
        <v>13523</v>
      </c>
      <c r="G3895" s="5">
        <v>70</v>
      </c>
      <c r="H3895" s="5">
        <v>3119.3166999999999</v>
      </c>
      <c r="I3895" s="6"/>
    </row>
    <row r="3896" spans="2:9" x14ac:dyDescent="0.15">
      <c r="B3896" s="4">
        <v>150</v>
      </c>
      <c r="C3896" s="5">
        <v>706158</v>
      </c>
      <c r="D3896" s="5">
        <v>12175</v>
      </c>
      <c r="E3896" s="5">
        <v>5427</v>
      </c>
      <c r="F3896" s="5">
        <v>23667</v>
      </c>
      <c r="G3896" s="5">
        <v>58</v>
      </c>
      <c r="H3896" s="5">
        <v>5223.6415999999999</v>
      </c>
      <c r="I3896" s="6"/>
    </row>
    <row r="3897" spans="2:9" x14ac:dyDescent="0.15">
      <c r="B3897" s="4">
        <v>151</v>
      </c>
      <c r="C3897" s="5">
        <v>637645</v>
      </c>
      <c r="D3897" s="5">
        <v>10121</v>
      </c>
      <c r="E3897" s="5">
        <v>5011</v>
      </c>
      <c r="F3897" s="5">
        <v>19123</v>
      </c>
      <c r="G3897" s="5">
        <v>63</v>
      </c>
      <c r="H3897" s="5">
        <v>3869.8580000000002</v>
      </c>
      <c r="I3897" s="6"/>
    </row>
    <row r="3898" spans="2:9" x14ac:dyDescent="0.15">
      <c r="B3898" s="4">
        <v>152</v>
      </c>
      <c r="C3898" s="5">
        <v>131546</v>
      </c>
      <c r="D3898" s="5">
        <v>4384</v>
      </c>
      <c r="E3898" s="5">
        <v>2355</v>
      </c>
      <c r="F3898" s="5">
        <v>5811</v>
      </c>
      <c r="G3898" s="5">
        <v>30</v>
      </c>
      <c r="H3898" s="5">
        <v>715.18115</v>
      </c>
      <c r="I3898" s="6"/>
    </row>
    <row r="3899" spans="2:9" x14ac:dyDescent="0.15">
      <c r="B3899" s="4">
        <v>153</v>
      </c>
      <c r="C3899" s="5">
        <v>351006</v>
      </c>
      <c r="D3899" s="5">
        <v>8357</v>
      </c>
      <c r="E3899" s="5">
        <v>3667</v>
      </c>
      <c r="F3899" s="5">
        <v>15283</v>
      </c>
      <c r="G3899" s="5">
        <v>42</v>
      </c>
      <c r="H3899" s="5">
        <v>3384.777</v>
      </c>
      <c r="I3899" s="6"/>
    </row>
    <row r="3900" spans="2:9" x14ac:dyDescent="0.15">
      <c r="B3900" s="4">
        <v>154</v>
      </c>
      <c r="C3900" s="5">
        <v>307013</v>
      </c>
      <c r="D3900" s="5">
        <v>7872</v>
      </c>
      <c r="E3900" s="5">
        <v>3795</v>
      </c>
      <c r="F3900" s="5">
        <v>12019</v>
      </c>
      <c r="G3900" s="5">
        <v>39</v>
      </c>
      <c r="H3900" s="5">
        <v>2649.3742999999999</v>
      </c>
      <c r="I3900" s="6"/>
    </row>
    <row r="3901" spans="2:9" x14ac:dyDescent="0.15">
      <c r="B3901" s="4">
        <v>155</v>
      </c>
      <c r="C3901" s="5">
        <v>285184</v>
      </c>
      <c r="D3901" s="5">
        <v>8912</v>
      </c>
      <c r="E3901" s="5">
        <v>5299</v>
      </c>
      <c r="F3901" s="5">
        <v>12627</v>
      </c>
      <c r="G3901" s="5">
        <v>32</v>
      </c>
      <c r="H3901" s="5">
        <v>2050.2302</v>
      </c>
      <c r="I3901" s="6"/>
    </row>
    <row r="3902" spans="2:9" x14ac:dyDescent="0.15">
      <c r="B3902" s="4">
        <v>156</v>
      </c>
      <c r="C3902" s="5">
        <v>267015</v>
      </c>
      <c r="D3902" s="5">
        <v>9207</v>
      </c>
      <c r="E3902" s="5">
        <v>5779</v>
      </c>
      <c r="F3902" s="5">
        <v>12723</v>
      </c>
      <c r="G3902" s="5">
        <v>29</v>
      </c>
      <c r="H3902" s="5">
        <v>1744.4450999999999</v>
      </c>
      <c r="I3902" s="6"/>
    </row>
    <row r="3903" spans="2:9" x14ac:dyDescent="0.15">
      <c r="B3903" s="4">
        <v>157</v>
      </c>
      <c r="C3903" s="5">
        <v>276809</v>
      </c>
      <c r="D3903" s="5">
        <v>5427</v>
      </c>
      <c r="E3903" s="5">
        <v>2931</v>
      </c>
      <c r="F3903" s="5">
        <v>9043</v>
      </c>
      <c r="G3903" s="5">
        <v>51</v>
      </c>
      <c r="H3903" s="5">
        <v>1389.9276</v>
      </c>
      <c r="I3903" s="6"/>
    </row>
    <row r="3904" spans="2:9" x14ac:dyDescent="0.15">
      <c r="B3904" s="4">
        <v>158</v>
      </c>
      <c r="C3904" s="5">
        <v>402501</v>
      </c>
      <c r="D3904" s="5">
        <v>10320</v>
      </c>
      <c r="E3904" s="5">
        <v>3219</v>
      </c>
      <c r="F3904" s="5">
        <v>20371</v>
      </c>
      <c r="G3904" s="5">
        <v>39</v>
      </c>
      <c r="H3904" s="5">
        <v>4784.4030000000002</v>
      </c>
      <c r="I3904" s="6"/>
    </row>
    <row r="3905" spans="2:9" x14ac:dyDescent="0.15">
      <c r="B3905" s="4">
        <v>159</v>
      </c>
      <c r="C3905" s="5">
        <v>51998</v>
      </c>
      <c r="D3905" s="5">
        <v>5199</v>
      </c>
      <c r="E3905" s="5">
        <v>4019</v>
      </c>
      <c r="F3905" s="5">
        <v>6355</v>
      </c>
      <c r="G3905" s="5">
        <v>10</v>
      </c>
      <c r="H3905" s="5">
        <v>749.01775999999995</v>
      </c>
      <c r="I3905" s="6"/>
    </row>
    <row r="3906" spans="2:9" x14ac:dyDescent="0.15">
      <c r="B3906" s="4">
        <v>160</v>
      </c>
      <c r="C3906" s="5">
        <v>719415</v>
      </c>
      <c r="D3906" s="5">
        <v>9343</v>
      </c>
      <c r="E3906" s="5">
        <v>3315</v>
      </c>
      <c r="F3906" s="5">
        <v>20979</v>
      </c>
      <c r="G3906" s="5">
        <v>77</v>
      </c>
      <c r="H3906" s="5">
        <v>4566.9354999999996</v>
      </c>
      <c r="I3906" s="6"/>
    </row>
    <row r="3907" spans="2:9" x14ac:dyDescent="0.15">
      <c r="B3907" s="4">
        <v>161</v>
      </c>
      <c r="C3907" s="5">
        <v>1005237</v>
      </c>
      <c r="D3907" s="5">
        <v>11554</v>
      </c>
      <c r="E3907" s="5">
        <v>4179</v>
      </c>
      <c r="F3907" s="5">
        <v>28115</v>
      </c>
      <c r="G3907" s="5">
        <v>87</v>
      </c>
      <c r="H3907" s="5">
        <v>6255.0806000000002</v>
      </c>
      <c r="I3907" s="6"/>
    </row>
    <row r="3908" spans="2:9" x14ac:dyDescent="0.15">
      <c r="B3908" s="4">
        <v>162</v>
      </c>
      <c r="C3908" s="5">
        <v>125922</v>
      </c>
      <c r="D3908" s="5">
        <v>5723</v>
      </c>
      <c r="E3908" s="5">
        <v>3475</v>
      </c>
      <c r="F3908" s="5">
        <v>7763</v>
      </c>
      <c r="G3908" s="5">
        <v>22</v>
      </c>
      <c r="H3908" s="5">
        <v>1111.2008000000001</v>
      </c>
      <c r="I3908" s="6"/>
    </row>
    <row r="3909" spans="2:9" x14ac:dyDescent="0.15">
      <c r="B3909" s="4">
        <v>163</v>
      </c>
      <c r="C3909" s="5">
        <v>224255</v>
      </c>
      <c r="D3909" s="5">
        <v>6060</v>
      </c>
      <c r="E3909" s="5">
        <v>1907</v>
      </c>
      <c r="F3909" s="5">
        <v>9875</v>
      </c>
      <c r="G3909" s="5">
        <v>37</v>
      </c>
      <c r="H3909" s="5">
        <v>2002.2507000000001</v>
      </c>
      <c r="I3909" s="6"/>
    </row>
    <row r="3910" spans="2:9" x14ac:dyDescent="0.15">
      <c r="B3910" s="4">
        <v>164</v>
      </c>
      <c r="C3910" s="5">
        <v>452475</v>
      </c>
      <c r="D3910" s="5">
        <v>7938</v>
      </c>
      <c r="E3910" s="5">
        <v>2835</v>
      </c>
      <c r="F3910" s="5">
        <v>14387</v>
      </c>
      <c r="G3910" s="5">
        <v>57</v>
      </c>
      <c r="H3910" s="5">
        <v>2790.384</v>
      </c>
      <c r="I3910" s="6"/>
    </row>
    <row r="3911" spans="2:9" x14ac:dyDescent="0.15">
      <c r="B3911" s="4">
        <v>165</v>
      </c>
      <c r="C3911" s="5">
        <v>661391</v>
      </c>
      <c r="D3911" s="5">
        <v>12479</v>
      </c>
      <c r="E3911" s="5">
        <v>4243</v>
      </c>
      <c r="F3911" s="5">
        <v>24691</v>
      </c>
      <c r="G3911" s="5">
        <v>53</v>
      </c>
      <c r="H3911" s="5">
        <v>5960.08</v>
      </c>
      <c r="I3911" s="6"/>
    </row>
    <row r="3912" spans="2:9" x14ac:dyDescent="0.15">
      <c r="B3912" s="4">
        <v>166</v>
      </c>
      <c r="C3912" s="5">
        <v>212677</v>
      </c>
      <c r="D3912" s="5">
        <v>5453</v>
      </c>
      <c r="E3912" s="5">
        <v>3187</v>
      </c>
      <c r="F3912" s="5">
        <v>8883</v>
      </c>
      <c r="G3912" s="5">
        <v>39</v>
      </c>
      <c r="H3912" s="5">
        <v>1567.6022</v>
      </c>
      <c r="I3912" s="6"/>
    </row>
    <row r="3913" spans="2:9" x14ac:dyDescent="0.15">
      <c r="B3913" s="4">
        <v>167</v>
      </c>
      <c r="C3913" s="5">
        <v>614941</v>
      </c>
      <c r="D3913" s="5">
        <v>13083</v>
      </c>
      <c r="E3913" s="5">
        <v>4755</v>
      </c>
      <c r="F3913" s="5">
        <v>26547</v>
      </c>
      <c r="G3913" s="5">
        <v>47</v>
      </c>
      <c r="H3913" s="5">
        <v>6881.54</v>
      </c>
      <c r="I3913" s="6"/>
    </row>
    <row r="3914" spans="2:9" x14ac:dyDescent="0.15">
      <c r="B3914" s="4">
        <v>168</v>
      </c>
      <c r="C3914" s="5">
        <v>1019504</v>
      </c>
      <c r="D3914" s="5">
        <v>12743</v>
      </c>
      <c r="E3914" s="5">
        <v>4851</v>
      </c>
      <c r="F3914" s="5">
        <v>24659</v>
      </c>
      <c r="G3914" s="5">
        <v>80</v>
      </c>
      <c r="H3914" s="5">
        <v>5648.9326000000001</v>
      </c>
      <c r="I3914" s="6"/>
    </row>
    <row r="3915" spans="2:9" x14ac:dyDescent="0.15">
      <c r="B3915" s="4">
        <v>169</v>
      </c>
      <c r="C3915" s="5">
        <v>644016</v>
      </c>
      <c r="D3915" s="5">
        <v>8050</v>
      </c>
      <c r="E3915" s="5">
        <v>2931</v>
      </c>
      <c r="F3915" s="5">
        <v>19859</v>
      </c>
      <c r="G3915" s="5">
        <v>80</v>
      </c>
      <c r="H3915" s="5">
        <v>4490.6962999999996</v>
      </c>
      <c r="I3915" s="6"/>
    </row>
    <row r="3916" spans="2:9" x14ac:dyDescent="0.15">
      <c r="B3916" s="4">
        <v>170</v>
      </c>
      <c r="C3916" s="5">
        <v>234712</v>
      </c>
      <c r="D3916" s="5">
        <v>5867</v>
      </c>
      <c r="E3916" s="5">
        <v>3123</v>
      </c>
      <c r="F3916" s="5">
        <v>8883</v>
      </c>
      <c r="G3916" s="5">
        <v>40</v>
      </c>
      <c r="H3916" s="5">
        <v>1737.9618</v>
      </c>
      <c r="I3916" s="6"/>
    </row>
    <row r="3917" spans="2:9" x14ac:dyDescent="0.15">
      <c r="B3917" s="4">
        <v>171</v>
      </c>
      <c r="C3917" s="5">
        <v>69632</v>
      </c>
      <c r="D3917" s="5">
        <v>2176</v>
      </c>
      <c r="E3917" s="5">
        <v>371</v>
      </c>
      <c r="F3917" s="5">
        <v>4691</v>
      </c>
      <c r="G3917" s="5">
        <v>32</v>
      </c>
      <c r="H3917" s="5">
        <v>1205.0536</v>
      </c>
      <c r="I3917" s="6"/>
    </row>
    <row r="3918" spans="2:9" x14ac:dyDescent="0.15">
      <c r="B3918" s="4">
        <v>172</v>
      </c>
      <c r="C3918" s="5">
        <v>581225</v>
      </c>
      <c r="D3918" s="5">
        <v>7002</v>
      </c>
      <c r="E3918" s="5">
        <v>1331</v>
      </c>
      <c r="F3918" s="5">
        <v>17171</v>
      </c>
      <c r="G3918" s="5">
        <v>83</v>
      </c>
      <c r="H3918" s="5">
        <v>4082.0725000000002</v>
      </c>
      <c r="I3918" s="6"/>
    </row>
    <row r="3919" spans="2:9" x14ac:dyDescent="0.15">
      <c r="B3919" s="4">
        <v>173</v>
      </c>
      <c r="C3919" s="5">
        <v>738876</v>
      </c>
      <c r="D3919" s="5">
        <v>6369</v>
      </c>
      <c r="E3919" s="5">
        <v>1267</v>
      </c>
      <c r="F3919" s="5">
        <v>17203</v>
      </c>
      <c r="G3919" s="5">
        <v>116</v>
      </c>
      <c r="H3919" s="5">
        <v>3958.3206</v>
      </c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v>173</v>
      </c>
      <c r="I3928" s="6"/>
    </row>
    <row r="3929" spans="1:10" x14ac:dyDescent="0.15">
      <c r="A3929" t="s">
        <v>67</v>
      </c>
      <c r="B3929" s="15"/>
      <c r="C3929" s="8">
        <f>AVERAGE(C3747:C3927)</f>
        <v>479157.35838150291</v>
      </c>
      <c r="D3929" s="8"/>
      <c r="E3929" s="8"/>
      <c r="F3929" s="8"/>
      <c r="G3929" s="8"/>
      <c r="H3929" s="8"/>
      <c r="I3929" s="9"/>
      <c r="J3929" s="17">
        <f>AVERAGE(D3747:D3927)</f>
        <v>8938.5375722543358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15">
      <c r="B3933" s="4"/>
      <c r="C3933" s="16"/>
      <c r="D3933" s="16"/>
      <c r="E3933" s="16"/>
      <c r="F3933" s="16"/>
      <c r="G3933" s="16"/>
      <c r="H3933" s="16"/>
      <c r="I3933" s="18"/>
    </row>
    <row r="3934" spans="1:10" x14ac:dyDescent="0.15">
      <c r="A3934" s="6"/>
      <c r="B3934" s="16">
        <v>1</v>
      </c>
      <c r="C3934" s="16">
        <v>484954</v>
      </c>
      <c r="D3934" s="16">
        <v>8361</v>
      </c>
      <c r="E3934" s="16">
        <v>2945</v>
      </c>
      <c r="F3934" s="16">
        <v>16609</v>
      </c>
      <c r="G3934" s="16">
        <v>58</v>
      </c>
      <c r="H3934" s="16">
        <v>3917.7006999999999</v>
      </c>
      <c r="I3934" s="16"/>
    </row>
    <row r="3935" spans="1:10" x14ac:dyDescent="0.15">
      <c r="A3935" s="6"/>
      <c r="B3935" s="16">
        <v>2</v>
      </c>
      <c r="C3935" s="16">
        <v>214298</v>
      </c>
      <c r="D3935" s="16">
        <v>8242</v>
      </c>
      <c r="E3935" s="16">
        <v>3233</v>
      </c>
      <c r="F3935" s="16">
        <v>14369</v>
      </c>
      <c r="G3935" s="16">
        <v>26</v>
      </c>
      <c r="H3935" s="16">
        <v>3050.6217999999999</v>
      </c>
      <c r="I3935" s="16"/>
    </row>
    <row r="3936" spans="1:10" x14ac:dyDescent="0.15">
      <c r="A3936" s="6"/>
      <c r="B3936" s="16">
        <v>3</v>
      </c>
      <c r="C3936" s="16">
        <v>372012</v>
      </c>
      <c r="D3936" s="16">
        <v>8454</v>
      </c>
      <c r="E3936" s="16">
        <v>3553</v>
      </c>
      <c r="F3936" s="16">
        <v>14113</v>
      </c>
      <c r="G3936" s="16">
        <v>44</v>
      </c>
      <c r="H3936" s="16">
        <v>2919.0970000000002</v>
      </c>
      <c r="I3936" s="16"/>
    </row>
    <row r="3937" spans="1:9" x14ac:dyDescent="0.15">
      <c r="A3937" s="6"/>
      <c r="B3937" s="16">
        <v>4</v>
      </c>
      <c r="C3937" s="16">
        <v>396200</v>
      </c>
      <c r="D3937" s="16">
        <v>9905</v>
      </c>
      <c r="E3937" s="16">
        <v>4929</v>
      </c>
      <c r="F3937" s="16">
        <v>15937</v>
      </c>
      <c r="G3937" s="16">
        <v>40</v>
      </c>
      <c r="H3937" s="16">
        <v>3354.326</v>
      </c>
      <c r="I3937" s="16"/>
    </row>
    <row r="3938" spans="1:9" x14ac:dyDescent="0.15">
      <c r="A3938" s="6"/>
      <c r="B3938" s="16">
        <v>5</v>
      </c>
      <c r="C3938" s="16">
        <v>326110</v>
      </c>
      <c r="D3938" s="16">
        <v>10870</v>
      </c>
      <c r="E3938" s="16">
        <v>5089</v>
      </c>
      <c r="F3938" s="16">
        <v>19969</v>
      </c>
      <c r="G3938" s="16">
        <v>30</v>
      </c>
      <c r="H3938" s="16">
        <v>4466.924</v>
      </c>
      <c r="I3938" s="16"/>
    </row>
    <row r="3939" spans="1:9" x14ac:dyDescent="0.15">
      <c r="A3939" s="6"/>
      <c r="B3939" s="16">
        <v>6</v>
      </c>
      <c r="C3939" s="16">
        <v>48303</v>
      </c>
      <c r="D3939" s="16">
        <v>3220</v>
      </c>
      <c r="E3939" s="16">
        <v>2337</v>
      </c>
      <c r="F3939" s="16">
        <v>4193</v>
      </c>
      <c r="G3939" s="16">
        <v>15</v>
      </c>
      <c r="H3939" s="16">
        <v>629.02593999999999</v>
      </c>
      <c r="I3939" s="16"/>
    </row>
    <row r="3940" spans="1:9" x14ac:dyDescent="0.15">
      <c r="A3940" s="6"/>
      <c r="B3940" s="16">
        <v>7</v>
      </c>
      <c r="C3940" s="16">
        <v>690432</v>
      </c>
      <c r="D3940" s="16">
        <v>10788</v>
      </c>
      <c r="E3940" s="16">
        <v>3841</v>
      </c>
      <c r="F3940" s="16">
        <v>22753</v>
      </c>
      <c r="G3940" s="16">
        <v>64</v>
      </c>
      <c r="H3940" s="16">
        <v>5206.6660000000002</v>
      </c>
      <c r="I3940" s="16"/>
    </row>
    <row r="3941" spans="1:9" x14ac:dyDescent="0.15">
      <c r="A3941" s="6"/>
      <c r="B3941" s="16">
        <v>8</v>
      </c>
      <c r="C3941" s="16">
        <v>319609</v>
      </c>
      <c r="D3941" s="16">
        <v>5607</v>
      </c>
      <c r="E3941" s="16">
        <v>3233</v>
      </c>
      <c r="F3941" s="16">
        <v>9505</v>
      </c>
      <c r="G3941" s="16">
        <v>57</v>
      </c>
      <c r="H3941" s="16">
        <v>1385.9362000000001</v>
      </c>
      <c r="I3941" s="16"/>
    </row>
    <row r="3942" spans="1:9" x14ac:dyDescent="0.15">
      <c r="A3942" s="6"/>
      <c r="B3942" s="16">
        <v>9</v>
      </c>
      <c r="C3942" s="16">
        <v>443207</v>
      </c>
      <c r="D3942" s="16">
        <v>6242</v>
      </c>
      <c r="E3942" s="16">
        <v>3329</v>
      </c>
      <c r="F3942" s="16">
        <v>12353</v>
      </c>
      <c r="G3942" s="16">
        <v>71</v>
      </c>
      <c r="H3942" s="16">
        <v>2043.2114999999999</v>
      </c>
      <c r="I3942" s="16"/>
    </row>
    <row r="3943" spans="1:9" x14ac:dyDescent="0.15">
      <c r="A3943" s="6"/>
      <c r="B3943" s="16">
        <v>10</v>
      </c>
      <c r="C3943" s="16">
        <v>791036</v>
      </c>
      <c r="D3943" s="16">
        <v>13183</v>
      </c>
      <c r="E3943" s="16">
        <v>5089</v>
      </c>
      <c r="F3943" s="16">
        <v>25697</v>
      </c>
      <c r="G3943" s="16">
        <v>60</v>
      </c>
      <c r="H3943" s="16">
        <v>6398.0366000000004</v>
      </c>
      <c r="I3943" s="16"/>
    </row>
    <row r="3944" spans="1:9" x14ac:dyDescent="0.15">
      <c r="A3944" s="6"/>
      <c r="B3944" s="16">
        <v>11</v>
      </c>
      <c r="C3944" s="16">
        <v>439892</v>
      </c>
      <c r="D3944" s="16">
        <v>8459</v>
      </c>
      <c r="E3944" s="16">
        <v>4129</v>
      </c>
      <c r="F3944" s="16">
        <v>14177</v>
      </c>
      <c r="G3944" s="16">
        <v>52</v>
      </c>
      <c r="H3944" s="16">
        <v>2559.5268999999998</v>
      </c>
      <c r="I3944" s="16"/>
    </row>
    <row r="3945" spans="1:9" x14ac:dyDescent="0.15">
      <c r="A3945" s="6"/>
      <c r="B3945" s="16">
        <v>12</v>
      </c>
      <c r="C3945" s="16">
        <v>326850</v>
      </c>
      <c r="D3945" s="16">
        <v>9613</v>
      </c>
      <c r="E3945" s="16">
        <v>4865</v>
      </c>
      <c r="F3945" s="16">
        <v>17025</v>
      </c>
      <c r="G3945" s="16">
        <v>34</v>
      </c>
      <c r="H3945" s="16">
        <v>3832.4036000000001</v>
      </c>
      <c r="I3945" s="16"/>
    </row>
    <row r="3946" spans="1:9" x14ac:dyDescent="0.15">
      <c r="B3946" s="16">
        <v>13</v>
      </c>
      <c r="C3946" s="16">
        <v>526961</v>
      </c>
      <c r="D3946" s="16">
        <v>10754</v>
      </c>
      <c r="E3946" s="16">
        <v>5921</v>
      </c>
      <c r="F3946" s="16">
        <v>17985</v>
      </c>
      <c r="G3946" s="16">
        <v>49</v>
      </c>
      <c r="H3946" s="16">
        <v>3292.9043000000001</v>
      </c>
      <c r="I3946" s="16"/>
    </row>
    <row r="3947" spans="1:9" x14ac:dyDescent="0.15">
      <c r="B3947" s="16">
        <v>14</v>
      </c>
      <c r="C3947" s="16">
        <v>822473</v>
      </c>
      <c r="D3947" s="16">
        <v>11266</v>
      </c>
      <c r="E3947" s="16">
        <v>4833</v>
      </c>
      <c r="F3947" s="16">
        <v>18113</v>
      </c>
      <c r="G3947" s="16">
        <v>73</v>
      </c>
      <c r="H3947" s="16">
        <v>3588.7266</v>
      </c>
      <c r="I3947" s="16"/>
    </row>
    <row r="3948" spans="1:9" x14ac:dyDescent="0.15">
      <c r="B3948" s="16">
        <v>15</v>
      </c>
      <c r="C3948" s="16">
        <v>289807</v>
      </c>
      <c r="D3948" s="16">
        <v>6166</v>
      </c>
      <c r="E3948" s="16">
        <v>3713</v>
      </c>
      <c r="F3948" s="16">
        <v>10497</v>
      </c>
      <c r="G3948" s="16">
        <v>47</v>
      </c>
      <c r="H3948" s="16">
        <v>1844.5260000000001</v>
      </c>
      <c r="I3948" s="16"/>
    </row>
    <row r="3949" spans="1:9" x14ac:dyDescent="0.15">
      <c r="B3949" s="16">
        <v>16</v>
      </c>
      <c r="C3949" s="16">
        <v>585810</v>
      </c>
      <c r="D3949" s="16">
        <v>11716</v>
      </c>
      <c r="E3949" s="16">
        <v>5793</v>
      </c>
      <c r="F3949" s="16">
        <v>20865</v>
      </c>
      <c r="G3949" s="16">
        <v>50</v>
      </c>
      <c r="H3949" s="16">
        <v>4319.4565000000002</v>
      </c>
      <c r="I3949" s="16"/>
    </row>
    <row r="3950" spans="1:9" x14ac:dyDescent="0.15">
      <c r="B3950" s="16">
        <v>17</v>
      </c>
      <c r="C3950" s="16">
        <v>343379</v>
      </c>
      <c r="D3950" s="16">
        <v>6732</v>
      </c>
      <c r="E3950" s="16">
        <v>3201</v>
      </c>
      <c r="F3950" s="16">
        <v>11201</v>
      </c>
      <c r="G3950" s="16">
        <v>51</v>
      </c>
      <c r="H3950" s="16">
        <v>2020.587</v>
      </c>
      <c r="I3950" s="16"/>
    </row>
    <row r="3951" spans="1:9" x14ac:dyDescent="0.15">
      <c r="B3951" s="16">
        <v>18</v>
      </c>
      <c r="C3951" s="16">
        <v>160566</v>
      </c>
      <c r="D3951" s="16">
        <v>7298</v>
      </c>
      <c r="E3951" s="16">
        <v>4385</v>
      </c>
      <c r="F3951" s="16">
        <v>11009</v>
      </c>
      <c r="G3951" s="16">
        <v>22</v>
      </c>
      <c r="H3951" s="16">
        <v>1946.2202</v>
      </c>
      <c r="I3951" s="16"/>
    </row>
    <row r="3952" spans="1:9" x14ac:dyDescent="0.15">
      <c r="B3952" s="16">
        <v>19</v>
      </c>
      <c r="C3952" s="16">
        <v>228479</v>
      </c>
      <c r="D3952" s="16">
        <v>7370</v>
      </c>
      <c r="E3952" s="16">
        <v>5313</v>
      </c>
      <c r="F3952" s="16">
        <v>9793</v>
      </c>
      <c r="G3952" s="16">
        <v>31</v>
      </c>
      <c r="H3952" s="16">
        <v>1320.3812</v>
      </c>
      <c r="I3952" s="16"/>
    </row>
    <row r="3953" spans="1:9" x14ac:dyDescent="0.15">
      <c r="B3953" s="16">
        <v>20</v>
      </c>
      <c r="C3953" s="16">
        <v>469842</v>
      </c>
      <c r="D3953" s="16">
        <v>9396</v>
      </c>
      <c r="E3953" s="16">
        <v>5249</v>
      </c>
      <c r="F3953" s="16">
        <v>14529</v>
      </c>
      <c r="G3953" s="16">
        <v>50</v>
      </c>
      <c r="H3953" s="16">
        <v>2311.3894</v>
      </c>
      <c r="I3953" s="16"/>
    </row>
    <row r="3954" spans="1:9" x14ac:dyDescent="0.15">
      <c r="B3954" s="16">
        <v>21</v>
      </c>
      <c r="C3954" s="16">
        <v>376144</v>
      </c>
      <c r="D3954" s="16">
        <v>7836</v>
      </c>
      <c r="E3954" s="16">
        <v>4097</v>
      </c>
      <c r="F3954" s="16">
        <v>13089</v>
      </c>
      <c r="G3954" s="16">
        <v>48</v>
      </c>
      <c r="H3954" s="16">
        <v>2335.9679999999998</v>
      </c>
      <c r="I3954" s="16"/>
    </row>
    <row r="3955" spans="1:9" x14ac:dyDescent="0.15">
      <c r="B3955" s="16">
        <v>22</v>
      </c>
      <c r="C3955" s="16">
        <v>454061</v>
      </c>
      <c r="D3955" s="16">
        <v>10090</v>
      </c>
      <c r="E3955" s="16">
        <v>6017</v>
      </c>
      <c r="F3955" s="16">
        <v>16513</v>
      </c>
      <c r="G3955" s="16">
        <v>45</v>
      </c>
      <c r="H3955" s="16">
        <v>3065.2554</v>
      </c>
      <c r="I3955" s="16"/>
    </row>
    <row r="3956" spans="1:9" x14ac:dyDescent="0.15">
      <c r="B3956" s="16">
        <v>23</v>
      </c>
      <c r="C3956" s="16">
        <v>276902</v>
      </c>
      <c r="D3956" s="16">
        <v>7286</v>
      </c>
      <c r="E3956" s="16">
        <v>4353</v>
      </c>
      <c r="F3956" s="16">
        <v>10465</v>
      </c>
      <c r="G3956" s="16">
        <v>38</v>
      </c>
      <c r="H3956" s="16">
        <v>1583.3444</v>
      </c>
      <c r="I3956" s="16"/>
    </row>
    <row r="3957" spans="1:9" x14ac:dyDescent="0.15">
      <c r="B3957" s="16">
        <v>24</v>
      </c>
      <c r="C3957" s="16">
        <v>310277</v>
      </c>
      <c r="D3957" s="16">
        <v>8385</v>
      </c>
      <c r="E3957" s="16">
        <v>4961</v>
      </c>
      <c r="F3957" s="16">
        <v>13249</v>
      </c>
      <c r="G3957" s="16">
        <v>37</v>
      </c>
      <c r="H3957" s="16">
        <v>2310.5032000000001</v>
      </c>
      <c r="I3957" s="16"/>
    </row>
    <row r="3958" spans="1:9" x14ac:dyDescent="0.15">
      <c r="B3958" s="16">
        <v>25</v>
      </c>
      <c r="C3958" s="16">
        <v>680330</v>
      </c>
      <c r="D3958" s="16">
        <v>9193</v>
      </c>
      <c r="E3958" s="16">
        <v>4545</v>
      </c>
      <c r="F3958" s="16">
        <v>13985</v>
      </c>
      <c r="G3958" s="16">
        <v>74</v>
      </c>
      <c r="H3958" s="16">
        <v>2510.1127999999999</v>
      </c>
      <c r="I3958" s="16"/>
    </row>
    <row r="3959" spans="1:9" x14ac:dyDescent="0.15">
      <c r="B3959" s="16">
        <v>26</v>
      </c>
      <c r="C3959" s="16">
        <v>229569</v>
      </c>
      <c r="D3959" s="16">
        <v>6956</v>
      </c>
      <c r="E3959" s="16">
        <v>4929</v>
      </c>
      <c r="F3959" s="16">
        <v>9953</v>
      </c>
      <c r="G3959" s="16">
        <v>33</v>
      </c>
      <c r="H3959" s="16">
        <v>1380.4535000000001</v>
      </c>
      <c r="I3959" s="16"/>
    </row>
    <row r="3960" spans="1:9" x14ac:dyDescent="0.15">
      <c r="B3960" s="16">
        <v>27</v>
      </c>
      <c r="C3960" s="16">
        <v>817212</v>
      </c>
      <c r="D3960" s="16">
        <v>8882</v>
      </c>
      <c r="E3960" s="16">
        <v>4833</v>
      </c>
      <c r="F3960" s="16">
        <v>17025</v>
      </c>
      <c r="G3960" s="16">
        <v>92</v>
      </c>
      <c r="H3960" s="16">
        <v>3196.3015</v>
      </c>
      <c r="I3960" s="16"/>
    </row>
    <row r="3961" spans="1:9" x14ac:dyDescent="0.15">
      <c r="B3961" s="16">
        <v>28</v>
      </c>
      <c r="C3961" s="16">
        <v>878981</v>
      </c>
      <c r="D3961" s="16">
        <v>12738</v>
      </c>
      <c r="E3961" s="16">
        <v>4129</v>
      </c>
      <c r="F3961" s="16">
        <v>29409</v>
      </c>
      <c r="G3961" s="16">
        <v>69</v>
      </c>
      <c r="H3961" s="16">
        <v>6928.5375999999997</v>
      </c>
      <c r="I3961" s="16"/>
    </row>
    <row r="3962" spans="1:9" x14ac:dyDescent="0.15">
      <c r="B3962" s="16">
        <v>29</v>
      </c>
      <c r="C3962" s="16">
        <v>392292</v>
      </c>
      <c r="D3962" s="16">
        <v>10897</v>
      </c>
      <c r="E3962" s="16">
        <v>3873</v>
      </c>
      <c r="F3962" s="16">
        <v>20545</v>
      </c>
      <c r="G3962" s="16">
        <v>36</v>
      </c>
      <c r="H3962" s="16">
        <v>4901.4823999999999</v>
      </c>
      <c r="I3962" s="16"/>
    </row>
    <row r="3963" spans="1:9" x14ac:dyDescent="0.15">
      <c r="B3963" s="16">
        <v>30</v>
      </c>
      <c r="C3963" s="16">
        <v>139363</v>
      </c>
      <c r="D3963" s="16">
        <v>3981</v>
      </c>
      <c r="E3963" s="16">
        <v>1409</v>
      </c>
      <c r="F3963" s="16">
        <v>6433</v>
      </c>
      <c r="G3963" s="16">
        <v>35</v>
      </c>
      <c r="H3963" s="16">
        <v>1365.6124</v>
      </c>
      <c r="I3963" s="16"/>
    </row>
    <row r="3964" spans="1:9" x14ac:dyDescent="0.15">
      <c r="A3964" s="6"/>
      <c r="B3964" s="16">
        <v>31</v>
      </c>
      <c r="C3964" s="16">
        <v>292461</v>
      </c>
      <c r="D3964" s="16">
        <v>6499</v>
      </c>
      <c r="E3964" s="16">
        <v>2081</v>
      </c>
      <c r="F3964" s="16">
        <v>10817</v>
      </c>
      <c r="G3964" s="16">
        <v>45</v>
      </c>
      <c r="H3964" s="16">
        <v>2291.4643999999998</v>
      </c>
      <c r="I3964" s="16"/>
    </row>
    <row r="3965" spans="1:9" x14ac:dyDescent="0.15">
      <c r="A3965" s="11"/>
      <c r="B3965" s="16">
        <v>32</v>
      </c>
      <c r="C3965" s="16">
        <v>263745</v>
      </c>
      <c r="D3965" s="16">
        <v>7992</v>
      </c>
      <c r="E3965" s="16">
        <v>3233</v>
      </c>
      <c r="F3965" s="16">
        <v>12481</v>
      </c>
      <c r="G3965" s="16">
        <v>33</v>
      </c>
      <c r="H3965" s="16">
        <v>2746.1361999999999</v>
      </c>
      <c r="I3965" s="16"/>
    </row>
    <row r="3966" spans="1:9" x14ac:dyDescent="0.15">
      <c r="B3966" s="16">
        <v>33</v>
      </c>
      <c r="C3966" s="16">
        <v>712955</v>
      </c>
      <c r="D3966" s="16">
        <v>12083</v>
      </c>
      <c r="E3966" s="16">
        <v>5665</v>
      </c>
      <c r="F3966" s="16">
        <v>24033</v>
      </c>
      <c r="G3966" s="16">
        <v>59</v>
      </c>
      <c r="H3966" s="16">
        <v>4602.1854999999996</v>
      </c>
      <c r="I3966" s="16"/>
    </row>
    <row r="3967" spans="1:9" x14ac:dyDescent="0.15">
      <c r="B3967" s="16">
        <v>34</v>
      </c>
      <c r="C3967" s="16">
        <v>486158</v>
      </c>
      <c r="D3967" s="16">
        <v>10568</v>
      </c>
      <c r="E3967" s="16">
        <v>5345</v>
      </c>
      <c r="F3967" s="16">
        <v>18817</v>
      </c>
      <c r="G3967" s="16">
        <v>46</v>
      </c>
      <c r="H3967" s="16">
        <v>3730.61</v>
      </c>
      <c r="I3967" s="16"/>
    </row>
    <row r="3968" spans="1:9" x14ac:dyDescent="0.15">
      <c r="B3968" s="16">
        <v>35</v>
      </c>
      <c r="C3968" s="16">
        <v>317771</v>
      </c>
      <c r="D3968" s="16">
        <v>7390</v>
      </c>
      <c r="E3968" s="16">
        <v>4641</v>
      </c>
      <c r="F3968" s="16">
        <v>11521</v>
      </c>
      <c r="G3968" s="16">
        <v>43</v>
      </c>
      <c r="H3968" s="16">
        <v>1930.4329</v>
      </c>
      <c r="I3968" s="16"/>
    </row>
    <row r="3969" spans="2:9" x14ac:dyDescent="0.15">
      <c r="B3969" s="16">
        <v>36</v>
      </c>
      <c r="C3969" s="16">
        <v>537449</v>
      </c>
      <c r="D3969" s="16">
        <v>7362</v>
      </c>
      <c r="E3969" s="16">
        <v>4545</v>
      </c>
      <c r="F3969" s="16">
        <v>12673</v>
      </c>
      <c r="G3969" s="16">
        <v>73</v>
      </c>
      <c r="H3969" s="16">
        <v>2091.7372999999998</v>
      </c>
      <c r="I3969" s="16"/>
    </row>
    <row r="3970" spans="2:9" x14ac:dyDescent="0.15">
      <c r="B3970" s="16">
        <v>37</v>
      </c>
      <c r="C3970" s="16">
        <v>52269</v>
      </c>
      <c r="D3970" s="16">
        <v>4020</v>
      </c>
      <c r="E3970" s="16">
        <v>3073</v>
      </c>
      <c r="F3970" s="16">
        <v>5121</v>
      </c>
      <c r="G3970" s="16">
        <v>13</v>
      </c>
      <c r="H3970" s="16">
        <v>606.24890000000005</v>
      </c>
      <c r="I3970" s="16"/>
    </row>
    <row r="3971" spans="2:9" x14ac:dyDescent="0.15">
      <c r="B3971" s="16">
        <v>38</v>
      </c>
      <c r="C3971" s="16">
        <v>142611</v>
      </c>
      <c r="D3971" s="16">
        <v>7505</v>
      </c>
      <c r="E3971" s="16">
        <v>6241</v>
      </c>
      <c r="F3971" s="16">
        <v>9537</v>
      </c>
      <c r="G3971" s="16">
        <v>19</v>
      </c>
      <c r="H3971" s="16">
        <v>927.28705000000002</v>
      </c>
      <c r="I3971" s="16"/>
    </row>
    <row r="3972" spans="2:9" x14ac:dyDescent="0.15">
      <c r="B3972" s="16">
        <v>39</v>
      </c>
      <c r="C3972" s="16">
        <v>751048</v>
      </c>
      <c r="D3972" s="16">
        <v>10431</v>
      </c>
      <c r="E3972" s="16">
        <v>3137</v>
      </c>
      <c r="F3972" s="16">
        <v>24001</v>
      </c>
      <c r="G3972" s="16">
        <v>72</v>
      </c>
      <c r="H3972" s="16">
        <v>5538.4539999999997</v>
      </c>
      <c r="I3972" s="16"/>
    </row>
    <row r="3973" spans="2:9" x14ac:dyDescent="0.15">
      <c r="B3973" s="16">
        <v>40</v>
      </c>
      <c r="C3973" s="16">
        <v>247137</v>
      </c>
      <c r="D3973" s="16">
        <v>7489</v>
      </c>
      <c r="E3973" s="16">
        <v>4961</v>
      </c>
      <c r="F3973" s="16">
        <v>10177</v>
      </c>
      <c r="G3973" s="16">
        <v>33</v>
      </c>
      <c r="H3973" s="16">
        <v>1223.6600000000001</v>
      </c>
      <c r="I3973" s="16"/>
    </row>
    <row r="3974" spans="2:9" x14ac:dyDescent="0.15">
      <c r="B3974" s="16">
        <v>41</v>
      </c>
      <c r="C3974" s="16">
        <v>236318</v>
      </c>
      <c r="D3974" s="16">
        <v>7877</v>
      </c>
      <c r="E3974" s="16">
        <v>5345</v>
      </c>
      <c r="F3974" s="16">
        <v>10337</v>
      </c>
      <c r="G3974" s="16">
        <v>30</v>
      </c>
      <c r="H3974" s="16">
        <v>1158.9594</v>
      </c>
      <c r="I3974" s="16"/>
    </row>
    <row r="3975" spans="2:9" x14ac:dyDescent="0.15">
      <c r="B3975" s="16">
        <v>42</v>
      </c>
      <c r="C3975" s="16">
        <v>136307</v>
      </c>
      <c r="D3975" s="16">
        <v>7174</v>
      </c>
      <c r="E3975" s="16">
        <v>4225</v>
      </c>
      <c r="F3975" s="16">
        <v>10913</v>
      </c>
      <c r="G3975" s="16">
        <v>19</v>
      </c>
      <c r="H3975" s="16">
        <v>2222.5417000000002</v>
      </c>
      <c r="I3975" s="16"/>
    </row>
    <row r="3976" spans="2:9" x14ac:dyDescent="0.15">
      <c r="B3976" s="16">
        <v>43</v>
      </c>
      <c r="C3976" s="16">
        <v>372045</v>
      </c>
      <c r="D3976" s="16">
        <v>8267</v>
      </c>
      <c r="E3976" s="16">
        <v>4225</v>
      </c>
      <c r="F3976" s="16">
        <v>12097</v>
      </c>
      <c r="G3976" s="16">
        <v>45</v>
      </c>
      <c r="H3976" s="16">
        <v>1845.0454999999999</v>
      </c>
      <c r="I3976" s="16"/>
    </row>
    <row r="3977" spans="2:9" x14ac:dyDescent="0.15">
      <c r="B3977" s="16">
        <v>44</v>
      </c>
      <c r="C3977" s="16">
        <v>322665</v>
      </c>
      <c r="D3977" s="16">
        <v>7869</v>
      </c>
      <c r="E3977" s="16">
        <v>5601</v>
      </c>
      <c r="F3977" s="16">
        <v>11777</v>
      </c>
      <c r="G3977" s="16">
        <v>41</v>
      </c>
      <c r="H3977" s="16">
        <v>1711.6683</v>
      </c>
      <c r="I3977" s="16"/>
    </row>
    <row r="3978" spans="2:9" x14ac:dyDescent="0.15">
      <c r="B3978" s="16">
        <v>45</v>
      </c>
      <c r="C3978" s="16">
        <v>649322</v>
      </c>
      <c r="D3978" s="16">
        <v>15460</v>
      </c>
      <c r="E3978" s="16">
        <v>7009</v>
      </c>
      <c r="F3978" s="16">
        <v>25217</v>
      </c>
      <c r="G3978" s="16">
        <v>42</v>
      </c>
      <c r="H3978" s="16">
        <v>5326.0663999999997</v>
      </c>
      <c r="I3978" s="16"/>
    </row>
    <row r="3979" spans="2:9" x14ac:dyDescent="0.15">
      <c r="B3979" s="16">
        <v>46</v>
      </c>
      <c r="C3979" s="16">
        <v>317634</v>
      </c>
      <c r="D3979" s="16">
        <v>9342</v>
      </c>
      <c r="E3979" s="16">
        <v>6785</v>
      </c>
      <c r="F3979" s="16">
        <v>12513</v>
      </c>
      <c r="G3979" s="16">
        <v>34</v>
      </c>
      <c r="H3979" s="16">
        <v>1354.4496999999999</v>
      </c>
      <c r="I3979" s="16"/>
    </row>
    <row r="3980" spans="2:9" x14ac:dyDescent="0.15">
      <c r="B3980" s="16">
        <v>47</v>
      </c>
      <c r="C3980" s="16">
        <v>617926</v>
      </c>
      <c r="D3980" s="16">
        <v>16261</v>
      </c>
      <c r="E3980" s="16">
        <v>9633</v>
      </c>
      <c r="F3980" s="16">
        <v>27041</v>
      </c>
      <c r="G3980" s="16">
        <v>38</v>
      </c>
      <c r="H3980" s="16">
        <v>5383.6494000000002</v>
      </c>
      <c r="I3980" s="16"/>
    </row>
    <row r="3981" spans="2:9" x14ac:dyDescent="0.15">
      <c r="B3981" s="16">
        <v>48</v>
      </c>
      <c r="C3981" s="16">
        <v>353566</v>
      </c>
      <c r="D3981" s="16">
        <v>11785</v>
      </c>
      <c r="E3981" s="16">
        <v>6913</v>
      </c>
      <c r="F3981" s="16">
        <v>16897</v>
      </c>
      <c r="G3981" s="16">
        <v>30</v>
      </c>
      <c r="H3981" s="16">
        <v>2932.4623999999999</v>
      </c>
      <c r="I3981" s="16"/>
    </row>
    <row r="3982" spans="2:9" x14ac:dyDescent="0.15">
      <c r="B3982" s="16">
        <v>49</v>
      </c>
      <c r="C3982" s="16">
        <v>539988</v>
      </c>
      <c r="D3982" s="16">
        <v>10384</v>
      </c>
      <c r="E3982" s="16">
        <v>4481</v>
      </c>
      <c r="F3982" s="16">
        <v>18145</v>
      </c>
      <c r="G3982" s="16">
        <v>52</v>
      </c>
      <c r="H3982" s="16">
        <v>3558.7377999999999</v>
      </c>
      <c r="I3982" s="16"/>
    </row>
    <row r="3983" spans="2:9" x14ac:dyDescent="0.15">
      <c r="B3983" s="16">
        <v>50</v>
      </c>
      <c r="C3983" s="16">
        <v>534291</v>
      </c>
      <c r="D3983" s="16">
        <v>10476</v>
      </c>
      <c r="E3983" s="16">
        <v>5377</v>
      </c>
      <c r="F3983" s="16">
        <v>15969</v>
      </c>
      <c r="G3983" s="16">
        <v>51</v>
      </c>
      <c r="H3983" s="16">
        <v>2769.8245000000002</v>
      </c>
      <c r="I3983" s="16"/>
    </row>
    <row r="3984" spans="2:9" x14ac:dyDescent="0.15">
      <c r="B3984" s="16">
        <v>51</v>
      </c>
      <c r="C3984" s="16">
        <v>775275</v>
      </c>
      <c r="D3984" s="16">
        <v>10337</v>
      </c>
      <c r="E3984" s="16">
        <v>5793</v>
      </c>
      <c r="F3984" s="16">
        <v>18529</v>
      </c>
      <c r="G3984" s="16">
        <v>75</v>
      </c>
      <c r="H3984" s="16">
        <v>3185.2979999999998</v>
      </c>
      <c r="I3984" s="16"/>
    </row>
    <row r="3985" spans="2:9" x14ac:dyDescent="0.15">
      <c r="B3985" s="16">
        <v>52</v>
      </c>
      <c r="C3985" s="16">
        <v>634975</v>
      </c>
      <c r="D3985" s="16">
        <v>10078</v>
      </c>
      <c r="E3985" s="16">
        <v>4257</v>
      </c>
      <c r="F3985" s="16">
        <v>18081</v>
      </c>
      <c r="G3985" s="16">
        <v>63</v>
      </c>
      <c r="H3985" s="16">
        <v>3833.4857999999999</v>
      </c>
      <c r="I3985" s="16"/>
    </row>
    <row r="3986" spans="2:9" x14ac:dyDescent="0.15">
      <c r="B3986" s="16">
        <v>53</v>
      </c>
      <c r="C3986" s="16">
        <v>578474</v>
      </c>
      <c r="D3986" s="16">
        <v>13773</v>
      </c>
      <c r="E3986" s="16">
        <v>5153</v>
      </c>
      <c r="F3986" s="16">
        <v>27649</v>
      </c>
      <c r="G3986" s="16">
        <v>42</v>
      </c>
      <c r="H3986" s="16">
        <v>6955.0946999999996</v>
      </c>
      <c r="I3986" s="16"/>
    </row>
    <row r="3987" spans="2:9" x14ac:dyDescent="0.15">
      <c r="B3987" s="16">
        <v>54</v>
      </c>
      <c r="C3987" s="16">
        <v>699773</v>
      </c>
      <c r="D3987" s="16">
        <v>7524</v>
      </c>
      <c r="E3987" s="16">
        <v>4257</v>
      </c>
      <c r="F3987" s="16">
        <v>13697</v>
      </c>
      <c r="G3987" s="16">
        <v>93</v>
      </c>
      <c r="H3987" s="16">
        <v>2162.6880000000001</v>
      </c>
      <c r="I3987" s="16"/>
    </row>
    <row r="3988" spans="2:9" x14ac:dyDescent="0.15">
      <c r="B3988" s="16">
        <v>55</v>
      </c>
      <c r="C3988" s="16">
        <v>251101</v>
      </c>
      <c r="D3988" s="16">
        <v>8658</v>
      </c>
      <c r="E3988" s="16">
        <v>4193</v>
      </c>
      <c r="F3988" s="16">
        <v>15521</v>
      </c>
      <c r="G3988" s="16">
        <v>29</v>
      </c>
      <c r="H3988" s="16">
        <v>3675.3818000000001</v>
      </c>
      <c r="I3988" s="16"/>
    </row>
    <row r="3989" spans="2:9" x14ac:dyDescent="0.15">
      <c r="B3989" s="16">
        <v>56</v>
      </c>
      <c r="C3989" s="16">
        <v>329705</v>
      </c>
      <c r="D3989" s="16">
        <v>8041</v>
      </c>
      <c r="E3989" s="16">
        <v>5185</v>
      </c>
      <c r="F3989" s="16">
        <v>11713</v>
      </c>
      <c r="G3989" s="16">
        <v>41</v>
      </c>
      <c r="H3989" s="16">
        <v>1978.1724999999999</v>
      </c>
      <c r="I3989" s="16"/>
    </row>
    <row r="3990" spans="2:9" x14ac:dyDescent="0.15">
      <c r="B3990" s="16">
        <v>57</v>
      </c>
      <c r="C3990" s="16">
        <v>754061</v>
      </c>
      <c r="D3990" s="16">
        <v>9793</v>
      </c>
      <c r="E3990" s="16">
        <v>6177</v>
      </c>
      <c r="F3990" s="16">
        <v>13505</v>
      </c>
      <c r="G3990" s="16">
        <v>77</v>
      </c>
      <c r="H3990" s="16">
        <v>2099.1187</v>
      </c>
      <c r="I3990" s="16"/>
    </row>
    <row r="3991" spans="2:9" x14ac:dyDescent="0.15">
      <c r="B3991" s="16">
        <v>58</v>
      </c>
      <c r="C3991" s="16">
        <v>611640</v>
      </c>
      <c r="D3991" s="16">
        <v>10922</v>
      </c>
      <c r="E3991" s="16">
        <v>4129</v>
      </c>
      <c r="F3991" s="16">
        <v>19809</v>
      </c>
      <c r="G3991" s="16">
        <v>56</v>
      </c>
      <c r="H3991" s="16">
        <v>4170.0513000000001</v>
      </c>
      <c r="I3991" s="16"/>
    </row>
    <row r="3992" spans="2:9" x14ac:dyDescent="0.15">
      <c r="B3992" s="16">
        <v>59</v>
      </c>
      <c r="C3992" s="16">
        <v>258490</v>
      </c>
      <c r="D3992" s="16">
        <v>9941</v>
      </c>
      <c r="E3992" s="16">
        <v>6401</v>
      </c>
      <c r="F3992" s="16">
        <v>13985</v>
      </c>
      <c r="G3992" s="16">
        <v>26</v>
      </c>
      <c r="H3992" s="16">
        <v>2099.8427999999999</v>
      </c>
      <c r="I3992" s="16"/>
    </row>
    <row r="3993" spans="2:9" x14ac:dyDescent="0.15">
      <c r="B3993" s="16">
        <v>60</v>
      </c>
      <c r="C3993" s="16">
        <v>370438</v>
      </c>
      <c r="D3993" s="16">
        <v>9748</v>
      </c>
      <c r="E3993" s="16">
        <v>6465</v>
      </c>
      <c r="F3993" s="16">
        <v>14145</v>
      </c>
      <c r="G3993" s="16">
        <v>38</v>
      </c>
      <c r="H3993" s="16">
        <v>2305.1597000000002</v>
      </c>
      <c r="I3993" s="16"/>
    </row>
    <row r="3994" spans="2:9" x14ac:dyDescent="0.15">
      <c r="B3994" s="16">
        <v>61</v>
      </c>
      <c r="C3994" s="16">
        <v>501714</v>
      </c>
      <c r="D3994" s="16">
        <v>10034</v>
      </c>
      <c r="E3994" s="16">
        <v>5921</v>
      </c>
      <c r="F3994" s="16">
        <v>17089</v>
      </c>
      <c r="G3994" s="16">
        <v>50</v>
      </c>
      <c r="H3994" s="16">
        <v>3069.9596999999999</v>
      </c>
      <c r="I3994" s="16"/>
    </row>
    <row r="3995" spans="2:9" x14ac:dyDescent="0.15">
      <c r="B3995" s="16">
        <v>62</v>
      </c>
      <c r="C3995" s="16">
        <v>653459</v>
      </c>
      <c r="D3995" s="16">
        <v>7873</v>
      </c>
      <c r="E3995" s="16">
        <v>3521</v>
      </c>
      <c r="F3995" s="16">
        <v>16929</v>
      </c>
      <c r="G3995" s="16">
        <v>83</v>
      </c>
      <c r="H3995" s="16">
        <v>3374.3193000000001</v>
      </c>
      <c r="I3995" s="16"/>
    </row>
    <row r="3996" spans="2:9" x14ac:dyDescent="0.15">
      <c r="B3996" s="16">
        <v>63</v>
      </c>
      <c r="C3996" s="16">
        <v>841208</v>
      </c>
      <c r="D3996" s="16">
        <v>15021</v>
      </c>
      <c r="E3996" s="16">
        <v>5313</v>
      </c>
      <c r="F3996" s="16">
        <v>29665</v>
      </c>
      <c r="G3996" s="16">
        <v>56</v>
      </c>
      <c r="H3996" s="16">
        <v>7006.1390000000001</v>
      </c>
      <c r="I3996" s="16"/>
    </row>
    <row r="3997" spans="2:9" x14ac:dyDescent="0.15">
      <c r="B3997" s="16">
        <v>64</v>
      </c>
      <c r="C3997" s="16">
        <v>90094</v>
      </c>
      <c r="D3997" s="16">
        <v>6435</v>
      </c>
      <c r="E3997" s="16">
        <v>5409</v>
      </c>
      <c r="F3997" s="16">
        <v>7617</v>
      </c>
      <c r="G3997" s="16">
        <v>14</v>
      </c>
      <c r="H3997" s="16">
        <v>645.20525999999995</v>
      </c>
      <c r="I3997" s="16"/>
    </row>
    <row r="3998" spans="2:9" x14ac:dyDescent="0.15">
      <c r="B3998" s="16">
        <v>65</v>
      </c>
      <c r="C3998" s="16">
        <v>304925</v>
      </c>
      <c r="D3998" s="16">
        <v>10514</v>
      </c>
      <c r="E3998" s="16">
        <v>6465</v>
      </c>
      <c r="F3998" s="16">
        <v>16257</v>
      </c>
      <c r="G3998" s="16">
        <v>29</v>
      </c>
      <c r="H3998" s="16">
        <v>3008.08</v>
      </c>
      <c r="I3998" s="16"/>
    </row>
    <row r="3999" spans="2:9" x14ac:dyDescent="0.15">
      <c r="B3999" s="16">
        <v>66</v>
      </c>
      <c r="C3999" s="16">
        <v>390635</v>
      </c>
      <c r="D3999" s="16">
        <v>9084</v>
      </c>
      <c r="E3999" s="16">
        <v>3425</v>
      </c>
      <c r="F3999" s="16">
        <v>16001</v>
      </c>
      <c r="G3999" s="16">
        <v>43</v>
      </c>
      <c r="H3999" s="16">
        <v>3687.9924000000001</v>
      </c>
      <c r="I3999" s="16"/>
    </row>
    <row r="4000" spans="2:9" x14ac:dyDescent="0.15">
      <c r="B4000" s="16">
        <v>67</v>
      </c>
      <c r="C4000" s="16">
        <v>940894</v>
      </c>
      <c r="D4000" s="16">
        <v>10009</v>
      </c>
      <c r="E4000" s="16">
        <v>6593</v>
      </c>
      <c r="F4000" s="16">
        <v>15713</v>
      </c>
      <c r="G4000" s="16">
        <v>94</v>
      </c>
      <c r="H4000" s="16">
        <v>2108.1619000000001</v>
      </c>
      <c r="I4000" s="16"/>
    </row>
    <row r="4001" spans="1:9" x14ac:dyDescent="0.15">
      <c r="B4001" s="16">
        <v>68</v>
      </c>
      <c r="C4001" s="16">
        <v>306412</v>
      </c>
      <c r="D4001" s="16">
        <v>6963</v>
      </c>
      <c r="E4001" s="16">
        <v>3809</v>
      </c>
      <c r="F4001" s="16">
        <v>10785</v>
      </c>
      <c r="G4001" s="16">
        <v>44</v>
      </c>
      <c r="H4001" s="16">
        <v>1903.2982</v>
      </c>
      <c r="I4001" s="16"/>
    </row>
    <row r="4002" spans="1:9" x14ac:dyDescent="0.15">
      <c r="B4002" s="16">
        <v>69</v>
      </c>
      <c r="C4002" s="16">
        <v>368871</v>
      </c>
      <c r="D4002" s="16">
        <v>9458</v>
      </c>
      <c r="E4002" s="16">
        <v>6177</v>
      </c>
      <c r="F4002" s="16">
        <v>13185</v>
      </c>
      <c r="G4002" s="16">
        <v>39</v>
      </c>
      <c r="H4002" s="16">
        <v>2202.2543999999998</v>
      </c>
      <c r="I4002" s="16"/>
    </row>
    <row r="4003" spans="1:9" x14ac:dyDescent="0.15">
      <c r="B4003" s="16">
        <v>70</v>
      </c>
      <c r="C4003" s="16">
        <v>497800</v>
      </c>
      <c r="D4003" s="16">
        <v>12445</v>
      </c>
      <c r="E4003" s="16">
        <v>6689</v>
      </c>
      <c r="F4003" s="16">
        <v>22081</v>
      </c>
      <c r="G4003" s="16">
        <v>40</v>
      </c>
      <c r="H4003" s="16">
        <v>4425.7640000000001</v>
      </c>
      <c r="I4003" s="16"/>
    </row>
    <row r="4004" spans="1:9" x14ac:dyDescent="0.15">
      <c r="B4004" s="16">
        <v>71</v>
      </c>
      <c r="C4004" s="16">
        <v>396814</v>
      </c>
      <c r="D4004" s="16">
        <v>8626</v>
      </c>
      <c r="E4004" s="16">
        <v>4833</v>
      </c>
      <c r="F4004" s="16">
        <v>14081</v>
      </c>
      <c r="G4004" s="16">
        <v>46</v>
      </c>
      <c r="H4004" s="16">
        <v>2784.2467999999999</v>
      </c>
      <c r="I4004" s="16"/>
    </row>
    <row r="4005" spans="1:9" x14ac:dyDescent="0.15">
      <c r="B4005" s="16">
        <v>72</v>
      </c>
      <c r="C4005" s="16">
        <v>430965</v>
      </c>
      <c r="D4005" s="16">
        <v>8131</v>
      </c>
      <c r="E4005" s="16">
        <v>4257</v>
      </c>
      <c r="F4005" s="16">
        <v>14689</v>
      </c>
      <c r="G4005" s="16">
        <v>53</v>
      </c>
      <c r="H4005" s="16">
        <v>2841.1864999999998</v>
      </c>
      <c r="I4005" s="16"/>
    </row>
    <row r="4006" spans="1:9" x14ac:dyDescent="0.15">
      <c r="B4006" s="16">
        <v>73</v>
      </c>
      <c r="C4006" s="16">
        <v>789335</v>
      </c>
      <c r="D4006" s="16">
        <v>9072</v>
      </c>
      <c r="E4006" s="16">
        <v>4705</v>
      </c>
      <c r="F4006" s="16">
        <v>15073</v>
      </c>
      <c r="G4006" s="16">
        <v>87</v>
      </c>
      <c r="H4006" s="16">
        <v>2371.2049999999999</v>
      </c>
      <c r="I4006" s="16"/>
    </row>
    <row r="4007" spans="1:9" x14ac:dyDescent="0.15">
      <c r="B4007" s="16">
        <v>74</v>
      </c>
      <c r="C4007" s="16">
        <v>240827</v>
      </c>
      <c r="D4007" s="16">
        <v>8919</v>
      </c>
      <c r="E4007" s="16">
        <v>6497</v>
      </c>
      <c r="F4007" s="16">
        <v>12353</v>
      </c>
      <c r="G4007" s="16">
        <v>27</v>
      </c>
      <c r="H4007" s="16">
        <v>1483.5087000000001</v>
      </c>
      <c r="I4007" s="16"/>
    </row>
    <row r="4008" spans="1:9" x14ac:dyDescent="0.15">
      <c r="B4008" s="16">
        <v>75</v>
      </c>
      <c r="C4008" s="16">
        <v>386214</v>
      </c>
      <c r="D4008" s="16">
        <v>10163</v>
      </c>
      <c r="E4008" s="16">
        <v>6785</v>
      </c>
      <c r="F4008" s="16">
        <v>15041</v>
      </c>
      <c r="G4008" s="16">
        <v>38</v>
      </c>
      <c r="H4008" s="16">
        <v>2425.8881999999999</v>
      </c>
      <c r="I4008" s="16"/>
    </row>
    <row r="4009" spans="1:9" x14ac:dyDescent="0.15">
      <c r="B4009" s="16">
        <v>76</v>
      </c>
      <c r="C4009" s="16">
        <v>541594</v>
      </c>
      <c r="D4009" s="16">
        <v>9337</v>
      </c>
      <c r="E4009" s="16">
        <v>3041</v>
      </c>
      <c r="F4009" s="16">
        <v>19809</v>
      </c>
      <c r="G4009" s="16">
        <v>58</v>
      </c>
      <c r="H4009" s="16">
        <v>4447.8525</v>
      </c>
      <c r="I4009" s="16"/>
    </row>
    <row r="4010" spans="1:9" x14ac:dyDescent="0.15">
      <c r="B4010" s="16">
        <v>77</v>
      </c>
      <c r="C4010" s="16">
        <v>146678</v>
      </c>
      <c r="D4010" s="16">
        <v>6667</v>
      </c>
      <c r="E4010" s="16">
        <v>4897</v>
      </c>
      <c r="F4010" s="16">
        <v>8481</v>
      </c>
      <c r="G4010" s="16">
        <v>22</v>
      </c>
      <c r="H4010" s="16">
        <v>877.87860000000001</v>
      </c>
      <c r="I4010" s="16"/>
    </row>
    <row r="4011" spans="1:9" x14ac:dyDescent="0.15">
      <c r="B4011" s="16">
        <v>78</v>
      </c>
      <c r="C4011" s="16">
        <v>479355</v>
      </c>
      <c r="D4011" s="16">
        <v>8124</v>
      </c>
      <c r="E4011" s="16">
        <v>4865</v>
      </c>
      <c r="F4011" s="16">
        <v>12769</v>
      </c>
      <c r="G4011" s="16">
        <v>59</v>
      </c>
      <c r="H4011" s="16">
        <v>1737.2270000000001</v>
      </c>
      <c r="I4011" s="16"/>
    </row>
    <row r="4012" spans="1:9" x14ac:dyDescent="0.15">
      <c r="A4012" s="13"/>
      <c r="B4012" s="16">
        <v>79</v>
      </c>
      <c r="C4012" s="16">
        <v>167626</v>
      </c>
      <c r="D4012" s="16">
        <v>3991</v>
      </c>
      <c r="E4012" s="16">
        <v>1185</v>
      </c>
      <c r="F4012" s="16">
        <v>8449</v>
      </c>
      <c r="G4012" s="16">
        <v>42</v>
      </c>
      <c r="H4012" s="16">
        <v>2132.33</v>
      </c>
      <c r="I4012" s="16"/>
    </row>
    <row r="4013" spans="1:9" x14ac:dyDescent="0.15">
      <c r="A4013" s="5"/>
      <c r="B4013" s="16">
        <v>80</v>
      </c>
      <c r="C4013" s="16">
        <v>432208</v>
      </c>
      <c r="D4013" s="16">
        <v>9004</v>
      </c>
      <c r="E4013" s="16">
        <v>5569</v>
      </c>
      <c r="F4013" s="16">
        <v>13953</v>
      </c>
      <c r="G4013" s="16">
        <v>48</v>
      </c>
      <c r="H4013" s="16">
        <v>2119.3687</v>
      </c>
      <c r="I4013" s="16"/>
    </row>
    <row r="4014" spans="1:9" x14ac:dyDescent="0.15">
      <c r="A4014" s="5"/>
      <c r="B4014" s="16">
        <v>81</v>
      </c>
      <c r="C4014" s="16">
        <v>1825001</v>
      </c>
      <c r="D4014" s="16">
        <v>17380</v>
      </c>
      <c r="E4014" s="16">
        <v>6401</v>
      </c>
      <c r="F4014" s="16">
        <v>32097</v>
      </c>
      <c r="G4014" s="16">
        <v>105</v>
      </c>
      <c r="H4014" s="16">
        <v>7176.9663</v>
      </c>
      <c r="I4014" s="16"/>
    </row>
    <row r="4015" spans="1:9" x14ac:dyDescent="0.15">
      <c r="B4015" s="16">
        <v>82</v>
      </c>
      <c r="C4015" s="16">
        <v>345950</v>
      </c>
      <c r="D4015" s="16">
        <v>11531</v>
      </c>
      <c r="E4015" s="16">
        <v>7777</v>
      </c>
      <c r="F4015" s="16">
        <v>17025</v>
      </c>
      <c r="G4015" s="16">
        <v>30</v>
      </c>
      <c r="H4015" s="16">
        <v>2795.4396999999999</v>
      </c>
      <c r="I4015" s="16"/>
    </row>
    <row r="4016" spans="1:9" x14ac:dyDescent="0.15">
      <c r="B4016" s="16">
        <v>83</v>
      </c>
      <c r="C4016" s="16">
        <v>1204564</v>
      </c>
      <c r="D4016" s="16">
        <v>14340</v>
      </c>
      <c r="E4016" s="16">
        <v>7553</v>
      </c>
      <c r="F4016" s="16">
        <v>27457</v>
      </c>
      <c r="G4016" s="16">
        <v>84</v>
      </c>
      <c r="H4016" s="16">
        <v>5633.7456000000002</v>
      </c>
      <c r="I4016" s="16"/>
    </row>
    <row r="4017" spans="2:9" x14ac:dyDescent="0.15">
      <c r="B4017" s="16">
        <v>84</v>
      </c>
      <c r="C4017" s="16">
        <v>775363</v>
      </c>
      <c r="D4017" s="16">
        <v>11572</v>
      </c>
      <c r="E4017" s="16">
        <v>5793</v>
      </c>
      <c r="F4017" s="16">
        <v>21153</v>
      </c>
      <c r="G4017" s="16">
        <v>67</v>
      </c>
      <c r="H4017" s="16">
        <v>4182.8975</v>
      </c>
      <c r="I4017" s="16"/>
    </row>
    <row r="4018" spans="2:9" x14ac:dyDescent="0.15">
      <c r="B4018" s="16">
        <v>85</v>
      </c>
      <c r="C4018" s="16">
        <v>448590</v>
      </c>
      <c r="D4018" s="16">
        <v>9751</v>
      </c>
      <c r="E4018" s="16">
        <v>7169</v>
      </c>
      <c r="F4018" s="16">
        <v>13249</v>
      </c>
      <c r="G4018" s="16">
        <v>46</v>
      </c>
      <c r="H4018" s="16">
        <v>1546.0211999999999</v>
      </c>
      <c r="I4018" s="16"/>
    </row>
    <row r="4019" spans="2:9" x14ac:dyDescent="0.15">
      <c r="B4019" s="16">
        <v>86</v>
      </c>
      <c r="C4019" s="16">
        <v>839345</v>
      </c>
      <c r="D4019" s="16">
        <v>10362</v>
      </c>
      <c r="E4019" s="16">
        <v>6657</v>
      </c>
      <c r="F4019" s="16">
        <v>14145</v>
      </c>
      <c r="G4019" s="16">
        <v>81</v>
      </c>
      <c r="H4019" s="16">
        <v>1899.3471999999999</v>
      </c>
      <c r="I4019" s="16"/>
    </row>
    <row r="4020" spans="2:9" x14ac:dyDescent="0.15">
      <c r="B4020" s="16">
        <v>87</v>
      </c>
      <c r="C4020" s="16">
        <v>497416</v>
      </c>
      <c r="D4020" s="16">
        <v>12435</v>
      </c>
      <c r="E4020" s="16">
        <v>7809</v>
      </c>
      <c r="F4020" s="16">
        <v>18945</v>
      </c>
      <c r="G4020" s="16">
        <v>40</v>
      </c>
      <c r="H4020" s="16">
        <v>3177.3957999999998</v>
      </c>
      <c r="I4020" s="16"/>
    </row>
    <row r="4021" spans="2:9" x14ac:dyDescent="0.15">
      <c r="B4021" s="16">
        <v>88</v>
      </c>
      <c r="C4021" s="16">
        <v>329184</v>
      </c>
      <c r="D4021" s="16">
        <v>10287</v>
      </c>
      <c r="E4021" s="16">
        <v>7745</v>
      </c>
      <c r="F4021" s="16">
        <v>13505</v>
      </c>
      <c r="G4021" s="16">
        <v>32</v>
      </c>
      <c r="H4021" s="16">
        <v>1456.7273</v>
      </c>
      <c r="I4021" s="16"/>
    </row>
    <row r="4022" spans="2:9" x14ac:dyDescent="0.15">
      <c r="B4022" s="16">
        <v>89</v>
      </c>
      <c r="C4022" s="16">
        <v>348384</v>
      </c>
      <c r="D4022" s="16">
        <v>10887</v>
      </c>
      <c r="E4022" s="16">
        <v>8257</v>
      </c>
      <c r="F4022" s="16">
        <v>14017</v>
      </c>
      <c r="G4022" s="16">
        <v>32</v>
      </c>
      <c r="H4022" s="16">
        <v>1710.2346</v>
      </c>
      <c r="I4022" s="16"/>
    </row>
    <row r="4023" spans="2:9" x14ac:dyDescent="0.15">
      <c r="B4023" s="16">
        <v>90</v>
      </c>
      <c r="C4023" s="16">
        <v>82800</v>
      </c>
      <c r="D4023" s="16">
        <v>5175</v>
      </c>
      <c r="E4023" s="16">
        <v>3809</v>
      </c>
      <c r="F4023" s="16">
        <v>6753</v>
      </c>
      <c r="G4023" s="16">
        <v>16</v>
      </c>
      <c r="H4023" s="16">
        <v>752.07659999999998</v>
      </c>
      <c r="I4023" s="16"/>
    </row>
    <row r="4024" spans="2:9" x14ac:dyDescent="0.15">
      <c r="B4024" s="16">
        <v>91</v>
      </c>
      <c r="C4024" s="16">
        <v>293760</v>
      </c>
      <c r="D4024" s="16">
        <v>9180</v>
      </c>
      <c r="E4024" s="16">
        <v>7841</v>
      </c>
      <c r="F4024" s="16">
        <v>11009</v>
      </c>
      <c r="G4024" s="16">
        <v>32</v>
      </c>
      <c r="H4024" s="16">
        <v>909.25145999999995</v>
      </c>
      <c r="I4024" s="16"/>
    </row>
    <row r="4025" spans="2:9" x14ac:dyDescent="0.15">
      <c r="B4025" s="16">
        <v>92</v>
      </c>
      <c r="C4025" s="16">
        <v>1164487</v>
      </c>
      <c r="D4025" s="16">
        <v>16401</v>
      </c>
      <c r="E4025" s="16">
        <v>7777</v>
      </c>
      <c r="F4025" s="16">
        <v>31777</v>
      </c>
      <c r="G4025" s="16">
        <v>71</v>
      </c>
      <c r="H4025" s="16">
        <v>6484.1166999999996</v>
      </c>
      <c r="I4025" s="16"/>
    </row>
    <row r="4026" spans="2:9" x14ac:dyDescent="0.15">
      <c r="B4026" s="16">
        <v>93</v>
      </c>
      <c r="C4026" s="16">
        <v>132335</v>
      </c>
      <c r="D4026" s="16">
        <v>8822</v>
      </c>
      <c r="E4026" s="16">
        <v>7105</v>
      </c>
      <c r="F4026" s="16">
        <v>10561</v>
      </c>
      <c r="G4026" s="16">
        <v>15</v>
      </c>
      <c r="H4026" s="16">
        <v>1070.6288999999999</v>
      </c>
      <c r="I4026" s="16"/>
    </row>
    <row r="4027" spans="2:9" x14ac:dyDescent="0.15">
      <c r="B4027" s="16">
        <v>94</v>
      </c>
      <c r="C4027" s="16">
        <v>392901</v>
      </c>
      <c r="D4027" s="16">
        <v>10618</v>
      </c>
      <c r="E4027" s="16">
        <v>7585</v>
      </c>
      <c r="F4027" s="16">
        <v>15265</v>
      </c>
      <c r="G4027" s="16">
        <v>37</v>
      </c>
      <c r="H4027" s="16">
        <v>1962.4469999999999</v>
      </c>
      <c r="I4027" s="16"/>
    </row>
    <row r="4028" spans="2:9" x14ac:dyDescent="0.15">
      <c r="B4028" s="16">
        <v>95</v>
      </c>
      <c r="C4028" s="16">
        <v>499246</v>
      </c>
      <c r="D4028" s="16">
        <v>10853</v>
      </c>
      <c r="E4028" s="16">
        <v>7233</v>
      </c>
      <c r="F4028" s="16">
        <v>15585</v>
      </c>
      <c r="G4028" s="16">
        <v>46</v>
      </c>
      <c r="H4028" s="16">
        <v>2491.3789999999999</v>
      </c>
      <c r="I4028" s="16"/>
    </row>
    <row r="4029" spans="2:9" x14ac:dyDescent="0.15">
      <c r="B4029" s="16">
        <v>96</v>
      </c>
      <c r="C4029" s="16">
        <v>803674</v>
      </c>
      <c r="D4029" s="16">
        <v>13856</v>
      </c>
      <c r="E4029" s="16">
        <v>7265</v>
      </c>
      <c r="F4029" s="16">
        <v>24993</v>
      </c>
      <c r="G4029" s="16">
        <v>58</v>
      </c>
      <c r="H4029" s="16">
        <v>4720.2114000000001</v>
      </c>
      <c r="I4029" s="16"/>
    </row>
    <row r="4030" spans="2:9" x14ac:dyDescent="0.15">
      <c r="B4030" s="16">
        <v>97</v>
      </c>
      <c r="C4030" s="16">
        <v>745711</v>
      </c>
      <c r="D4030" s="16">
        <v>9439</v>
      </c>
      <c r="E4030" s="16">
        <v>6177</v>
      </c>
      <c r="F4030" s="16">
        <v>16513</v>
      </c>
      <c r="G4030" s="16">
        <v>79</v>
      </c>
      <c r="H4030" s="16">
        <v>2499.9458</v>
      </c>
      <c r="I4030" s="16"/>
    </row>
    <row r="4031" spans="2:9" x14ac:dyDescent="0.15">
      <c r="B4031" s="16">
        <v>98</v>
      </c>
      <c r="C4031" s="16">
        <v>739474</v>
      </c>
      <c r="D4031" s="16">
        <v>9017</v>
      </c>
      <c r="E4031" s="16">
        <v>3553</v>
      </c>
      <c r="F4031" s="16">
        <v>20769</v>
      </c>
      <c r="G4031" s="16">
        <v>82</v>
      </c>
      <c r="H4031" s="16">
        <v>4315.8984</v>
      </c>
      <c r="I4031" s="16"/>
    </row>
    <row r="4032" spans="2:9" x14ac:dyDescent="0.15">
      <c r="B4032" s="16">
        <v>99</v>
      </c>
      <c r="C4032" s="16">
        <v>288284</v>
      </c>
      <c r="D4032" s="16">
        <v>10295</v>
      </c>
      <c r="E4032" s="16">
        <v>7681</v>
      </c>
      <c r="F4032" s="16">
        <v>14017</v>
      </c>
      <c r="G4032" s="16">
        <v>28</v>
      </c>
      <c r="H4032" s="16">
        <v>1711.634</v>
      </c>
      <c r="I4032" s="16"/>
    </row>
    <row r="4033" spans="1:9" x14ac:dyDescent="0.15">
      <c r="B4033" s="16">
        <v>100</v>
      </c>
      <c r="C4033" s="16">
        <v>738714</v>
      </c>
      <c r="D4033" s="16">
        <v>12736</v>
      </c>
      <c r="E4033" s="16">
        <v>6465</v>
      </c>
      <c r="F4033" s="16">
        <v>23489</v>
      </c>
      <c r="G4033" s="16">
        <v>58</v>
      </c>
      <c r="H4033" s="16">
        <v>4685.5063</v>
      </c>
      <c r="I4033" s="16"/>
    </row>
    <row r="4034" spans="1:9" x14ac:dyDescent="0.15">
      <c r="B4034" s="16">
        <v>101</v>
      </c>
      <c r="C4034" s="16">
        <v>389347</v>
      </c>
      <c r="D4034" s="16">
        <v>11124</v>
      </c>
      <c r="E4034" s="16">
        <v>7777</v>
      </c>
      <c r="F4034" s="16">
        <v>15329</v>
      </c>
      <c r="G4034" s="16">
        <v>35</v>
      </c>
      <c r="H4034" s="16">
        <v>2012.0101</v>
      </c>
      <c r="I4034" s="16"/>
    </row>
    <row r="4035" spans="1:9" x14ac:dyDescent="0.15">
      <c r="B4035" s="16">
        <v>102</v>
      </c>
      <c r="C4035" s="16">
        <v>1021461</v>
      </c>
      <c r="D4035" s="16">
        <v>12017</v>
      </c>
      <c r="E4035" s="16">
        <v>6113</v>
      </c>
      <c r="F4035" s="16">
        <v>19297</v>
      </c>
      <c r="G4035" s="16">
        <v>85</v>
      </c>
      <c r="H4035" s="16">
        <v>3003.4802</v>
      </c>
      <c r="I4035" s="16"/>
    </row>
    <row r="4036" spans="1:9" x14ac:dyDescent="0.15">
      <c r="B4036" s="16">
        <v>103</v>
      </c>
      <c r="C4036" s="16">
        <v>390946</v>
      </c>
      <c r="D4036" s="16">
        <v>11498</v>
      </c>
      <c r="E4036" s="16">
        <v>7585</v>
      </c>
      <c r="F4036" s="16">
        <v>17185</v>
      </c>
      <c r="G4036" s="16">
        <v>34</v>
      </c>
      <c r="H4036" s="16">
        <v>2301.3389000000002</v>
      </c>
      <c r="I4036" s="16"/>
    </row>
    <row r="4037" spans="1:9" x14ac:dyDescent="0.15">
      <c r="B4037" s="16">
        <v>104</v>
      </c>
      <c r="C4037" s="16">
        <v>859034</v>
      </c>
      <c r="D4037" s="16">
        <v>9544</v>
      </c>
      <c r="E4037" s="16">
        <v>4737</v>
      </c>
      <c r="F4037" s="16">
        <v>17793</v>
      </c>
      <c r="G4037" s="16">
        <v>90</v>
      </c>
      <c r="H4037" s="16">
        <v>2842.8371999999999</v>
      </c>
      <c r="I4037" s="16"/>
    </row>
    <row r="4038" spans="1:9" x14ac:dyDescent="0.15">
      <c r="B4038" s="16">
        <v>105</v>
      </c>
      <c r="C4038" s="16">
        <v>978207</v>
      </c>
      <c r="D4038" s="16">
        <v>15527</v>
      </c>
      <c r="E4038" s="16">
        <v>7041</v>
      </c>
      <c r="F4038" s="16">
        <v>30433</v>
      </c>
      <c r="G4038" s="16">
        <v>63</v>
      </c>
      <c r="H4038" s="16">
        <v>6402.3657000000003</v>
      </c>
      <c r="I4038" s="16"/>
    </row>
    <row r="4039" spans="1:9" x14ac:dyDescent="0.15">
      <c r="B4039" s="16">
        <v>106</v>
      </c>
      <c r="C4039" s="16">
        <v>687609</v>
      </c>
      <c r="D4039" s="16">
        <v>12063</v>
      </c>
      <c r="E4039" s="16">
        <v>7009</v>
      </c>
      <c r="F4039" s="16">
        <v>20321</v>
      </c>
      <c r="G4039" s="16">
        <v>57</v>
      </c>
      <c r="H4039" s="16">
        <v>3609.9787999999999</v>
      </c>
      <c r="I4039" s="16"/>
    </row>
    <row r="4040" spans="1:9" x14ac:dyDescent="0.15">
      <c r="B4040" s="16">
        <v>107</v>
      </c>
      <c r="C4040" s="16">
        <v>749986</v>
      </c>
      <c r="D4040" s="16">
        <v>11363</v>
      </c>
      <c r="E4040" s="16">
        <v>7841</v>
      </c>
      <c r="F4040" s="16">
        <v>15169</v>
      </c>
      <c r="G4040" s="16">
        <v>66</v>
      </c>
      <c r="H4040" s="16">
        <v>1977.9577999999999</v>
      </c>
      <c r="I4040" s="16"/>
    </row>
    <row r="4041" spans="1:9" x14ac:dyDescent="0.15">
      <c r="B4041" s="16">
        <v>108</v>
      </c>
      <c r="C4041" s="16">
        <v>716116</v>
      </c>
      <c r="D4041" s="16">
        <v>13771</v>
      </c>
      <c r="E4041" s="16">
        <v>8001</v>
      </c>
      <c r="F4041" s="16">
        <v>24673</v>
      </c>
      <c r="G4041" s="16">
        <v>52</v>
      </c>
      <c r="H4041" s="16">
        <v>4707.1426000000001</v>
      </c>
      <c r="I4041" s="16"/>
    </row>
    <row r="4042" spans="1:9" x14ac:dyDescent="0.15">
      <c r="B4042" s="16">
        <v>109</v>
      </c>
      <c r="C4042" s="16">
        <v>469640</v>
      </c>
      <c r="D4042" s="16">
        <v>11741</v>
      </c>
      <c r="E4042" s="16">
        <v>7809</v>
      </c>
      <c r="F4042" s="16">
        <v>17281</v>
      </c>
      <c r="G4042" s="16">
        <v>40</v>
      </c>
      <c r="H4042" s="16">
        <v>2748.1439999999998</v>
      </c>
      <c r="I4042" s="16"/>
    </row>
    <row r="4043" spans="1:9" x14ac:dyDescent="0.15">
      <c r="B4043" s="16">
        <v>110</v>
      </c>
      <c r="C4043" s="16">
        <v>303895</v>
      </c>
      <c r="D4043" s="16">
        <v>13212</v>
      </c>
      <c r="E4043" s="16">
        <v>9633</v>
      </c>
      <c r="F4043" s="16">
        <v>18433</v>
      </c>
      <c r="G4043" s="16">
        <v>23</v>
      </c>
      <c r="H4043" s="16">
        <v>2804.7266</v>
      </c>
      <c r="I4043" s="16"/>
    </row>
    <row r="4044" spans="1:9" x14ac:dyDescent="0.15">
      <c r="B4044" s="16">
        <v>111</v>
      </c>
      <c r="C4044" s="16">
        <v>1125783</v>
      </c>
      <c r="D4044" s="16">
        <v>12940</v>
      </c>
      <c r="E4044" s="16">
        <v>6017</v>
      </c>
      <c r="F4044" s="16">
        <v>25185</v>
      </c>
      <c r="G4044" s="16">
        <v>87</v>
      </c>
      <c r="H4044" s="16">
        <v>4784.2313999999997</v>
      </c>
      <c r="I4044" s="16"/>
    </row>
    <row r="4045" spans="1:9" x14ac:dyDescent="0.15">
      <c r="B4045" s="16">
        <v>112</v>
      </c>
      <c r="C4045" s="16">
        <v>748055</v>
      </c>
      <c r="D4045" s="16">
        <v>13601</v>
      </c>
      <c r="E4045" s="16">
        <v>6753</v>
      </c>
      <c r="F4045" s="16">
        <v>25505</v>
      </c>
      <c r="G4045" s="16">
        <v>55</v>
      </c>
      <c r="H4045" s="16">
        <v>5155.7974000000004</v>
      </c>
      <c r="I4045" s="16"/>
    </row>
    <row r="4046" spans="1:9" x14ac:dyDescent="0.15">
      <c r="B4046" s="16">
        <v>113</v>
      </c>
      <c r="C4046" s="16">
        <v>1041031</v>
      </c>
      <c r="D4046" s="16">
        <v>14662</v>
      </c>
      <c r="E4046" s="16">
        <v>8193</v>
      </c>
      <c r="F4046" s="16">
        <v>24897</v>
      </c>
      <c r="G4046" s="16">
        <v>71</v>
      </c>
      <c r="H4046" s="16">
        <v>5078.2206999999999</v>
      </c>
      <c r="I4046" s="16"/>
    </row>
    <row r="4047" spans="1:9" x14ac:dyDescent="0.15">
      <c r="B4047" s="16">
        <v>114</v>
      </c>
      <c r="C4047" s="16">
        <v>770318</v>
      </c>
      <c r="D4047" s="16">
        <v>16746</v>
      </c>
      <c r="E4047" s="16">
        <v>9409</v>
      </c>
      <c r="F4047" s="16">
        <v>25537</v>
      </c>
      <c r="G4047" s="16">
        <v>46</v>
      </c>
      <c r="H4047" s="16">
        <v>4757.8040000000001</v>
      </c>
      <c r="I4047" s="16"/>
    </row>
    <row r="4048" spans="1:9" x14ac:dyDescent="0.15">
      <c r="A4048" s="6"/>
      <c r="B4048" s="16">
        <v>115</v>
      </c>
      <c r="C4048" s="16">
        <v>454704</v>
      </c>
      <c r="D4048" s="16">
        <v>9473</v>
      </c>
      <c r="E4048" s="16">
        <v>5601</v>
      </c>
      <c r="F4048" s="16">
        <v>14561</v>
      </c>
      <c r="G4048" s="16">
        <v>48</v>
      </c>
      <c r="H4048" s="16">
        <v>2575.5781000000002</v>
      </c>
      <c r="I4048" s="16"/>
    </row>
    <row r="4049" spans="1:9" x14ac:dyDescent="0.15">
      <c r="A4049" s="11"/>
      <c r="B4049" s="16">
        <v>116</v>
      </c>
      <c r="C4049" s="16">
        <v>519016</v>
      </c>
      <c r="D4049" s="16">
        <v>12975</v>
      </c>
      <c r="E4049" s="16">
        <v>7969</v>
      </c>
      <c r="F4049" s="16">
        <v>19105</v>
      </c>
      <c r="G4049" s="16">
        <v>40</v>
      </c>
      <c r="H4049" s="16">
        <v>3309.8195999999998</v>
      </c>
      <c r="I4049" s="16"/>
    </row>
    <row r="4050" spans="1:9" x14ac:dyDescent="0.15">
      <c r="B4050" s="16">
        <v>117</v>
      </c>
      <c r="C4050" s="16">
        <v>171701</v>
      </c>
      <c r="D4050" s="16">
        <v>8176</v>
      </c>
      <c r="E4050" s="16">
        <v>7073</v>
      </c>
      <c r="F4050" s="16">
        <v>9665</v>
      </c>
      <c r="G4050" s="16">
        <v>21</v>
      </c>
      <c r="H4050" s="16">
        <v>726.23925999999994</v>
      </c>
      <c r="I4050" s="16"/>
    </row>
    <row r="4051" spans="1:9" x14ac:dyDescent="0.15">
      <c r="B4051" s="16">
        <v>118</v>
      </c>
      <c r="C4051" s="16">
        <v>331270</v>
      </c>
      <c r="D4051" s="16">
        <v>8717</v>
      </c>
      <c r="E4051" s="16">
        <v>5377</v>
      </c>
      <c r="F4051" s="16">
        <v>13057</v>
      </c>
      <c r="G4051" s="16">
        <v>38</v>
      </c>
      <c r="H4051" s="16">
        <v>1930.7166999999999</v>
      </c>
      <c r="I4051" s="16"/>
    </row>
    <row r="4052" spans="1:9" x14ac:dyDescent="0.15">
      <c r="B4052" s="16">
        <v>119</v>
      </c>
      <c r="C4052" s="16">
        <v>166105</v>
      </c>
      <c r="D4052" s="16">
        <v>6644</v>
      </c>
      <c r="E4052" s="16">
        <v>4737</v>
      </c>
      <c r="F4052" s="16">
        <v>8353</v>
      </c>
      <c r="G4052" s="16">
        <v>25</v>
      </c>
      <c r="H4052" s="16">
        <v>983.66369999999995</v>
      </c>
      <c r="I4052" s="16"/>
    </row>
    <row r="4053" spans="1:9" x14ac:dyDescent="0.15">
      <c r="B4053" s="16">
        <v>120</v>
      </c>
      <c r="C4053" s="16">
        <v>267228</v>
      </c>
      <c r="D4053" s="16">
        <v>9543</v>
      </c>
      <c r="E4053" s="16">
        <v>7393</v>
      </c>
      <c r="F4053" s="16">
        <v>12417</v>
      </c>
      <c r="G4053" s="16">
        <v>28</v>
      </c>
      <c r="H4053" s="16">
        <v>1089.5802000000001</v>
      </c>
      <c r="I4053" s="16"/>
    </row>
    <row r="4054" spans="1:9" x14ac:dyDescent="0.15">
      <c r="B4054" s="16">
        <v>121</v>
      </c>
      <c r="C4054" s="16">
        <v>723159</v>
      </c>
      <c r="D4054" s="16">
        <v>13148</v>
      </c>
      <c r="E4054" s="16">
        <v>7937</v>
      </c>
      <c r="F4054" s="16">
        <v>19425</v>
      </c>
      <c r="G4054" s="16">
        <v>55</v>
      </c>
      <c r="H4054" s="16">
        <v>3133.9285</v>
      </c>
      <c r="I4054" s="16"/>
    </row>
    <row r="4055" spans="1:9" x14ac:dyDescent="0.15">
      <c r="B4055" s="16">
        <v>122</v>
      </c>
      <c r="C4055" s="16">
        <v>325221</v>
      </c>
      <c r="D4055" s="16">
        <v>8789</v>
      </c>
      <c r="E4055" s="16">
        <v>4481</v>
      </c>
      <c r="F4055" s="16">
        <v>13345</v>
      </c>
      <c r="G4055" s="16">
        <v>37</v>
      </c>
      <c r="H4055" s="16">
        <v>2655.5632000000001</v>
      </c>
      <c r="I4055" s="16"/>
    </row>
    <row r="4056" spans="1:9" x14ac:dyDescent="0.15">
      <c r="B4056" s="16">
        <v>123</v>
      </c>
      <c r="C4056" s="16">
        <v>828408</v>
      </c>
      <c r="D4056" s="16">
        <v>9413</v>
      </c>
      <c r="E4056" s="16">
        <v>5249</v>
      </c>
      <c r="F4056" s="16">
        <v>16449</v>
      </c>
      <c r="G4056" s="16">
        <v>88</v>
      </c>
      <c r="H4056" s="16">
        <v>2873.7287999999999</v>
      </c>
      <c r="I4056" s="16"/>
    </row>
    <row r="4057" spans="1:9" x14ac:dyDescent="0.15">
      <c r="B4057" s="16">
        <v>124</v>
      </c>
      <c r="C4057" s="16">
        <v>551400</v>
      </c>
      <c r="D4057" s="16">
        <v>13785</v>
      </c>
      <c r="E4057" s="16">
        <v>8513</v>
      </c>
      <c r="F4057" s="16">
        <v>21249</v>
      </c>
      <c r="G4057" s="16">
        <v>40</v>
      </c>
      <c r="H4057" s="16">
        <v>3685.8193000000001</v>
      </c>
      <c r="I4057" s="16"/>
    </row>
    <row r="4058" spans="1:9" x14ac:dyDescent="0.15">
      <c r="B4058" s="16">
        <v>125</v>
      </c>
      <c r="C4058" s="16">
        <v>547025</v>
      </c>
      <c r="D4058" s="16">
        <v>11163</v>
      </c>
      <c r="E4058" s="16">
        <v>6177</v>
      </c>
      <c r="F4058" s="16">
        <v>17537</v>
      </c>
      <c r="G4058" s="16">
        <v>49</v>
      </c>
      <c r="H4058" s="16">
        <v>2860.9539</v>
      </c>
      <c r="I4058" s="16"/>
    </row>
    <row r="4059" spans="1:9" x14ac:dyDescent="0.15">
      <c r="B4059" s="16">
        <v>126</v>
      </c>
      <c r="C4059" s="16">
        <v>150011</v>
      </c>
      <c r="D4059" s="16">
        <v>5555</v>
      </c>
      <c r="E4059" s="16">
        <v>3297</v>
      </c>
      <c r="F4059" s="16">
        <v>7553</v>
      </c>
      <c r="G4059" s="16">
        <v>27</v>
      </c>
      <c r="H4059" s="16">
        <v>1218.5648000000001</v>
      </c>
      <c r="I4059" s="16"/>
    </row>
    <row r="4060" spans="1:9" x14ac:dyDescent="0.15">
      <c r="B4060" s="16">
        <v>127</v>
      </c>
      <c r="C4060" s="16">
        <v>208406</v>
      </c>
      <c r="D4060" s="16">
        <v>9473</v>
      </c>
      <c r="E4060" s="16">
        <v>8001</v>
      </c>
      <c r="F4060" s="16">
        <v>11489</v>
      </c>
      <c r="G4060" s="16">
        <v>22</v>
      </c>
      <c r="H4060" s="16">
        <v>924.76279999999997</v>
      </c>
      <c r="I4060" s="16"/>
    </row>
    <row r="4061" spans="1:9" x14ac:dyDescent="0.15">
      <c r="B4061" s="16">
        <v>128</v>
      </c>
      <c r="C4061" s="16">
        <v>119631</v>
      </c>
      <c r="D4061" s="16">
        <v>7975</v>
      </c>
      <c r="E4061" s="16">
        <v>6689</v>
      </c>
      <c r="F4061" s="16">
        <v>8865</v>
      </c>
      <c r="G4061" s="16">
        <v>15</v>
      </c>
      <c r="H4061" s="16">
        <v>601.00653</v>
      </c>
      <c r="I4061" s="16"/>
    </row>
    <row r="4062" spans="1:9" x14ac:dyDescent="0.15">
      <c r="B4062" s="16">
        <v>129</v>
      </c>
      <c r="C4062" s="16">
        <v>757821</v>
      </c>
      <c r="D4062" s="16">
        <v>12423</v>
      </c>
      <c r="E4062" s="16">
        <v>6465</v>
      </c>
      <c r="F4062" s="16">
        <v>22753</v>
      </c>
      <c r="G4062" s="16">
        <v>61</v>
      </c>
      <c r="H4062" s="16">
        <v>4345.9224000000004</v>
      </c>
      <c r="I4062" s="16"/>
    </row>
    <row r="4063" spans="1:9" x14ac:dyDescent="0.15">
      <c r="B4063" s="16">
        <v>130</v>
      </c>
      <c r="C4063" s="16">
        <v>738165</v>
      </c>
      <c r="D4063" s="16">
        <v>13927</v>
      </c>
      <c r="E4063" s="16">
        <v>6145</v>
      </c>
      <c r="F4063" s="16">
        <v>26465</v>
      </c>
      <c r="G4063" s="16">
        <v>53</v>
      </c>
      <c r="H4063" s="16">
        <v>5045.6225999999997</v>
      </c>
      <c r="I4063" s="16"/>
    </row>
    <row r="4064" spans="1:9" x14ac:dyDescent="0.15">
      <c r="B4064" s="16">
        <v>131</v>
      </c>
      <c r="C4064" s="16">
        <v>378058</v>
      </c>
      <c r="D4064" s="16">
        <v>9001</v>
      </c>
      <c r="E4064" s="16">
        <v>4833</v>
      </c>
      <c r="F4064" s="16">
        <v>15233</v>
      </c>
      <c r="G4064" s="16">
        <v>42</v>
      </c>
      <c r="H4064" s="16">
        <v>2590.415</v>
      </c>
      <c r="I4064" s="16"/>
    </row>
    <row r="4065" spans="2:9" x14ac:dyDescent="0.15">
      <c r="B4065" s="16">
        <v>132</v>
      </c>
      <c r="C4065" s="16">
        <v>480113</v>
      </c>
      <c r="D4065" s="16">
        <v>9798</v>
      </c>
      <c r="E4065" s="16">
        <v>5153</v>
      </c>
      <c r="F4065" s="16">
        <v>16001</v>
      </c>
      <c r="G4065" s="16">
        <v>49</v>
      </c>
      <c r="H4065" s="16">
        <v>3100.0556999999999</v>
      </c>
      <c r="I4065" s="16"/>
    </row>
    <row r="4066" spans="2:9" x14ac:dyDescent="0.15">
      <c r="B4066" s="16">
        <v>133</v>
      </c>
      <c r="C4066" s="16">
        <v>689237</v>
      </c>
      <c r="D4066" s="16">
        <v>8108</v>
      </c>
      <c r="E4066" s="16">
        <v>5057</v>
      </c>
      <c r="F4066" s="16">
        <v>12097</v>
      </c>
      <c r="G4066" s="16">
        <v>85</v>
      </c>
      <c r="H4066" s="16">
        <v>1710.0372</v>
      </c>
      <c r="I4066" s="16"/>
    </row>
    <row r="4067" spans="2:9" x14ac:dyDescent="0.15">
      <c r="B4067" s="16">
        <v>134</v>
      </c>
      <c r="C4067" s="16">
        <v>192474</v>
      </c>
      <c r="D4067" s="16">
        <v>7402</v>
      </c>
      <c r="E4067" s="16">
        <v>5697</v>
      </c>
      <c r="F4067" s="16">
        <v>9153</v>
      </c>
      <c r="G4067" s="16">
        <v>26</v>
      </c>
      <c r="H4067" s="16">
        <v>839.34124999999995</v>
      </c>
      <c r="I4067" s="16"/>
    </row>
    <row r="4068" spans="2:9" x14ac:dyDescent="0.15">
      <c r="B4068" s="16">
        <v>135</v>
      </c>
      <c r="C4068" s="16">
        <v>805797</v>
      </c>
      <c r="D4068" s="16">
        <v>11678</v>
      </c>
      <c r="E4068" s="16">
        <v>4577</v>
      </c>
      <c r="F4068" s="16">
        <v>25761</v>
      </c>
      <c r="G4068" s="16">
        <v>69</v>
      </c>
      <c r="H4068" s="16">
        <v>5555.0929999999998</v>
      </c>
      <c r="I4068" s="16"/>
    </row>
    <row r="4069" spans="2:9" x14ac:dyDescent="0.15">
      <c r="B4069" s="16">
        <v>136</v>
      </c>
      <c r="C4069" s="16">
        <v>334405</v>
      </c>
      <c r="D4069" s="16">
        <v>9037</v>
      </c>
      <c r="E4069" s="16">
        <v>5057</v>
      </c>
      <c r="F4069" s="16">
        <v>12033</v>
      </c>
      <c r="G4069" s="16">
        <v>37</v>
      </c>
      <c r="H4069" s="16">
        <v>1889.4078</v>
      </c>
      <c r="I4069" s="16"/>
    </row>
    <row r="4070" spans="2:9" x14ac:dyDescent="0.15">
      <c r="B4070" s="16">
        <v>137</v>
      </c>
      <c r="C4070" s="16">
        <v>597079</v>
      </c>
      <c r="D4070" s="16">
        <v>10855</v>
      </c>
      <c r="E4070" s="16">
        <v>5953</v>
      </c>
      <c r="F4070" s="16">
        <v>19201</v>
      </c>
      <c r="G4070" s="16">
        <v>55</v>
      </c>
      <c r="H4070" s="16">
        <v>3715.0632000000001</v>
      </c>
      <c r="I4070" s="16"/>
    </row>
    <row r="4071" spans="2:9" x14ac:dyDescent="0.15">
      <c r="B4071" s="16">
        <v>138</v>
      </c>
      <c r="C4071" s="16">
        <v>801534</v>
      </c>
      <c r="D4071" s="16">
        <v>12927</v>
      </c>
      <c r="E4071" s="16">
        <v>4865</v>
      </c>
      <c r="F4071" s="16">
        <v>27713</v>
      </c>
      <c r="G4071" s="16">
        <v>62</v>
      </c>
      <c r="H4071" s="16">
        <v>6180.1484</v>
      </c>
      <c r="I4071" s="16"/>
    </row>
    <row r="4072" spans="2:9" x14ac:dyDescent="0.15">
      <c r="B4072" s="16">
        <v>139</v>
      </c>
      <c r="C4072" s="16">
        <v>308418</v>
      </c>
      <c r="D4072" s="16">
        <v>9071</v>
      </c>
      <c r="E4072" s="16">
        <v>5569</v>
      </c>
      <c r="F4072" s="16">
        <v>12865</v>
      </c>
      <c r="G4072" s="16">
        <v>34</v>
      </c>
      <c r="H4072" s="16">
        <v>1976.3240000000001</v>
      </c>
      <c r="I4072" s="16"/>
    </row>
    <row r="4073" spans="2:9" x14ac:dyDescent="0.15">
      <c r="B4073" s="16">
        <v>140</v>
      </c>
      <c r="C4073" s="16">
        <v>865698</v>
      </c>
      <c r="D4073" s="16">
        <v>13116</v>
      </c>
      <c r="E4073" s="16">
        <v>7329</v>
      </c>
      <c r="F4073" s="16">
        <v>25761</v>
      </c>
      <c r="G4073" s="16">
        <v>66</v>
      </c>
      <c r="H4073" s="16">
        <v>4902.2330000000002</v>
      </c>
      <c r="I4073" s="16"/>
    </row>
    <row r="4074" spans="2:9" x14ac:dyDescent="0.15">
      <c r="B4074" s="16">
        <v>141</v>
      </c>
      <c r="C4074" s="16">
        <v>228580</v>
      </c>
      <c r="D4074" s="16">
        <v>6349</v>
      </c>
      <c r="E4074" s="16">
        <v>4129</v>
      </c>
      <c r="F4074" s="16">
        <v>9409</v>
      </c>
      <c r="G4074" s="16">
        <v>36</v>
      </c>
      <c r="H4074" s="16">
        <v>1401.6957</v>
      </c>
      <c r="I4074" s="16"/>
    </row>
    <row r="4075" spans="2:9" x14ac:dyDescent="0.15">
      <c r="B4075" s="16">
        <v>142</v>
      </c>
      <c r="C4075" s="16">
        <v>313380</v>
      </c>
      <c r="D4075" s="16">
        <v>8705</v>
      </c>
      <c r="E4075" s="16">
        <v>5601</v>
      </c>
      <c r="F4075" s="16">
        <v>14305</v>
      </c>
      <c r="G4075" s="16">
        <v>36</v>
      </c>
      <c r="H4075" s="16">
        <v>2246.6904</v>
      </c>
      <c r="I4075" s="16"/>
    </row>
    <row r="4076" spans="2:9" x14ac:dyDescent="0.15">
      <c r="B4076" s="16">
        <v>143</v>
      </c>
      <c r="C4076" s="16">
        <v>670608</v>
      </c>
      <c r="D4076" s="16">
        <v>13971</v>
      </c>
      <c r="E4076" s="16">
        <v>7777</v>
      </c>
      <c r="F4076" s="16">
        <v>22017</v>
      </c>
      <c r="G4076" s="16">
        <v>48</v>
      </c>
      <c r="H4076" s="16">
        <v>4419.777</v>
      </c>
      <c r="I4076" s="16"/>
    </row>
    <row r="4077" spans="2:9" x14ac:dyDescent="0.15">
      <c r="B4077" s="16">
        <v>144</v>
      </c>
      <c r="C4077" s="16">
        <v>578658</v>
      </c>
      <c r="D4077" s="16">
        <v>8767</v>
      </c>
      <c r="E4077" s="16">
        <v>5057</v>
      </c>
      <c r="F4077" s="16">
        <v>13793</v>
      </c>
      <c r="G4077" s="16">
        <v>66</v>
      </c>
      <c r="H4077" s="16">
        <v>2486.694</v>
      </c>
      <c r="I4077" s="16"/>
    </row>
    <row r="4078" spans="2:9" x14ac:dyDescent="0.15">
      <c r="B4078" s="16">
        <v>145</v>
      </c>
      <c r="C4078" s="16">
        <v>188482</v>
      </c>
      <c r="D4078" s="16">
        <v>5543</v>
      </c>
      <c r="E4078" s="16">
        <v>2593</v>
      </c>
      <c r="F4078" s="16">
        <v>8577</v>
      </c>
      <c r="G4078" s="16">
        <v>34</v>
      </c>
      <c r="H4078" s="16">
        <v>1584.2475999999999</v>
      </c>
      <c r="I4078" s="16"/>
    </row>
    <row r="4079" spans="2:9" x14ac:dyDescent="0.15">
      <c r="B4079" s="16">
        <v>146</v>
      </c>
      <c r="C4079" s="16">
        <v>222271</v>
      </c>
      <c r="D4079" s="16">
        <v>7170</v>
      </c>
      <c r="E4079" s="16">
        <v>4417</v>
      </c>
      <c r="F4079" s="16">
        <v>10657</v>
      </c>
      <c r="G4079" s="16">
        <v>31</v>
      </c>
      <c r="H4079" s="16">
        <v>1589.0929000000001</v>
      </c>
      <c r="I4079" s="16"/>
    </row>
    <row r="4080" spans="2:9" x14ac:dyDescent="0.15">
      <c r="B4080" s="16">
        <v>147</v>
      </c>
      <c r="C4080" s="16">
        <v>538031</v>
      </c>
      <c r="D4080" s="16">
        <v>11447</v>
      </c>
      <c r="E4080" s="16">
        <v>4737</v>
      </c>
      <c r="F4080" s="16">
        <v>20353</v>
      </c>
      <c r="G4080" s="16">
        <v>47</v>
      </c>
      <c r="H4080" s="16">
        <v>4578.3109999999997</v>
      </c>
      <c r="I4080" s="16"/>
    </row>
    <row r="4081" spans="2:9" x14ac:dyDescent="0.15">
      <c r="B4081" s="16">
        <v>148</v>
      </c>
      <c r="C4081" s="16">
        <v>188642</v>
      </c>
      <c r="D4081" s="16">
        <v>5548</v>
      </c>
      <c r="E4081" s="16">
        <v>3201</v>
      </c>
      <c r="F4081" s="16">
        <v>8385</v>
      </c>
      <c r="G4081" s="16">
        <v>34</v>
      </c>
      <c r="H4081" s="16">
        <v>1530.2086999999999</v>
      </c>
      <c r="I4081" s="16"/>
    </row>
    <row r="4082" spans="2:9" x14ac:dyDescent="0.15">
      <c r="B4082" s="16">
        <v>149</v>
      </c>
      <c r="C4082" s="16">
        <v>499023</v>
      </c>
      <c r="D4082" s="16">
        <v>10617</v>
      </c>
      <c r="E4082" s="16">
        <v>5185</v>
      </c>
      <c r="F4082" s="16">
        <v>18561</v>
      </c>
      <c r="G4082" s="16">
        <v>47</v>
      </c>
      <c r="H4082" s="16">
        <v>3950.3517999999999</v>
      </c>
      <c r="I4082" s="16"/>
    </row>
    <row r="4083" spans="2:9" x14ac:dyDescent="0.15">
      <c r="B4083" s="16">
        <v>150</v>
      </c>
      <c r="C4083" s="16">
        <v>269823</v>
      </c>
      <c r="D4083" s="16">
        <v>8703</v>
      </c>
      <c r="E4083" s="16">
        <v>4609</v>
      </c>
      <c r="F4083" s="16">
        <v>12449</v>
      </c>
      <c r="G4083" s="16">
        <v>31</v>
      </c>
      <c r="H4083" s="16">
        <v>2298.7860999999998</v>
      </c>
      <c r="I4083" s="16"/>
    </row>
    <row r="4084" spans="2:9" x14ac:dyDescent="0.15">
      <c r="B4084" s="16">
        <v>151</v>
      </c>
      <c r="C4084" s="16">
        <v>260058</v>
      </c>
      <c r="D4084" s="16">
        <v>10002</v>
      </c>
      <c r="E4084" s="16">
        <v>5601</v>
      </c>
      <c r="F4084" s="16">
        <v>15425</v>
      </c>
      <c r="G4084" s="16">
        <v>26</v>
      </c>
      <c r="H4084" s="16">
        <v>2846.2406999999998</v>
      </c>
      <c r="I4084" s="16"/>
    </row>
    <row r="4085" spans="2:9" x14ac:dyDescent="0.15">
      <c r="B4085" s="16">
        <v>152</v>
      </c>
      <c r="C4085" s="16">
        <v>629622</v>
      </c>
      <c r="D4085" s="16">
        <v>11659</v>
      </c>
      <c r="E4085" s="16">
        <v>3617</v>
      </c>
      <c r="F4085" s="16">
        <v>20225</v>
      </c>
      <c r="G4085" s="16">
        <v>54</v>
      </c>
      <c r="H4085" s="16">
        <v>4587.5785999999998</v>
      </c>
      <c r="I4085" s="16"/>
    </row>
    <row r="4086" spans="2:9" x14ac:dyDescent="0.15">
      <c r="B4086" s="16">
        <v>153</v>
      </c>
      <c r="C4086" s="16">
        <v>123456</v>
      </c>
      <c r="D4086" s="16">
        <v>3858</v>
      </c>
      <c r="E4086" s="16">
        <v>1857</v>
      </c>
      <c r="F4086" s="16">
        <v>6593</v>
      </c>
      <c r="G4086" s="16">
        <v>32</v>
      </c>
      <c r="H4086" s="16">
        <v>1190.3295000000001</v>
      </c>
      <c r="I4086" s="1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v>153</v>
      </c>
      <c r="I4115" s="6"/>
    </row>
    <row r="4116" spans="1:10" x14ac:dyDescent="0.15">
      <c r="A4116" t="s">
        <v>67</v>
      </c>
      <c r="B4116" s="15"/>
      <c r="C4116" s="8">
        <f>AVERAGE(C3934:C4114)</f>
        <v>487973.24183006538</v>
      </c>
      <c r="D4116" s="8"/>
      <c r="E4116" s="8"/>
      <c r="F4116" s="8"/>
      <c r="G4116" s="8"/>
      <c r="H4116" s="8"/>
      <c r="I4116" s="9"/>
      <c r="J4116" s="17">
        <f>AVERAGE(D3934:D4114)</f>
        <v>9830.4705882352937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15">
      <c r="B4120" s="4"/>
      <c r="C4120" s="16"/>
      <c r="D4120" s="16"/>
      <c r="E4120" s="16"/>
      <c r="F4120" s="16"/>
      <c r="G4120" s="16"/>
      <c r="H4120" s="16"/>
      <c r="I4120" s="18"/>
    </row>
    <row r="4121" spans="1:10" x14ac:dyDescent="0.15">
      <c r="A4121" s="6"/>
      <c r="B4121" s="16">
        <v>1</v>
      </c>
      <c r="C4121" s="16">
        <v>901907</v>
      </c>
      <c r="D4121" s="16">
        <v>10366</v>
      </c>
      <c r="E4121" s="16">
        <v>1445</v>
      </c>
      <c r="F4121" s="16">
        <v>28837</v>
      </c>
      <c r="G4121" s="16">
        <v>87</v>
      </c>
      <c r="H4121" s="16">
        <v>7770.35</v>
      </c>
      <c r="I4121" s="16"/>
    </row>
    <row r="4122" spans="1:10" x14ac:dyDescent="0.15">
      <c r="A4122" s="6"/>
      <c r="B4122" s="16">
        <v>2</v>
      </c>
      <c r="C4122" s="16">
        <v>670597</v>
      </c>
      <c r="D4122" s="16">
        <v>10316</v>
      </c>
      <c r="E4122" s="16">
        <v>3045</v>
      </c>
      <c r="F4122" s="16">
        <v>24549</v>
      </c>
      <c r="G4122" s="16">
        <v>65</v>
      </c>
      <c r="H4122" s="16">
        <v>6337.558</v>
      </c>
      <c r="I4122" s="16"/>
    </row>
    <row r="4123" spans="1:10" x14ac:dyDescent="0.15">
      <c r="A4123" s="6"/>
      <c r="B4123" s="16">
        <v>3</v>
      </c>
      <c r="C4123" s="16">
        <v>601981</v>
      </c>
      <c r="D4123" s="16">
        <v>10561</v>
      </c>
      <c r="E4123" s="16">
        <v>3877</v>
      </c>
      <c r="F4123" s="16">
        <v>21221</v>
      </c>
      <c r="G4123" s="16">
        <v>57</v>
      </c>
      <c r="H4123" s="16">
        <v>4756.9872999999998</v>
      </c>
      <c r="I4123" s="16"/>
    </row>
    <row r="4124" spans="1:10" x14ac:dyDescent="0.15">
      <c r="A4124" s="6"/>
      <c r="B4124" s="16">
        <v>4</v>
      </c>
      <c r="C4124" s="16">
        <v>438992</v>
      </c>
      <c r="D4124" s="16">
        <v>9145</v>
      </c>
      <c r="E4124" s="16">
        <v>2981</v>
      </c>
      <c r="F4124" s="16">
        <v>16933</v>
      </c>
      <c r="G4124" s="16">
        <v>48</v>
      </c>
      <c r="H4124" s="16">
        <v>3802.1525999999999</v>
      </c>
      <c r="I4124" s="16"/>
    </row>
    <row r="4125" spans="1:10" x14ac:dyDescent="0.15">
      <c r="A4125" s="6"/>
      <c r="B4125" s="16">
        <v>5</v>
      </c>
      <c r="C4125" s="16">
        <v>239525</v>
      </c>
      <c r="D4125" s="16">
        <v>7258</v>
      </c>
      <c r="E4125" s="16">
        <v>3429</v>
      </c>
      <c r="F4125" s="16">
        <v>11717</v>
      </c>
      <c r="G4125" s="16">
        <v>33</v>
      </c>
      <c r="H4125" s="16">
        <v>2220.6545000000001</v>
      </c>
      <c r="I4125" s="16"/>
    </row>
    <row r="4126" spans="1:10" x14ac:dyDescent="0.15">
      <c r="A4126" s="6"/>
      <c r="B4126" s="16">
        <v>6</v>
      </c>
      <c r="C4126" s="16">
        <v>624369</v>
      </c>
      <c r="D4126" s="16">
        <v>10235</v>
      </c>
      <c r="E4126" s="16">
        <v>3013</v>
      </c>
      <c r="F4126" s="16">
        <v>23301</v>
      </c>
      <c r="G4126" s="16">
        <v>61</v>
      </c>
      <c r="H4126" s="16">
        <v>5571.7505000000001</v>
      </c>
      <c r="I4126" s="16"/>
    </row>
    <row r="4127" spans="1:10" x14ac:dyDescent="0.15">
      <c r="A4127" s="6"/>
      <c r="B4127" s="16">
        <v>7</v>
      </c>
      <c r="C4127" s="16">
        <v>916726</v>
      </c>
      <c r="D4127" s="16">
        <v>14785</v>
      </c>
      <c r="E4127" s="16">
        <v>5733</v>
      </c>
      <c r="F4127" s="16">
        <v>32677</v>
      </c>
      <c r="G4127" s="16">
        <v>62</v>
      </c>
      <c r="H4127" s="16">
        <v>7593.6796999999997</v>
      </c>
      <c r="I4127" s="16"/>
    </row>
    <row r="4128" spans="1:10" x14ac:dyDescent="0.15">
      <c r="A4128" s="6"/>
      <c r="B4128" s="16">
        <v>8</v>
      </c>
      <c r="C4128" s="16">
        <v>647261</v>
      </c>
      <c r="D4128" s="16">
        <v>11355</v>
      </c>
      <c r="E4128" s="16">
        <v>5061</v>
      </c>
      <c r="F4128" s="16">
        <v>22053</v>
      </c>
      <c r="G4128" s="16">
        <v>57</v>
      </c>
      <c r="H4128" s="16">
        <v>4901.1530000000002</v>
      </c>
      <c r="I4128" s="16"/>
    </row>
    <row r="4129" spans="1:9" x14ac:dyDescent="0.15">
      <c r="A4129" s="6"/>
      <c r="B4129" s="16">
        <v>9</v>
      </c>
      <c r="C4129" s="16">
        <v>279225</v>
      </c>
      <c r="D4129" s="16">
        <v>7546</v>
      </c>
      <c r="E4129" s="16">
        <v>3397</v>
      </c>
      <c r="F4129" s="16">
        <v>13413</v>
      </c>
      <c r="G4129" s="16">
        <v>37</v>
      </c>
      <c r="H4129" s="16">
        <v>3047.6361999999999</v>
      </c>
      <c r="I4129" s="16"/>
    </row>
    <row r="4130" spans="1:9" x14ac:dyDescent="0.15">
      <c r="A4130" s="6"/>
      <c r="B4130" s="16">
        <v>10</v>
      </c>
      <c r="C4130" s="16">
        <v>407718</v>
      </c>
      <c r="D4130" s="16">
        <v>8863</v>
      </c>
      <c r="E4130" s="16">
        <v>2821</v>
      </c>
      <c r="F4130" s="16">
        <v>17061</v>
      </c>
      <c r="G4130" s="16">
        <v>46</v>
      </c>
      <c r="H4130" s="16">
        <v>3871.4992999999999</v>
      </c>
      <c r="I4130" s="16"/>
    </row>
    <row r="4131" spans="1:9" x14ac:dyDescent="0.15">
      <c r="A4131" s="6"/>
      <c r="B4131" s="16">
        <v>11</v>
      </c>
      <c r="C4131" s="16">
        <v>465921</v>
      </c>
      <c r="D4131" s="16">
        <v>10353</v>
      </c>
      <c r="E4131" s="16">
        <v>6213</v>
      </c>
      <c r="F4131" s="16">
        <v>15877</v>
      </c>
      <c r="G4131" s="16">
        <v>45</v>
      </c>
      <c r="H4131" s="16">
        <v>2905.3456999999999</v>
      </c>
      <c r="I4131" s="16"/>
    </row>
    <row r="4132" spans="1:9" x14ac:dyDescent="0.15">
      <c r="A4132" s="6"/>
      <c r="B4132" s="16">
        <v>12</v>
      </c>
      <c r="C4132" s="16">
        <v>621464</v>
      </c>
      <c r="D4132" s="16">
        <v>11097</v>
      </c>
      <c r="E4132" s="16">
        <v>4165</v>
      </c>
      <c r="F4132" s="16">
        <v>20549</v>
      </c>
      <c r="G4132" s="16">
        <v>56</v>
      </c>
      <c r="H4132" s="16">
        <v>4471.7686000000003</v>
      </c>
      <c r="I4132" s="16"/>
    </row>
    <row r="4133" spans="1:9" x14ac:dyDescent="0.15">
      <c r="B4133" s="16">
        <v>13</v>
      </c>
      <c r="C4133" s="16">
        <v>583632</v>
      </c>
      <c r="D4133" s="16">
        <v>12159</v>
      </c>
      <c r="E4133" s="16">
        <v>4581</v>
      </c>
      <c r="F4133" s="16">
        <v>24069</v>
      </c>
      <c r="G4133" s="16">
        <v>48</v>
      </c>
      <c r="H4133" s="16">
        <v>5788.116</v>
      </c>
      <c r="I4133" s="16"/>
    </row>
    <row r="4134" spans="1:9" x14ac:dyDescent="0.15">
      <c r="B4134" s="16">
        <v>14</v>
      </c>
      <c r="C4134" s="16">
        <v>512715</v>
      </c>
      <c r="D4134" s="16">
        <v>10908</v>
      </c>
      <c r="E4134" s="16">
        <v>4549</v>
      </c>
      <c r="F4134" s="16">
        <v>18629</v>
      </c>
      <c r="G4134" s="16">
        <v>47</v>
      </c>
      <c r="H4134" s="16">
        <v>3723.8879999999999</v>
      </c>
      <c r="I4134" s="16"/>
    </row>
    <row r="4135" spans="1:9" x14ac:dyDescent="0.15">
      <c r="B4135" s="16">
        <v>15</v>
      </c>
      <c r="C4135" s="16">
        <v>296631</v>
      </c>
      <c r="D4135" s="16">
        <v>6898</v>
      </c>
      <c r="E4135" s="16">
        <v>4293</v>
      </c>
      <c r="F4135" s="16">
        <v>10789</v>
      </c>
      <c r="G4135" s="16">
        <v>43</v>
      </c>
      <c r="H4135" s="16">
        <v>1795.6998000000001</v>
      </c>
      <c r="I4135" s="16"/>
    </row>
    <row r="4136" spans="1:9" x14ac:dyDescent="0.15">
      <c r="B4136" s="16">
        <v>16</v>
      </c>
      <c r="C4136" s="16">
        <v>527654</v>
      </c>
      <c r="D4136" s="16">
        <v>11470</v>
      </c>
      <c r="E4136" s="16">
        <v>3525</v>
      </c>
      <c r="F4136" s="16">
        <v>20581</v>
      </c>
      <c r="G4136" s="16">
        <v>46</v>
      </c>
      <c r="H4136" s="16">
        <v>4855.7950000000001</v>
      </c>
      <c r="I4136" s="16"/>
    </row>
    <row r="4137" spans="1:9" x14ac:dyDescent="0.15">
      <c r="B4137" s="16">
        <v>17</v>
      </c>
      <c r="C4137" s="16">
        <v>415262</v>
      </c>
      <c r="D4137" s="16">
        <v>10927</v>
      </c>
      <c r="E4137" s="16">
        <v>5477</v>
      </c>
      <c r="F4137" s="16">
        <v>18757</v>
      </c>
      <c r="G4137" s="16">
        <v>38</v>
      </c>
      <c r="H4137" s="16">
        <v>4145.3999999999996</v>
      </c>
      <c r="I4137" s="16"/>
    </row>
    <row r="4138" spans="1:9" x14ac:dyDescent="0.15">
      <c r="B4138" s="16">
        <v>18</v>
      </c>
      <c r="C4138" s="16">
        <v>254213</v>
      </c>
      <c r="D4138" s="16">
        <v>7703</v>
      </c>
      <c r="E4138" s="16">
        <v>5509</v>
      </c>
      <c r="F4138" s="16">
        <v>10053</v>
      </c>
      <c r="G4138" s="16">
        <v>33</v>
      </c>
      <c r="H4138" s="16">
        <v>1142.9095</v>
      </c>
      <c r="I4138" s="16"/>
    </row>
    <row r="4139" spans="1:9" x14ac:dyDescent="0.15">
      <c r="B4139" s="16">
        <v>19</v>
      </c>
      <c r="C4139" s="16">
        <v>939633</v>
      </c>
      <c r="D4139" s="16">
        <v>15403</v>
      </c>
      <c r="E4139" s="16">
        <v>5189</v>
      </c>
      <c r="F4139" s="16">
        <v>30917</v>
      </c>
      <c r="G4139" s="16">
        <v>61</v>
      </c>
      <c r="H4139" s="16">
        <v>7442.4174999999996</v>
      </c>
      <c r="I4139" s="16"/>
    </row>
    <row r="4140" spans="1:9" x14ac:dyDescent="0.15">
      <c r="B4140" s="16">
        <v>20</v>
      </c>
      <c r="C4140" s="16">
        <v>772502</v>
      </c>
      <c r="D4140" s="16">
        <v>12459</v>
      </c>
      <c r="E4140" s="16">
        <v>4005</v>
      </c>
      <c r="F4140" s="16">
        <v>27525</v>
      </c>
      <c r="G4140" s="16">
        <v>62</v>
      </c>
      <c r="H4140" s="16">
        <v>6618.2560000000003</v>
      </c>
      <c r="I4140" s="16"/>
    </row>
    <row r="4141" spans="1:9" x14ac:dyDescent="0.15">
      <c r="B4141" s="16">
        <v>21</v>
      </c>
      <c r="C4141" s="16">
        <v>392494</v>
      </c>
      <c r="D4141" s="16">
        <v>7268</v>
      </c>
      <c r="E4141" s="16">
        <v>3685</v>
      </c>
      <c r="F4141" s="16">
        <v>12549</v>
      </c>
      <c r="G4141" s="16">
        <v>54</v>
      </c>
      <c r="H4141" s="16">
        <v>2166.2330000000002</v>
      </c>
      <c r="I4141" s="16"/>
    </row>
    <row r="4142" spans="1:9" x14ac:dyDescent="0.15">
      <c r="B4142" s="16">
        <v>22</v>
      </c>
      <c r="C4142" s="16">
        <v>293519</v>
      </c>
      <c r="D4142" s="16">
        <v>8386</v>
      </c>
      <c r="E4142" s="16">
        <v>5125</v>
      </c>
      <c r="F4142" s="16">
        <v>12133</v>
      </c>
      <c r="G4142" s="16">
        <v>35</v>
      </c>
      <c r="H4142" s="16">
        <v>2268.9142999999999</v>
      </c>
      <c r="I4142" s="16"/>
    </row>
    <row r="4143" spans="1:9" x14ac:dyDescent="0.15">
      <c r="B4143" s="16">
        <v>23</v>
      </c>
      <c r="C4143" s="16">
        <v>702503</v>
      </c>
      <c r="D4143" s="16">
        <v>11906</v>
      </c>
      <c r="E4143" s="16">
        <v>6405</v>
      </c>
      <c r="F4143" s="16">
        <v>21701</v>
      </c>
      <c r="G4143" s="16">
        <v>59</v>
      </c>
      <c r="H4143" s="16">
        <v>4445.7437</v>
      </c>
      <c r="I4143" s="16"/>
    </row>
    <row r="4144" spans="1:9" x14ac:dyDescent="0.15">
      <c r="B4144" s="16">
        <v>24</v>
      </c>
      <c r="C4144" s="16">
        <v>398026</v>
      </c>
      <c r="D4144" s="16">
        <v>6030</v>
      </c>
      <c r="E4144" s="16">
        <v>3717</v>
      </c>
      <c r="F4144" s="16">
        <v>10053</v>
      </c>
      <c r="G4144" s="16">
        <v>66</v>
      </c>
      <c r="H4144" s="16">
        <v>1451.2838999999999</v>
      </c>
      <c r="I4144" s="16"/>
    </row>
    <row r="4145" spans="1:9" x14ac:dyDescent="0.15">
      <c r="B4145" s="16">
        <v>25</v>
      </c>
      <c r="C4145" s="16">
        <v>720738</v>
      </c>
      <c r="D4145" s="16">
        <v>12426</v>
      </c>
      <c r="E4145" s="16">
        <v>5381</v>
      </c>
      <c r="F4145" s="16">
        <v>23685</v>
      </c>
      <c r="G4145" s="16">
        <v>58</v>
      </c>
      <c r="H4145" s="16">
        <v>4801.433</v>
      </c>
      <c r="I4145" s="16"/>
    </row>
    <row r="4146" spans="1:9" x14ac:dyDescent="0.15">
      <c r="B4146" s="16">
        <v>26</v>
      </c>
      <c r="C4146" s="16">
        <v>617623</v>
      </c>
      <c r="D4146" s="16">
        <v>14363</v>
      </c>
      <c r="E4146" s="16">
        <v>5637</v>
      </c>
      <c r="F4146" s="16">
        <v>28485</v>
      </c>
      <c r="G4146" s="16">
        <v>43</v>
      </c>
      <c r="H4146" s="16">
        <v>6445.87</v>
      </c>
      <c r="I4146" s="16"/>
    </row>
    <row r="4147" spans="1:9" x14ac:dyDescent="0.15">
      <c r="B4147" s="16">
        <v>27</v>
      </c>
      <c r="C4147" s="16">
        <v>56454</v>
      </c>
      <c r="D4147" s="16">
        <v>4032</v>
      </c>
      <c r="E4147" s="16">
        <v>2821</v>
      </c>
      <c r="F4147" s="16">
        <v>4965</v>
      </c>
      <c r="G4147" s="16">
        <v>14</v>
      </c>
      <c r="H4147" s="16">
        <v>582.37274000000002</v>
      </c>
      <c r="I4147" s="16"/>
    </row>
    <row r="4148" spans="1:9" x14ac:dyDescent="0.15">
      <c r="B4148" s="16">
        <v>28</v>
      </c>
      <c r="C4148" s="16">
        <v>544552</v>
      </c>
      <c r="D4148" s="16">
        <v>13613</v>
      </c>
      <c r="E4148" s="16">
        <v>5285</v>
      </c>
      <c r="F4148" s="16">
        <v>24325</v>
      </c>
      <c r="G4148" s="16">
        <v>40</v>
      </c>
      <c r="H4148" s="16">
        <v>5563.6122999999998</v>
      </c>
      <c r="I4148" s="16"/>
    </row>
    <row r="4149" spans="1:9" x14ac:dyDescent="0.15">
      <c r="B4149" s="16">
        <v>29</v>
      </c>
      <c r="C4149" s="16">
        <v>390452</v>
      </c>
      <c r="D4149" s="16">
        <v>10845</v>
      </c>
      <c r="E4149" s="16">
        <v>7429</v>
      </c>
      <c r="F4149" s="16">
        <v>14405</v>
      </c>
      <c r="G4149" s="16">
        <v>36</v>
      </c>
      <c r="H4149" s="16">
        <v>2180.4475000000002</v>
      </c>
      <c r="I4149" s="16"/>
    </row>
    <row r="4150" spans="1:9" x14ac:dyDescent="0.15">
      <c r="B4150" s="16">
        <v>30</v>
      </c>
      <c r="C4150" s="16">
        <v>685865</v>
      </c>
      <c r="D4150" s="16">
        <v>12940</v>
      </c>
      <c r="E4150" s="16">
        <v>5701</v>
      </c>
      <c r="F4150" s="16">
        <v>24645</v>
      </c>
      <c r="G4150" s="16">
        <v>53</v>
      </c>
      <c r="H4150" s="16">
        <v>5246.6940000000004</v>
      </c>
      <c r="I4150" s="16"/>
    </row>
    <row r="4151" spans="1:9" x14ac:dyDescent="0.15">
      <c r="A4151" s="6"/>
      <c r="B4151" s="16">
        <v>31</v>
      </c>
      <c r="C4151" s="16">
        <v>651375</v>
      </c>
      <c r="D4151" s="16">
        <v>9722</v>
      </c>
      <c r="E4151" s="16">
        <v>1733</v>
      </c>
      <c r="F4151" s="16">
        <v>21765</v>
      </c>
      <c r="G4151" s="16">
        <v>67</v>
      </c>
      <c r="H4151" s="16">
        <v>5325.8275999999996</v>
      </c>
      <c r="I4151" s="16"/>
    </row>
    <row r="4152" spans="1:9" x14ac:dyDescent="0.15">
      <c r="A4152" s="11"/>
      <c r="B4152" s="16">
        <v>32</v>
      </c>
      <c r="C4152" s="16">
        <v>628897</v>
      </c>
      <c r="D4152" s="16">
        <v>13975</v>
      </c>
      <c r="E4152" s="16">
        <v>7045</v>
      </c>
      <c r="F4152" s="16">
        <v>26821</v>
      </c>
      <c r="G4152" s="16">
        <v>45</v>
      </c>
      <c r="H4152" s="16">
        <v>5808.8222999999998</v>
      </c>
      <c r="I4152" s="16"/>
    </row>
    <row r="4153" spans="1:9" x14ac:dyDescent="0.15">
      <c r="B4153" s="16">
        <v>33</v>
      </c>
      <c r="C4153" s="16">
        <v>576243</v>
      </c>
      <c r="D4153" s="16">
        <v>10477</v>
      </c>
      <c r="E4153" s="16">
        <v>6053</v>
      </c>
      <c r="F4153" s="16">
        <v>17477</v>
      </c>
      <c r="G4153" s="16">
        <v>55</v>
      </c>
      <c r="H4153" s="16">
        <v>3373.0693000000001</v>
      </c>
      <c r="I4153" s="16"/>
    </row>
    <row r="4154" spans="1:9" x14ac:dyDescent="0.15">
      <c r="B4154" s="16">
        <v>34</v>
      </c>
      <c r="C4154" s="16">
        <v>780561</v>
      </c>
      <c r="D4154" s="16">
        <v>12796</v>
      </c>
      <c r="E4154" s="16">
        <v>5605</v>
      </c>
      <c r="F4154" s="16">
        <v>25765</v>
      </c>
      <c r="G4154" s="16">
        <v>61</v>
      </c>
      <c r="H4154" s="16">
        <v>5467.9043000000001</v>
      </c>
      <c r="I4154" s="16"/>
    </row>
    <row r="4155" spans="1:9" x14ac:dyDescent="0.15">
      <c r="B4155" s="16">
        <v>35</v>
      </c>
      <c r="C4155" s="16">
        <v>204280</v>
      </c>
      <c r="D4155" s="16">
        <v>8511</v>
      </c>
      <c r="E4155" s="16">
        <v>5381</v>
      </c>
      <c r="F4155" s="16">
        <v>12325</v>
      </c>
      <c r="G4155" s="16">
        <v>24</v>
      </c>
      <c r="H4155" s="16">
        <v>1830.8987999999999</v>
      </c>
      <c r="I4155" s="16"/>
    </row>
    <row r="4156" spans="1:9" x14ac:dyDescent="0.15">
      <c r="B4156" s="16">
        <v>36</v>
      </c>
      <c r="C4156" s="16">
        <v>787205</v>
      </c>
      <c r="D4156" s="16">
        <v>12110</v>
      </c>
      <c r="E4156" s="16">
        <v>3045</v>
      </c>
      <c r="F4156" s="16">
        <v>27813</v>
      </c>
      <c r="G4156" s="16">
        <v>65</v>
      </c>
      <c r="H4156" s="16">
        <v>6588.2617</v>
      </c>
      <c r="I4156" s="16"/>
    </row>
    <row r="4157" spans="1:9" x14ac:dyDescent="0.15">
      <c r="B4157" s="16">
        <v>37</v>
      </c>
      <c r="C4157" s="16">
        <v>663615</v>
      </c>
      <c r="D4157" s="16">
        <v>13012</v>
      </c>
      <c r="E4157" s="16">
        <v>5829</v>
      </c>
      <c r="F4157" s="16">
        <v>25157</v>
      </c>
      <c r="G4157" s="16">
        <v>51</v>
      </c>
      <c r="H4157" s="16">
        <v>5262.9309999999996</v>
      </c>
      <c r="I4157" s="16"/>
    </row>
    <row r="4158" spans="1:9" x14ac:dyDescent="0.15">
      <c r="B4158" s="16">
        <v>38</v>
      </c>
      <c r="C4158" s="16">
        <v>718247</v>
      </c>
      <c r="D4158" s="16">
        <v>12173</v>
      </c>
      <c r="E4158" s="16">
        <v>6277</v>
      </c>
      <c r="F4158" s="16">
        <v>23269</v>
      </c>
      <c r="G4158" s="16">
        <v>59</v>
      </c>
      <c r="H4158" s="16">
        <v>4707.4204</v>
      </c>
      <c r="I4158" s="16"/>
    </row>
    <row r="4159" spans="1:9" x14ac:dyDescent="0.15">
      <c r="B4159" s="16">
        <v>39</v>
      </c>
      <c r="C4159" s="16">
        <v>689556</v>
      </c>
      <c r="D4159" s="16">
        <v>10140</v>
      </c>
      <c r="E4159" s="16">
        <v>3749</v>
      </c>
      <c r="F4159" s="16">
        <v>20325</v>
      </c>
      <c r="G4159" s="16">
        <v>68</v>
      </c>
      <c r="H4159" s="16">
        <v>4296.3559999999998</v>
      </c>
      <c r="I4159" s="16"/>
    </row>
    <row r="4160" spans="1:9" x14ac:dyDescent="0.15">
      <c r="B4160" s="16">
        <v>40</v>
      </c>
      <c r="C4160" s="16">
        <v>222333</v>
      </c>
      <c r="D4160" s="16">
        <v>8893</v>
      </c>
      <c r="E4160" s="16">
        <v>5381</v>
      </c>
      <c r="F4160" s="16">
        <v>14757</v>
      </c>
      <c r="G4160" s="16">
        <v>25</v>
      </c>
      <c r="H4160" s="16">
        <v>2482.4639000000002</v>
      </c>
      <c r="I4160" s="16"/>
    </row>
    <row r="4161" spans="2:9" x14ac:dyDescent="0.15">
      <c r="B4161" s="16">
        <v>41</v>
      </c>
      <c r="C4161" s="16">
        <v>268593</v>
      </c>
      <c r="D4161" s="16">
        <v>9261</v>
      </c>
      <c r="E4161" s="16">
        <v>4165</v>
      </c>
      <c r="F4161" s="16">
        <v>19301</v>
      </c>
      <c r="G4161" s="16">
        <v>29</v>
      </c>
      <c r="H4161" s="16">
        <v>4463.9375</v>
      </c>
      <c r="I4161" s="16"/>
    </row>
    <row r="4162" spans="2:9" x14ac:dyDescent="0.15">
      <c r="B4162" s="16">
        <v>42</v>
      </c>
      <c r="C4162" s="16">
        <v>314728</v>
      </c>
      <c r="D4162" s="16">
        <v>7868</v>
      </c>
      <c r="E4162" s="16">
        <v>4613</v>
      </c>
      <c r="F4162" s="16">
        <v>10373</v>
      </c>
      <c r="G4162" s="16">
        <v>40</v>
      </c>
      <c r="H4162" s="16">
        <v>1265.7665</v>
      </c>
      <c r="I4162" s="16"/>
    </row>
    <row r="4163" spans="2:9" x14ac:dyDescent="0.15">
      <c r="B4163" s="16">
        <v>43</v>
      </c>
      <c r="C4163" s="16">
        <v>141415</v>
      </c>
      <c r="D4163" s="16">
        <v>5237</v>
      </c>
      <c r="E4163" s="16">
        <v>2757</v>
      </c>
      <c r="F4163" s="16">
        <v>7877</v>
      </c>
      <c r="G4163" s="16">
        <v>27</v>
      </c>
      <c r="H4163" s="16">
        <v>1277.0234</v>
      </c>
      <c r="I4163" s="16"/>
    </row>
    <row r="4164" spans="2:9" x14ac:dyDescent="0.15">
      <c r="B4164" s="16">
        <v>44</v>
      </c>
      <c r="C4164" s="16">
        <v>483369</v>
      </c>
      <c r="D4164" s="16">
        <v>9120</v>
      </c>
      <c r="E4164" s="16">
        <v>5061</v>
      </c>
      <c r="F4164" s="16">
        <v>15813</v>
      </c>
      <c r="G4164" s="16">
        <v>53</v>
      </c>
      <c r="H4164" s="16">
        <v>3158.7777999999998</v>
      </c>
      <c r="I4164" s="16"/>
    </row>
    <row r="4165" spans="2:9" x14ac:dyDescent="0.15">
      <c r="B4165" s="16">
        <v>45</v>
      </c>
      <c r="C4165" s="16">
        <v>555229</v>
      </c>
      <c r="D4165" s="16">
        <v>9740</v>
      </c>
      <c r="E4165" s="16">
        <v>4069</v>
      </c>
      <c r="F4165" s="16">
        <v>15621</v>
      </c>
      <c r="G4165" s="16">
        <v>57</v>
      </c>
      <c r="H4165" s="16">
        <v>3018.9920000000002</v>
      </c>
      <c r="I4165" s="16"/>
    </row>
    <row r="4166" spans="2:9" x14ac:dyDescent="0.15">
      <c r="B4166" s="16">
        <v>46</v>
      </c>
      <c r="C4166" s="16">
        <v>432518</v>
      </c>
      <c r="D4166" s="16">
        <v>9402</v>
      </c>
      <c r="E4166" s="16">
        <v>4485</v>
      </c>
      <c r="F4166" s="16">
        <v>14565</v>
      </c>
      <c r="G4166" s="16">
        <v>46</v>
      </c>
      <c r="H4166" s="16">
        <v>2738.9387000000002</v>
      </c>
      <c r="I4166" s="16"/>
    </row>
    <row r="4167" spans="2:9" x14ac:dyDescent="0.15">
      <c r="B4167" s="16">
        <v>47</v>
      </c>
      <c r="C4167" s="16">
        <v>569154</v>
      </c>
      <c r="D4167" s="16">
        <v>9813</v>
      </c>
      <c r="E4167" s="16">
        <v>4677</v>
      </c>
      <c r="F4167" s="16">
        <v>18533</v>
      </c>
      <c r="G4167" s="16">
        <v>58</v>
      </c>
      <c r="H4167" s="16">
        <v>3823.8078999999998</v>
      </c>
      <c r="I4167" s="16"/>
    </row>
    <row r="4168" spans="2:9" x14ac:dyDescent="0.15">
      <c r="B4168" s="16">
        <v>48</v>
      </c>
      <c r="C4168" s="16">
        <v>507208</v>
      </c>
      <c r="D4168" s="16">
        <v>12680</v>
      </c>
      <c r="E4168" s="16">
        <v>6853</v>
      </c>
      <c r="F4168" s="16">
        <v>20581</v>
      </c>
      <c r="G4168" s="16">
        <v>40</v>
      </c>
      <c r="H4168" s="16">
        <v>4218.3130000000001</v>
      </c>
      <c r="I4168" s="16"/>
    </row>
    <row r="4169" spans="2:9" x14ac:dyDescent="0.15">
      <c r="B4169" s="16">
        <v>49</v>
      </c>
      <c r="C4169" s="16">
        <v>453333</v>
      </c>
      <c r="D4169" s="16">
        <v>9251</v>
      </c>
      <c r="E4169" s="16">
        <v>3973</v>
      </c>
      <c r="F4169" s="16">
        <v>15429</v>
      </c>
      <c r="G4169" s="16">
        <v>49</v>
      </c>
      <c r="H4169" s="16">
        <v>3040.82</v>
      </c>
      <c r="I4169" s="16"/>
    </row>
    <row r="4170" spans="2:9" x14ac:dyDescent="0.15">
      <c r="B4170" s="16">
        <v>50</v>
      </c>
      <c r="C4170" s="16">
        <v>568573</v>
      </c>
      <c r="D4170" s="16">
        <v>9974</v>
      </c>
      <c r="E4170" s="16">
        <v>5029</v>
      </c>
      <c r="F4170" s="16">
        <v>17541</v>
      </c>
      <c r="G4170" s="16">
        <v>57</v>
      </c>
      <c r="H4170" s="16">
        <v>3476.7224000000001</v>
      </c>
      <c r="I4170" s="16"/>
    </row>
    <row r="4171" spans="2:9" x14ac:dyDescent="0.15">
      <c r="B4171" s="16">
        <v>51</v>
      </c>
      <c r="C4171" s="16">
        <v>328800</v>
      </c>
      <c r="D4171" s="16">
        <v>10275</v>
      </c>
      <c r="E4171" s="16">
        <v>5957</v>
      </c>
      <c r="F4171" s="16">
        <v>15365</v>
      </c>
      <c r="G4171" s="16">
        <v>32</v>
      </c>
      <c r="H4171" s="16">
        <v>2941.3047000000001</v>
      </c>
      <c r="I4171" s="16"/>
    </row>
    <row r="4172" spans="2:9" x14ac:dyDescent="0.15">
      <c r="B4172" s="16">
        <v>52</v>
      </c>
      <c r="C4172" s="16">
        <v>864936</v>
      </c>
      <c r="D4172" s="16">
        <v>12013</v>
      </c>
      <c r="E4172" s="16">
        <v>5381</v>
      </c>
      <c r="F4172" s="16">
        <v>22085</v>
      </c>
      <c r="G4172" s="16">
        <v>72</v>
      </c>
      <c r="H4172" s="16">
        <v>4640.25</v>
      </c>
      <c r="I4172" s="16"/>
    </row>
    <row r="4173" spans="2:9" x14ac:dyDescent="0.15">
      <c r="B4173" s="16">
        <v>53</v>
      </c>
      <c r="C4173" s="16">
        <v>566791</v>
      </c>
      <c r="D4173" s="16">
        <v>9606</v>
      </c>
      <c r="E4173" s="16">
        <v>5669</v>
      </c>
      <c r="F4173" s="16">
        <v>16645</v>
      </c>
      <c r="G4173" s="16">
        <v>59</v>
      </c>
      <c r="H4173" s="16">
        <v>3040.7339999999999</v>
      </c>
      <c r="I4173" s="16"/>
    </row>
    <row r="4174" spans="2:9" x14ac:dyDescent="0.15">
      <c r="B4174" s="16">
        <v>54</v>
      </c>
      <c r="C4174" s="16">
        <v>411955</v>
      </c>
      <c r="D4174" s="16">
        <v>7490</v>
      </c>
      <c r="E4174" s="16">
        <v>2181</v>
      </c>
      <c r="F4174" s="16">
        <v>14373</v>
      </c>
      <c r="G4174" s="16">
        <v>55</v>
      </c>
      <c r="H4174" s="16">
        <v>3484.6828999999998</v>
      </c>
      <c r="I4174" s="16"/>
    </row>
    <row r="4175" spans="2:9" x14ac:dyDescent="0.15">
      <c r="B4175" s="16">
        <v>55</v>
      </c>
      <c r="C4175" s="16">
        <v>71122</v>
      </c>
      <c r="D4175" s="16">
        <v>7112</v>
      </c>
      <c r="E4175" s="16">
        <v>5989</v>
      </c>
      <c r="F4175" s="16">
        <v>8133</v>
      </c>
      <c r="G4175" s="16">
        <v>10</v>
      </c>
      <c r="H4175" s="16">
        <v>651.70630000000006</v>
      </c>
      <c r="I4175" s="16"/>
    </row>
    <row r="4176" spans="2:9" x14ac:dyDescent="0.15">
      <c r="B4176" s="16">
        <v>56</v>
      </c>
      <c r="C4176" s="16">
        <v>109045</v>
      </c>
      <c r="D4176" s="16">
        <v>6414</v>
      </c>
      <c r="E4176" s="16">
        <v>5349</v>
      </c>
      <c r="F4176" s="16">
        <v>7781</v>
      </c>
      <c r="G4176" s="16">
        <v>17</v>
      </c>
      <c r="H4176" s="16">
        <v>651.37549999999999</v>
      </c>
      <c r="I4176" s="16"/>
    </row>
    <row r="4177" spans="2:9" x14ac:dyDescent="0.15">
      <c r="B4177" s="16">
        <v>57</v>
      </c>
      <c r="C4177" s="16">
        <v>445631</v>
      </c>
      <c r="D4177" s="16">
        <v>8737</v>
      </c>
      <c r="E4177" s="16">
        <v>1861</v>
      </c>
      <c r="F4177" s="16">
        <v>17253</v>
      </c>
      <c r="G4177" s="16">
        <v>51</v>
      </c>
      <c r="H4177" s="16">
        <v>4295.5775999999996</v>
      </c>
      <c r="I4177" s="16"/>
    </row>
    <row r="4178" spans="2:9" x14ac:dyDescent="0.15">
      <c r="B4178" s="16">
        <v>58</v>
      </c>
      <c r="C4178" s="16">
        <v>890809</v>
      </c>
      <c r="D4178" s="16">
        <v>12910</v>
      </c>
      <c r="E4178" s="16">
        <v>6309</v>
      </c>
      <c r="F4178" s="16">
        <v>24837</v>
      </c>
      <c r="G4178" s="16">
        <v>69</v>
      </c>
      <c r="H4178" s="16">
        <v>5199.3469999999998</v>
      </c>
      <c r="I4178" s="16"/>
    </row>
    <row r="4179" spans="2:9" x14ac:dyDescent="0.15">
      <c r="B4179" s="16">
        <v>59</v>
      </c>
      <c r="C4179" s="16">
        <v>99581</v>
      </c>
      <c r="D4179" s="16">
        <v>3983</v>
      </c>
      <c r="E4179" s="16">
        <v>2853</v>
      </c>
      <c r="F4179" s="16">
        <v>5157</v>
      </c>
      <c r="G4179" s="16">
        <v>25</v>
      </c>
      <c r="H4179" s="16">
        <v>644.36645999999996</v>
      </c>
      <c r="I4179" s="16"/>
    </row>
    <row r="4180" spans="2:9" x14ac:dyDescent="0.15">
      <c r="B4180" s="16">
        <v>60</v>
      </c>
      <c r="C4180" s="16">
        <v>370305</v>
      </c>
      <c r="D4180" s="16">
        <v>8229</v>
      </c>
      <c r="E4180" s="16">
        <v>4069</v>
      </c>
      <c r="F4180" s="16">
        <v>12837</v>
      </c>
      <c r="G4180" s="16">
        <v>45</v>
      </c>
      <c r="H4180" s="16">
        <v>2252.0713000000001</v>
      </c>
      <c r="I4180" s="16"/>
    </row>
    <row r="4181" spans="2:9" x14ac:dyDescent="0.15">
      <c r="B4181" s="16">
        <v>61</v>
      </c>
      <c r="C4181" s="16">
        <v>522824</v>
      </c>
      <c r="D4181" s="16">
        <v>13070</v>
      </c>
      <c r="E4181" s="16">
        <v>6501</v>
      </c>
      <c r="F4181" s="16">
        <v>22245</v>
      </c>
      <c r="G4181" s="16">
        <v>40</v>
      </c>
      <c r="H4181" s="16">
        <v>4744.3090000000002</v>
      </c>
      <c r="I4181" s="16"/>
    </row>
    <row r="4182" spans="2:9" x14ac:dyDescent="0.15">
      <c r="B4182" s="16">
        <v>62</v>
      </c>
      <c r="C4182" s="16">
        <v>511356</v>
      </c>
      <c r="D4182" s="16">
        <v>11621</v>
      </c>
      <c r="E4182" s="16">
        <v>6341</v>
      </c>
      <c r="F4182" s="16">
        <v>18853</v>
      </c>
      <c r="G4182" s="16">
        <v>44</v>
      </c>
      <c r="H4182" s="16">
        <v>3685.8193000000001</v>
      </c>
      <c r="I4182" s="16"/>
    </row>
    <row r="4183" spans="2:9" x14ac:dyDescent="0.15">
      <c r="B4183" s="16">
        <v>63</v>
      </c>
      <c r="C4183" s="16">
        <v>249738</v>
      </c>
      <c r="D4183" s="16">
        <v>7345</v>
      </c>
      <c r="E4183" s="16">
        <v>5349</v>
      </c>
      <c r="F4183" s="16">
        <v>10117</v>
      </c>
      <c r="G4183" s="16">
        <v>34</v>
      </c>
      <c r="H4183" s="16">
        <v>1093.491</v>
      </c>
      <c r="I4183" s="16"/>
    </row>
    <row r="4184" spans="2:9" x14ac:dyDescent="0.15">
      <c r="B4184" s="16">
        <v>64</v>
      </c>
      <c r="C4184" s="16">
        <v>354737</v>
      </c>
      <c r="D4184" s="16">
        <v>12232</v>
      </c>
      <c r="E4184" s="16">
        <v>6309</v>
      </c>
      <c r="F4184" s="16">
        <v>20421</v>
      </c>
      <c r="G4184" s="16">
        <v>29</v>
      </c>
      <c r="H4184" s="16">
        <v>4072.1655000000001</v>
      </c>
      <c r="I4184" s="16"/>
    </row>
    <row r="4185" spans="2:9" x14ac:dyDescent="0.15">
      <c r="B4185" s="16">
        <v>65</v>
      </c>
      <c r="C4185" s="16">
        <v>445121</v>
      </c>
      <c r="D4185" s="16">
        <v>9891</v>
      </c>
      <c r="E4185" s="16">
        <v>6213</v>
      </c>
      <c r="F4185" s="16">
        <v>14533</v>
      </c>
      <c r="G4185" s="16">
        <v>45</v>
      </c>
      <c r="H4185" s="16">
        <v>2346.3966999999998</v>
      </c>
      <c r="I4185" s="16"/>
    </row>
    <row r="4186" spans="2:9" x14ac:dyDescent="0.15">
      <c r="B4186" s="16">
        <v>66</v>
      </c>
      <c r="C4186" s="16">
        <v>501150</v>
      </c>
      <c r="D4186" s="16">
        <v>13188</v>
      </c>
      <c r="E4186" s="16">
        <v>7205</v>
      </c>
      <c r="F4186" s="16">
        <v>19781</v>
      </c>
      <c r="G4186" s="16">
        <v>38</v>
      </c>
      <c r="H4186" s="16">
        <v>3599.7837</v>
      </c>
      <c r="I4186" s="16"/>
    </row>
    <row r="4187" spans="2:9" x14ac:dyDescent="0.15">
      <c r="B4187" s="16">
        <v>67</v>
      </c>
      <c r="C4187" s="16">
        <v>724139</v>
      </c>
      <c r="D4187" s="16">
        <v>9166</v>
      </c>
      <c r="E4187" s="16">
        <v>5061</v>
      </c>
      <c r="F4187" s="16">
        <v>17989</v>
      </c>
      <c r="G4187" s="16">
        <v>79</v>
      </c>
      <c r="H4187" s="16">
        <v>3153.3715999999999</v>
      </c>
      <c r="I4187" s="16"/>
    </row>
    <row r="4188" spans="2:9" x14ac:dyDescent="0.15">
      <c r="B4188" s="16">
        <v>68</v>
      </c>
      <c r="C4188" s="16">
        <v>605158</v>
      </c>
      <c r="D4188" s="16">
        <v>13155</v>
      </c>
      <c r="E4188" s="16">
        <v>6885</v>
      </c>
      <c r="F4188" s="16">
        <v>22117</v>
      </c>
      <c r="G4188" s="16">
        <v>46</v>
      </c>
      <c r="H4188" s="16">
        <v>4211.2285000000002</v>
      </c>
      <c r="I4188" s="16"/>
    </row>
    <row r="4189" spans="2:9" x14ac:dyDescent="0.15">
      <c r="B4189" s="16">
        <v>69</v>
      </c>
      <c r="C4189" s="16">
        <v>648293</v>
      </c>
      <c r="D4189" s="16">
        <v>9973</v>
      </c>
      <c r="E4189" s="16">
        <v>2053</v>
      </c>
      <c r="F4189" s="16">
        <v>23941</v>
      </c>
      <c r="G4189" s="16">
        <v>65</v>
      </c>
      <c r="H4189" s="16">
        <v>6075.1244999999999</v>
      </c>
      <c r="I4189" s="16"/>
    </row>
    <row r="4190" spans="2:9" x14ac:dyDescent="0.15">
      <c r="B4190" s="16">
        <v>70</v>
      </c>
      <c r="C4190" s="16">
        <v>767118</v>
      </c>
      <c r="D4190" s="16">
        <v>8919</v>
      </c>
      <c r="E4190" s="16">
        <v>2629</v>
      </c>
      <c r="F4190" s="16">
        <v>19621</v>
      </c>
      <c r="G4190" s="16">
        <v>86</v>
      </c>
      <c r="H4190" s="16">
        <v>4493.7640000000001</v>
      </c>
      <c r="I4190" s="16"/>
    </row>
    <row r="4191" spans="2:9" x14ac:dyDescent="0.15">
      <c r="B4191" s="16">
        <v>71</v>
      </c>
      <c r="C4191" s="16">
        <v>576783</v>
      </c>
      <c r="D4191" s="16">
        <v>8608</v>
      </c>
      <c r="E4191" s="16">
        <v>1957</v>
      </c>
      <c r="F4191" s="16">
        <v>19781</v>
      </c>
      <c r="G4191" s="16">
        <v>67</v>
      </c>
      <c r="H4191" s="16">
        <v>5005.0360000000001</v>
      </c>
      <c r="I4191" s="16"/>
    </row>
    <row r="4192" spans="2:9" x14ac:dyDescent="0.15">
      <c r="B4192" s="16">
        <v>72</v>
      </c>
      <c r="C4192" s="16">
        <v>481129</v>
      </c>
      <c r="D4192" s="16">
        <v>9077</v>
      </c>
      <c r="E4192" s="16">
        <v>5797</v>
      </c>
      <c r="F4192" s="16">
        <v>14309</v>
      </c>
      <c r="G4192" s="16">
        <v>53</v>
      </c>
      <c r="H4192" s="16">
        <v>2397.3616000000002</v>
      </c>
      <c r="I4192" s="16"/>
    </row>
    <row r="4193" spans="1:9" x14ac:dyDescent="0.15">
      <c r="B4193" s="16">
        <v>73</v>
      </c>
      <c r="C4193" s="16">
        <v>310309</v>
      </c>
      <c r="D4193" s="16">
        <v>9403</v>
      </c>
      <c r="E4193" s="16">
        <v>6853</v>
      </c>
      <c r="F4193" s="16">
        <v>13445</v>
      </c>
      <c r="G4193" s="16">
        <v>33</v>
      </c>
      <c r="H4193" s="16">
        <v>1924.203</v>
      </c>
      <c r="I4193" s="16"/>
    </row>
    <row r="4194" spans="1:9" x14ac:dyDescent="0.15">
      <c r="B4194" s="16">
        <v>74</v>
      </c>
      <c r="C4194" s="16">
        <v>1028307</v>
      </c>
      <c r="D4194" s="16">
        <v>11819</v>
      </c>
      <c r="E4194" s="16">
        <v>5445</v>
      </c>
      <c r="F4194" s="16">
        <v>22181</v>
      </c>
      <c r="G4194" s="16">
        <v>87</v>
      </c>
      <c r="H4194" s="16">
        <v>4432.4897000000001</v>
      </c>
      <c r="I4194" s="16"/>
    </row>
    <row r="4195" spans="1:9" x14ac:dyDescent="0.15">
      <c r="B4195" s="16">
        <v>75</v>
      </c>
      <c r="C4195" s="16">
        <v>626793</v>
      </c>
      <c r="D4195" s="16">
        <v>11826</v>
      </c>
      <c r="E4195" s="16">
        <v>6725</v>
      </c>
      <c r="F4195" s="16">
        <v>19589</v>
      </c>
      <c r="G4195" s="16">
        <v>53</v>
      </c>
      <c r="H4195" s="16">
        <v>3431.2305000000001</v>
      </c>
      <c r="I4195" s="16"/>
    </row>
    <row r="4196" spans="1:9" x14ac:dyDescent="0.15">
      <c r="B4196" s="16">
        <v>76</v>
      </c>
      <c r="C4196" s="16">
        <v>272125</v>
      </c>
      <c r="D4196" s="16">
        <v>10885</v>
      </c>
      <c r="E4196" s="16">
        <v>7685</v>
      </c>
      <c r="F4196" s="16">
        <v>18373</v>
      </c>
      <c r="G4196" s="16">
        <v>25</v>
      </c>
      <c r="H4196" s="16">
        <v>3013.8667</v>
      </c>
      <c r="I4196" s="16"/>
    </row>
    <row r="4197" spans="1:9" x14ac:dyDescent="0.15">
      <c r="B4197" s="16">
        <v>77</v>
      </c>
      <c r="C4197" s="16">
        <v>482595</v>
      </c>
      <c r="D4197" s="16">
        <v>12374</v>
      </c>
      <c r="E4197" s="16">
        <v>6405</v>
      </c>
      <c r="F4197" s="16">
        <v>19589</v>
      </c>
      <c r="G4197" s="16">
        <v>39</v>
      </c>
      <c r="H4197" s="16">
        <v>3906.2627000000002</v>
      </c>
      <c r="I4197" s="16"/>
    </row>
    <row r="4198" spans="1:9" x14ac:dyDescent="0.15">
      <c r="B4198" s="16">
        <v>78</v>
      </c>
      <c r="C4198" s="16">
        <v>693945</v>
      </c>
      <c r="D4198" s="16">
        <v>10057</v>
      </c>
      <c r="E4198" s="16">
        <v>2117</v>
      </c>
      <c r="F4198" s="16">
        <v>23653</v>
      </c>
      <c r="G4198" s="16">
        <v>69</v>
      </c>
      <c r="H4198" s="16">
        <v>5743.4470000000001</v>
      </c>
      <c r="I4198" s="16"/>
    </row>
    <row r="4199" spans="1:9" x14ac:dyDescent="0.15">
      <c r="A4199" s="13"/>
      <c r="B4199" s="16">
        <v>79</v>
      </c>
      <c r="C4199" s="16">
        <v>934149</v>
      </c>
      <c r="D4199" s="16">
        <v>14371</v>
      </c>
      <c r="E4199" s="16">
        <v>5861</v>
      </c>
      <c r="F4199" s="16">
        <v>30277</v>
      </c>
      <c r="G4199" s="16">
        <v>65</v>
      </c>
      <c r="H4199" s="16">
        <v>6179.1049999999996</v>
      </c>
      <c r="I4199" s="16"/>
    </row>
    <row r="4200" spans="1:9" x14ac:dyDescent="0.15">
      <c r="A4200" s="5"/>
      <c r="B4200" s="16">
        <v>80</v>
      </c>
      <c r="C4200" s="16">
        <v>260866</v>
      </c>
      <c r="D4200" s="16">
        <v>10033</v>
      </c>
      <c r="E4200" s="16">
        <v>5733</v>
      </c>
      <c r="F4200" s="16">
        <v>14181</v>
      </c>
      <c r="G4200" s="16">
        <v>26</v>
      </c>
      <c r="H4200" s="16">
        <v>2280.4499999999998</v>
      </c>
      <c r="I4200" s="16"/>
    </row>
    <row r="4201" spans="1:9" x14ac:dyDescent="0.15">
      <c r="A4201" s="5"/>
      <c r="B4201" s="16">
        <v>81</v>
      </c>
      <c r="C4201" s="16">
        <v>1000267</v>
      </c>
      <c r="D4201" s="16">
        <v>12661</v>
      </c>
      <c r="E4201" s="16">
        <v>6373</v>
      </c>
      <c r="F4201" s="16">
        <v>24165</v>
      </c>
      <c r="G4201" s="16">
        <v>79</v>
      </c>
      <c r="H4201" s="16">
        <v>4801.2740000000003</v>
      </c>
      <c r="I4201" s="16"/>
    </row>
    <row r="4202" spans="1:9" x14ac:dyDescent="0.15">
      <c r="B4202" s="16">
        <v>82</v>
      </c>
      <c r="C4202" s="16">
        <v>418396</v>
      </c>
      <c r="D4202" s="16">
        <v>9509</v>
      </c>
      <c r="E4202" s="16">
        <v>5829</v>
      </c>
      <c r="F4202" s="16">
        <v>13861</v>
      </c>
      <c r="G4202" s="16">
        <v>44</v>
      </c>
      <c r="H4202" s="16">
        <v>2053.0169999999998</v>
      </c>
      <c r="I4202" s="16"/>
    </row>
    <row r="4203" spans="1:9" x14ac:dyDescent="0.15">
      <c r="B4203" s="16">
        <v>83</v>
      </c>
      <c r="C4203" s="16">
        <v>77239</v>
      </c>
      <c r="D4203" s="16">
        <v>7021</v>
      </c>
      <c r="E4203" s="16">
        <v>5285</v>
      </c>
      <c r="F4203" s="16">
        <v>7909</v>
      </c>
      <c r="G4203" s="16">
        <v>11</v>
      </c>
      <c r="H4203" s="16">
        <v>810.94510000000002</v>
      </c>
      <c r="I4203" s="16"/>
    </row>
    <row r="4204" spans="1:9" x14ac:dyDescent="0.15">
      <c r="B4204" s="16">
        <v>84</v>
      </c>
      <c r="C4204" s="16">
        <v>709159</v>
      </c>
      <c r="D4204" s="16">
        <v>12019</v>
      </c>
      <c r="E4204" s="16">
        <v>5797</v>
      </c>
      <c r="F4204" s="16">
        <v>20901</v>
      </c>
      <c r="G4204" s="16">
        <v>59</v>
      </c>
      <c r="H4204" s="16">
        <v>3913.5360000000001</v>
      </c>
      <c r="I4204" s="16"/>
    </row>
    <row r="4205" spans="1:9" x14ac:dyDescent="0.15">
      <c r="B4205" s="16">
        <v>85</v>
      </c>
      <c r="C4205" s="16">
        <v>300620</v>
      </c>
      <c r="D4205" s="16">
        <v>10736</v>
      </c>
      <c r="E4205" s="16">
        <v>6085</v>
      </c>
      <c r="F4205" s="16">
        <v>18789</v>
      </c>
      <c r="G4205" s="16">
        <v>28</v>
      </c>
      <c r="H4205" s="16">
        <v>3571.5792999999999</v>
      </c>
      <c r="I4205" s="16"/>
    </row>
    <row r="4206" spans="1:9" x14ac:dyDescent="0.15">
      <c r="B4206" s="16">
        <v>86</v>
      </c>
      <c r="C4206" s="16">
        <v>123263</v>
      </c>
      <c r="D4206" s="16">
        <v>6487</v>
      </c>
      <c r="E4206" s="16">
        <v>5157</v>
      </c>
      <c r="F4206" s="16">
        <v>7589</v>
      </c>
      <c r="G4206" s="16">
        <v>19</v>
      </c>
      <c r="H4206" s="16">
        <v>804.70214999999996</v>
      </c>
      <c r="I4206" s="16"/>
    </row>
    <row r="4207" spans="1:9" x14ac:dyDescent="0.15">
      <c r="B4207" s="16">
        <v>87</v>
      </c>
      <c r="C4207" s="16">
        <v>303505</v>
      </c>
      <c r="D4207" s="16">
        <v>10465</v>
      </c>
      <c r="E4207" s="16">
        <v>5925</v>
      </c>
      <c r="F4207" s="16">
        <v>16805</v>
      </c>
      <c r="G4207" s="16">
        <v>29</v>
      </c>
      <c r="H4207" s="16">
        <v>3057.123</v>
      </c>
      <c r="I4207" s="16"/>
    </row>
    <row r="4208" spans="1:9" x14ac:dyDescent="0.15">
      <c r="B4208" s="16">
        <v>88</v>
      </c>
      <c r="C4208" s="16">
        <v>232246</v>
      </c>
      <c r="D4208" s="16">
        <v>7741</v>
      </c>
      <c r="E4208" s="16">
        <v>4485</v>
      </c>
      <c r="F4208" s="16">
        <v>10789</v>
      </c>
      <c r="G4208" s="16">
        <v>30</v>
      </c>
      <c r="H4208" s="16">
        <v>1617.3556000000001</v>
      </c>
      <c r="I4208" s="16"/>
    </row>
    <row r="4209" spans="2:9" x14ac:dyDescent="0.15">
      <c r="B4209" s="16">
        <v>89</v>
      </c>
      <c r="C4209" s="16">
        <v>640179</v>
      </c>
      <c r="D4209" s="16">
        <v>11639</v>
      </c>
      <c r="E4209" s="16">
        <v>5157</v>
      </c>
      <c r="F4209" s="16">
        <v>21061</v>
      </c>
      <c r="G4209" s="16">
        <v>55</v>
      </c>
      <c r="H4209" s="16">
        <v>4363.8860000000004</v>
      </c>
      <c r="I4209" s="16"/>
    </row>
    <row r="4210" spans="2:9" x14ac:dyDescent="0.15">
      <c r="B4210" s="16">
        <v>90</v>
      </c>
      <c r="C4210" s="16">
        <v>531285</v>
      </c>
      <c r="D4210" s="16">
        <v>10842</v>
      </c>
      <c r="E4210" s="16">
        <v>6661</v>
      </c>
      <c r="F4210" s="16">
        <v>17093</v>
      </c>
      <c r="G4210" s="16">
        <v>49</v>
      </c>
      <c r="H4210" s="16">
        <v>2569.2539999999999</v>
      </c>
      <c r="I4210" s="16"/>
    </row>
    <row r="4211" spans="2:9" x14ac:dyDescent="0.15">
      <c r="B4211" s="16">
        <v>91</v>
      </c>
      <c r="C4211" s="16">
        <v>426064</v>
      </c>
      <c r="D4211" s="16">
        <v>8876</v>
      </c>
      <c r="E4211" s="16">
        <v>5029</v>
      </c>
      <c r="F4211" s="16">
        <v>13381</v>
      </c>
      <c r="G4211" s="16">
        <v>48</v>
      </c>
      <c r="H4211" s="16">
        <v>2316.6952999999999</v>
      </c>
      <c r="I4211" s="16"/>
    </row>
    <row r="4212" spans="2:9" x14ac:dyDescent="0.15">
      <c r="B4212" s="16">
        <v>92</v>
      </c>
      <c r="C4212" s="16">
        <v>1066526</v>
      </c>
      <c r="D4212" s="16">
        <v>10456</v>
      </c>
      <c r="E4212" s="16">
        <v>5445</v>
      </c>
      <c r="F4212" s="16">
        <v>16997</v>
      </c>
      <c r="G4212" s="16">
        <v>102</v>
      </c>
      <c r="H4212" s="16">
        <v>2972.7377999999999</v>
      </c>
      <c r="I4212" s="16"/>
    </row>
    <row r="4213" spans="2:9" x14ac:dyDescent="0.15">
      <c r="B4213" s="16">
        <v>93</v>
      </c>
      <c r="C4213" s="16">
        <v>864211</v>
      </c>
      <c r="D4213" s="16">
        <v>15712</v>
      </c>
      <c r="E4213" s="16">
        <v>5125</v>
      </c>
      <c r="F4213" s="16">
        <v>30277</v>
      </c>
      <c r="G4213" s="16">
        <v>55</v>
      </c>
      <c r="H4213" s="16">
        <v>7652.8783999999996</v>
      </c>
      <c r="I4213" s="16"/>
    </row>
    <row r="4214" spans="2:9" x14ac:dyDescent="0.15">
      <c r="B4214" s="16">
        <v>94</v>
      </c>
      <c r="C4214" s="16">
        <v>97339</v>
      </c>
      <c r="D4214" s="16">
        <v>3139</v>
      </c>
      <c r="E4214" s="16">
        <v>1445</v>
      </c>
      <c r="F4214" s="16">
        <v>5253</v>
      </c>
      <c r="G4214" s="16">
        <v>31</v>
      </c>
      <c r="H4214" s="16">
        <v>995.28049999999996</v>
      </c>
      <c r="I4214" s="16"/>
    </row>
    <row r="4215" spans="2:9" x14ac:dyDescent="0.15">
      <c r="B4215" s="16">
        <v>95</v>
      </c>
      <c r="C4215" s="16">
        <v>1170847</v>
      </c>
      <c r="D4215" s="16">
        <v>14106</v>
      </c>
      <c r="E4215" s="16">
        <v>7141</v>
      </c>
      <c r="F4215" s="16">
        <v>25061</v>
      </c>
      <c r="G4215" s="16">
        <v>83</v>
      </c>
      <c r="H4215" s="16">
        <v>4900.0513000000001</v>
      </c>
      <c r="I4215" s="16"/>
    </row>
    <row r="4216" spans="2:9" x14ac:dyDescent="0.15">
      <c r="B4216" s="16">
        <v>96</v>
      </c>
      <c r="C4216" s="16">
        <v>645591</v>
      </c>
      <c r="D4216" s="16">
        <v>15013</v>
      </c>
      <c r="E4216" s="16">
        <v>7941</v>
      </c>
      <c r="F4216" s="16">
        <v>25669</v>
      </c>
      <c r="G4216" s="16">
        <v>43</v>
      </c>
      <c r="H4216" s="16">
        <v>5296.9907000000003</v>
      </c>
      <c r="I4216" s="16"/>
    </row>
    <row r="4217" spans="2:9" x14ac:dyDescent="0.15">
      <c r="B4217" s="16">
        <v>97</v>
      </c>
      <c r="C4217" s="16">
        <v>380358</v>
      </c>
      <c r="D4217" s="16">
        <v>8268</v>
      </c>
      <c r="E4217" s="16">
        <v>4805</v>
      </c>
      <c r="F4217" s="16">
        <v>12741</v>
      </c>
      <c r="G4217" s="16">
        <v>46</v>
      </c>
      <c r="H4217" s="16">
        <v>2085.0884000000001</v>
      </c>
      <c r="I4217" s="16"/>
    </row>
    <row r="4218" spans="2:9" x14ac:dyDescent="0.15">
      <c r="B4218" s="16">
        <v>98</v>
      </c>
      <c r="C4218" s="16">
        <v>475436</v>
      </c>
      <c r="D4218" s="16">
        <v>7923</v>
      </c>
      <c r="E4218" s="16">
        <v>2341</v>
      </c>
      <c r="F4218" s="16">
        <v>16389</v>
      </c>
      <c r="G4218" s="16">
        <v>60</v>
      </c>
      <c r="H4218" s="16">
        <v>3756.241</v>
      </c>
      <c r="I4218" s="16"/>
    </row>
    <row r="4219" spans="2:9" x14ac:dyDescent="0.15">
      <c r="B4219" s="16">
        <v>99</v>
      </c>
      <c r="C4219" s="16">
        <v>337463</v>
      </c>
      <c r="D4219" s="16">
        <v>7847</v>
      </c>
      <c r="E4219" s="16">
        <v>5157</v>
      </c>
      <c r="F4219" s="16">
        <v>11429</v>
      </c>
      <c r="G4219" s="16">
        <v>43</v>
      </c>
      <c r="H4219" s="16">
        <v>1795.5582999999999</v>
      </c>
      <c r="I4219" s="16"/>
    </row>
    <row r="4220" spans="2:9" x14ac:dyDescent="0.15">
      <c r="B4220" s="16">
        <v>100</v>
      </c>
      <c r="C4220" s="16">
        <v>412322</v>
      </c>
      <c r="D4220" s="16">
        <v>7109</v>
      </c>
      <c r="E4220" s="16">
        <v>997</v>
      </c>
      <c r="F4220" s="16">
        <v>16037</v>
      </c>
      <c r="G4220" s="16">
        <v>58</v>
      </c>
      <c r="H4220" s="16">
        <v>3944.9517000000001</v>
      </c>
      <c r="I4220" s="16"/>
    </row>
    <row r="4221" spans="2:9" x14ac:dyDescent="0.15">
      <c r="B4221" s="16">
        <v>101</v>
      </c>
      <c r="C4221" s="16">
        <v>269539</v>
      </c>
      <c r="D4221" s="16">
        <v>6911</v>
      </c>
      <c r="E4221" s="16">
        <v>4133</v>
      </c>
      <c r="F4221" s="16">
        <v>10885</v>
      </c>
      <c r="G4221" s="16">
        <v>39</v>
      </c>
      <c r="H4221" s="16">
        <v>1892.8869999999999</v>
      </c>
      <c r="I4221" s="16"/>
    </row>
    <row r="4222" spans="2:9" x14ac:dyDescent="0.15">
      <c r="B4222" s="16">
        <v>102</v>
      </c>
      <c r="C4222" s="16">
        <v>1082353</v>
      </c>
      <c r="D4222" s="16">
        <v>17743</v>
      </c>
      <c r="E4222" s="16">
        <v>8101</v>
      </c>
      <c r="F4222" s="16">
        <v>31973</v>
      </c>
      <c r="G4222" s="16">
        <v>61</v>
      </c>
      <c r="H4222" s="16">
        <v>7217.0630000000001</v>
      </c>
      <c r="I4222" s="16"/>
    </row>
    <row r="4223" spans="2:9" x14ac:dyDescent="0.15">
      <c r="B4223" s="16">
        <v>103</v>
      </c>
      <c r="C4223" s="16">
        <v>215793</v>
      </c>
      <c r="D4223" s="16">
        <v>7441</v>
      </c>
      <c r="E4223" s="16">
        <v>5029</v>
      </c>
      <c r="F4223" s="16">
        <v>10149</v>
      </c>
      <c r="G4223" s="16">
        <v>29</v>
      </c>
      <c r="H4223" s="16">
        <v>1414.7996000000001</v>
      </c>
      <c r="I4223" s="16"/>
    </row>
    <row r="4224" spans="2:9" x14ac:dyDescent="0.15">
      <c r="B4224" s="16">
        <v>104</v>
      </c>
      <c r="C4224" s="16">
        <v>560119</v>
      </c>
      <c r="D4224" s="16">
        <v>13026</v>
      </c>
      <c r="E4224" s="16">
        <v>8101</v>
      </c>
      <c r="F4224" s="16">
        <v>18757</v>
      </c>
      <c r="G4224" s="16">
        <v>43</v>
      </c>
      <c r="H4224" s="16">
        <v>2831.3935999999999</v>
      </c>
      <c r="I4224" s="16"/>
    </row>
    <row r="4225" spans="1:9" x14ac:dyDescent="0.15">
      <c r="B4225" s="16">
        <v>105</v>
      </c>
      <c r="C4225" s="16">
        <v>368185</v>
      </c>
      <c r="D4225" s="16">
        <v>9950</v>
      </c>
      <c r="E4225" s="16">
        <v>5733</v>
      </c>
      <c r="F4225" s="16">
        <v>14565</v>
      </c>
      <c r="G4225" s="16">
        <v>37</v>
      </c>
      <c r="H4225" s="16">
        <v>2482.5832999999998</v>
      </c>
      <c r="I4225" s="16"/>
    </row>
    <row r="4226" spans="1:9" x14ac:dyDescent="0.15">
      <c r="B4226" s="16">
        <v>106</v>
      </c>
      <c r="C4226" s="16">
        <v>455359</v>
      </c>
      <c r="D4226" s="16">
        <v>8928</v>
      </c>
      <c r="E4226" s="16">
        <v>5445</v>
      </c>
      <c r="F4226" s="16">
        <v>14981</v>
      </c>
      <c r="G4226" s="16">
        <v>51</v>
      </c>
      <c r="H4226" s="16">
        <v>2533.2048</v>
      </c>
      <c r="I4226" s="16"/>
    </row>
    <row r="4227" spans="1:9" x14ac:dyDescent="0.15">
      <c r="B4227" s="16">
        <v>107</v>
      </c>
      <c r="C4227" s="16">
        <v>658532</v>
      </c>
      <c r="D4227" s="16">
        <v>12664</v>
      </c>
      <c r="E4227" s="16">
        <v>5125</v>
      </c>
      <c r="F4227" s="16">
        <v>23301</v>
      </c>
      <c r="G4227" s="16">
        <v>52</v>
      </c>
      <c r="H4227" s="16">
        <v>4525.8984</v>
      </c>
      <c r="I4227" s="16"/>
    </row>
    <row r="4228" spans="1:9" x14ac:dyDescent="0.15">
      <c r="B4228" s="16">
        <v>108</v>
      </c>
      <c r="C4228" s="16">
        <v>622869</v>
      </c>
      <c r="D4228" s="16">
        <v>12711</v>
      </c>
      <c r="E4228" s="16">
        <v>5893</v>
      </c>
      <c r="F4228" s="16">
        <v>20453</v>
      </c>
      <c r="G4228" s="16">
        <v>49</v>
      </c>
      <c r="H4228" s="16">
        <v>3625.9497000000001</v>
      </c>
      <c r="I4228" s="16"/>
    </row>
    <row r="4229" spans="1:9" x14ac:dyDescent="0.15">
      <c r="B4229" s="16">
        <v>109</v>
      </c>
      <c r="C4229" s="16">
        <v>557146</v>
      </c>
      <c r="D4229" s="16">
        <v>11142</v>
      </c>
      <c r="E4229" s="16">
        <v>6021</v>
      </c>
      <c r="F4229" s="16">
        <v>18981</v>
      </c>
      <c r="G4229" s="16">
        <v>50</v>
      </c>
      <c r="H4229" s="16">
        <v>3651.5808000000002</v>
      </c>
      <c r="I4229" s="16"/>
    </row>
    <row r="4230" spans="1:9" x14ac:dyDescent="0.15">
      <c r="B4230" s="16">
        <v>110</v>
      </c>
      <c r="C4230" s="16">
        <v>270028</v>
      </c>
      <c r="D4230" s="16">
        <v>9643</v>
      </c>
      <c r="E4230" s="16">
        <v>7429</v>
      </c>
      <c r="F4230" s="16">
        <v>12037</v>
      </c>
      <c r="G4230" s="16">
        <v>28</v>
      </c>
      <c r="H4230" s="16">
        <v>1219.9038</v>
      </c>
      <c r="I4230" s="16"/>
    </row>
    <row r="4231" spans="1:9" x14ac:dyDescent="0.15">
      <c r="B4231" s="16">
        <v>111</v>
      </c>
      <c r="C4231" s="16">
        <v>602547</v>
      </c>
      <c r="D4231" s="16">
        <v>10955</v>
      </c>
      <c r="E4231" s="16">
        <v>5669</v>
      </c>
      <c r="F4231" s="16">
        <v>18533</v>
      </c>
      <c r="G4231" s="16">
        <v>55</v>
      </c>
      <c r="H4231" s="16">
        <v>3390.7775999999999</v>
      </c>
      <c r="I4231" s="16"/>
    </row>
    <row r="4232" spans="1:9" x14ac:dyDescent="0.15">
      <c r="B4232" s="16">
        <v>112</v>
      </c>
      <c r="C4232" s="16">
        <v>681805</v>
      </c>
      <c r="D4232" s="16">
        <v>16629</v>
      </c>
      <c r="E4232" s="16">
        <v>7685</v>
      </c>
      <c r="F4232" s="16">
        <v>30853</v>
      </c>
      <c r="G4232" s="16">
        <v>41</v>
      </c>
      <c r="H4232" s="16">
        <v>6816.3573999999999</v>
      </c>
      <c r="I4232" s="16"/>
    </row>
    <row r="4233" spans="1:9" x14ac:dyDescent="0.15">
      <c r="B4233" s="16">
        <v>113</v>
      </c>
      <c r="C4233" s="16">
        <v>695861</v>
      </c>
      <c r="D4233" s="16">
        <v>14201</v>
      </c>
      <c r="E4233" s="16">
        <v>8677</v>
      </c>
      <c r="F4233" s="16">
        <v>23589</v>
      </c>
      <c r="G4233" s="16">
        <v>49</v>
      </c>
      <c r="H4233" s="16">
        <v>4229.8163999999997</v>
      </c>
      <c r="I4233" s="16"/>
    </row>
    <row r="4234" spans="1:9" x14ac:dyDescent="0.15">
      <c r="B4234" s="16">
        <v>114</v>
      </c>
      <c r="C4234" s="16">
        <v>1304733</v>
      </c>
      <c r="D4234" s="16">
        <v>10782</v>
      </c>
      <c r="E4234" s="16">
        <v>4453</v>
      </c>
      <c r="F4234" s="16">
        <v>20005</v>
      </c>
      <c r="G4234" s="16">
        <v>121</v>
      </c>
      <c r="H4234" s="16">
        <v>3767.8703999999998</v>
      </c>
      <c r="I4234" s="16"/>
    </row>
    <row r="4235" spans="1:9" x14ac:dyDescent="0.15">
      <c r="A4235" s="6"/>
      <c r="B4235" s="16">
        <v>115</v>
      </c>
      <c r="C4235" s="16">
        <v>657793</v>
      </c>
      <c r="D4235" s="16">
        <v>14617</v>
      </c>
      <c r="E4235" s="16">
        <v>8069</v>
      </c>
      <c r="F4235" s="16">
        <v>24997</v>
      </c>
      <c r="G4235" s="16">
        <v>45</v>
      </c>
      <c r="H4235" s="16">
        <v>5111.6880000000001</v>
      </c>
      <c r="I4235" s="16"/>
    </row>
    <row r="4236" spans="1:9" x14ac:dyDescent="0.15">
      <c r="A4236" s="11"/>
      <c r="B4236" s="16">
        <v>116</v>
      </c>
      <c r="C4236" s="16">
        <v>641933</v>
      </c>
      <c r="D4236" s="16">
        <v>15656</v>
      </c>
      <c r="E4236" s="16">
        <v>7653</v>
      </c>
      <c r="F4236" s="16">
        <v>27557</v>
      </c>
      <c r="G4236" s="16">
        <v>41</v>
      </c>
      <c r="H4236" s="16">
        <v>5878.01</v>
      </c>
      <c r="I4236" s="16"/>
    </row>
    <row r="4237" spans="1:9" x14ac:dyDescent="0.15">
      <c r="B4237" s="16">
        <v>117</v>
      </c>
      <c r="C4237" s="16">
        <v>249196</v>
      </c>
      <c r="D4237" s="16">
        <v>8899</v>
      </c>
      <c r="E4237" s="16">
        <v>6949</v>
      </c>
      <c r="F4237" s="16">
        <v>11141</v>
      </c>
      <c r="G4237" s="16">
        <v>28</v>
      </c>
      <c r="H4237" s="16">
        <v>1142.1302000000001</v>
      </c>
      <c r="I4237" s="16"/>
    </row>
    <row r="4238" spans="1:9" x14ac:dyDescent="0.15">
      <c r="B4238" s="16">
        <v>118</v>
      </c>
      <c r="C4238" s="16">
        <v>1075545</v>
      </c>
      <c r="D4238" s="16">
        <v>10648</v>
      </c>
      <c r="E4238" s="16">
        <v>3557</v>
      </c>
      <c r="F4238" s="16">
        <v>25285</v>
      </c>
      <c r="G4238" s="16">
        <v>101</v>
      </c>
      <c r="H4238" s="16">
        <v>5691.9066999999995</v>
      </c>
      <c r="I4238" s="16"/>
    </row>
    <row r="4239" spans="1:9" x14ac:dyDescent="0.15">
      <c r="B4239" s="16">
        <v>119</v>
      </c>
      <c r="C4239" s="16">
        <v>715384</v>
      </c>
      <c r="D4239" s="16">
        <v>12774</v>
      </c>
      <c r="E4239" s="16">
        <v>8165</v>
      </c>
      <c r="F4239" s="16">
        <v>20261</v>
      </c>
      <c r="G4239" s="16">
        <v>56</v>
      </c>
      <c r="H4239" s="16">
        <v>3402.7817</v>
      </c>
      <c r="I4239" s="16"/>
    </row>
    <row r="4240" spans="1:9" x14ac:dyDescent="0.15">
      <c r="B4240" s="16">
        <v>120</v>
      </c>
      <c r="C4240" s="16">
        <v>66081</v>
      </c>
      <c r="D4240" s="16">
        <v>5083</v>
      </c>
      <c r="E4240" s="16">
        <v>2821</v>
      </c>
      <c r="F4240" s="16">
        <v>7845</v>
      </c>
      <c r="G4240" s="16">
        <v>13</v>
      </c>
      <c r="H4240" s="16">
        <v>1386.7723000000001</v>
      </c>
      <c r="I4240" s="16"/>
    </row>
    <row r="4241" spans="2:9" x14ac:dyDescent="0.15">
      <c r="B4241" s="16">
        <v>121</v>
      </c>
      <c r="C4241" s="16">
        <v>165405</v>
      </c>
      <c r="D4241" s="16">
        <v>6616</v>
      </c>
      <c r="E4241" s="16">
        <v>4965</v>
      </c>
      <c r="F4241" s="16">
        <v>8261</v>
      </c>
      <c r="G4241" s="16">
        <v>25</v>
      </c>
      <c r="H4241" s="16">
        <v>900.27539999999999</v>
      </c>
      <c r="I4241" s="16"/>
    </row>
    <row r="4242" spans="2:9" x14ac:dyDescent="0.15">
      <c r="B4242" s="16">
        <v>122</v>
      </c>
      <c r="C4242" s="16">
        <v>524754</v>
      </c>
      <c r="D4242" s="16">
        <v>12494</v>
      </c>
      <c r="E4242" s="16">
        <v>6917</v>
      </c>
      <c r="F4242" s="16">
        <v>18437</v>
      </c>
      <c r="G4242" s="16">
        <v>42</v>
      </c>
      <c r="H4242" s="16">
        <v>3397.6089999999999</v>
      </c>
      <c r="I4242" s="16"/>
    </row>
    <row r="4243" spans="2:9" x14ac:dyDescent="0.15">
      <c r="B4243" s="16">
        <v>123</v>
      </c>
      <c r="C4243" s="16">
        <v>327646</v>
      </c>
      <c r="D4243" s="16">
        <v>8622</v>
      </c>
      <c r="E4243" s="16">
        <v>5349</v>
      </c>
      <c r="F4243" s="16">
        <v>13381</v>
      </c>
      <c r="G4243" s="16">
        <v>38</v>
      </c>
      <c r="H4243" s="16">
        <v>1961.1432</v>
      </c>
      <c r="I4243" s="16"/>
    </row>
    <row r="4244" spans="2:9" x14ac:dyDescent="0.15">
      <c r="B4244" s="16">
        <v>124</v>
      </c>
      <c r="C4244" s="16">
        <v>647960</v>
      </c>
      <c r="D4244" s="16">
        <v>11570</v>
      </c>
      <c r="E4244" s="16">
        <v>6021</v>
      </c>
      <c r="F4244" s="16">
        <v>20645</v>
      </c>
      <c r="G4244" s="16">
        <v>56</v>
      </c>
      <c r="H4244" s="16">
        <v>4047.7345999999998</v>
      </c>
      <c r="I4244" s="16"/>
    </row>
    <row r="4245" spans="2:9" x14ac:dyDescent="0.15">
      <c r="B4245" s="16">
        <v>125</v>
      </c>
      <c r="C4245" s="16">
        <v>849388</v>
      </c>
      <c r="D4245" s="16">
        <v>14156</v>
      </c>
      <c r="E4245" s="16">
        <v>6309</v>
      </c>
      <c r="F4245" s="16">
        <v>24901</v>
      </c>
      <c r="G4245" s="16">
        <v>60</v>
      </c>
      <c r="H4245" s="16">
        <v>5062.9624000000003</v>
      </c>
      <c r="I4245" s="16"/>
    </row>
    <row r="4246" spans="2:9" x14ac:dyDescent="0.15">
      <c r="B4246" s="16">
        <v>126</v>
      </c>
      <c r="C4246" s="16">
        <v>874321</v>
      </c>
      <c r="D4246" s="16">
        <v>9401</v>
      </c>
      <c r="E4246" s="16">
        <v>4645</v>
      </c>
      <c r="F4246" s="16">
        <v>14789</v>
      </c>
      <c r="G4246" s="16">
        <v>93</v>
      </c>
      <c r="H4246" s="16">
        <v>2597.6464999999998</v>
      </c>
      <c r="I4246" s="16"/>
    </row>
    <row r="4247" spans="2:9" x14ac:dyDescent="0.15">
      <c r="B4247" s="16">
        <v>127</v>
      </c>
      <c r="C4247" s="16">
        <v>391511</v>
      </c>
      <c r="D4247" s="16">
        <v>9104</v>
      </c>
      <c r="E4247" s="16">
        <v>4837</v>
      </c>
      <c r="F4247" s="16">
        <v>15845</v>
      </c>
      <c r="G4247" s="16">
        <v>43</v>
      </c>
      <c r="H4247" s="16">
        <v>2805.4009999999998</v>
      </c>
      <c r="I4247" s="16"/>
    </row>
    <row r="4248" spans="2:9" x14ac:dyDescent="0.15">
      <c r="B4248" s="16">
        <v>128</v>
      </c>
      <c r="C4248" s="16">
        <v>488664</v>
      </c>
      <c r="D4248" s="16">
        <v>8726</v>
      </c>
      <c r="E4248" s="16">
        <v>2469</v>
      </c>
      <c r="F4248" s="16">
        <v>16325</v>
      </c>
      <c r="G4248" s="16">
        <v>56</v>
      </c>
      <c r="H4248" s="16">
        <v>3496.5227</v>
      </c>
      <c r="I4248" s="16"/>
    </row>
    <row r="4249" spans="2:9" x14ac:dyDescent="0.15">
      <c r="B4249" s="16">
        <v>129</v>
      </c>
      <c r="C4249" s="16">
        <v>239392</v>
      </c>
      <c r="D4249" s="16">
        <v>7481</v>
      </c>
      <c r="E4249" s="16">
        <v>4485</v>
      </c>
      <c r="F4249" s="16">
        <v>10501</v>
      </c>
      <c r="G4249" s="16">
        <v>32</v>
      </c>
      <c r="H4249" s="16">
        <v>1524.0340000000001</v>
      </c>
      <c r="I4249" s="16"/>
    </row>
    <row r="4250" spans="2:9" x14ac:dyDescent="0.15">
      <c r="B4250" s="16">
        <v>130</v>
      </c>
      <c r="C4250" s="16">
        <v>301177</v>
      </c>
      <c r="D4250" s="16">
        <v>8139</v>
      </c>
      <c r="E4250" s="16">
        <v>6629</v>
      </c>
      <c r="F4250" s="16">
        <v>10181</v>
      </c>
      <c r="G4250" s="16">
        <v>37</v>
      </c>
      <c r="H4250" s="16">
        <v>888.64124000000004</v>
      </c>
      <c r="I4250" s="16"/>
    </row>
    <row r="4251" spans="2:9" x14ac:dyDescent="0.15">
      <c r="B4251" s="16">
        <v>131</v>
      </c>
      <c r="C4251" s="16">
        <v>871159</v>
      </c>
      <c r="D4251" s="16">
        <v>11615</v>
      </c>
      <c r="E4251" s="16">
        <v>6597</v>
      </c>
      <c r="F4251" s="16">
        <v>22725</v>
      </c>
      <c r="G4251" s="16">
        <v>75</v>
      </c>
      <c r="H4251" s="16">
        <v>4086.7139000000002</v>
      </c>
      <c r="I4251" s="16"/>
    </row>
    <row r="4252" spans="2:9" x14ac:dyDescent="0.15">
      <c r="B4252" s="16">
        <v>132</v>
      </c>
      <c r="C4252" s="16">
        <v>556900</v>
      </c>
      <c r="D4252" s="16">
        <v>10709</v>
      </c>
      <c r="E4252" s="16">
        <v>5445</v>
      </c>
      <c r="F4252" s="16">
        <v>18469</v>
      </c>
      <c r="G4252" s="16">
        <v>52</v>
      </c>
      <c r="H4252" s="16">
        <v>3459.9859999999999</v>
      </c>
      <c r="I4252" s="16"/>
    </row>
    <row r="4253" spans="2:9" x14ac:dyDescent="0.15">
      <c r="B4253" s="16">
        <v>133</v>
      </c>
      <c r="C4253" s="16">
        <v>451860</v>
      </c>
      <c r="D4253" s="16">
        <v>12551</v>
      </c>
      <c r="E4253" s="16">
        <v>7717</v>
      </c>
      <c r="F4253" s="16">
        <v>18085</v>
      </c>
      <c r="G4253" s="16">
        <v>36</v>
      </c>
      <c r="H4253" s="16">
        <v>3305.2968999999998</v>
      </c>
      <c r="I4253" s="16"/>
    </row>
    <row r="4254" spans="2:9" x14ac:dyDescent="0.15">
      <c r="B4254" s="16">
        <v>134</v>
      </c>
      <c r="C4254" s="16">
        <v>472934</v>
      </c>
      <c r="D4254" s="16">
        <v>10281</v>
      </c>
      <c r="E4254" s="16">
        <v>6213</v>
      </c>
      <c r="F4254" s="16">
        <v>16389</v>
      </c>
      <c r="G4254" s="16">
        <v>46</v>
      </c>
      <c r="H4254" s="16">
        <v>2794.5493000000001</v>
      </c>
      <c r="I4254" s="16"/>
    </row>
    <row r="4255" spans="2:9" x14ac:dyDescent="0.15">
      <c r="B4255" s="16">
        <v>135</v>
      </c>
      <c r="C4255" s="16">
        <v>451511</v>
      </c>
      <c r="D4255" s="16">
        <v>10500</v>
      </c>
      <c r="E4255" s="16">
        <v>5477</v>
      </c>
      <c r="F4255" s="16">
        <v>17157</v>
      </c>
      <c r="G4255" s="16">
        <v>43</v>
      </c>
      <c r="H4255" s="16">
        <v>3047.8454999999999</v>
      </c>
      <c r="I4255" s="16"/>
    </row>
    <row r="4256" spans="2:9" x14ac:dyDescent="0.15">
      <c r="B4256" s="16">
        <v>136</v>
      </c>
      <c r="C4256" s="16">
        <v>369126</v>
      </c>
      <c r="D4256" s="16">
        <v>8024</v>
      </c>
      <c r="E4256" s="16">
        <v>4069</v>
      </c>
      <c r="F4256" s="16">
        <v>13317</v>
      </c>
      <c r="G4256" s="16">
        <v>46</v>
      </c>
      <c r="H4256" s="16">
        <v>2676.4326000000001</v>
      </c>
      <c r="I4256" s="16"/>
    </row>
    <row r="4257" spans="2:9" x14ac:dyDescent="0.15">
      <c r="B4257" s="16">
        <v>137</v>
      </c>
      <c r="C4257" s="16">
        <v>91115</v>
      </c>
      <c r="D4257" s="16">
        <v>6074</v>
      </c>
      <c r="E4257" s="16">
        <v>4805</v>
      </c>
      <c r="F4257" s="16">
        <v>7045</v>
      </c>
      <c r="G4257" s="16">
        <v>15</v>
      </c>
      <c r="H4257" s="16">
        <v>675.97924999999998</v>
      </c>
      <c r="I4257" s="16"/>
    </row>
    <row r="4258" spans="2:9" x14ac:dyDescent="0.15">
      <c r="B4258" s="16">
        <v>138</v>
      </c>
      <c r="C4258" s="16">
        <v>458534</v>
      </c>
      <c r="D4258" s="16">
        <v>9968</v>
      </c>
      <c r="E4258" s="16">
        <v>4965</v>
      </c>
      <c r="F4258" s="16">
        <v>22725</v>
      </c>
      <c r="G4258" s="16">
        <v>46</v>
      </c>
      <c r="H4258" s="16">
        <v>4540.8306000000002</v>
      </c>
      <c r="I4258" s="16"/>
    </row>
    <row r="4259" spans="2:9" x14ac:dyDescent="0.15">
      <c r="B4259" s="16">
        <v>139</v>
      </c>
      <c r="C4259" s="16">
        <v>72636</v>
      </c>
      <c r="D4259" s="16">
        <v>6053</v>
      </c>
      <c r="E4259" s="16">
        <v>5061</v>
      </c>
      <c r="F4259" s="16">
        <v>6885</v>
      </c>
      <c r="G4259" s="16">
        <v>12</v>
      </c>
      <c r="H4259" s="16">
        <v>533.19759999999997</v>
      </c>
      <c r="I4259" s="16"/>
    </row>
    <row r="4260" spans="2:9" x14ac:dyDescent="0.15">
      <c r="B4260" s="16">
        <v>140</v>
      </c>
      <c r="C4260" s="16">
        <v>303614</v>
      </c>
      <c r="D4260" s="16">
        <v>7989</v>
      </c>
      <c r="E4260" s="16">
        <v>4805</v>
      </c>
      <c r="F4260" s="16">
        <v>11109</v>
      </c>
      <c r="G4260" s="16">
        <v>38</v>
      </c>
      <c r="H4260" s="16">
        <v>1563.0015000000001</v>
      </c>
      <c r="I4260" s="16"/>
    </row>
    <row r="4261" spans="2:9" x14ac:dyDescent="0.15">
      <c r="B4261" s="16">
        <v>141</v>
      </c>
      <c r="C4261" s="16">
        <v>490800</v>
      </c>
      <c r="D4261" s="16">
        <v>10225</v>
      </c>
      <c r="E4261" s="16">
        <v>5797</v>
      </c>
      <c r="F4261" s="16">
        <v>18725</v>
      </c>
      <c r="G4261" s="16">
        <v>48</v>
      </c>
      <c r="H4261" s="16">
        <v>3044.6120000000001</v>
      </c>
      <c r="I4261" s="16"/>
    </row>
    <row r="4262" spans="2:9" x14ac:dyDescent="0.15">
      <c r="B4262" s="16">
        <v>142</v>
      </c>
      <c r="C4262" s="16">
        <v>323548</v>
      </c>
      <c r="D4262" s="16">
        <v>7353</v>
      </c>
      <c r="E4262" s="16">
        <v>3461</v>
      </c>
      <c r="F4262" s="16">
        <v>11781</v>
      </c>
      <c r="G4262" s="16">
        <v>44</v>
      </c>
      <c r="H4262" s="16">
        <v>2369.6799999999998</v>
      </c>
      <c r="I4262" s="16"/>
    </row>
    <row r="4263" spans="2:9" x14ac:dyDescent="0.15">
      <c r="B4263" s="16">
        <v>143</v>
      </c>
      <c r="C4263" s="16">
        <v>438905</v>
      </c>
      <c r="D4263" s="16">
        <v>11862</v>
      </c>
      <c r="E4263" s="16">
        <v>6917</v>
      </c>
      <c r="F4263" s="16">
        <v>19493</v>
      </c>
      <c r="G4263" s="16">
        <v>37</v>
      </c>
      <c r="H4263" s="16">
        <v>3854.7979999999998</v>
      </c>
      <c r="I4263" s="16"/>
    </row>
    <row r="4264" spans="2:9" x14ac:dyDescent="0.15">
      <c r="B4264" s="16">
        <v>144</v>
      </c>
      <c r="C4264" s="16">
        <v>437175</v>
      </c>
      <c r="D4264" s="16">
        <v>10166</v>
      </c>
      <c r="E4264" s="16">
        <v>6213</v>
      </c>
      <c r="F4264" s="16">
        <v>15493</v>
      </c>
      <c r="G4264" s="16">
        <v>43</v>
      </c>
      <c r="H4264" s="16">
        <v>2341.3096</v>
      </c>
      <c r="I4264" s="16"/>
    </row>
    <row r="4265" spans="2:9" x14ac:dyDescent="0.15">
      <c r="B4265" s="16">
        <v>145</v>
      </c>
      <c r="C4265" s="16">
        <v>390349</v>
      </c>
      <c r="D4265" s="16">
        <v>9520</v>
      </c>
      <c r="E4265" s="16">
        <v>2469</v>
      </c>
      <c r="F4265" s="16">
        <v>17541</v>
      </c>
      <c r="G4265" s="16">
        <v>41</v>
      </c>
      <c r="H4265" s="16">
        <v>4089.3062</v>
      </c>
      <c r="I4265" s="16"/>
    </row>
    <row r="4266" spans="2:9" x14ac:dyDescent="0.15">
      <c r="B4266" s="16">
        <v>146</v>
      </c>
      <c r="C4266" s="16">
        <v>809264</v>
      </c>
      <c r="D4266" s="16">
        <v>7225</v>
      </c>
      <c r="E4266" s="16">
        <v>1669</v>
      </c>
      <c r="F4266" s="16">
        <v>18373</v>
      </c>
      <c r="G4266" s="16">
        <v>112</v>
      </c>
      <c r="H4266" s="16">
        <v>4179.4409999999998</v>
      </c>
      <c r="I4266" s="16"/>
    </row>
    <row r="4267" spans="2:9" x14ac:dyDescent="0.15">
      <c r="B4267" s="16">
        <v>147</v>
      </c>
      <c r="C4267" s="16">
        <v>465720</v>
      </c>
      <c r="D4267" s="16">
        <v>8316</v>
      </c>
      <c r="E4267" s="16">
        <v>4805</v>
      </c>
      <c r="F4267" s="16">
        <v>13861</v>
      </c>
      <c r="G4267" s="16">
        <v>56</v>
      </c>
      <c r="H4267" s="16">
        <v>2632.5122000000001</v>
      </c>
      <c r="I4267" s="16"/>
    </row>
    <row r="4268" spans="2:9" x14ac:dyDescent="0.15">
      <c r="B4268" s="16">
        <v>148</v>
      </c>
      <c r="C4268" s="16">
        <v>137449</v>
      </c>
      <c r="D4268" s="16">
        <v>6545</v>
      </c>
      <c r="E4268" s="16">
        <v>5413</v>
      </c>
      <c r="F4268" s="16">
        <v>7973</v>
      </c>
      <c r="G4268" s="16">
        <v>21</v>
      </c>
      <c r="H4268" s="16">
        <v>776.32006999999999</v>
      </c>
      <c r="I4268" s="16"/>
    </row>
    <row r="4269" spans="2:9" x14ac:dyDescent="0.15">
      <c r="B4269" s="16">
        <v>149</v>
      </c>
      <c r="C4269" s="16">
        <v>456380</v>
      </c>
      <c r="D4269" s="16">
        <v>10372</v>
      </c>
      <c r="E4269" s="16">
        <v>6341</v>
      </c>
      <c r="F4269" s="16">
        <v>16293</v>
      </c>
      <c r="G4269" s="16">
        <v>44</v>
      </c>
      <c r="H4269" s="16">
        <v>2689.5540000000001</v>
      </c>
      <c r="I4269" s="16"/>
    </row>
    <row r="4270" spans="2:9" x14ac:dyDescent="0.15">
      <c r="B4270" s="16">
        <v>150</v>
      </c>
      <c r="C4270" s="16">
        <v>348491</v>
      </c>
      <c r="D4270" s="16">
        <v>7414</v>
      </c>
      <c r="E4270" s="16">
        <v>3205</v>
      </c>
      <c r="F4270" s="16">
        <v>13093</v>
      </c>
      <c r="G4270" s="16">
        <v>47</v>
      </c>
      <c r="H4270" s="16">
        <v>2937.5034000000001</v>
      </c>
      <c r="I4270" s="16"/>
    </row>
    <row r="4271" spans="2:9" x14ac:dyDescent="0.15">
      <c r="B4271" s="16">
        <v>151</v>
      </c>
      <c r="C4271" s="16">
        <v>403100</v>
      </c>
      <c r="D4271" s="16">
        <v>9161</v>
      </c>
      <c r="E4271" s="16">
        <v>6405</v>
      </c>
      <c r="F4271" s="16">
        <v>12677</v>
      </c>
      <c r="G4271" s="16">
        <v>44</v>
      </c>
      <c r="H4271" s="16">
        <v>1743.6206</v>
      </c>
      <c r="I4271" s="16"/>
    </row>
    <row r="4272" spans="2:9" x14ac:dyDescent="0.15">
      <c r="B4272" s="16">
        <v>152</v>
      </c>
      <c r="C4272" s="16">
        <v>117050</v>
      </c>
      <c r="D4272" s="16">
        <v>6502</v>
      </c>
      <c r="E4272" s="16">
        <v>5509</v>
      </c>
      <c r="F4272" s="16">
        <v>7717</v>
      </c>
      <c r="G4272" s="16">
        <v>18</v>
      </c>
      <c r="H4272" s="16">
        <v>687.76819999999998</v>
      </c>
      <c r="I4272" s="16"/>
    </row>
    <row r="4273" spans="2:9" x14ac:dyDescent="0.15">
      <c r="B4273" s="16">
        <v>153</v>
      </c>
      <c r="C4273" s="16">
        <v>119101</v>
      </c>
      <c r="D4273" s="16">
        <v>4764</v>
      </c>
      <c r="E4273" s="16">
        <v>1861</v>
      </c>
      <c r="F4273" s="16">
        <v>9317</v>
      </c>
      <c r="G4273" s="16">
        <v>25</v>
      </c>
      <c r="H4273" s="16">
        <v>1959.6029000000001</v>
      </c>
      <c r="I4273" s="16"/>
    </row>
    <row r="4274" spans="2:9" x14ac:dyDescent="0.15">
      <c r="B4274" s="16">
        <v>154</v>
      </c>
      <c r="C4274" s="16">
        <v>812012</v>
      </c>
      <c r="D4274" s="16">
        <v>13533</v>
      </c>
      <c r="E4274" s="16">
        <v>5061</v>
      </c>
      <c r="F4274" s="16">
        <v>27333</v>
      </c>
      <c r="G4274" s="16">
        <v>60</v>
      </c>
      <c r="H4274" s="16">
        <v>5876.8657000000003</v>
      </c>
      <c r="I4274" s="16"/>
    </row>
    <row r="4275" spans="2:9" x14ac:dyDescent="0.15">
      <c r="B4275" s="16">
        <v>155</v>
      </c>
      <c r="C4275" s="16">
        <v>526165</v>
      </c>
      <c r="D4275" s="16">
        <v>10738</v>
      </c>
      <c r="E4275" s="16">
        <v>6117</v>
      </c>
      <c r="F4275" s="16">
        <v>16037</v>
      </c>
      <c r="G4275" s="16">
        <v>49</v>
      </c>
      <c r="H4275" s="16">
        <v>2619.8418000000001</v>
      </c>
      <c r="I4275" s="16"/>
    </row>
    <row r="4276" spans="2:9" x14ac:dyDescent="0.15">
      <c r="B4276" s="16">
        <v>156</v>
      </c>
      <c r="C4276" s="16">
        <v>421503</v>
      </c>
      <c r="D4276" s="16">
        <v>8264</v>
      </c>
      <c r="E4276" s="16">
        <v>4677</v>
      </c>
      <c r="F4276" s="16">
        <v>13829</v>
      </c>
      <c r="G4276" s="16">
        <v>51</v>
      </c>
      <c r="H4276" s="16">
        <v>2522.3364000000001</v>
      </c>
      <c r="I4276" s="16"/>
    </row>
    <row r="4277" spans="2:9" x14ac:dyDescent="0.15">
      <c r="B4277" s="16">
        <v>157</v>
      </c>
      <c r="C4277" s="16">
        <v>391518</v>
      </c>
      <c r="D4277" s="16">
        <v>10303</v>
      </c>
      <c r="E4277" s="16">
        <v>5349</v>
      </c>
      <c r="F4277" s="16">
        <v>16997</v>
      </c>
      <c r="G4277" s="16">
        <v>38</v>
      </c>
      <c r="H4277" s="16">
        <v>3407.3762000000002</v>
      </c>
      <c r="I4277" s="16"/>
    </row>
    <row r="4278" spans="2:9" x14ac:dyDescent="0.15">
      <c r="B4278" s="16">
        <v>158</v>
      </c>
      <c r="C4278" s="16">
        <v>369524</v>
      </c>
      <c r="D4278" s="16">
        <v>10264</v>
      </c>
      <c r="E4278" s="16">
        <v>6405</v>
      </c>
      <c r="F4278" s="16">
        <v>16101</v>
      </c>
      <c r="G4278" s="16">
        <v>36</v>
      </c>
      <c r="H4278" s="16">
        <v>2918.1404000000002</v>
      </c>
      <c r="I4278" s="16"/>
    </row>
    <row r="4279" spans="2:9" x14ac:dyDescent="0.15">
      <c r="B4279" s="16">
        <v>159</v>
      </c>
      <c r="C4279" s="16">
        <v>502768</v>
      </c>
      <c r="D4279" s="16">
        <v>10474</v>
      </c>
      <c r="E4279" s="16">
        <v>4901</v>
      </c>
      <c r="F4279" s="16">
        <v>18373</v>
      </c>
      <c r="G4279" s="16">
        <v>48</v>
      </c>
      <c r="H4279" s="16">
        <v>3844.3620000000001</v>
      </c>
      <c r="I4279" s="16"/>
    </row>
    <row r="4280" spans="2:9" x14ac:dyDescent="0.15">
      <c r="B4280" s="16">
        <v>160</v>
      </c>
      <c r="C4280" s="16">
        <v>346836</v>
      </c>
      <c r="D4280" s="16">
        <v>9634</v>
      </c>
      <c r="E4280" s="16">
        <v>5157</v>
      </c>
      <c r="F4280" s="16">
        <v>17861</v>
      </c>
      <c r="G4280" s="16">
        <v>36</v>
      </c>
      <c r="H4280" s="16">
        <v>3860.6858000000002</v>
      </c>
      <c r="I4280" s="16"/>
    </row>
    <row r="4281" spans="2:9" x14ac:dyDescent="0.15">
      <c r="B4281" s="16">
        <v>161</v>
      </c>
      <c r="C4281" s="16">
        <v>188492</v>
      </c>
      <c r="D4281" s="16">
        <v>6731</v>
      </c>
      <c r="E4281" s="16">
        <v>4901</v>
      </c>
      <c r="F4281" s="16">
        <v>9093</v>
      </c>
      <c r="G4281" s="16">
        <v>28</v>
      </c>
      <c r="H4281" s="16">
        <v>1203.7548999999999</v>
      </c>
      <c r="I4281" s="16"/>
    </row>
    <row r="4282" spans="2:9" x14ac:dyDescent="0.15">
      <c r="B4282" s="16">
        <v>162</v>
      </c>
      <c r="C4282" s="16">
        <v>694215</v>
      </c>
      <c r="D4282" s="16">
        <v>11766</v>
      </c>
      <c r="E4282" s="16">
        <v>5605</v>
      </c>
      <c r="F4282" s="16">
        <v>23237</v>
      </c>
      <c r="G4282" s="16">
        <v>59</v>
      </c>
      <c r="H4282" s="16">
        <v>5008.1170000000002</v>
      </c>
      <c r="I4282" s="16"/>
    </row>
    <row r="4283" spans="2:9" x14ac:dyDescent="0.15">
      <c r="B4283" s="16">
        <v>163</v>
      </c>
      <c r="C4283" s="16">
        <v>467275</v>
      </c>
      <c r="D4283" s="16">
        <v>9942</v>
      </c>
      <c r="E4283" s="16">
        <v>4741</v>
      </c>
      <c r="F4283" s="16">
        <v>15461</v>
      </c>
      <c r="G4283" s="16">
        <v>47</v>
      </c>
      <c r="H4283" s="16">
        <v>2832.7157999999999</v>
      </c>
      <c r="I4283" s="16"/>
    </row>
    <row r="4284" spans="2:9" x14ac:dyDescent="0.15">
      <c r="B4284" s="16">
        <v>164</v>
      </c>
      <c r="C4284" s="16">
        <v>497355</v>
      </c>
      <c r="D4284" s="16">
        <v>10582</v>
      </c>
      <c r="E4284" s="16">
        <v>5669</v>
      </c>
      <c r="F4284" s="16">
        <v>17125</v>
      </c>
      <c r="G4284" s="16">
        <v>47</v>
      </c>
      <c r="H4284" s="16">
        <v>3443.4931999999999</v>
      </c>
      <c r="I4284" s="16"/>
    </row>
    <row r="4285" spans="2:9" x14ac:dyDescent="0.15">
      <c r="B4285" s="16">
        <v>165</v>
      </c>
      <c r="C4285" s="16">
        <v>347939</v>
      </c>
      <c r="D4285" s="16">
        <v>8921</v>
      </c>
      <c r="E4285" s="16">
        <v>4709</v>
      </c>
      <c r="F4285" s="16">
        <v>13861</v>
      </c>
      <c r="G4285" s="16">
        <v>39</v>
      </c>
      <c r="H4285" s="16">
        <v>2433.2793000000001</v>
      </c>
      <c r="I4285" s="16"/>
    </row>
    <row r="4286" spans="2:9" x14ac:dyDescent="0.15">
      <c r="B4286" s="16">
        <v>166</v>
      </c>
      <c r="C4286" s="16">
        <v>352584</v>
      </c>
      <c r="D4286" s="16">
        <v>8814</v>
      </c>
      <c r="E4286" s="16">
        <v>5701</v>
      </c>
      <c r="F4286" s="16">
        <v>13285</v>
      </c>
      <c r="G4286" s="16">
        <v>40</v>
      </c>
      <c r="H4286" s="16">
        <v>2118.8042</v>
      </c>
      <c r="I4286" s="16"/>
    </row>
    <row r="4287" spans="2:9" x14ac:dyDescent="0.15">
      <c r="B4287" s="16">
        <v>167</v>
      </c>
      <c r="C4287" s="16">
        <v>164371</v>
      </c>
      <c r="D4287" s="16">
        <v>7146</v>
      </c>
      <c r="E4287" s="16">
        <v>5733</v>
      </c>
      <c r="F4287" s="16">
        <v>9381</v>
      </c>
      <c r="G4287" s="16">
        <v>23</v>
      </c>
      <c r="H4287" s="16">
        <v>909.13260000000002</v>
      </c>
      <c r="I4287" s="16"/>
    </row>
    <row r="4288" spans="2:9" x14ac:dyDescent="0.15">
      <c r="B4288" s="16">
        <v>168</v>
      </c>
      <c r="C4288" s="16">
        <v>102278</v>
      </c>
      <c r="D4288" s="16">
        <v>7305</v>
      </c>
      <c r="E4288" s="16">
        <v>5893</v>
      </c>
      <c r="F4288" s="16">
        <v>8645</v>
      </c>
      <c r="G4288" s="16">
        <v>14</v>
      </c>
      <c r="H4288" s="16">
        <v>753.48950000000002</v>
      </c>
      <c r="I4288" s="16"/>
    </row>
    <row r="4289" spans="1:10" x14ac:dyDescent="0.15">
      <c r="B4289" s="16">
        <v>169</v>
      </c>
      <c r="C4289" s="16">
        <v>657048</v>
      </c>
      <c r="D4289" s="16">
        <v>11733</v>
      </c>
      <c r="E4289" s="16">
        <v>5669</v>
      </c>
      <c r="F4289" s="16">
        <v>21189</v>
      </c>
      <c r="G4289" s="16">
        <v>56</v>
      </c>
      <c r="H4289" s="16">
        <v>4118.9043000000001</v>
      </c>
      <c r="I4289" s="16"/>
    </row>
    <row r="4290" spans="1:10" x14ac:dyDescent="0.15">
      <c r="B4290" s="16">
        <v>170</v>
      </c>
      <c r="C4290" s="16">
        <v>480506</v>
      </c>
      <c r="D4290" s="16">
        <v>9610</v>
      </c>
      <c r="E4290" s="16">
        <v>4645</v>
      </c>
      <c r="F4290" s="16">
        <v>14821</v>
      </c>
      <c r="G4290" s="16">
        <v>50</v>
      </c>
      <c r="H4290" s="16">
        <v>2652.63</v>
      </c>
      <c r="I4290" s="16"/>
    </row>
    <row r="4291" spans="1:10" x14ac:dyDescent="0.15">
      <c r="B4291" s="16">
        <v>171</v>
      </c>
      <c r="C4291" s="16">
        <v>377325</v>
      </c>
      <c r="D4291" s="16">
        <v>9203</v>
      </c>
      <c r="E4291" s="16">
        <v>4741</v>
      </c>
      <c r="F4291" s="16">
        <v>14821</v>
      </c>
      <c r="G4291" s="16">
        <v>41</v>
      </c>
      <c r="H4291" s="16">
        <v>2696.1685000000002</v>
      </c>
      <c r="I4291" s="16"/>
    </row>
    <row r="4292" spans="1:10" x14ac:dyDescent="0.15">
      <c r="B4292" s="16">
        <v>172</v>
      </c>
      <c r="C4292" s="16">
        <v>279010</v>
      </c>
      <c r="D4292" s="16">
        <v>10731</v>
      </c>
      <c r="E4292" s="16">
        <v>4869</v>
      </c>
      <c r="F4292" s="16">
        <v>19301</v>
      </c>
      <c r="G4292" s="16">
        <v>26</v>
      </c>
      <c r="H4292" s="16">
        <v>4249.8119999999999</v>
      </c>
      <c r="I4292" s="16"/>
    </row>
    <row r="4293" spans="1:10" x14ac:dyDescent="0.15">
      <c r="B4293" s="16">
        <v>173</v>
      </c>
      <c r="C4293" s="16">
        <v>477739</v>
      </c>
      <c r="D4293" s="16">
        <v>10164</v>
      </c>
      <c r="E4293" s="16">
        <v>4965</v>
      </c>
      <c r="F4293" s="16">
        <v>17669</v>
      </c>
      <c r="G4293" s="16">
        <v>47</v>
      </c>
      <c r="H4293" s="16">
        <v>3709.0664000000002</v>
      </c>
      <c r="I4293" s="16"/>
    </row>
    <row r="4294" spans="1:10" x14ac:dyDescent="0.15">
      <c r="B4294" s="16">
        <v>174</v>
      </c>
      <c r="C4294" s="16">
        <v>1166602</v>
      </c>
      <c r="D4294" s="16">
        <v>11904</v>
      </c>
      <c r="E4294" s="16">
        <v>5221</v>
      </c>
      <c r="F4294" s="16">
        <v>23749</v>
      </c>
      <c r="G4294" s="16">
        <v>98</v>
      </c>
      <c r="H4294" s="16">
        <v>4234.0450000000001</v>
      </c>
      <c r="I4294" s="16"/>
    </row>
    <row r="4295" spans="1:10" x14ac:dyDescent="0.15">
      <c r="B4295" s="16">
        <v>175</v>
      </c>
      <c r="C4295" s="16">
        <v>23814</v>
      </c>
      <c r="D4295" s="16">
        <v>1701</v>
      </c>
      <c r="E4295" s="16">
        <v>901</v>
      </c>
      <c r="F4295" s="16">
        <v>2501</v>
      </c>
      <c r="G4295" s="16">
        <v>14</v>
      </c>
      <c r="H4295" s="16">
        <v>576.81994999999995</v>
      </c>
      <c r="I4295" s="16"/>
    </row>
    <row r="4296" spans="1:10" x14ac:dyDescent="0.15">
      <c r="B4296" s="16">
        <v>176</v>
      </c>
      <c r="C4296" s="16">
        <v>822401</v>
      </c>
      <c r="D4296" s="16">
        <v>10680</v>
      </c>
      <c r="E4296" s="16">
        <v>5061</v>
      </c>
      <c r="F4296" s="16">
        <v>21957</v>
      </c>
      <c r="G4296" s="16">
        <v>77</v>
      </c>
      <c r="H4296" s="16">
        <v>4499.3456999999999</v>
      </c>
      <c r="I4296" s="16"/>
    </row>
    <row r="4297" spans="1:10" x14ac:dyDescent="0.15">
      <c r="B4297" s="16">
        <v>177</v>
      </c>
      <c r="C4297" s="16">
        <v>271433</v>
      </c>
      <c r="D4297" s="16">
        <v>5121</v>
      </c>
      <c r="E4297" s="16">
        <v>933</v>
      </c>
      <c r="F4297" s="16">
        <v>10981</v>
      </c>
      <c r="G4297" s="16">
        <v>53</v>
      </c>
      <c r="H4297" s="16">
        <v>2700.1453000000001</v>
      </c>
      <c r="I4297" s="16"/>
    </row>
    <row r="4298" spans="1:10" x14ac:dyDescent="0.15">
      <c r="B4298" s="16">
        <v>178</v>
      </c>
      <c r="C4298" s="16">
        <v>282671</v>
      </c>
      <c r="D4298" s="16">
        <v>8076</v>
      </c>
      <c r="E4298" s="16">
        <v>4389</v>
      </c>
      <c r="F4298" s="16">
        <v>12005</v>
      </c>
      <c r="G4298" s="16">
        <v>35</v>
      </c>
      <c r="H4298" s="16">
        <v>1921.6946</v>
      </c>
      <c r="I4298" s="16"/>
    </row>
    <row r="4299" spans="1:10" x14ac:dyDescent="0.15">
      <c r="B4299" s="16">
        <v>179</v>
      </c>
      <c r="C4299" s="16">
        <v>112418</v>
      </c>
      <c r="D4299" s="16">
        <v>4323</v>
      </c>
      <c r="E4299" s="16">
        <v>2277</v>
      </c>
      <c r="F4299" s="16">
        <v>6149</v>
      </c>
      <c r="G4299" s="16">
        <v>26</v>
      </c>
      <c r="H4299" s="16">
        <v>1016.6733400000001</v>
      </c>
      <c r="I4299" s="16"/>
    </row>
    <row r="4300" spans="1:10" x14ac:dyDescent="0.15">
      <c r="B4300" s="16">
        <v>180</v>
      </c>
      <c r="C4300" s="16">
        <v>420383</v>
      </c>
      <c r="D4300" s="16">
        <v>8242</v>
      </c>
      <c r="E4300" s="16">
        <v>3493</v>
      </c>
      <c r="F4300" s="16">
        <v>13509</v>
      </c>
      <c r="G4300" s="16">
        <v>51</v>
      </c>
      <c r="H4300" s="16">
        <v>2712.3339999999998</v>
      </c>
      <c r="I4300" s="1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v>180</v>
      </c>
      <c r="I4302" s="6"/>
    </row>
    <row r="4303" spans="1:10" x14ac:dyDescent="0.15">
      <c r="A4303" t="s">
        <v>67</v>
      </c>
      <c r="B4303" s="15"/>
      <c r="C4303" s="8">
        <f>AVERAGE(C4121:C4301)</f>
        <v>492546.87222222221</v>
      </c>
      <c r="D4303" s="8"/>
      <c r="E4303" s="8"/>
      <c r="F4303" s="8"/>
      <c r="G4303" s="8"/>
      <c r="H4303" s="8"/>
      <c r="I4303" s="9"/>
      <c r="J4303" s="17">
        <f>AVERAGE(D4121:D4301)</f>
        <v>9960.7111111111117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15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15">
      <c r="A4308" s="6"/>
      <c r="B4308" s="16">
        <v>1</v>
      </c>
      <c r="C4308" s="16">
        <v>563936</v>
      </c>
      <c r="D4308" s="16">
        <v>8811</v>
      </c>
      <c r="E4308" s="16">
        <v>3488</v>
      </c>
      <c r="F4308" s="16">
        <v>19136</v>
      </c>
      <c r="G4308" s="16">
        <v>64</v>
      </c>
      <c r="H4308" s="16">
        <v>4505.1063999999997</v>
      </c>
      <c r="I4308" s="18"/>
    </row>
    <row r="4309" spans="1:9" x14ac:dyDescent="0.15">
      <c r="A4309" s="6"/>
      <c r="B4309" s="16">
        <v>2</v>
      </c>
      <c r="C4309" s="16">
        <v>394944</v>
      </c>
      <c r="D4309" s="16">
        <v>7180</v>
      </c>
      <c r="E4309" s="16">
        <v>2720</v>
      </c>
      <c r="F4309" s="16">
        <v>13312</v>
      </c>
      <c r="G4309" s="16">
        <v>55</v>
      </c>
      <c r="H4309" s="16">
        <v>2886.7505000000001</v>
      </c>
      <c r="I4309" s="18"/>
    </row>
    <row r="4310" spans="1:9" x14ac:dyDescent="0.15">
      <c r="A4310" s="6"/>
      <c r="B4310" s="16">
        <v>3</v>
      </c>
      <c r="C4310" s="16">
        <v>875552</v>
      </c>
      <c r="D4310" s="16">
        <v>10548</v>
      </c>
      <c r="E4310" s="16">
        <v>4000</v>
      </c>
      <c r="F4310" s="16">
        <v>22848</v>
      </c>
      <c r="G4310" s="16">
        <v>83</v>
      </c>
      <c r="H4310" s="16">
        <v>4911.9434000000001</v>
      </c>
      <c r="I4310" s="18"/>
    </row>
    <row r="4311" spans="1:9" x14ac:dyDescent="0.15">
      <c r="A4311" s="6"/>
      <c r="B4311" s="16">
        <v>4</v>
      </c>
      <c r="C4311" s="16">
        <v>807840</v>
      </c>
      <c r="D4311" s="16">
        <v>12057</v>
      </c>
      <c r="E4311" s="16">
        <v>4128</v>
      </c>
      <c r="F4311" s="16">
        <v>26400</v>
      </c>
      <c r="G4311" s="16">
        <v>67</v>
      </c>
      <c r="H4311" s="16">
        <v>5849.5883999999996</v>
      </c>
      <c r="I4311" s="18"/>
    </row>
    <row r="4312" spans="1:9" x14ac:dyDescent="0.15">
      <c r="A4312" s="6"/>
      <c r="B4312" s="16">
        <v>5</v>
      </c>
      <c r="C4312" s="16">
        <v>500352</v>
      </c>
      <c r="D4312" s="16">
        <v>9440</v>
      </c>
      <c r="E4312" s="16">
        <v>3904</v>
      </c>
      <c r="F4312" s="16">
        <v>18464</v>
      </c>
      <c r="G4312" s="16">
        <v>53</v>
      </c>
      <c r="H4312" s="16">
        <v>4079.0731999999998</v>
      </c>
      <c r="I4312" s="18"/>
    </row>
    <row r="4313" spans="1:9" x14ac:dyDescent="0.15">
      <c r="A4313" s="6"/>
      <c r="B4313" s="16">
        <v>6</v>
      </c>
      <c r="C4313" s="16">
        <v>771936</v>
      </c>
      <c r="D4313" s="16">
        <v>13309</v>
      </c>
      <c r="E4313" s="16">
        <v>3488</v>
      </c>
      <c r="F4313" s="16">
        <v>28224</v>
      </c>
      <c r="G4313" s="16">
        <v>58</v>
      </c>
      <c r="H4313" s="16">
        <v>6946.8022000000001</v>
      </c>
      <c r="I4313" s="18"/>
    </row>
    <row r="4314" spans="1:9" x14ac:dyDescent="0.15">
      <c r="A4314" s="6"/>
      <c r="B4314" s="16">
        <v>7</v>
      </c>
      <c r="C4314" s="16">
        <v>334304</v>
      </c>
      <c r="D4314" s="16">
        <v>7597</v>
      </c>
      <c r="E4314" s="16">
        <v>3936</v>
      </c>
      <c r="F4314" s="16">
        <v>12128</v>
      </c>
      <c r="G4314" s="16">
        <v>44</v>
      </c>
      <c r="H4314" s="16">
        <v>2229.3162000000002</v>
      </c>
      <c r="I4314" s="18"/>
    </row>
    <row r="4315" spans="1:9" x14ac:dyDescent="0.15">
      <c r="A4315" s="6"/>
      <c r="B4315" s="16">
        <v>8</v>
      </c>
      <c r="C4315" s="16">
        <v>1015616</v>
      </c>
      <c r="D4315" s="16">
        <v>15869</v>
      </c>
      <c r="E4315" s="16">
        <v>4960</v>
      </c>
      <c r="F4315" s="16">
        <v>38944</v>
      </c>
      <c r="G4315" s="16">
        <v>64</v>
      </c>
      <c r="H4315" s="16">
        <v>9443.3610000000008</v>
      </c>
      <c r="I4315" s="18"/>
    </row>
    <row r="4316" spans="1:9" x14ac:dyDescent="0.15">
      <c r="A4316" s="6"/>
      <c r="B4316" s="16">
        <v>9</v>
      </c>
      <c r="C4316" s="16">
        <v>730528</v>
      </c>
      <c r="D4316" s="16">
        <v>11068</v>
      </c>
      <c r="E4316" s="16">
        <v>2848</v>
      </c>
      <c r="F4316" s="16">
        <v>25248</v>
      </c>
      <c r="G4316" s="16">
        <v>66</v>
      </c>
      <c r="H4316" s="16">
        <v>6155.9594999999999</v>
      </c>
      <c r="I4316" s="18"/>
    </row>
    <row r="4317" spans="1:9" x14ac:dyDescent="0.15">
      <c r="A4317" s="6"/>
      <c r="B4317" s="16">
        <v>10</v>
      </c>
      <c r="C4317" s="16">
        <v>639200</v>
      </c>
      <c r="D4317" s="16">
        <v>11621</v>
      </c>
      <c r="E4317" s="16">
        <v>4512</v>
      </c>
      <c r="F4317" s="16">
        <v>21216</v>
      </c>
      <c r="G4317" s="16">
        <v>55</v>
      </c>
      <c r="H4317" s="16">
        <v>4725.7020000000002</v>
      </c>
      <c r="I4317" s="18"/>
    </row>
    <row r="4318" spans="1:9" x14ac:dyDescent="0.15">
      <c r="A4318" s="6"/>
      <c r="B4318" s="16">
        <v>11</v>
      </c>
      <c r="C4318" s="16">
        <v>463744</v>
      </c>
      <c r="D4318" s="16">
        <v>8587</v>
      </c>
      <c r="E4318" s="16">
        <v>3808</v>
      </c>
      <c r="F4318" s="16">
        <v>12576</v>
      </c>
      <c r="G4318" s="16">
        <v>54</v>
      </c>
      <c r="H4318" s="16">
        <v>2442.2617</v>
      </c>
      <c r="I4318" s="18"/>
    </row>
    <row r="4319" spans="1:9" x14ac:dyDescent="0.15">
      <c r="A4319" s="6"/>
      <c r="B4319" s="5">
        <v>12</v>
      </c>
      <c r="C4319" s="16">
        <v>1268352</v>
      </c>
      <c r="D4319" s="16">
        <v>14251</v>
      </c>
      <c r="E4319" s="16">
        <v>6752</v>
      </c>
      <c r="F4319" s="16">
        <v>34016</v>
      </c>
      <c r="G4319" s="16">
        <v>89</v>
      </c>
      <c r="H4319" s="16">
        <v>7229.91</v>
      </c>
      <c r="I4319" s="18"/>
    </row>
    <row r="4320" spans="1:9" x14ac:dyDescent="0.15">
      <c r="B4320" s="4">
        <v>13</v>
      </c>
      <c r="C4320" s="16">
        <v>820192</v>
      </c>
      <c r="D4320" s="16">
        <v>12815</v>
      </c>
      <c r="E4320" s="16">
        <v>4992</v>
      </c>
      <c r="F4320" s="16">
        <v>28192</v>
      </c>
      <c r="G4320" s="16">
        <v>64</v>
      </c>
      <c r="H4320" s="16">
        <v>6594.9076999999997</v>
      </c>
      <c r="I4320" s="18"/>
    </row>
    <row r="4321" spans="2:9" x14ac:dyDescent="0.15">
      <c r="B4321" s="4">
        <v>14</v>
      </c>
      <c r="C4321" s="16">
        <v>183744</v>
      </c>
      <c r="D4321" s="16">
        <v>7656</v>
      </c>
      <c r="E4321" s="16">
        <v>5056</v>
      </c>
      <c r="F4321" s="16">
        <v>11680</v>
      </c>
      <c r="G4321" s="16">
        <v>24</v>
      </c>
      <c r="H4321" s="16">
        <v>1913.8976</v>
      </c>
      <c r="I4321" s="18"/>
    </row>
    <row r="4322" spans="2:9" x14ac:dyDescent="0.15">
      <c r="B4322" s="4">
        <v>15</v>
      </c>
      <c r="C4322" s="16">
        <v>349312</v>
      </c>
      <c r="D4322" s="16">
        <v>9703</v>
      </c>
      <c r="E4322" s="16">
        <v>4672</v>
      </c>
      <c r="F4322" s="16">
        <v>14976</v>
      </c>
      <c r="G4322" s="16">
        <v>36</v>
      </c>
      <c r="H4322" s="16">
        <v>2887.1640000000002</v>
      </c>
      <c r="I4322" s="18"/>
    </row>
    <row r="4323" spans="2:9" x14ac:dyDescent="0.15">
      <c r="B4323" s="4">
        <v>16</v>
      </c>
      <c r="C4323" s="16">
        <v>724320</v>
      </c>
      <c r="D4323" s="16">
        <v>12934</v>
      </c>
      <c r="E4323" s="16">
        <v>4992</v>
      </c>
      <c r="F4323" s="16">
        <v>27008</v>
      </c>
      <c r="G4323" s="16">
        <v>56</v>
      </c>
      <c r="H4323" s="16">
        <v>6132.1342999999997</v>
      </c>
      <c r="I4323" s="18"/>
    </row>
    <row r="4324" spans="2:9" x14ac:dyDescent="0.15">
      <c r="B4324" s="4">
        <v>17</v>
      </c>
      <c r="C4324" s="16">
        <v>471680</v>
      </c>
      <c r="D4324" s="16">
        <v>8734</v>
      </c>
      <c r="E4324" s="16">
        <v>3904</v>
      </c>
      <c r="F4324" s="16">
        <v>17376</v>
      </c>
      <c r="G4324" s="16">
        <v>54</v>
      </c>
      <c r="H4324" s="16">
        <v>3423.6581999999999</v>
      </c>
      <c r="I4324" s="18"/>
    </row>
    <row r="4325" spans="2:9" x14ac:dyDescent="0.15">
      <c r="B4325" s="4">
        <v>18</v>
      </c>
      <c r="C4325" s="16">
        <v>357952</v>
      </c>
      <c r="D4325" s="16">
        <v>7954</v>
      </c>
      <c r="E4325" s="16">
        <v>3872</v>
      </c>
      <c r="F4325" s="16">
        <v>14016</v>
      </c>
      <c r="G4325" s="16">
        <v>45</v>
      </c>
      <c r="H4325" s="16">
        <v>2530.1667000000002</v>
      </c>
      <c r="I4325" s="18"/>
    </row>
    <row r="4326" spans="2:9" x14ac:dyDescent="0.15">
      <c r="B4326" s="4">
        <v>19</v>
      </c>
      <c r="C4326" s="16">
        <v>451072</v>
      </c>
      <c r="D4326" s="16">
        <v>8674</v>
      </c>
      <c r="E4326" s="16">
        <v>3392</v>
      </c>
      <c r="F4326" s="16">
        <v>16480</v>
      </c>
      <c r="G4326" s="16">
        <v>52</v>
      </c>
      <c r="H4326" s="16">
        <v>3499.4268000000002</v>
      </c>
      <c r="I4326" s="18"/>
    </row>
    <row r="4327" spans="2:9" x14ac:dyDescent="0.15">
      <c r="B4327" s="4">
        <v>20</v>
      </c>
      <c r="C4327" s="16">
        <v>145472</v>
      </c>
      <c r="D4327" s="16">
        <v>6612</v>
      </c>
      <c r="E4327" s="16">
        <v>5376</v>
      </c>
      <c r="F4327" s="16">
        <v>8224</v>
      </c>
      <c r="G4327" s="16">
        <v>22</v>
      </c>
      <c r="H4327" s="16">
        <v>912.15620000000001</v>
      </c>
      <c r="I4327" s="18"/>
    </row>
    <row r="4328" spans="2:9" x14ac:dyDescent="0.15">
      <c r="B4328" s="4">
        <v>21</v>
      </c>
      <c r="C4328" s="16">
        <v>874976</v>
      </c>
      <c r="D4328" s="16">
        <v>14112</v>
      </c>
      <c r="E4328" s="16">
        <v>4512</v>
      </c>
      <c r="F4328" s="16">
        <v>30624</v>
      </c>
      <c r="G4328" s="16">
        <v>62</v>
      </c>
      <c r="H4328" s="16">
        <v>7275.107</v>
      </c>
      <c r="I4328" s="18"/>
    </row>
    <row r="4329" spans="2:9" x14ac:dyDescent="0.15">
      <c r="B4329" s="4">
        <v>22</v>
      </c>
      <c r="C4329" s="16">
        <v>640224</v>
      </c>
      <c r="D4329" s="16">
        <v>10851</v>
      </c>
      <c r="E4329" s="16">
        <v>4832</v>
      </c>
      <c r="F4329" s="16">
        <v>22496</v>
      </c>
      <c r="G4329" s="16">
        <v>59</v>
      </c>
      <c r="H4329" s="16">
        <v>4918.7007000000003</v>
      </c>
      <c r="I4329" s="18"/>
    </row>
    <row r="4330" spans="2:9" x14ac:dyDescent="0.15">
      <c r="B4330" s="4">
        <v>23</v>
      </c>
      <c r="C4330" s="16">
        <v>265792</v>
      </c>
      <c r="D4330" s="16">
        <v>6994</v>
      </c>
      <c r="E4330" s="16">
        <v>4448</v>
      </c>
      <c r="F4330" s="16">
        <v>10432</v>
      </c>
      <c r="G4330" s="16">
        <v>38</v>
      </c>
      <c r="H4330" s="16">
        <v>1552.0714</v>
      </c>
      <c r="I4330" s="18"/>
    </row>
    <row r="4331" spans="2:9" x14ac:dyDescent="0.15">
      <c r="B4331" s="4">
        <v>24</v>
      </c>
      <c r="C4331" s="16">
        <v>517408</v>
      </c>
      <c r="D4331" s="16">
        <v>9407</v>
      </c>
      <c r="E4331" s="16">
        <v>4736</v>
      </c>
      <c r="F4331" s="16">
        <v>16128</v>
      </c>
      <c r="G4331" s="16">
        <v>55</v>
      </c>
      <c r="H4331" s="16">
        <v>3371.6030000000001</v>
      </c>
      <c r="I4331" s="18"/>
    </row>
    <row r="4332" spans="2:9" x14ac:dyDescent="0.15">
      <c r="B4332" s="4">
        <v>25</v>
      </c>
      <c r="C4332" s="16">
        <v>77152</v>
      </c>
      <c r="D4332" s="16">
        <v>7013</v>
      </c>
      <c r="E4332" s="16">
        <v>5984</v>
      </c>
      <c r="F4332" s="16">
        <v>7680</v>
      </c>
      <c r="G4332" s="16">
        <v>11</v>
      </c>
      <c r="H4332" s="16">
        <v>531.20420000000001</v>
      </c>
      <c r="I4332" s="18"/>
    </row>
    <row r="4333" spans="2:9" x14ac:dyDescent="0.15">
      <c r="B4333" s="4">
        <v>26</v>
      </c>
      <c r="C4333" s="16">
        <v>325824</v>
      </c>
      <c r="D4333" s="16">
        <v>8806</v>
      </c>
      <c r="E4333" s="16">
        <v>4448</v>
      </c>
      <c r="F4333" s="16">
        <v>13728</v>
      </c>
      <c r="G4333" s="16">
        <v>37</v>
      </c>
      <c r="H4333" s="16">
        <v>2225.2058000000002</v>
      </c>
      <c r="I4333" s="18"/>
    </row>
    <row r="4334" spans="2:9" x14ac:dyDescent="0.15">
      <c r="B4334" s="4">
        <v>27</v>
      </c>
      <c r="C4334" s="16">
        <v>450688</v>
      </c>
      <c r="D4334" s="16">
        <v>10481</v>
      </c>
      <c r="E4334" s="16">
        <v>4640</v>
      </c>
      <c r="F4334" s="16">
        <v>17792</v>
      </c>
      <c r="G4334" s="16">
        <v>43</v>
      </c>
      <c r="H4334" s="16">
        <v>3797.0576000000001</v>
      </c>
      <c r="I4334" s="18"/>
    </row>
    <row r="4335" spans="2:9" x14ac:dyDescent="0.15">
      <c r="B4335" s="4">
        <v>28</v>
      </c>
      <c r="C4335" s="16">
        <v>465760</v>
      </c>
      <c r="D4335" s="16">
        <v>8468</v>
      </c>
      <c r="E4335" s="16">
        <v>4000</v>
      </c>
      <c r="F4335" s="16">
        <v>15296</v>
      </c>
      <c r="G4335" s="16">
        <v>55</v>
      </c>
      <c r="H4335" s="16">
        <v>2720.511</v>
      </c>
      <c r="I4335" s="18"/>
    </row>
    <row r="4336" spans="2:9" x14ac:dyDescent="0.15">
      <c r="B4336" s="4">
        <v>29</v>
      </c>
      <c r="C4336" s="16">
        <v>662464</v>
      </c>
      <c r="D4336" s="16">
        <v>12499</v>
      </c>
      <c r="E4336" s="16">
        <v>5824</v>
      </c>
      <c r="F4336" s="16">
        <v>22784</v>
      </c>
      <c r="G4336" s="16">
        <v>53</v>
      </c>
      <c r="H4336" s="16">
        <v>4851.6054999999997</v>
      </c>
      <c r="I4336" s="18"/>
    </row>
    <row r="4337" spans="1:9" x14ac:dyDescent="0.15">
      <c r="B4337" s="4">
        <v>30</v>
      </c>
      <c r="C4337" s="16">
        <v>753216</v>
      </c>
      <c r="D4337" s="16">
        <v>15064</v>
      </c>
      <c r="E4337" s="16">
        <v>6208</v>
      </c>
      <c r="F4337" s="16">
        <v>27424</v>
      </c>
      <c r="G4337" s="16">
        <v>50</v>
      </c>
      <c r="H4337" s="16">
        <v>6137.5913</v>
      </c>
      <c r="I4337" s="18"/>
    </row>
    <row r="4338" spans="1:9" x14ac:dyDescent="0.15">
      <c r="A4338" s="6"/>
      <c r="B4338" s="4">
        <v>31</v>
      </c>
      <c r="C4338" s="16">
        <v>554208</v>
      </c>
      <c r="D4338" s="16">
        <v>9896</v>
      </c>
      <c r="E4338" s="16">
        <v>4736</v>
      </c>
      <c r="F4338" s="16">
        <v>17984</v>
      </c>
      <c r="G4338" s="16">
        <v>56</v>
      </c>
      <c r="H4338" s="16">
        <v>3729.0068000000001</v>
      </c>
      <c r="I4338" s="18"/>
    </row>
    <row r="4339" spans="1:9" x14ac:dyDescent="0.15">
      <c r="A4339" s="11"/>
      <c r="B4339" s="5">
        <v>32</v>
      </c>
      <c r="C4339" s="16">
        <v>841312</v>
      </c>
      <c r="D4339" s="16">
        <v>15023</v>
      </c>
      <c r="E4339" s="16">
        <v>5376</v>
      </c>
      <c r="F4339" s="16">
        <v>28320</v>
      </c>
      <c r="G4339" s="16">
        <v>56</v>
      </c>
      <c r="H4339" s="16">
        <v>6420.0910000000003</v>
      </c>
      <c r="I4339" s="18"/>
    </row>
    <row r="4340" spans="1:9" x14ac:dyDescent="0.15">
      <c r="B4340" s="4">
        <v>33</v>
      </c>
      <c r="C4340" s="16">
        <v>543488</v>
      </c>
      <c r="D4340" s="16">
        <v>11322</v>
      </c>
      <c r="E4340" s="16">
        <v>6336</v>
      </c>
      <c r="F4340" s="16">
        <v>18816</v>
      </c>
      <c r="G4340" s="16">
        <v>48</v>
      </c>
      <c r="H4340" s="16">
        <v>3686.0747000000001</v>
      </c>
      <c r="I4340" s="18"/>
    </row>
    <row r="4341" spans="1:9" x14ac:dyDescent="0.15">
      <c r="B4341" s="4">
        <v>34</v>
      </c>
      <c r="C4341" s="16">
        <v>324480</v>
      </c>
      <c r="D4341" s="16">
        <v>8112</v>
      </c>
      <c r="E4341" s="16">
        <v>4768</v>
      </c>
      <c r="F4341" s="16">
        <v>13312</v>
      </c>
      <c r="G4341" s="16">
        <v>40</v>
      </c>
      <c r="H4341" s="16">
        <v>2056.9802</v>
      </c>
      <c r="I4341" s="18"/>
    </row>
    <row r="4342" spans="1:9" x14ac:dyDescent="0.15">
      <c r="B4342" s="4">
        <v>35</v>
      </c>
      <c r="C4342" s="16">
        <v>803808</v>
      </c>
      <c r="D4342" s="16">
        <v>9456</v>
      </c>
      <c r="E4342" s="16">
        <v>5824</v>
      </c>
      <c r="F4342" s="16">
        <v>14880</v>
      </c>
      <c r="G4342" s="16">
        <v>85</v>
      </c>
      <c r="H4342" s="16">
        <v>2008.1458</v>
      </c>
      <c r="I4342" s="18"/>
    </row>
    <row r="4343" spans="1:9" x14ac:dyDescent="0.15">
      <c r="B4343" s="4">
        <v>36</v>
      </c>
      <c r="C4343" s="16">
        <v>332256</v>
      </c>
      <c r="D4343" s="16">
        <v>6389</v>
      </c>
      <c r="E4343" s="16">
        <v>3392</v>
      </c>
      <c r="F4343" s="16">
        <v>11072</v>
      </c>
      <c r="G4343" s="16">
        <v>52</v>
      </c>
      <c r="H4343" s="16">
        <v>1882.4540999999999</v>
      </c>
      <c r="I4343" s="18"/>
    </row>
    <row r="4344" spans="1:9" x14ac:dyDescent="0.15">
      <c r="B4344" s="4">
        <v>37</v>
      </c>
      <c r="C4344" s="16">
        <v>382528</v>
      </c>
      <c r="D4344" s="16">
        <v>8693</v>
      </c>
      <c r="E4344" s="16">
        <v>4192</v>
      </c>
      <c r="F4344" s="16">
        <v>14400</v>
      </c>
      <c r="G4344" s="16">
        <v>44</v>
      </c>
      <c r="H4344" s="16">
        <v>2610.1765</v>
      </c>
      <c r="I4344" s="18"/>
    </row>
    <row r="4345" spans="1:9" x14ac:dyDescent="0.15">
      <c r="B4345" s="4">
        <v>38</v>
      </c>
      <c r="C4345" s="16">
        <v>998816</v>
      </c>
      <c r="D4345" s="16">
        <v>15606</v>
      </c>
      <c r="E4345" s="16">
        <v>5760</v>
      </c>
      <c r="F4345" s="16">
        <v>33344</v>
      </c>
      <c r="G4345" s="16">
        <v>64</v>
      </c>
      <c r="H4345" s="16">
        <v>8394.8909999999996</v>
      </c>
      <c r="I4345" s="18"/>
    </row>
    <row r="4346" spans="1:9" x14ac:dyDescent="0.15">
      <c r="B4346" s="4">
        <v>39</v>
      </c>
      <c r="C4346" s="16">
        <v>90368</v>
      </c>
      <c r="D4346" s="16">
        <v>6951</v>
      </c>
      <c r="E4346" s="16">
        <v>6048</v>
      </c>
      <c r="F4346" s="16">
        <v>8064</v>
      </c>
      <c r="G4346" s="16">
        <v>13</v>
      </c>
      <c r="H4346" s="16">
        <v>576.46716000000004</v>
      </c>
      <c r="I4346" s="18"/>
    </row>
    <row r="4347" spans="1:9" x14ac:dyDescent="0.15">
      <c r="B4347" s="4">
        <v>40</v>
      </c>
      <c r="C4347" s="16">
        <v>597184</v>
      </c>
      <c r="D4347" s="16">
        <v>11709</v>
      </c>
      <c r="E4347" s="16">
        <v>5344</v>
      </c>
      <c r="F4347" s="16">
        <v>22784</v>
      </c>
      <c r="G4347" s="16">
        <v>51</v>
      </c>
      <c r="H4347" s="16">
        <v>4680.2460000000001</v>
      </c>
      <c r="I4347" s="18"/>
    </row>
    <row r="4348" spans="1:9" x14ac:dyDescent="0.15">
      <c r="B4348" s="4">
        <v>41</v>
      </c>
      <c r="C4348" s="16">
        <v>607648</v>
      </c>
      <c r="D4348" s="16">
        <v>10127</v>
      </c>
      <c r="E4348" s="16">
        <v>4576</v>
      </c>
      <c r="F4348" s="16">
        <v>19808</v>
      </c>
      <c r="G4348" s="16">
        <v>60</v>
      </c>
      <c r="H4348" s="16">
        <v>4057.8252000000002</v>
      </c>
      <c r="I4348" s="18"/>
    </row>
    <row r="4349" spans="1:9" x14ac:dyDescent="0.15">
      <c r="B4349" s="4">
        <v>42</v>
      </c>
      <c r="C4349" s="16">
        <v>182080</v>
      </c>
      <c r="D4349" s="16">
        <v>5873</v>
      </c>
      <c r="E4349" s="16">
        <v>3872</v>
      </c>
      <c r="F4349" s="16">
        <v>8960</v>
      </c>
      <c r="G4349" s="16">
        <v>31</v>
      </c>
      <c r="H4349" s="16">
        <v>1515.3239000000001</v>
      </c>
      <c r="I4349" s="18"/>
    </row>
    <row r="4350" spans="1:9" x14ac:dyDescent="0.15">
      <c r="B4350" s="4">
        <v>43</v>
      </c>
      <c r="C4350" s="16">
        <v>516800</v>
      </c>
      <c r="D4350" s="16">
        <v>8759</v>
      </c>
      <c r="E4350" s="16">
        <v>3744</v>
      </c>
      <c r="F4350" s="16">
        <v>16448</v>
      </c>
      <c r="G4350" s="16">
        <v>59</v>
      </c>
      <c r="H4350" s="16">
        <v>3146.9301999999998</v>
      </c>
      <c r="I4350" s="18"/>
    </row>
    <row r="4351" spans="1:9" x14ac:dyDescent="0.15">
      <c r="B4351" s="4">
        <v>44</v>
      </c>
      <c r="C4351" s="16">
        <v>530048</v>
      </c>
      <c r="D4351" s="16">
        <v>7911</v>
      </c>
      <c r="E4351" s="16">
        <v>3264</v>
      </c>
      <c r="F4351" s="16">
        <v>14976</v>
      </c>
      <c r="G4351" s="16">
        <v>67</v>
      </c>
      <c r="H4351" s="16">
        <v>3202.1768000000002</v>
      </c>
      <c r="I4351" s="18"/>
    </row>
    <row r="4352" spans="1:9" x14ac:dyDescent="0.15">
      <c r="B4352" s="4">
        <v>45</v>
      </c>
      <c r="C4352" s="16">
        <v>607392</v>
      </c>
      <c r="D4352" s="16">
        <v>13497</v>
      </c>
      <c r="E4352" s="16">
        <v>6080</v>
      </c>
      <c r="F4352" s="16">
        <v>26720</v>
      </c>
      <c r="G4352" s="16">
        <v>45</v>
      </c>
      <c r="H4352" s="16">
        <v>5741.7515000000003</v>
      </c>
      <c r="I4352" s="18"/>
    </row>
    <row r="4353" spans="2:9" x14ac:dyDescent="0.15">
      <c r="B4353" s="4">
        <v>46</v>
      </c>
      <c r="C4353" s="16">
        <v>456288</v>
      </c>
      <c r="D4353" s="16">
        <v>9506</v>
      </c>
      <c r="E4353" s="16">
        <v>4928</v>
      </c>
      <c r="F4353" s="16">
        <v>17536</v>
      </c>
      <c r="G4353" s="16">
        <v>48</v>
      </c>
      <c r="H4353" s="16">
        <v>3484.1179999999999</v>
      </c>
      <c r="I4353" s="18"/>
    </row>
    <row r="4354" spans="2:9" x14ac:dyDescent="0.15">
      <c r="B4354" s="4">
        <v>47</v>
      </c>
      <c r="C4354" s="16">
        <v>573280</v>
      </c>
      <c r="D4354" s="16">
        <v>8189</v>
      </c>
      <c r="E4354" s="16">
        <v>2528</v>
      </c>
      <c r="F4354" s="16">
        <v>16672</v>
      </c>
      <c r="G4354" s="16">
        <v>70</v>
      </c>
      <c r="H4354" s="16">
        <v>3678.7764000000002</v>
      </c>
      <c r="I4354" s="18"/>
    </row>
    <row r="4355" spans="2:9" x14ac:dyDescent="0.15">
      <c r="B4355" s="4">
        <v>48</v>
      </c>
      <c r="C4355" s="16">
        <v>355648</v>
      </c>
      <c r="D4355" s="16">
        <v>8467</v>
      </c>
      <c r="E4355" s="16">
        <v>4352</v>
      </c>
      <c r="F4355" s="16">
        <v>14208</v>
      </c>
      <c r="G4355" s="16">
        <v>42</v>
      </c>
      <c r="H4355" s="16">
        <v>2870.0095000000001</v>
      </c>
      <c r="I4355" s="18"/>
    </row>
    <row r="4356" spans="2:9" x14ac:dyDescent="0.15">
      <c r="B4356" s="4">
        <v>49</v>
      </c>
      <c r="C4356" s="16">
        <v>1023232</v>
      </c>
      <c r="D4356" s="16">
        <v>17951</v>
      </c>
      <c r="E4356" s="16">
        <v>10336</v>
      </c>
      <c r="F4356" s="16">
        <v>29056</v>
      </c>
      <c r="G4356" s="16">
        <v>57</v>
      </c>
      <c r="H4356" s="16">
        <v>5298.9530000000004</v>
      </c>
      <c r="I4356" s="18"/>
    </row>
    <row r="4357" spans="2:9" x14ac:dyDescent="0.15">
      <c r="B4357" s="4">
        <v>50</v>
      </c>
      <c r="C4357" s="16">
        <v>335776</v>
      </c>
      <c r="D4357" s="16">
        <v>6995</v>
      </c>
      <c r="E4357" s="16">
        <v>3872</v>
      </c>
      <c r="F4357" s="16">
        <v>12576</v>
      </c>
      <c r="G4357" s="16">
        <v>48</v>
      </c>
      <c r="H4357" s="16">
        <v>2147.6685000000002</v>
      </c>
      <c r="I4357" s="18"/>
    </row>
    <row r="4358" spans="2:9" x14ac:dyDescent="0.15">
      <c r="B4358" s="4">
        <v>51</v>
      </c>
      <c r="C4358" s="16">
        <v>533664</v>
      </c>
      <c r="D4358" s="16">
        <v>12128</v>
      </c>
      <c r="E4358" s="16">
        <v>5856</v>
      </c>
      <c r="F4358" s="16">
        <v>21024</v>
      </c>
      <c r="G4358" s="16">
        <v>44</v>
      </c>
      <c r="H4358" s="16">
        <v>4817.8050000000003</v>
      </c>
      <c r="I4358" s="18"/>
    </row>
    <row r="4359" spans="2:9" x14ac:dyDescent="0.15">
      <c r="B4359" s="4">
        <v>52</v>
      </c>
      <c r="C4359" s="16">
        <v>260000</v>
      </c>
      <c r="D4359" s="16">
        <v>10000</v>
      </c>
      <c r="E4359" s="16">
        <v>7744</v>
      </c>
      <c r="F4359" s="16">
        <v>12096</v>
      </c>
      <c r="G4359" s="16">
        <v>26</v>
      </c>
      <c r="H4359" s="16">
        <v>1219.5065</v>
      </c>
      <c r="I4359" s="18"/>
    </row>
    <row r="4360" spans="2:9" x14ac:dyDescent="0.15">
      <c r="B4360" s="4">
        <v>53</v>
      </c>
      <c r="C4360" s="16">
        <v>45376</v>
      </c>
      <c r="D4360" s="16">
        <v>4125</v>
      </c>
      <c r="E4360" s="16">
        <v>3200</v>
      </c>
      <c r="F4360" s="16">
        <v>4800</v>
      </c>
      <c r="G4360" s="16">
        <v>11</v>
      </c>
      <c r="H4360" s="16">
        <v>533.82574</v>
      </c>
      <c r="I4360" s="18"/>
    </row>
    <row r="4361" spans="2:9" x14ac:dyDescent="0.15">
      <c r="B4361" s="4">
        <v>54</v>
      </c>
      <c r="C4361" s="16">
        <v>487680</v>
      </c>
      <c r="D4361" s="16">
        <v>11894</v>
      </c>
      <c r="E4361" s="16">
        <v>5376</v>
      </c>
      <c r="F4361" s="16">
        <v>19552</v>
      </c>
      <c r="G4361" s="16">
        <v>41</v>
      </c>
      <c r="H4361" s="16">
        <v>4701.8410000000003</v>
      </c>
      <c r="I4361" s="18"/>
    </row>
    <row r="4362" spans="2:9" x14ac:dyDescent="0.15">
      <c r="B4362" s="4">
        <v>55</v>
      </c>
      <c r="C4362" s="16">
        <v>898080</v>
      </c>
      <c r="D4362" s="16">
        <v>19523</v>
      </c>
      <c r="E4362" s="16">
        <v>10464</v>
      </c>
      <c r="F4362" s="16">
        <v>33920</v>
      </c>
      <c r="G4362" s="16">
        <v>46</v>
      </c>
      <c r="H4362" s="16">
        <v>6536.2856000000002</v>
      </c>
      <c r="I4362" s="18"/>
    </row>
    <row r="4363" spans="2:9" x14ac:dyDescent="0.15">
      <c r="B4363" s="4">
        <v>56</v>
      </c>
      <c r="C4363" s="16">
        <v>814784</v>
      </c>
      <c r="D4363" s="16">
        <v>11982</v>
      </c>
      <c r="E4363" s="16">
        <v>6208</v>
      </c>
      <c r="F4363" s="16">
        <v>21952</v>
      </c>
      <c r="G4363" s="16">
        <v>68</v>
      </c>
      <c r="H4363" s="16">
        <v>4322.2143999999998</v>
      </c>
      <c r="I4363" s="18"/>
    </row>
    <row r="4364" spans="2:9" x14ac:dyDescent="0.15">
      <c r="B4364" s="4">
        <v>57</v>
      </c>
      <c r="C4364" s="16">
        <v>1002176</v>
      </c>
      <c r="D4364" s="16">
        <v>14115</v>
      </c>
      <c r="E4364" s="16">
        <v>7872</v>
      </c>
      <c r="F4364" s="16">
        <v>23424</v>
      </c>
      <c r="G4364" s="16">
        <v>71</v>
      </c>
      <c r="H4364" s="16">
        <v>4225.3509999999997</v>
      </c>
      <c r="I4364" s="18"/>
    </row>
    <row r="4365" spans="2:9" x14ac:dyDescent="0.15">
      <c r="B4365" s="4">
        <v>58</v>
      </c>
      <c r="C4365" s="16">
        <v>1045856</v>
      </c>
      <c r="D4365" s="16">
        <v>15380</v>
      </c>
      <c r="E4365" s="16">
        <v>5568</v>
      </c>
      <c r="F4365" s="16">
        <v>33792</v>
      </c>
      <c r="G4365" s="16">
        <v>68</v>
      </c>
      <c r="H4365" s="16">
        <v>7842.0550000000003</v>
      </c>
      <c r="I4365" s="18"/>
    </row>
    <row r="4366" spans="2:9" x14ac:dyDescent="0.15">
      <c r="B4366" s="4">
        <v>59</v>
      </c>
      <c r="C4366" s="16">
        <v>625824</v>
      </c>
      <c r="D4366" s="16">
        <v>14223</v>
      </c>
      <c r="E4366" s="16">
        <v>6208</v>
      </c>
      <c r="F4366" s="16">
        <v>26304</v>
      </c>
      <c r="G4366" s="16">
        <v>44</v>
      </c>
      <c r="H4366" s="16">
        <v>5997.1419999999998</v>
      </c>
      <c r="I4366" s="18"/>
    </row>
    <row r="4367" spans="2:9" x14ac:dyDescent="0.15">
      <c r="B4367" s="4">
        <v>60</v>
      </c>
      <c r="C4367" s="16">
        <v>951584</v>
      </c>
      <c r="D4367" s="16">
        <v>12520</v>
      </c>
      <c r="E4367" s="16">
        <v>3712</v>
      </c>
      <c r="F4367" s="16">
        <v>28384</v>
      </c>
      <c r="G4367" s="16">
        <v>76</v>
      </c>
      <c r="H4367" s="16">
        <v>6642.07</v>
      </c>
      <c r="I4367" s="18"/>
    </row>
    <row r="4368" spans="2:9" x14ac:dyDescent="0.15">
      <c r="B4368" s="4">
        <v>61</v>
      </c>
      <c r="C4368" s="16">
        <v>997888</v>
      </c>
      <c r="D4368" s="16">
        <v>19190</v>
      </c>
      <c r="E4368" s="16">
        <v>8096</v>
      </c>
      <c r="F4368" s="16">
        <v>34848</v>
      </c>
      <c r="G4368" s="16">
        <v>52</v>
      </c>
      <c r="H4368" s="16">
        <v>8370.8610000000008</v>
      </c>
      <c r="I4368" s="18"/>
    </row>
    <row r="4369" spans="2:9" x14ac:dyDescent="0.15">
      <c r="B4369" s="4">
        <v>62</v>
      </c>
      <c r="C4369" s="16">
        <v>210624</v>
      </c>
      <c r="D4369" s="16">
        <v>6194</v>
      </c>
      <c r="E4369" s="16">
        <v>3936</v>
      </c>
      <c r="F4369" s="16">
        <v>8736</v>
      </c>
      <c r="G4369" s="16">
        <v>34</v>
      </c>
      <c r="H4369" s="16">
        <v>1226.5983000000001</v>
      </c>
      <c r="I4369" s="18"/>
    </row>
    <row r="4370" spans="2:9" x14ac:dyDescent="0.15">
      <c r="B4370" s="4">
        <v>63</v>
      </c>
      <c r="C4370" s="16">
        <v>626976</v>
      </c>
      <c r="D4370" s="16">
        <v>10626</v>
      </c>
      <c r="E4370" s="16">
        <v>5024</v>
      </c>
      <c r="F4370" s="16">
        <v>18368</v>
      </c>
      <c r="G4370" s="16">
        <v>59</v>
      </c>
      <c r="H4370" s="16">
        <v>3919.0450000000001</v>
      </c>
      <c r="I4370" s="18"/>
    </row>
    <row r="4371" spans="2:9" x14ac:dyDescent="0.15">
      <c r="B4371" s="4">
        <v>64</v>
      </c>
      <c r="C4371" s="16">
        <v>261248</v>
      </c>
      <c r="D4371" s="16">
        <v>6874</v>
      </c>
      <c r="E4371" s="16">
        <v>4928</v>
      </c>
      <c r="F4371" s="16">
        <v>10336</v>
      </c>
      <c r="G4371" s="16">
        <v>38</v>
      </c>
      <c r="H4371" s="16">
        <v>1518.5775000000001</v>
      </c>
      <c r="I4371" s="18"/>
    </row>
    <row r="4372" spans="2:9" x14ac:dyDescent="0.15">
      <c r="B4372" s="4">
        <v>65</v>
      </c>
      <c r="C4372" s="16">
        <v>741408</v>
      </c>
      <c r="D4372" s="16">
        <v>11958</v>
      </c>
      <c r="E4372" s="16">
        <v>5888</v>
      </c>
      <c r="F4372" s="16">
        <v>23040</v>
      </c>
      <c r="G4372" s="16">
        <v>62</v>
      </c>
      <c r="H4372" s="16">
        <v>4691.835</v>
      </c>
      <c r="I4372" s="18"/>
    </row>
    <row r="4373" spans="2:9" x14ac:dyDescent="0.15">
      <c r="B4373" s="4">
        <v>66</v>
      </c>
      <c r="C4373" s="16">
        <v>591392</v>
      </c>
      <c r="D4373" s="16">
        <v>9538</v>
      </c>
      <c r="E4373" s="16">
        <v>4032</v>
      </c>
      <c r="F4373" s="16">
        <v>19232</v>
      </c>
      <c r="G4373" s="16">
        <v>62</v>
      </c>
      <c r="H4373" s="16">
        <v>4091.2397000000001</v>
      </c>
      <c r="I4373" s="18"/>
    </row>
    <row r="4374" spans="2:9" x14ac:dyDescent="0.15">
      <c r="B4374" s="4">
        <v>67</v>
      </c>
      <c r="C4374" s="16">
        <v>510784</v>
      </c>
      <c r="D4374" s="16">
        <v>9637</v>
      </c>
      <c r="E4374" s="16">
        <v>2880</v>
      </c>
      <c r="F4374" s="16">
        <v>19552</v>
      </c>
      <c r="G4374" s="16">
        <v>53</v>
      </c>
      <c r="H4374" s="16">
        <v>4421.6440000000002</v>
      </c>
      <c r="I4374" s="18"/>
    </row>
    <row r="4375" spans="2:9" x14ac:dyDescent="0.15">
      <c r="B4375" s="4">
        <v>68</v>
      </c>
      <c r="C4375" s="16">
        <v>451392</v>
      </c>
      <c r="D4375" s="16">
        <v>11284</v>
      </c>
      <c r="E4375" s="16">
        <v>5568</v>
      </c>
      <c r="F4375" s="16">
        <v>19584</v>
      </c>
      <c r="G4375" s="16">
        <v>40</v>
      </c>
      <c r="H4375" s="16">
        <v>3994.7249999999999</v>
      </c>
      <c r="I4375" s="18"/>
    </row>
    <row r="4376" spans="2:9" x14ac:dyDescent="0.15">
      <c r="B4376" s="4">
        <v>69</v>
      </c>
      <c r="C4376" s="16">
        <v>507552</v>
      </c>
      <c r="D4376" s="16">
        <v>8459</v>
      </c>
      <c r="E4376" s="16">
        <v>3616</v>
      </c>
      <c r="F4376" s="16">
        <v>16192</v>
      </c>
      <c r="G4376" s="16">
        <v>60</v>
      </c>
      <c r="H4376" s="16">
        <v>3042.7130999999999</v>
      </c>
      <c r="I4376" s="18"/>
    </row>
    <row r="4377" spans="2:9" x14ac:dyDescent="0.15">
      <c r="B4377" s="4">
        <v>70</v>
      </c>
      <c r="C4377" s="5">
        <v>429760</v>
      </c>
      <c r="D4377" s="5">
        <v>9767</v>
      </c>
      <c r="E4377" s="5">
        <v>5952</v>
      </c>
      <c r="F4377" s="5">
        <v>15936</v>
      </c>
      <c r="G4377" s="5">
        <v>44</v>
      </c>
      <c r="H4377" s="5">
        <v>2667.8748000000001</v>
      </c>
      <c r="I4377" s="6"/>
    </row>
    <row r="4378" spans="2:9" x14ac:dyDescent="0.15">
      <c r="B4378" s="4">
        <v>71</v>
      </c>
      <c r="C4378" s="5">
        <v>456160</v>
      </c>
      <c r="D4378" s="5">
        <v>8293</v>
      </c>
      <c r="E4378" s="5">
        <v>2688</v>
      </c>
      <c r="F4378" s="5">
        <v>17408</v>
      </c>
      <c r="G4378" s="5">
        <v>55</v>
      </c>
      <c r="H4378" s="5">
        <v>4069.7202000000002</v>
      </c>
      <c r="I4378" s="6"/>
    </row>
    <row r="4379" spans="2:9" x14ac:dyDescent="0.15">
      <c r="B4379" s="4">
        <v>72</v>
      </c>
      <c r="C4379" s="5">
        <v>545952</v>
      </c>
      <c r="D4379" s="5">
        <v>9578</v>
      </c>
      <c r="E4379" s="5">
        <v>4480</v>
      </c>
      <c r="F4379" s="5">
        <v>17920</v>
      </c>
      <c r="G4379" s="5">
        <v>57</v>
      </c>
      <c r="H4379" s="5">
        <v>3462.567</v>
      </c>
      <c r="I4379" s="6"/>
    </row>
    <row r="4380" spans="2:9" x14ac:dyDescent="0.15">
      <c r="B4380" s="4">
        <v>73</v>
      </c>
      <c r="C4380" s="5">
        <v>483616</v>
      </c>
      <c r="D4380" s="5">
        <v>9672</v>
      </c>
      <c r="E4380" s="5">
        <v>4320</v>
      </c>
      <c r="F4380" s="5">
        <v>16384</v>
      </c>
      <c r="G4380" s="5">
        <v>50</v>
      </c>
      <c r="H4380" s="5">
        <v>3041.3490000000002</v>
      </c>
      <c r="I4380" s="6"/>
    </row>
    <row r="4381" spans="2:9" x14ac:dyDescent="0.15">
      <c r="B4381" s="4">
        <v>74</v>
      </c>
      <c r="C4381" s="5">
        <v>333056</v>
      </c>
      <c r="D4381" s="5">
        <v>8539</v>
      </c>
      <c r="E4381" s="5">
        <v>5856</v>
      </c>
      <c r="F4381" s="5">
        <v>11328</v>
      </c>
      <c r="G4381" s="5">
        <v>39</v>
      </c>
      <c r="H4381" s="5">
        <v>1527.0297</v>
      </c>
      <c r="I4381" s="6"/>
    </row>
    <row r="4382" spans="2:9" x14ac:dyDescent="0.15">
      <c r="B4382" s="4">
        <v>75</v>
      </c>
      <c r="C4382" s="5">
        <v>424736</v>
      </c>
      <c r="D4382" s="5">
        <v>8668</v>
      </c>
      <c r="E4382" s="5">
        <v>5120</v>
      </c>
      <c r="F4382" s="5">
        <v>14432</v>
      </c>
      <c r="G4382" s="5">
        <v>49</v>
      </c>
      <c r="H4382" s="5">
        <v>2652.6529999999998</v>
      </c>
      <c r="I4382" s="6"/>
    </row>
    <row r="4383" spans="2:9" x14ac:dyDescent="0.15">
      <c r="B4383" s="4">
        <v>76</v>
      </c>
      <c r="C4383" s="5">
        <v>275712</v>
      </c>
      <c r="D4383" s="5">
        <v>7255</v>
      </c>
      <c r="E4383" s="5">
        <v>3968</v>
      </c>
      <c r="F4383" s="5">
        <v>11360</v>
      </c>
      <c r="G4383" s="5">
        <v>38</v>
      </c>
      <c r="H4383" s="5">
        <v>1891.6637000000001</v>
      </c>
      <c r="I4383" s="6"/>
    </row>
    <row r="4384" spans="2:9" x14ac:dyDescent="0.15">
      <c r="B4384" s="4">
        <v>77</v>
      </c>
      <c r="C4384" s="5">
        <v>643232</v>
      </c>
      <c r="D4384" s="5">
        <v>10210</v>
      </c>
      <c r="E4384" s="5">
        <v>5024</v>
      </c>
      <c r="F4384" s="5">
        <v>20000</v>
      </c>
      <c r="G4384" s="5">
        <v>63</v>
      </c>
      <c r="H4384" s="5">
        <v>3838.674</v>
      </c>
      <c r="I4384" s="6"/>
    </row>
    <row r="4385" spans="1:9" x14ac:dyDescent="0.15">
      <c r="B4385" s="4">
        <v>78</v>
      </c>
      <c r="C4385" s="5">
        <v>425248</v>
      </c>
      <c r="D4385" s="5">
        <v>8177</v>
      </c>
      <c r="E4385" s="5">
        <v>4032</v>
      </c>
      <c r="F4385" s="5">
        <v>15456</v>
      </c>
      <c r="G4385" s="5">
        <v>52</v>
      </c>
      <c r="H4385" s="5">
        <v>2918.9895000000001</v>
      </c>
      <c r="I4385" s="6"/>
    </row>
    <row r="4386" spans="1:9" x14ac:dyDescent="0.15">
      <c r="A4386" s="13"/>
      <c r="B4386" s="4">
        <v>79</v>
      </c>
      <c r="C4386" s="5">
        <v>211552</v>
      </c>
      <c r="D4386" s="5">
        <v>7555</v>
      </c>
      <c r="E4386" s="5">
        <v>5408</v>
      </c>
      <c r="F4386" s="5">
        <v>10560</v>
      </c>
      <c r="G4386" s="5">
        <v>28</v>
      </c>
      <c r="H4386" s="5">
        <v>1418.9294</v>
      </c>
      <c r="I4386" s="6"/>
    </row>
    <row r="4387" spans="1:9" x14ac:dyDescent="0.15">
      <c r="A4387" s="5"/>
      <c r="B4387" s="4">
        <v>80</v>
      </c>
      <c r="C4387" s="5">
        <v>445856</v>
      </c>
      <c r="D4387" s="10">
        <v>8574</v>
      </c>
      <c r="E4387" s="5">
        <v>5344</v>
      </c>
      <c r="F4387" s="5">
        <v>14112</v>
      </c>
      <c r="G4387" s="5">
        <v>52</v>
      </c>
      <c r="H4387" s="5">
        <v>2338.3009999999999</v>
      </c>
      <c r="I4387" s="6"/>
    </row>
    <row r="4388" spans="1:9" x14ac:dyDescent="0.15">
      <c r="A4388" s="5"/>
      <c r="B4388" s="4">
        <v>81</v>
      </c>
      <c r="C4388" s="5">
        <v>194048</v>
      </c>
      <c r="D4388" s="5">
        <v>7186</v>
      </c>
      <c r="E4388" s="5">
        <v>3680</v>
      </c>
      <c r="F4388" s="5">
        <v>11424</v>
      </c>
      <c r="G4388" s="5">
        <v>27</v>
      </c>
      <c r="H4388" s="5">
        <v>2190.3823000000002</v>
      </c>
      <c r="I4388" s="6"/>
    </row>
    <row r="4389" spans="1:9" x14ac:dyDescent="0.15">
      <c r="B4389" s="4">
        <v>82</v>
      </c>
      <c r="C4389" s="5">
        <v>1101472</v>
      </c>
      <c r="D4389" s="5">
        <v>14121</v>
      </c>
      <c r="E4389" s="5">
        <v>4608</v>
      </c>
      <c r="F4389" s="5">
        <v>34496</v>
      </c>
      <c r="G4389" s="5">
        <v>78</v>
      </c>
      <c r="H4389" s="5">
        <v>8065.1377000000002</v>
      </c>
      <c r="I4389" s="6"/>
    </row>
    <row r="4390" spans="1:9" x14ac:dyDescent="0.15">
      <c r="B4390" s="4">
        <v>83</v>
      </c>
      <c r="C4390" s="5">
        <v>466112</v>
      </c>
      <c r="D4390" s="5">
        <v>10132</v>
      </c>
      <c r="E4390" s="5">
        <v>5408</v>
      </c>
      <c r="F4390" s="5">
        <v>18656</v>
      </c>
      <c r="G4390" s="5">
        <v>46</v>
      </c>
      <c r="H4390" s="5">
        <v>3476.2143999999998</v>
      </c>
      <c r="I4390" s="6"/>
    </row>
    <row r="4391" spans="1:9" x14ac:dyDescent="0.15">
      <c r="B4391" s="4">
        <v>84</v>
      </c>
      <c r="C4391" s="5">
        <v>456192</v>
      </c>
      <c r="D4391" s="5">
        <v>9917</v>
      </c>
      <c r="E4391" s="5">
        <v>4576</v>
      </c>
      <c r="F4391" s="5">
        <v>17056</v>
      </c>
      <c r="G4391" s="5">
        <v>46</v>
      </c>
      <c r="H4391" s="5">
        <v>3847.3690999999999</v>
      </c>
      <c r="I4391" s="6"/>
    </row>
    <row r="4392" spans="1:9" x14ac:dyDescent="0.15">
      <c r="B4392" s="4">
        <v>85</v>
      </c>
      <c r="C4392" s="5">
        <v>357120</v>
      </c>
      <c r="D4392" s="5">
        <v>7763</v>
      </c>
      <c r="E4392" s="5">
        <v>3936</v>
      </c>
      <c r="F4392" s="5">
        <v>12608</v>
      </c>
      <c r="G4392" s="5">
        <v>46</v>
      </c>
      <c r="H4392" s="5">
        <v>2280.7773000000002</v>
      </c>
      <c r="I4392" s="6"/>
    </row>
    <row r="4393" spans="1:9" x14ac:dyDescent="0.15">
      <c r="B4393" s="4">
        <v>86</v>
      </c>
      <c r="C4393" s="5">
        <v>622848</v>
      </c>
      <c r="D4393" s="5">
        <v>10927</v>
      </c>
      <c r="E4393" s="5">
        <v>4032</v>
      </c>
      <c r="F4393" s="5">
        <v>24320</v>
      </c>
      <c r="G4393" s="5">
        <v>57</v>
      </c>
      <c r="H4393" s="5">
        <v>5713.5780000000004</v>
      </c>
      <c r="I4393" s="6"/>
    </row>
    <row r="4394" spans="1:9" x14ac:dyDescent="0.15">
      <c r="B4394" s="4">
        <v>87</v>
      </c>
      <c r="C4394" s="5">
        <v>963968</v>
      </c>
      <c r="D4394" s="7">
        <v>9737</v>
      </c>
      <c r="E4394" s="5">
        <v>5504</v>
      </c>
      <c r="F4394" s="5">
        <v>21312</v>
      </c>
      <c r="G4394" s="5">
        <v>99</v>
      </c>
      <c r="H4394" s="5">
        <v>3984.4895000000001</v>
      </c>
      <c r="I4394" s="6"/>
    </row>
    <row r="4395" spans="1:9" x14ac:dyDescent="0.15">
      <c r="B4395" s="4">
        <v>88</v>
      </c>
      <c r="C4395" s="5">
        <v>238272</v>
      </c>
      <c r="D4395" s="5">
        <v>7008</v>
      </c>
      <c r="E4395" s="5">
        <v>4256</v>
      </c>
      <c r="F4395" s="5">
        <v>9536</v>
      </c>
      <c r="G4395" s="5">
        <v>34</v>
      </c>
      <c r="H4395" s="5">
        <v>1507.0607</v>
      </c>
      <c r="I4395" s="6"/>
    </row>
    <row r="4396" spans="1:9" x14ac:dyDescent="0.15">
      <c r="B4396" s="4">
        <v>89</v>
      </c>
      <c r="C4396" s="5">
        <v>431840</v>
      </c>
      <c r="D4396" s="5">
        <v>8996</v>
      </c>
      <c r="E4396" s="5">
        <v>4864</v>
      </c>
      <c r="F4396" s="5">
        <v>13952</v>
      </c>
      <c r="G4396" s="5">
        <v>48</v>
      </c>
      <c r="H4396" s="5">
        <v>2389.5329999999999</v>
      </c>
      <c r="I4396" s="6"/>
    </row>
    <row r="4397" spans="1:9" x14ac:dyDescent="0.15">
      <c r="B4397" s="4">
        <v>90</v>
      </c>
      <c r="C4397" s="5">
        <v>762624</v>
      </c>
      <c r="D4397" s="5">
        <v>12105</v>
      </c>
      <c r="E4397" s="5">
        <v>4608</v>
      </c>
      <c r="F4397" s="5">
        <v>26432</v>
      </c>
      <c r="G4397" s="5">
        <v>63</v>
      </c>
      <c r="H4397" s="5">
        <v>5932.8209999999999</v>
      </c>
      <c r="I4397" s="6"/>
    </row>
    <row r="4398" spans="1:9" x14ac:dyDescent="0.15">
      <c r="B4398" s="4">
        <v>91</v>
      </c>
      <c r="C4398" s="5">
        <v>465408</v>
      </c>
      <c r="D4398" s="5">
        <v>7629</v>
      </c>
      <c r="E4398" s="5">
        <v>2400</v>
      </c>
      <c r="F4398" s="5">
        <v>15936</v>
      </c>
      <c r="G4398" s="5">
        <v>61</v>
      </c>
      <c r="H4398" s="5">
        <v>3569.4114</v>
      </c>
      <c r="I4398" s="6"/>
    </row>
    <row r="4399" spans="1:9" x14ac:dyDescent="0.15">
      <c r="B4399" s="4">
        <v>92</v>
      </c>
      <c r="C4399" s="5">
        <v>129376</v>
      </c>
      <c r="D4399" s="5">
        <v>7610</v>
      </c>
      <c r="E4399" s="5">
        <v>6208</v>
      </c>
      <c r="F4399" s="5">
        <v>9248</v>
      </c>
      <c r="G4399" s="5">
        <v>17</v>
      </c>
      <c r="H4399" s="5">
        <v>757.44719999999995</v>
      </c>
      <c r="I4399" s="6"/>
    </row>
    <row r="4400" spans="1:9" x14ac:dyDescent="0.15">
      <c r="B4400" s="4">
        <v>93</v>
      </c>
      <c r="C4400" s="5">
        <v>433184</v>
      </c>
      <c r="D4400" s="5">
        <v>9626</v>
      </c>
      <c r="E4400" s="5">
        <v>4448</v>
      </c>
      <c r="F4400" s="5">
        <v>16512</v>
      </c>
      <c r="G4400" s="5">
        <v>45</v>
      </c>
      <c r="H4400" s="5">
        <v>3421.6082000000001</v>
      </c>
      <c r="I4400" s="6"/>
    </row>
    <row r="4401" spans="2:9" x14ac:dyDescent="0.15">
      <c r="B4401" s="4">
        <v>94</v>
      </c>
      <c r="C4401" s="5">
        <v>609856</v>
      </c>
      <c r="D4401" s="5">
        <v>12197</v>
      </c>
      <c r="E4401" s="5">
        <v>4128</v>
      </c>
      <c r="F4401" s="5">
        <v>24064</v>
      </c>
      <c r="G4401" s="5">
        <v>50</v>
      </c>
      <c r="H4401" s="5">
        <v>4964.3490000000002</v>
      </c>
      <c r="I4401" s="6"/>
    </row>
    <row r="4402" spans="2:9" x14ac:dyDescent="0.15">
      <c r="B4402" s="4">
        <v>95</v>
      </c>
      <c r="C4402" s="5">
        <v>61440</v>
      </c>
      <c r="D4402" s="5">
        <v>5585</v>
      </c>
      <c r="E4402" s="5">
        <v>4896</v>
      </c>
      <c r="F4402" s="5">
        <v>6336</v>
      </c>
      <c r="G4402" s="5">
        <v>11</v>
      </c>
      <c r="H4402" s="5">
        <v>461.5915</v>
      </c>
      <c r="I4402" s="6"/>
    </row>
    <row r="4403" spans="2:9" x14ac:dyDescent="0.15">
      <c r="B4403" s="4">
        <v>96</v>
      </c>
      <c r="C4403" s="5">
        <v>471328</v>
      </c>
      <c r="D4403" s="5">
        <v>12403</v>
      </c>
      <c r="E4403" s="5">
        <v>5280</v>
      </c>
      <c r="F4403" s="5">
        <v>22752</v>
      </c>
      <c r="G4403" s="5">
        <v>38</v>
      </c>
      <c r="H4403" s="5">
        <v>5038.1387000000004</v>
      </c>
      <c r="I4403" s="6"/>
    </row>
    <row r="4404" spans="2:9" x14ac:dyDescent="0.15">
      <c r="B4404" s="4">
        <v>97</v>
      </c>
      <c r="C4404" s="5">
        <v>541376</v>
      </c>
      <c r="D4404" s="5">
        <v>9843</v>
      </c>
      <c r="E4404" s="5">
        <v>3808</v>
      </c>
      <c r="F4404" s="5">
        <v>21632</v>
      </c>
      <c r="G4404" s="5">
        <v>55</v>
      </c>
      <c r="H4404" s="5">
        <v>4928.3994000000002</v>
      </c>
      <c r="I4404" s="6"/>
    </row>
    <row r="4405" spans="2:9" x14ac:dyDescent="0.15">
      <c r="B4405" s="4">
        <v>98</v>
      </c>
      <c r="C4405" s="5">
        <v>494528</v>
      </c>
      <c r="D4405" s="5">
        <v>9510</v>
      </c>
      <c r="E4405" s="5">
        <v>3392</v>
      </c>
      <c r="F4405" s="5">
        <v>17216</v>
      </c>
      <c r="G4405" s="5">
        <v>52</v>
      </c>
      <c r="H4405" s="5">
        <v>3809.3948</v>
      </c>
      <c r="I4405" s="6"/>
    </row>
    <row r="4406" spans="2:9" x14ac:dyDescent="0.15">
      <c r="B4406" s="4">
        <v>99</v>
      </c>
      <c r="C4406" s="5">
        <v>598208</v>
      </c>
      <c r="D4406" s="5">
        <v>8545</v>
      </c>
      <c r="E4406" s="5">
        <v>2720</v>
      </c>
      <c r="F4406" s="5">
        <v>18528</v>
      </c>
      <c r="G4406" s="5">
        <v>70</v>
      </c>
      <c r="H4406" s="5">
        <v>3930.5531999999998</v>
      </c>
      <c r="I4406" s="6"/>
    </row>
    <row r="4407" spans="2:9" x14ac:dyDescent="0.15">
      <c r="B4407" s="4">
        <v>100</v>
      </c>
      <c r="C4407" s="5">
        <v>398752</v>
      </c>
      <c r="D4407" s="5">
        <v>9062</v>
      </c>
      <c r="E4407" s="5">
        <v>4928</v>
      </c>
      <c r="F4407" s="5">
        <v>14144</v>
      </c>
      <c r="G4407" s="5">
        <v>44</v>
      </c>
      <c r="H4407" s="5">
        <v>2436.9158000000002</v>
      </c>
      <c r="I4407" s="6"/>
    </row>
    <row r="4408" spans="2:9" x14ac:dyDescent="0.15">
      <c r="B4408" s="4">
        <v>101</v>
      </c>
      <c r="C4408" s="5">
        <v>437440</v>
      </c>
      <c r="D4408" s="5">
        <v>9113</v>
      </c>
      <c r="E4408" s="5">
        <v>4128</v>
      </c>
      <c r="F4408" s="5">
        <v>16032</v>
      </c>
      <c r="G4408" s="5">
        <v>48</v>
      </c>
      <c r="H4408" s="5">
        <v>3128.9760000000001</v>
      </c>
      <c r="I4408" s="6"/>
    </row>
    <row r="4409" spans="2:9" x14ac:dyDescent="0.15">
      <c r="B4409" s="4">
        <v>102</v>
      </c>
      <c r="C4409" s="5">
        <v>487328</v>
      </c>
      <c r="D4409" s="5">
        <v>10368</v>
      </c>
      <c r="E4409" s="5">
        <v>3296</v>
      </c>
      <c r="F4409" s="5">
        <v>19904</v>
      </c>
      <c r="G4409" s="5">
        <v>47</v>
      </c>
      <c r="H4409" s="5">
        <v>4705.8666999999996</v>
      </c>
      <c r="I4409" s="6"/>
    </row>
    <row r="4410" spans="2:9" x14ac:dyDescent="0.15">
      <c r="B4410" s="4">
        <v>103</v>
      </c>
      <c r="C4410" s="5">
        <v>405632</v>
      </c>
      <c r="D4410" s="5">
        <v>9893</v>
      </c>
      <c r="E4410" s="5">
        <v>4256</v>
      </c>
      <c r="F4410" s="5">
        <v>17056</v>
      </c>
      <c r="G4410" s="5">
        <v>41</v>
      </c>
      <c r="H4410" s="5">
        <v>3908.1482000000001</v>
      </c>
      <c r="I4410" s="6"/>
    </row>
    <row r="4411" spans="2:9" x14ac:dyDescent="0.15">
      <c r="B4411" s="4">
        <v>104</v>
      </c>
      <c r="C4411" s="5">
        <v>325248</v>
      </c>
      <c r="D4411" s="5">
        <v>9856</v>
      </c>
      <c r="E4411" s="5">
        <v>4864</v>
      </c>
      <c r="F4411" s="5">
        <v>14176</v>
      </c>
      <c r="G4411" s="5">
        <v>33</v>
      </c>
      <c r="H4411" s="5">
        <v>2642.6653000000001</v>
      </c>
      <c r="I4411" s="6"/>
    </row>
    <row r="4412" spans="2:9" x14ac:dyDescent="0.15">
      <c r="B4412" s="4">
        <v>105</v>
      </c>
      <c r="C4412" s="5">
        <v>569664</v>
      </c>
      <c r="D4412" s="5">
        <v>10357</v>
      </c>
      <c r="E4412" s="5">
        <v>4416</v>
      </c>
      <c r="F4412" s="5">
        <v>16832</v>
      </c>
      <c r="G4412" s="5">
        <v>55</v>
      </c>
      <c r="H4412" s="5">
        <v>3250.6289999999999</v>
      </c>
      <c r="I4412" s="6"/>
    </row>
    <row r="4413" spans="2:9" x14ac:dyDescent="0.15">
      <c r="B4413" s="4">
        <v>106</v>
      </c>
      <c r="C4413" s="5">
        <v>952480</v>
      </c>
      <c r="D4413" s="5">
        <v>15874</v>
      </c>
      <c r="E4413" s="5">
        <v>8160</v>
      </c>
      <c r="F4413" s="5">
        <v>29760</v>
      </c>
      <c r="G4413" s="5">
        <v>60</v>
      </c>
      <c r="H4413" s="5">
        <v>6542.3919999999998</v>
      </c>
      <c r="I4413" s="6"/>
    </row>
    <row r="4414" spans="2:9" x14ac:dyDescent="0.15">
      <c r="B4414" s="4">
        <v>107</v>
      </c>
      <c r="C4414" s="5">
        <v>395968</v>
      </c>
      <c r="D4414" s="5">
        <v>8608</v>
      </c>
      <c r="E4414" s="5">
        <v>4224</v>
      </c>
      <c r="F4414" s="5">
        <v>16320</v>
      </c>
      <c r="G4414" s="5">
        <v>46</v>
      </c>
      <c r="H4414" s="5">
        <v>3397.53</v>
      </c>
      <c r="I4414" s="6"/>
    </row>
    <row r="4415" spans="2:9" x14ac:dyDescent="0.15">
      <c r="B4415" s="4">
        <v>108</v>
      </c>
      <c r="C4415" s="5">
        <v>606784</v>
      </c>
      <c r="D4415" s="5">
        <v>11236</v>
      </c>
      <c r="E4415" s="5">
        <v>5536</v>
      </c>
      <c r="F4415" s="5">
        <v>22240</v>
      </c>
      <c r="G4415" s="5">
        <v>54</v>
      </c>
      <c r="H4415" s="5">
        <v>4848.3964999999998</v>
      </c>
      <c r="I4415" s="6"/>
    </row>
    <row r="4416" spans="2:9" x14ac:dyDescent="0.15">
      <c r="B4416" s="4">
        <v>109</v>
      </c>
      <c r="C4416" s="5">
        <v>77664</v>
      </c>
      <c r="D4416" s="5">
        <v>4087</v>
      </c>
      <c r="E4416" s="5">
        <v>2752</v>
      </c>
      <c r="F4416" s="5">
        <v>5440</v>
      </c>
      <c r="G4416" s="5">
        <v>19</v>
      </c>
      <c r="H4416" s="5">
        <v>743.44794000000002</v>
      </c>
      <c r="I4416" s="6"/>
    </row>
    <row r="4417" spans="1:9" x14ac:dyDescent="0.15">
      <c r="B4417" s="4">
        <v>110</v>
      </c>
      <c r="C4417" s="5">
        <v>1046432</v>
      </c>
      <c r="D4417" s="5">
        <v>16610</v>
      </c>
      <c r="E4417" s="5">
        <v>6944</v>
      </c>
      <c r="F4417" s="5">
        <v>33920</v>
      </c>
      <c r="G4417" s="5">
        <v>63</v>
      </c>
      <c r="H4417" s="5">
        <v>7253.9279999999999</v>
      </c>
      <c r="I4417" s="6"/>
    </row>
    <row r="4418" spans="1:9" x14ac:dyDescent="0.15">
      <c r="B4418" s="4">
        <v>111</v>
      </c>
      <c r="C4418" s="5">
        <v>646400</v>
      </c>
      <c r="D4418" s="5">
        <v>10773</v>
      </c>
      <c r="E4418" s="5">
        <v>3520</v>
      </c>
      <c r="F4418" s="5">
        <v>22624</v>
      </c>
      <c r="G4418" s="5">
        <v>60</v>
      </c>
      <c r="H4418" s="5">
        <v>5204.9345999999996</v>
      </c>
      <c r="I4418" s="6"/>
    </row>
    <row r="4419" spans="1:9" x14ac:dyDescent="0.15">
      <c r="B4419" s="4">
        <v>112</v>
      </c>
      <c r="C4419" s="5">
        <v>442688</v>
      </c>
      <c r="D4419" s="5">
        <v>14280</v>
      </c>
      <c r="E4419" s="5">
        <v>6528</v>
      </c>
      <c r="F4419" s="5">
        <v>23904</v>
      </c>
      <c r="G4419" s="5">
        <v>31</v>
      </c>
      <c r="H4419" s="5">
        <v>5600.8959999999997</v>
      </c>
      <c r="I4419" s="6"/>
    </row>
    <row r="4420" spans="1:9" x14ac:dyDescent="0.15">
      <c r="B4420" s="4">
        <v>113</v>
      </c>
      <c r="C4420" s="5">
        <v>236992</v>
      </c>
      <c r="D4420" s="5">
        <v>9115</v>
      </c>
      <c r="E4420" s="5">
        <v>4032</v>
      </c>
      <c r="F4420" s="5">
        <v>14752</v>
      </c>
      <c r="G4420" s="5">
        <v>26</v>
      </c>
      <c r="H4420" s="5">
        <v>3057.067</v>
      </c>
      <c r="I4420" s="6"/>
    </row>
    <row r="4421" spans="1:9" x14ac:dyDescent="0.15">
      <c r="B4421" s="4">
        <v>114</v>
      </c>
      <c r="C4421" s="5">
        <v>579776</v>
      </c>
      <c r="D4421" s="5">
        <v>10939</v>
      </c>
      <c r="E4421" s="5">
        <v>4480</v>
      </c>
      <c r="F4421" s="5">
        <v>21312</v>
      </c>
      <c r="G4421" s="5">
        <v>53</v>
      </c>
      <c r="H4421" s="5">
        <v>4782.1342999999997</v>
      </c>
      <c r="I4421" s="6"/>
    </row>
    <row r="4422" spans="1:9" x14ac:dyDescent="0.15">
      <c r="A4422" s="6"/>
      <c r="B4422" s="4">
        <v>115</v>
      </c>
      <c r="C4422" s="5">
        <v>297088</v>
      </c>
      <c r="D4422" s="5">
        <v>6752</v>
      </c>
      <c r="E4422" s="5">
        <v>3872</v>
      </c>
      <c r="F4422" s="5">
        <v>11392</v>
      </c>
      <c r="G4422" s="5">
        <v>44</v>
      </c>
      <c r="H4422" s="5">
        <v>1706.9657999999999</v>
      </c>
      <c r="I4422" s="6"/>
    </row>
    <row r="4423" spans="1:9" x14ac:dyDescent="0.15">
      <c r="A4423" s="11"/>
      <c r="B4423" s="4">
        <v>116</v>
      </c>
      <c r="C4423" s="5">
        <v>656800</v>
      </c>
      <c r="D4423" s="5">
        <v>13404</v>
      </c>
      <c r="E4423" s="5">
        <v>5536</v>
      </c>
      <c r="F4423" s="5">
        <v>24512</v>
      </c>
      <c r="G4423" s="5">
        <v>49</v>
      </c>
      <c r="H4423" s="5">
        <v>5811.5337</v>
      </c>
      <c r="I4423" s="6"/>
    </row>
    <row r="4424" spans="1:9" x14ac:dyDescent="0.15">
      <c r="B4424" s="4">
        <v>117</v>
      </c>
      <c r="C4424" s="5">
        <v>932192</v>
      </c>
      <c r="D4424" s="5">
        <v>13129</v>
      </c>
      <c r="E4424" s="5">
        <v>4256</v>
      </c>
      <c r="F4424" s="5">
        <v>26240</v>
      </c>
      <c r="G4424" s="5">
        <v>71</v>
      </c>
      <c r="H4424" s="5">
        <v>5589.2103999999999</v>
      </c>
      <c r="I4424" s="6"/>
    </row>
    <row r="4425" spans="1:9" x14ac:dyDescent="0.15">
      <c r="B4425" s="4">
        <v>118</v>
      </c>
      <c r="C4425" s="5">
        <v>283392</v>
      </c>
      <c r="D4425" s="5">
        <v>7659</v>
      </c>
      <c r="E4425" s="5">
        <v>2336</v>
      </c>
      <c r="F4425" s="5">
        <v>12352</v>
      </c>
      <c r="G4425" s="5">
        <v>37</v>
      </c>
      <c r="H4425" s="5">
        <v>3026.9780000000001</v>
      </c>
      <c r="I4425" s="6"/>
    </row>
    <row r="4426" spans="1:9" x14ac:dyDescent="0.15">
      <c r="B4426" s="4">
        <v>119</v>
      </c>
      <c r="C4426" s="5">
        <v>932768</v>
      </c>
      <c r="D4426" s="5">
        <v>13717</v>
      </c>
      <c r="E4426" s="5">
        <v>5888</v>
      </c>
      <c r="F4426" s="5">
        <v>28960</v>
      </c>
      <c r="G4426" s="5">
        <v>68</v>
      </c>
      <c r="H4426" s="5">
        <v>6225.8280000000004</v>
      </c>
      <c r="I4426" s="6"/>
    </row>
    <row r="4427" spans="1:9" x14ac:dyDescent="0.15">
      <c r="B4427" s="4">
        <v>120</v>
      </c>
      <c r="C4427" s="5">
        <v>592576</v>
      </c>
      <c r="D4427" s="5">
        <v>10216</v>
      </c>
      <c r="E4427" s="5">
        <v>4544</v>
      </c>
      <c r="F4427" s="5">
        <v>18720</v>
      </c>
      <c r="G4427" s="5">
        <v>58</v>
      </c>
      <c r="H4427" s="5">
        <v>4241.7397000000001</v>
      </c>
      <c r="I4427" s="6"/>
    </row>
    <row r="4428" spans="1:9" x14ac:dyDescent="0.15">
      <c r="B4428" s="4">
        <v>121</v>
      </c>
      <c r="C4428" s="5">
        <v>501568</v>
      </c>
      <c r="D4428" s="5">
        <v>9119</v>
      </c>
      <c r="E4428" s="5">
        <v>3904</v>
      </c>
      <c r="F4428" s="5">
        <v>17472</v>
      </c>
      <c r="G4428" s="5">
        <v>55</v>
      </c>
      <c r="H4428" s="5">
        <v>3662.9787999999999</v>
      </c>
      <c r="I4428" s="6"/>
    </row>
    <row r="4429" spans="1:9" x14ac:dyDescent="0.15">
      <c r="B4429" s="4">
        <v>122</v>
      </c>
      <c r="C4429" s="5">
        <v>595552</v>
      </c>
      <c r="D4429" s="5">
        <v>10268</v>
      </c>
      <c r="E4429" s="5">
        <v>4640</v>
      </c>
      <c r="F4429" s="5">
        <v>18656</v>
      </c>
      <c r="G4429" s="5">
        <v>58</v>
      </c>
      <c r="H4429" s="5">
        <v>3759.7737000000002</v>
      </c>
      <c r="I4429" s="6"/>
    </row>
    <row r="4430" spans="1:9" x14ac:dyDescent="0.15">
      <c r="B4430" s="4">
        <v>123</v>
      </c>
      <c r="C4430" s="5">
        <v>704000</v>
      </c>
      <c r="D4430" s="5">
        <v>12350</v>
      </c>
      <c r="E4430" s="5">
        <v>5344</v>
      </c>
      <c r="F4430" s="5">
        <v>25888</v>
      </c>
      <c r="G4430" s="5">
        <v>57</v>
      </c>
      <c r="H4430" s="5">
        <v>5821.384</v>
      </c>
      <c r="I4430" s="6"/>
    </row>
    <row r="4431" spans="1:9" x14ac:dyDescent="0.15">
      <c r="B4431" s="4">
        <v>124</v>
      </c>
      <c r="C4431" s="5">
        <v>452256</v>
      </c>
      <c r="D4431" s="5">
        <v>11030</v>
      </c>
      <c r="E4431" s="5">
        <v>5280</v>
      </c>
      <c r="F4431" s="5">
        <v>18784</v>
      </c>
      <c r="G4431" s="5">
        <v>41</v>
      </c>
      <c r="H4431" s="5">
        <v>3782.6801999999998</v>
      </c>
      <c r="I4431" s="6"/>
    </row>
    <row r="4432" spans="1:9" x14ac:dyDescent="0.15">
      <c r="B4432" s="4">
        <v>125</v>
      </c>
      <c r="C4432" s="5">
        <v>531584</v>
      </c>
      <c r="D4432" s="5">
        <v>10631</v>
      </c>
      <c r="E4432" s="5">
        <v>5472</v>
      </c>
      <c r="F4432" s="5">
        <v>20576</v>
      </c>
      <c r="G4432" s="5">
        <v>50</v>
      </c>
      <c r="H4432" s="5">
        <v>4038.0120000000002</v>
      </c>
      <c r="I4432" s="6"/>
    </row>
    <row r="4433" spans="2:9" x14ac:dyDescent="0.15">
      <c r="B4433" s="4">
        <v>126</v>
      </c>
      <c r="C4433" s="5">
        <v>233248</v>
      </c>
      <c r="D4433" s="5">
        <v>6479</v>
      </c>
      <c r="E4433" s="5">
        <v>2688</v>
      </c>
      <c r="F4433" s="5">
        <v>10688</v>
      </c>
      <c r="G4433" s="5">
        <v>36</v>
      </c>
      <c r="H4433" s="5">
        <v>1664.94</v>
      </c>
      <c r="I4433" s="6"/>
    </row>
    <row r="4434" spans="2:9" x14ac:dyDescent="0.15">
      <c r="B4434" s="4">
        <v>127</v>
      </c>
      <c r="C4434" s="5">
        <v>208160</v>
      </c>
      <c r="D4434" s="5">
        <v>6122</v>
      </c>
      <c r="E4434" s="5">
        <v>4480</v>
      </c>
      <c r="F4434" s="5">
        <v>8352</v>
      </c>
      <c r="G4434" s="5">
        <v>34</v>
      </c>
      <c r="H4434" s="5">
        <v>1077.7333000000001</v>
      </c>
      <c r="I4434" s="6"/>
    </row>
    <row r="4435" spans="2:9" x14ac:dyDescent="0.15">
      <c r="B4435" s="4">
        <v>128</v>
      </c>
      <c r="C4435" s="5">
        <v>516032</v>
      </c>
      <c r="D4435" s="5">
        <v>8600</v>
      </c>
      <c r="E4435" s="5">
        <v>3648</v>
      </c>
      <c r="F4435" s="5">
        <v>17152</v>
      </c>
      <c r="G4435" s="5">
        <v>60</v>
      </c>
      <c r="H4435" s="5">
        <v>3576.1237999999998</v>
      </c>
      <c r="I4435" s="6"/>
    </row>
    <row r="4436" spans="2:9" x14ac:dyDescent="0.15">
      <c r="B4436" s="4">
        <v>129</v>
      </c>
      <c r="C4436" s="5">
        <v>978464</v>
      </c>
      <c r="D4436" s="5">
        <v>11788</v>
      </c>
      <c r="E4436" s="5">
        <v>6432</v>
      </c>
      <c r="F4436" s="5">
        <v>20064</v>
      </c>
      <c r="G4436" s="5">
        <v>83</v>
      </c>
      <c r="H4436" s="5">
        <v>3594.6581999999999</v>
      </c>
      <c r="I4436" s="6"/>
    </row>
    <row r="4437" spans="2:9" x14ac:dyDescent="0.15">
      <c r="B4437" s="4">
        <v>130</v>
      </c>
      <c r="C4437" s="5">
        <v>576864</v>
      </c>
      <c r="D4437" s="5">
        <v>11537</v>
      </c>
      <c r="E4437" s="5">
        <v>5504</v>
      </c>
      <c r="F4437" s="5">
        <v>22048</v>
      </c>
      <c r="G4437" s="5">
        <v>50</v>
      </c>
      <c r="H4437" s="5">
        <v>5032.1826000000001</v>
      </c>
      <c r="I4437" s="6"/>
    </row>
    <row r="4438" spans="2:9" x14ac:dyDescent="0.15">
      <c r="B4438" s="4">
        <v>131</v>
      </c>
      <c r="C4438" s="5">
        <v>567008</v>
      </c>
      <c r="D4438" s="5">
        <v>10125</v>
      </c>
      <c r="E4438" s="5">
        <v>3392</v>
      </c>
      <c r="F4438" s="5">
        <v>21504</v>
      </c>
      <c r="G4438" s="5">
        <v>56</v>
      </c>
      <c r="H4438" s="5">
        <v>5226.5590000000002</v>
      </c>
      <c r="I4438" s="6"/>
    </row>
    <row r="4439" spans="2:9" x14ac:dyDescent="0.15">
      <c r="B4439" s="4">
        <v>132</v>
      </c>
      <c r="C4439" s="5">
        <v>378720</v>
      </c>
      <c r="D4439" s="5">
        <v>8057</v>
      </c>
      <c r="E4439" s="5">
        <v>4288</v>
      </c>
      <c r="F4439" s="5">
        <v>14976</v>
      </c>
      <c r="G4439" s="5">
        <v>47</v>
      </c>
      <c r="H4439" s="5">
        <v>2937.5331999999999</v>
      </c>
      <c r="I4439" s="6"/>
    </row>
    <row r="4440" spans="2:9" x14ac:dyDescent="0.15">
      <c r="B4440" s="4">
        <v>133</v>
      </c>
      <c r="C4440" s="5">
        <v>306912</v>
      </c>
      <c r="D4440" s="5">
        <v>6820</v>
      </c>
      <c r="E4440" s="5">
        <v>3488</v>
      </c>
      <c r="F4440" s="5">
        <v>11328</v>
      </c>
      <c r="G4440" s="5">
        <v>45</v>
      </c>
      <c r="H4440" s="5">
        <v>2136.3944999999999</v>
      </c>
      <c r="I4440" s="6"/>
    </row>
    <row r="4441" spans="2:9" x14ac:dyDescent="0.15">
      <c r="B4441" s="4">
        <v>134</v>
      </c>
      <c r="C4441" s="5">
        <v>954048</v>
      </c>
      <c r="D4441" s="5">
        <v>15143</v>
      </c>
      <c r="E4441" s="5">
        <v>3552</v>
      </c>
      <c r="F4441" s="5">
        <v>34752</v>
      </c>
      <c r="G4441" s="5">
        <v>63</v>
      </c>
      <c r="H4441" s="5">
        <v>8930.8320000000003</v>
      </c>
      <c r="I4441" s="6"/>
    </row>
    <row r="4442" spans="2:9" x14ac:dyDescent="0.15">
      <c r="B4442" s="4">
        <v>135</v>
      </c>
      <c r="C4442" s="5">
        <v>693472</v>
      </c>
      <c r="D4442" s="5">
        <v>11753</v>
      </c>
      <c r="E4442" s="5">
        <v>3264</v>
      </c>
      <c r="F4442" s="5">
        <v>26496</v>
      </c>
      <c r="G4442" s="5">
        <v>59</v>
      </c>
      <c r="H4442" s="5">
        <v>6422.7060000000001</v>
      </c>
      <c r="I4442" s="6"/>
    </row>
    <row r="4443" spans="2:9" x14ac:dyDescent="0.15">
      <c r="B4443" s="4">
        <v>136</v>
      </c>
      <c r="C4443" s="5">
        <v>456544</v>
      </c>
      <c r="D4443" s="5">
        <v>9713</v>
      </c>
      <c r="E4443" s="5">
        <v>4736</v>
      </c>
      <c r="F4443" s="5">
        <v>18176</v>
      </c>
      <c r="G4443" s="5">
        <v>47</v>
      </c>
      <c r="H4443" s="5">
        <v>3689.2069999999999</v>
      </c>
      <c r="I4443" s="6"/>
    </row>
    <row r="4444" spans="2:9" x14ac:dyDescent="0.15">
      <c r="B4444" s="4">
        <v>137</v>
      </c>
      <c r="C4444" s="5">
        <v>353344</v>
      </c>
      <c r="D4444" s="5">
        <v>7681</v>
      </c>
      <c r="E4444" s="5">
        <v>3360</v>
      </c>
      <c r="F4444" s="5">
        <v>13248</v>
      </c>
      <c r="G4444" s="5">
        <v>46</v>
      </c>
      <c r="H4444" s="5">
        <v>2574.9690000000001</v>
      </c>
      <c r="I4444" s="6"/>
    </row>
    <row r="4445" spans="2:9" x14ac:dyDescent="0.15">
      <c r="B4445" s="4">
        <v>138</v>
      </c>
      <c r="C4445" s="5">
        <v>817952</v>
      </c>
      <c r="D4445" s="5">
        <v>12393</v>
      </c>
      <c r="E4445" s="5">
        <v>4096</v>
      </c>
      <c r="F4445" s="5">
        <v>28800</v>
      </c>
      <c r="G4445" s="5">
        <v>66</v>
      </c>
      <c r="H4445" s="5">
        <v>6952.7330000000002</v>
      </c>
      <c r="I4445" s="6"/>
    </row>
    <row r="4446" spans="2:9" x14ac:dyDescent="0.15">
      <c r="B4446" s="4">
        <v>139</v>
      </c>
      <c r="C4446" s="5">
        <v>457376</v>
      </c>
      <c r="D4446" s="5">
        <v>8795</v>
      </c>
      <c r="E4446" s="5">
        <v>3616</v>
      </c>
      <c r="F4446" s="5">
        <v>17120</v>
      </c>
      <c r="G4446" s="5">
        <v>52</v>
      </c>
      <c r="H4446" s="5">
        <v>3998.3552</v>
      </c>
      <c r="I4446" s="6"/>
    </row>
    <row r="4447" spans="2:9" x14ac:dyDescent="0.15">
      <c r="B4447" s="4">
        <v>140</v>
      </c>
      <c r="C4447" s="5">
        <v>666272</v>
      </c>
      <c r="D4447" s="5">
        <v>10746</v>
      </c>
      <c r="E4447" s="5">
        <v>3840</v>
      </c>
      <c r="F4447" s="5">
        <v>21632</v>
      </c>
      <c r="G4447" s="5">
        <v>62</v>
      </c>
      <c r="H4447" s="5">
        <v>4872.04</v>
      </c>
      <c r="I4447" s="6"/>
    </row>
    <row r="4448" spans="2:9" x14ac:dyDescent="0.15">
      <c r="B4448" s="4">
        <v>141</v>
      </c>
      <c r="C4448" s="5">
        <v>219008</v>
      </c>
      <c r="D4448" s="5">
        <v>6636</v>
      </c>
      <c r="E4448" s="5">
        <v>4320</v>
      </c>
      <c r="F4448" s="5">
        <v>10080</v>
      </c>
      <c r="G4448" s="5">
        <v>33</v>
      </c>
      <c r="H4448" s="5">
        <v>1532.0771</v>
      </c>
      <c r="I4448" s="6"/>
    </row>
    <row r="4449" spans="2:9" x14ac:dyDescent="0.15">
      <c r="B4449" s="4">
        <v>142</v>
      </c>
      <c r="C4449" s="5">
        <v>673568</v>
      </c>
      <c r="D4449" s="5">
        <v>14642</v>
      </c>
      <c r="E4449" s="5">
        <v>4544</v>
      </c>
      <c r="F4449" s="5">
        <v>29664</v>
      </c>
      <c r="G4449" s="5">
        <v>46</v>
      </c>
      <c r="H4449" s="5">
        <v>7577.9893000000002</v>
      </c>
      <c r="I4449" s="6"/>
    </row>
    <row r="4450" spans="2:9" x14ac:dyDescent="0.15">
      <c r="B4450" s="4">
        <v>143</v>
      </c>
      <c r="C4450" s="5">
        <v>160512</v>
      </c>
      <c r="D4450" s="5">
        <v>5944</v>
      </c>
      <c r="E4450" s="5">
        <v>3456</v>
      </c>
      <c r="F4450" s="5">
        <v>8480</v>
      </c>
      <c r="G4450" s="5">
        <v>27</v>
      </c>
      <c r="H4450" s="5">
        <v>1371.4512999999999</v>
      </c>
      <c r="I4450" s="6"/>
    </row>
    <row r="4451" spans="2:9" x14ac:dyDescent="0.15">
      <c r="B4451" s="4">
        <v>144</v>
      </c>
      <c r="C4451" s="5">
        <v>640256</v>
      </c>
      <c r="D4451" s="5">
        <v>6884</v>
      </c>
      <c r="E4451" s="5">
        <v>2400</v>
      </c>
      <c r="F4451" s="5">
        <v>15104</v>
      </c>
      <c r="G4451" s="5">
        <v>93</v>
      </c>
      <c r="H4451" s="5">
        <v>3144.1248000000001</v>
      </c>
      <c r="I4451" s="6"/>
    </row>
    <row r="4452" spans="2:9" x14ac:dyDescent="0.15">
      <c r="B4452" s="4">
        <v>145</v>
      </c>
      <c r="C4452" s="5">
        <v>445632</v>
      </c>
      <c r="D4452" s="5">
        <v>12044</v>
      </c>
      <c r="E4452" s="5">
        <v>4128</v>
      </c>
      <c r="F4452" s="5">
        <v>21568</v>
      </c>
      <c r="G4452" s="5">
        <v>37</v>
      </c>
      <c r="H4452" s="5">
        <v>5078.1970000000001</v>
      </c>
      <c r="I4452" s="6"/>
    </row>
    <row r="4453" spans="2:9" x14ac:dyDescent="0.15">
      <c r="B4453" s="4">
        <v>146</v>
      </c>
      <c r="C4453" s="5">
        <v>524448</v>
      </c>
      <c r="D4453" s="5">
        <v>10085</v>
      </c>
      <c r="E4453" s="5">
        <v>4672</v>
      </c>
      <c r="F4453" s="5">
        <v>20480</v>
      </c>
      <c r="G4453" s="5">
        <v>52</v>
      </c>
      <c r="H4453" s="5">
        <v>4535.3950000000004</v>
      </c>
      <c r="I4453" s="6"/>
    </row>
    <row r="4454" spans="2:9" x14ac:dyDescent="0.15">
      <c r="B4454" s="4">
        <v>147</v>
      </c>
      <c r="C4454" s="5">
        <v>329504</v>
      </c>
      <c r="D4454" s="5">
        <v>7662</v>
      </c>
      <c r="E4454" s="5">
        <v>3648</v>
      </c>
      <c r="F4454" s="5">
        <v>13248</v>
      </c>
      <c r="G4454" s="5">
        <v>43</v>
      </c>
      <c r="H4454" s="5">
        <v>2683.3184000000001</v>
      </c>
      <c r="I4454" s="6"/>
    </row>
    <row r="4455" spans="2:9" x14ac:dyDescent="0.15">
      <c r="B4455" s="4">
        <v>148</v>
      </c>
      <c r="C4455" s="5">
        <v>314816</v>
      </c>
      <c r="D4455" s="5">
        <v>6558</v>
      </c>
      <c r="E4455" s="5">
        <v>3264</v>
      </c>
      <c r="F4455" s="5">
        <v>12096</v>
      </c>
      <c r="G4455" s="5">
        <v>48</v>
      </c>
      <c r="H4455" s="5">
        <v>2448.0446999999999</v>
      </c>
      <c r="I4455" s="6"/>
    </row>
    <row r="4456" spans="2:9" x14ac:dyDescent="0.15">
      <c r="B4456" s="4">
        <v>149</v>
      </c>
      <c r="C4456" s="5">
        <v>851360</v>
      </c>
      <c r="D4456" s="5">
        <v>7882</v>
      </c>
      <c r="E4456" s="5">
        <v>2560</v>
      </c>
      <c r="F4456" s="5">
        <v>16768</v>
      </c>
      <c r="G4456" s="5">
        <v>108</v>
      </c>
      <c r="H4456" s="5">
        <v>3550.7453999999998</v>
      </c>
      <c r="I4456" s="6"/>
    </row>
    <row r="4457" spans="2:9" x14ac:dyDescent="0.15">
      <c r="B4457" s="4">
        <v>150</v>
      </c>
      <c r="C4457" s="5">
        <v>1078656</v>
      </c>
      <c r="D4457" s="5">
        <v>17977</v>
      </c>
      <c r="E4457" s="5">
        <v>5664</v>
      </c>
      <c r="F4457" s="5">
        <v>36800</v>
      </c>
      <c r="G4457" s="5">
        <v>60</v>
      </c>
      <c r="H4457" s="5">
        <v>9306.1049999999996</v>
      </c>
      <c r="I4457" s="6"/>
    </row>
    <row r="4458" spans="2:9" x14ac:dyDescent="0.15">
      <c r="B4458" s="4">
        <v>151</v>
      </c>
      <c r="C4458" s="5">
        <v>534112</v>
      </c>
      <c r="D4458" s="5">
        <v>13027</v>
      </c>
      <c r="E4458" s="5">
        <v>4160</v>
      </c>
      <c r="F4458" s="5">
        <v>24576</v>
      </c>
      <c r="G4458" s="5">
        <v>41</v>
      </c>
      <c r="H4458" s="5">
        <v>5724.4579999999996</v>
      </c>
      <c r="I4458" s="6"/>
    </row>
    <row r="4459" spans="2:9" x14ac:dyDescent="0.15">
      <c r="B4459" s="4">
        <v>152</v>
      </c>
      <c r="C4459" s="5">
        <v>221024</v>
      </c>
      <c r="D4459" s="5">
        <v>5667</v>
      </c>
      <c r="E4459" s="5">
        <v>2656</v>
      </c>
      <c r="F4459" s="5">
        <v>9888</v>
      </c>
      <c r="G4459" s="5">
        <v>39</v>
      </c>
      <c r="H4459" s="5">
        <v>2013.2285999999999</v>
      </c>
      <c r="I4459" s="6"/>
    </row>
    <row r="4460" spans="2:9" x14ac:dyDescent="0.15">
      <c r="B4460" s="4">
        <v>153</v>
      </c>
      <c r="C4460" s="5">
        <v>218240</v>
      </c>
      <c r="D4460" s="5">
        <v>7794</v>
      </c>
      <c r="E4460" s="5">
        <v>3904</v>
      </c>
      <c r="F4460" s="5">
        <v>13792</v>
      </c>
      <c r="G4460" s="5">
        <v>28</v>
      </c>
      <c r="H4460" s="5">
        <v>2952.9962999999998</v>
      </c>
      <c r="I4460" s="6"/>
    </row>
    <row r="4461" spans="2:9" x14ac:dyDescent="0.15">
      <c r="B4461" s="4">
        <v>154</v>
      </c>
      <c r="C4461" s="5">
        <v>958400</v>
      </c>
      <c r="D4461" s="5">
        <v>13889</v>
      </c>
      <c r="E4461" s="5">
        <v>4352</v>
      </c>
      <c r="F4461" s="5">
        <v>31552</v>
      </c>
      <c r="G4461" s="5">
        <v>69</v>
      </c>
      <c r="H4461" s="5">
        <v>6761.8594000000003</v>
      </c>
      <c r="I4461" s="6"/>
    </row>
    <row r="4462" spans="2:9" x14ac:dyDescent="0.15">
      <c r="B4462" s="4">
        <v>155</v>
      </c>
      <c r="C4462" s="5">
        <v>457664</v>
      </c>
      <c r="D4462" s="5">
        <v>8029</v>
      </c>
      <c r="E4462" s="5">
        <v>3808</v>
      </c>
      <c r="F4462" s="5">
        <v>15296</v>
      </c>
      <c r="G4462" s="5">
        <v>57</v>
      </c>
      <c r="H4462" s="5">
        <v>3026.1891999999998</v>
      </c>
      <c r="I4462" s="6"/>
    </row>
    <row r="4463" spans="2:9" x14ac:dyDescent="0.15">
      <c r="B4463" s="4">
        <v>156</v>
      </c>
      <c r="C4463" s="5">
        <v>496384</v>
      </c>
      <c r="D4463" s="5">
        <v>9025</v>
      </c>
      <c r="E4463" s="5">
        <v>3168</v>
      </c>
      <c r="F4463" s="5">
        <v>21056</v>
      </c>
      <c r="G4463" s="5">
        <v>55</v>
      </c>
      <c r="H4463" s="5">
        <v>4873.7407000000003</v>
      </c>
      <c r="I4463" s="6"/>
    </row>
    <row r="4464" spans="2:9" x14ac:dyDescent="0.15">
      <c r="B4464" s="4">
        <v>157</v>
      </c>
      <c r="C4464" s="5">
        <v>417248</v>
      </c>
      <c r="D4464" s="5">
        <v>9482</v>
      </c>
      <c r="E4464" s="5">
        <v>5888</v>
      </c>
      <c r="F4464" s="5">
        <v>15904</v>
      </c>
      <c r="G4464" s="5">
        <v>44</v>
      </c>
      <c r="H4464" s="5">
        <v>2813.9180000000001</v>
      </c>
      <c r="I4464" s="6"/>
    </row>
    <row r="4465" spans="2:9" x14ac:dyDescent="0.15">
      <c r="B4465" s="4">
        <v>158</v>
      </c>
      <c r="C4465" s="5">
        <v>260480</v>
      </c>
      <c r="D4465" s="5">
        <v>8682</v>
      </c>
      <c r="E4465" s="5">
        <v>4416</v>
      </c>
      <c r="F4465" s="5">
        <v>15200</v>
      </c>
      <c r="G4465" s="5">
        <v>30</v>
      </c>
      <c r="H4465" s="5">
        <v>3294.3047000000001</v>
      </c>
      <c r="I4465" s="6"/>
    </row>
    <row r="4466" spans="2:9" x14ac:dyDescent="0.15">
      <c r="B4466" s="4">
        <v>159</v>
      </c>
      <c r="C4466" s="5">
        <v>573920</v>
      </c>
      <c r="D4466" s="5">
        <v>11253</v>
      </c>
      <c r="E4466" s="5">
        <v>4992</v>
      </c>
      <c r="F4466" s="5">
        <v>22848</v>
      </c>
      <c r="G4466" s="5">
        <v>51</v>
      </c>
      <c r="H4466" s="5">
        <v>4853.1279999999997</v>
      </c>
      <c r="I4466" s="6"/>
    </row>
    <row r="4467" spans="2:9" x14ac:dyDescent="0.15">
      <c r="B4467" s="4">
        <v>160</v>
      </c>
      <c r="C4467" s="5">
        <v>1064832</v>
      </c>
      <c r="D4467" s="5">
        <v>14389</v>
      </c>
      <c r="E4467" s="5">
        <v>5056</v>
      </c>
      <c r="F4467" s="5">
        <v>31808</v>
      </c>
      <c r="G4467" s="5">
        <v>74</v>
      </c>
      <c r="H4467" s="5">
        <v>7550.6</v>
      </c>
      <c r="I4467" s="6"/>
    </row>
    <row r="4468" spans="2:9" x14ac:dyDescent="0.15">
      <c r="B4468" s="4">
        <v>161</v>
      </c>
      <c r="C4468" s="5">
        <v>132576</v>
      </c>
      <c r="D4468" s="5">
        <v>4571</v>
      </c>
      <c r="E4468" s="5">
        <v>2176</v>
      </c>
      <c r="F4468" s="5">
        <v>7744</v>
      </c>
      <c r="G4468" s="5">
        <v>29</v>
      </c>
      <c r="H4468" s="5">
        <v>1471.5456999999999</v>
      </c>
      <c r="I4468" s="6"/>
    </row>
    <row r="4469" spans="2:9" x14ac:dyDescent="0.15">
      <c r="B4469" s="4">
        <v>162</v>
      </c>
      <c r="C4469" s="5">
        <v>318368</v>
      </c>
      <c r="D4469" s="5">
        <v>7235</v>
      </c>
      <c r="E4469" s="5">
        <v>2688</v>
      </c>
      <c r="F4469" s="5">
        <v>14176</v>
      </c>
      <c r="G4469" s="5">
        <v>44</v>
      </c>
      <c r="H4469" s="5">
        <v>3318.5996</v>
      </c>
      <c r="I4469" s="6"/>
    </row>
    <row r="4470" spans="2:9" x14ac:dyDescent="0.15">
      <c r="B4470" s="4">
        <v>163</v>
      </c>
      <c r="C4470" s="5">
        <v>316640</v>
      </c>
      <c r="D4470" s="5">
        <v>5654</v>
      </c>
      <c r="E4470" s="5">
        <v>1920</v>
      </c>
      <c r="F4470" s="5">
        <v>11264</v>
      </c>
      <c r="G4470" s="5">
        <v>56</v>
      </c>
      <c r="H4470" s="5">
        <v>2800.1460000000002</v>
      </c>
      <c r="I4470" s="6"/>
    </row>
    <row r="4471" spans="2:9" x14ac:dyDescent="0.15">
      <c r="B4471" s="4">
        <v>164</v>
      </c>
      <c r="C4471" s="5">
        <v>325664</v>
      </c>
      <c r="D4471" s="5">
        <v>8570</v>
      </c>
      <c r="E4471" s="5">
        <v>2272</v>
      </c>
      <c r="F4471" s="5">
        <v>16896</v>
      </c>
      <c r="G4471" s="5">
        <v>38</v>
      </c>
      <c r="H4471" s="5">
        <v>4577.5625</v>
      </c>
      <c r="I4471" s="6"/>
    </row>
    <row r="4472" spans="2:9" x14ac:dyDescent="0.15">
      <c r="B4472" s="4">
        <v>165</v>
      </c>
      <c r="C4472" s="5">
        <v>551616</v>
      </c>
      <c r="D4472" s="5">
        <v>8897</v>
      </c>
      <c r="E4472" s="5">
        <v>2400</v>
      </c>
      <c r="F4472" s="5">
        <v>19328</v>
      </c>
      <c r="G4472" s="5">
        <v>62</v>
      </c>
      <c r="H4472" s="5">
        <v>4733.5254000000004</v>
      </c>
      <c r="I4472" s="6"/>
    </row>
    <row r="4473" spans="2:9" x14ac:dyDescent="0.15">
      <c r="B4473" s="4">
        <v>166</v>
      </c>
      <c r="C4473" s="5">
        <v>237728</v>
      </c>
      <c r="D4473" s="5">
        <v>6095</v>
      </c>
      <c r="E4473" s="5">
        <v>3072</v>
      </c>
      <c r="F4473" s="5">
        <v>9920</v>
      </c>
      <c r="G4473" s="5">
        <v>39</v>
      </c>
      <c r="H4473" s="5">
        <v>1941.1448</v>
      </c>
      <c r="I4473" s="6"/>
    </row>
    <row r="4474" spans="2:9" x14ac:dyDescent="0.15">
      <c r="B4474" s="4">
        <v>167</v>
      </c>
      <c r="C4474" s="5">
        <v>834368</v>
      </c>
      <c r="D4474" s="5">
        <v>14385</v>
      </c>
      <c r="E4474" s="5">
        <v>2688</v>
      </c>
      <c r="F4474" s="5">
        <v>33472</v>
      </c>
      <c r="G4474" s="5">
        <v>58</v>
      </c>
      <c r="H4474" s="5">
        <v>8909.4375</v>
      </c>
      <c r="I4474" s="6"/>
    </row>
    <row r="4475" spans="2:9" x14ac:dyDescent="0.15">
      <c r="B4475" s="4">
        <v>168</v>
      </c>
      <c r="C4475" s="5">
        <v>156576</v>
      </c>
      <c r="D4475" s="5">
        <v>4605</v>
      </c>
      <c r="E4475" s="5">
        <v>2016</v>
      </c>
      <c r="F4475" s="5">
        <v>7136</v>
      </c>
      <c r="G4475" s="5">
        <v>34</v>
      </c>
      <c r="H4475" s="5">
        <v>1519.6373000000001</v>
      </c>
      <c r="I4475" s="6"/>
    </row>
    <row r="4476" spans="2:9" x14ac:dyDescent="0.15">
      <c r="B4476" s="4">
        <v>169</v>
      </c>
      <c r="C4476" s="5">
        <v>629120</v>
      </c>
      <c r="D4476" s="5">
        <v>9986</v>
      </c>
      <c r="E4476" s="5">
        <v>3872</v>
      </c>
      <c r="F4476" s="5">
        <v>21440</v>
      </c>
      <c r="G4476" s="5">
        <v>63</v>
      </c>
      <c r="H4476" s="5">
        <v>5043.3056999999999</v>
      </c>
      <c r="I4476" s="6"/>
    </row>
    <row r="4477" spans="2:9" x14ac:dyDescent="0.15">
      <c r="B4477" s="4">
        <v>170</v>
      </c>
      <c r="C4477" s="5">
        <v>498176</v>
      </c>
      <c r="D4477" s="5">
        <v>7784</v>
      </c>
      <c r="E4477" s="5">
        <v>3072</v>
      </c>
      <c r="F4477" s="5">
        <v>15680</v>
      </c>
      <c r="G4477" s="5">
        <v>64</v>
      </c>
      <c r="H4477" s="5">
        <v>3318.3694</v>
      </c>
      <c r="I4477" s="6"/>
    </row>
    <row r="4478" spans="2:9" x14ac:dyDescent="0.15">
      <c r="B4478" s="4">
        <v>171</v>
      </c>
      <c r="C4478" s="5">
        <v>489248</v>
      </c>
      <c r="D4478" s="5">
        <v>7412</v>
      </c>
      <c r="E4478" s="5">
        <v>2624</v>
      </c>
      <c r="F4478" s="5">
        <v>12256</v>
      </c>
      <c r="G4478" s="5">
        <v>66</v>
      </c>
      <c r="H4478" s="5">
        <v>2565.94</v>
      </c>
      <c r="I4478" s="6"/>
    </row>
    <row r="4479" spans="2:9" x14ac:dyDescent="0.15">
      <c r="B4479" s="4">
        <v>172</v>
      </c>
      <c r="C4479" s="5">
        <v>528832</v>
      </c>
      <c r="D4479" s="5">
        <v>8669</v>
      </c>
      <c r="E4479" s="5">
        <v>2272</v>
      </c>
      <c r="F4479" s="5">
        <v>18624</v>
      </c>
      <c r="G4479" s="5">
        <v>61</v>
      </c>
      <c r="H4479" s="5">
        <v>4479.8563999999997</v>
      </c>
      <c r="I4479" s="6"/>
    </row>
    <row r="4480" spans="2:9" x14ac:dyDescent="0.15">
      <c r="B4480" s="4">
        <v>173</v>
      </c>
      <c r="C4480" s="5">
        <v>115488</v>
      </c>
      <c r="D4480" s="5">
        <v>3396</v>
      </c>
      <c r="E4480" s="5">
        <v>576</v>
      </c>
      <c r="F4480" s="5">
        <v>5632</v>
      </c>
      <c r="G4480" s="5">
        <v>34</v>
      </c>
      <c r="H4480" s="5">
        <v>1252.4338</v>
      </c>
      <c r="I4480" s="6"/>
    </row>
    <row r="4481" spans="1:10" x14ac:dyDescent="0.15">
      <c r="B4481" s="4">
        <v>174</v>
      </c>
      <c r="C4481" s="5">
        <v>103392</v>
      </c>
      <c r="D4481" s="5">
        <v>3446</v>
      </c>
      <c r="E4481" s="5">
        <v>1472</v>
      </c>
      <c r="F4481" s="5">
        <v>6272</v>
      </c>
      <c r="G4481" s="5">
        <v>30</v>
      </c>
      <c r="H4481" s="5">
        <v>1173.4749999999999</v>
      </c>
      <c r="I4481" s="6"/>
    </row>
    <row r="4482" spans="1:10" x14ac:dyDescent="0.15">
      <c r="B4482" s="4">
        <v>175</v>
      </c>
      <c r="C4482" s="5">
        <v>179136</v>
      </c>
      <c r="D4482" s="5">
        <v>4265</v>
      </c>
      <c r="E4482" s="5">
        <v>1120</v>
      </c>
      <c r="F4482" s="5">
        <v>8928</v>
      </c>
      <c r="G4482" s="5">
        <v>42</v>
      </c>
      <c r="H4482" s="5">
        <v>2149.5120000000002</v>
      </c>
      <c r="I4482" s="6"/>
    </row>
    <row r="4483" spans="1:10" x14ac:dyDescent="0.15">
      <c r="B4483" s="4">
        <v>176</v>
      </c>
      <c r="C4483" s="5">
        <v>39776</v>
      </c>
      <c r="D4483" s="5">
        <v>2093</v>
      </c>
      <c r="E4483" s="5">
        <v>352</v>
      </c>
      <c r="F4483" s="5">
        <v>2944</v>
      </c>
      <c r="G4483" s="5">
        <v>19</v>
      </c>
      <c r="H4483" s="5">
        <v>687.6748</v>
      </c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v>176</v>
      </c>
      <c r="I4489" s="6"/>
    </row>
    <row r="4490" spans="1:10" x14ac:dyDescent="0.15">
      <c r="A4490" t="s">
        <v>67</v>
      </c>
      <c r="B4490" s="15"/>
      <c r="C4490" s="8">
        <f>AVERAGE(C4308:C4488)</f>
        <v>519027.09090909088</v>
      </c>
      <c r="D4490" s="8"/>
      <c r="E4490" s="8"/>
      <c r="F4490" s="8"/>
      <c r="G4490" s="8"/>
      <c r="H4490" s="8"/>
      <c r="I4490" s="9"/>
      <c r="J4490" s="17">
        <f>AVERAGE(D4308:D4488)</f>
        <v>9858.732954545454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15">
      <c r="B4494" s="4"/>
      <c r="C4494" s="16"/>
      <c r="D4494" s="16"/>
      <c r="E4494" s="16"/>
      <c r="F4494" s="16"/>
      <c r="G4494" s="16"/>
      <c r="H4494" s="16"/>
      <c r="I4494" s="18"/>
    </row>
    <row r="4495" spans="1:10" x14ac:dyDescent="0.15">
      <c r="A4495" s="6"/>
      <c r="B4495" s="16">
        <v>1</v>
      </c>
      <c r="C4495" s="16">
        <v>313008</v>
      </c>
      <c r="D4495" s="16">
        <v>5589</v>
      </c>
      <c r="E4495" s="16">
        <v>446</v>
      </c>
      <c r="F4495" s="16">
        <v>13982</v>
      </c>
      <c r="G4495" s="16">
        <v>56</v>
      </c>
      <c r="H4495" s="16">
        <v>3756.2179999999998</v>
      </c>
      <c r="I4495" s="18"/>
    </row>
    <row r="4496" spans="1:10" x14ac:dyDescent="0.15">
      <c r="A4496" s="6"/>
      <c r="B4496" s="16">
        <v>2</v>
      </c>
      <c r="C4496" s="16">
        <v>242436</v>
      </c>
      <c r="D4496" s="16">
        <v>5270</v>
      </c>
      <c r="E4496" s="16">
        <v>990</v>
      </c>
      <c r="F4496" s="16">
        <v>10142</v>
      </c>
      <c r="G4496" s="16">
        <v>46</v>
      </c>
      <c r="H4496" s="16">
        <v>2604.1017999999999</v>
      </c>
      <c r="I4496" s="18"/>
    </row>
    <row r="4497" spans="1:9" x14ac:dyDescent="0.15">
      <c r="A4497" s="6"/>
      <c r="B4497" s="16">
        <v>3</v>
      </c>
      <c r="C4497" s="16">
        <v>504070</v>
      </c>
      <c r="D4497" s="16">
        <v>8263</v>
      </c>
      <c r="E4497" s="16">
        <v>1406</v>
      </c>
      <c r="F4497" s="16">
        <v>20510</v>
      </c>
      <c r="G4497" s="16">
        <v>61</v>
      </c>
      <c r="H4497" s="16">
        <v>5386.1606000000002</v>
      </c>
      <c r="I4497" s="18"/>
    </row>
    <row r="4498" spans="1:9" x14ac:dyDescent="0.15">
      <c r="A4498" s="6"/>
      <c r="B4498" s="16">
        <v>4</v>
      </c>
      <c r="C4498" s="16">
        <v>329690</v>
      </c>
      <c r="D4498" s="16">
        <v>6464</v>
      </c>
      <c r="E4498" s="16">
        <v>3134</v>
      </c>
      <c r="F4498" s="16">
        <v>13118</v>
      </c>
      <c r="G4498" s="16">
        <v>51</v>
      </c>
      <c r="H4498" s="16">
        <v>2820.3442</v>
      </c>
      <c r="I4498" s="18"/>
    </row>
    <row r="4499" spans="1:9" x14ac:dyDescent="0.15">
      <c r="A4499" s="6"/>
      <c r="B4499" s="16">
        <v>5</v>
      </c>
      <c r="C4499" s="16">
        <v>249038</v>
      </c>
      <c r="D4499" s="16">
        <v>4369</v>
      </c>
      <c r="E4499" s="16">
        <v>190</v>
      </c>
      <c r="F4499" s="16">
        <v>10814</v>
      </c>
      <c r="G4499" s="16">
        <v>57</v>
      </c>
      <c r="H4499" s="16">
        <v>2756.7058000000002</v>
      </c>
      <c r="I4499" s="18"/>
    </row>
    <row r="4500" spans="1:9" x14ac:dyDescent="0.15">
      <c r="A4500" s="6"/>
      <c r="B4500" s="16">
        <v>6</v>
      </c>
      <c r="C4500" s="16">
        <v>85194</v>
      </c>
      <c r="D4500" s="16">
        <v>1981</v>
      </c>
      <c r="E4500" s="16">
        <v>190</v>
      </c>
      <c r="F4500" s="16">
        <v>4510</v>
      </c>
      <c r="G4500" s="16">
        <v>43</v>
      </c>
      <c r="H4500" s="16">
        <v>949.02892999999995</v>
      </c>
      <c r="I4500" s="18"/>
    </row>
    <row r="4501" spans="1:9" x14ac:dyDescent="0.15">
      <c r="A4501" s="6"/>
      <c r="B4501" s="16">
        <v>7</v>
      </c>
      <c r="C4501" s="16">
        <v>41964</v>
      </c>
      <c r="D4501" s="16">
        <v>1614</v>
      </c>
      <c r="E4501" s="16">
        <v>286</v>
      </c>
      <c r="F4501" s="16">
        <v>4638</v>
      </c>
      <c r="G4501" s="16">
        <v>26</v>
      </c>
      <c r="H4501" s="16">
        <v>1069.7864</v>
      </c>
      <c r="I4501" s="18"/>
    </row>
    <row r="4502" spans="1:9" x14ac:dyDescent="0.15">
      <c r="A4502" s="6"/>
      <c r="B4502" s="16">
        <v>8</v>
      </c>
      <c r="C4502" s="16">
        <v>219984</v>
      </c>
      <c r="D4502" s="16">
        <v>5499</v>
      </c>
      <c r="E4502" s="16">
        <v>2142</v>
      </c>
      <c r="F4502" s="16">
        <v>9630</v>
      </c>
      <c r="G4502" s="16">
        <v>40</v>
      </c>
      <c r="H4502" s="16">
        <v>2211.7177999999999</v>
      </c>
      <c r="I4502" s="18"/>
    </row>
    <row r="4503" spans="1:9" x14ac:dyDescent="0.15">
      <c r="A4503" s="6"/>
      <c r="B4503" s="16">
        <v>9</v>
      </c>
      <c r="C4503" s="16">
        <v>275902</v>
      </c>
      <c r="D4503" s="16">
        <v>5630</v>
      </c>
      <c r="E4503" s="16">
        <v>1886</v>
      </c>
      <c r="F4503" s="16">
        <v>10846</v>
      </c>
      <c r="G4503" s="16">
        <v>49</v>
      </c>
      <c r="H4503" s="16">
        <v>2564.0093000000002</v>
      </c>
      <c r="I4503" s="18"/>
    </row>
    <row r="4504" spans="1:9" x14ac:dyDescent="0.15">
      <c r="A4504" s="6"/>
      <c r="B4504" s="16">
        <v>10</v>
      </c>
      <c r="C4504" s="16">
        <v>346296</v>
      </c>
      <c r="D4504" s="16">
        <v>6659</v>
      </c>
      <c r="E4504" s="16">
        <v>2334</v>
      </c>
      <c r="F4504" s="16">
        <v>14014</v>
      </c>
      <c r="G4504" s="16">
        <v>52</v>
      </c>
      <c r="H4504" s="16">
        <v>3111.645</v>
      </c>
      <c r="I4504" s="18"/>
    </row>
    <row r="4505" spans="1:9" x14ac:dyDescent="0.15">
      <c r="A4505" s="6"/>
      <c r="B4505" s="16">
        <v>11</v>
      </c>
      <c r="C4505" s="16">
        <v>101622</v>
      </c>
      <c r="D4505" s="16">
        <v>4839</v>
      </c>
      <c r="E4505" s="16">
        <v>2494</v>
      </c>
      <c r="F4505" s="16">
        <v>7806</v>
      </c>
      <c r="G4505" s="16">
        <v>21</v>
      </c>
      <c r="H4505" s="16">
        <v>1504.9236000000001</v>
      </c>
      <c r="I4505" s="18"/>
    </row>
    <row r="4506" spans="1:9" x14ac:dyDescent="0.15">
      <c r="A4506" s="6"/>
      <c r="B4506" s="5">
        <v>12</v>
      </c>
      <c r="C4506" s="16">
        <v>245844</v>
      </c>
      <c r="D4506" s="16">
        <v>6469</v>
      </c>
      <c r="E4506" s="16">
        <v>2622</v>
      </c>
      <c r="F4506" s="16">
        <v>10718</v>
      </c>
      <c r="G4506" s="16">
        <v>38</v>
      </c>
      <c r="H4506" s="16">
        <v>2133.6343000000002</v>
      </c>
      <c r="I4506" s="18"/>
    </row>
    <row r="4507" spans="1:9" x14ac:dyDescent="0.15">
      <c r="B4507" s="4">
        <v>13</v>
      </c>
      <c r="C4507" s="16">
        <v>381312</v>
      </c>
      <c r="D4507" s="16">
        <v>7944</v>
      </c>
      <c r="E4507" s="16">
        <v>2686</v>
      </c>
      <c r="F4507" s="16">
        <v>15774</v>
      </c>
      <c r="G4507" s="16">
        <v>48</v>
      </c>
      <c r="H4507" s="16">
        <v>3819.0587999999998</v>
      </c>
      <c r="I4507" s="18"/>
    </row>
    <row r="4508" spans="1:9" x14ac:dyDescent="0.15">
      <c r="B4508" s="4">
        <v>14</v>
      </c>
      <c r="C4508" s="16">
        <v>609564</v>
      </c>
      <c r="D4508" s="16">
        <v>9235</v>
      </c>
      <c r="E4508" s="16">
        <v>3006</v>
      </c>
      <c r="F4508" s="16">
        <v>17694</v>
      </c>
      <c r="G4508" s="16">
        <v>66</v>
      </c>
      <c r="H4508" s="16">
        <v>4181.2754000000004</v>
      </c>
      <c r="I4508" s="18"/>
    </row>
    <row r="4509" spans="1:9" x14ac:dyDescent="0.15">
      <c r="B4509" s="4">
        <v>15</v>
      </c>
      <c r="C4509" s="16">
        <v>632722</v>
      </c>
      <c r="D4509" s="16">
        <v>11504</v>
      </c>
      <c r="E4509" s="16">
        <v>4382</v>
      </c>
      <c r="F4509" s="16">
        <v>23870</v>
      </c>
      <c r="G4509" s="16">
        <v>55</v>
      </c>
      <c r="H4509" s="16">
        <v>5492.7407000000003</v>
      </c>
      <c r="I4509" s="18"/>
    </row>
    <row r="4510" spans="1:9" x14ac:dyDescent="0.15">
      <c r="B4510" s="4">
        <v>16</v>
      </c>
      <c r="C4510" s="16">
        <v>550864</v>
      </c>
      <c r="D4510" s="16">
        <v>13771</v>
      </c>
      <c r="E4510" s="16">
        <v>4894</v>
      </c>
      <c r="F4510" s="16">
        <v>23230</v>
      </c>
      <c r="G4510" s="16">
        <v>40</v>
      </c>
      <c r="H4510" s="16">
        <v>5695.9170000000004</v>
      </c>
      <c r="I4510" s="18"/>
    </row>
    <row r="4511" spans="1:9" x14ac:dyDescent="0.15">
      <c r="B4511" s="4">
        <v>17</v>
      </c>
      <c r="C4511" s="16">
        <v>482350</v>
      </c>
      <c r="D4511" s="16">
        <v>11764</v>
      </c>
      <c r="E4511" s="16">
        <v>3998</v>
      </c>
      <c r="F4511" s="16">
        <v>20286</v>
      </c>
      <c r="G4511" s="16">
        <v>41</v>
      </c>
      <c r="H4511" s="16">
        <v>4401.317</v>
      </c>
      <c r="I4511" s="18"/>
    </row>
    <row r="4512" spans="1:9" x14ac:dyDescent="0.15">
      <c r="B4512" s="4">
        <v>18</v>
      </c>
      <c r="C4512" s="16">
        <v>532604</v>
      </c>
      <c r="D4512" s="16">
        <v>8069</v>
      </c>
      <c r="E4512" s="16">
        <v>1694</v>
      </c>
      <c r="F4512" s="16">
        <v>18622</v>
      </c>
      <c r="G4512" s="16">
        <v>66</v>
      </c>
      <c r="H4512" s="16">
        <v>4350.8239999999996</v>
      </c>
      <c r="I4512" s="18"/>
    </row>
    <row r="4513" spans="1:9" x14ac:dyDescent="0.15">
      <c r="B4513" s="4">
        <v>19</v>
      </c>
      <c r="C4513" s="16">
        <v>260896</v>
      </c>
      <c r="D4513" s="16">
        <v>5435</v>
      </c>
      <c r="E4513" s="16">
        <v>1278</v>
      </c>
      <c r="F4513" s="16">
        <v>11006</v>
      </c>
      <c r="G4513" s="16">
        <v>48</v>
      </c>
      <c r="H4513" s="16">
        <v>2640.2885999999999</v>
      </c>
      <c r="I4513" s="18"/>
    </row>
    <row r="4514" spans="1:9" x14ac:dyDescent="0.15">
      <c r="B4514" s="4">
        <v>20</v>
      </c>
      <c r="C4514" s="16">
        <v>216604</v>
      </c>
      <c r="D4514" s="16">
        <v>12033</v>
      </c>
      <c r="E4514" s="16">
        <v>3934</v>
      </c>
      <c r="F4514" s="16">
        <v>24318</v>
      </c>
      <c r="G4514" s="16">
        <v>18</v>
      </c>
      <c r="H4514" s="16">
        <v>6380.1090000000004</v>
      </c>
      <c r="I4514" s="18"/>
    </row>
    <row r="4515" spans="1:9" x14ac:dyDescent="0.15">
      <c r="B4515" s="4">
        <v>21</v>
      </c>
      <c r="C4515" s="16">
        <v>351614</v>
      </c>
      <c r="D4515" s="16">
        <v>7175</v>
      </c>
      <c r="E4515" s="16">
        <v>2334</v>
      </c>
      <c r="F4515" s="16">
        <v>15326</v>
      </c>
      <c r="G4515" s="16">
        <v>49</v>
      </c>
      <c r="H4515" s="16">
        <v>3699.5839999999998</v>
      </c>
      <c r="I4515" s="18"/>
    </row>
    <row r="4516" spans="1:9" x14ac:dyDescent="0.15">
      <c r="B4516" s="4">
        <v>22</v>
      </c>
      <c r="C4516" s="16">
        <v>1181170</v>
      </c>
      <c r="D4516" s="16">
        <v>13576</v>
      </c>
      <c r="E4516" s="16">
        <v>4542</v>
      </c>
      <c r="F4516" s="16">
        <v>31102</v>
      </c>
      <c r="G4516" s="16">
        <v>87</v>
      </c>
      <c r="H4516" s="16">
        <v>7360.4516999999996</v>
      </c>
      <c r="I4516" s="18"/>
    </row>
    <row r="4517" spans="1:9" x14ac:dyDescent="0.15">
      <c r="B4517" s="4">
        <v>23</v>
      </c>
      <c r="C4517" s="16">
        <v>81434</v>
      </c>
      <c r="D4517" s="16">
        <v>2326</v>
      </c>
      <c r="E4517" s="16">
        <v>318</v>
      </c>
      <c r="F4517" s="16">
        <v>4574</v>
      </c>
      <c r="G4517" s="16">
        <v>35</v>
      </c>
      <c r="H4517" s="16">
        <v>1152.8387</v>
      </c>
      <c r="I4517" s="18"/>
    </row>
    <row r="4518" spans="1:9" x14ac:dyDescent="0.15">
      <c r="B4518" s="4">
        <v>24</v>
      </c>
      <c r="C4518" s="16">
        <v>168172</v>
      </c>
      <c r="D4518" s="16">
        <v>4004</v>
      </c>
      <c r="E4518" s="16">
        <v>2046</v>
      </c>
      <c r="F4518" s="16">
        <v>7390</v>
      </c>
      <c r="G4518" s="16">
        <v>42</v>
      </c>
      <c r="H4518" s="16">
        <v>1259.7072000000001</v>
      </c>
      <c r="I4518" s="18"/>
    </row>
    <row r="4519" spans="1:9" x14ac:dyDescent="0.15">
      <c r="B4519" s="4">
        <v>25</v>
      </c>
      <c r="C4519" s="16">
        <v>603390</v>
      </c>
      <c r="D4519" s="16">
        <v>9282</v>
      </c>
      <c r="E4519" s="16">
        <v>3870</v>
      </c>
      <c r="F4519" s="16">
        <v>18462</v>
      </c>
      <c r="G4519" s="16">
        <v>65</v>
      </c>
      <c r="H4519" s="16">
        <v>4108.8505999999998</v>
      </c>
      <c r="I4519" s="18"/>
    </row>
    <row r="4520" spans="1:9" x14ac:dyDescent="0.15">
      <c r="B4520" s="4">
        <v>26</v>
      </c>
      <c r="C4520" s="16">
        <v>491044</v>
      </c>
      <c r="D4520" s="16">
        <v>7920</v>
      </c>
      <c r="E4520" s="16">
        <v>3198</v>
      </c>
      <c r="F4520" s="16">
        <v>17438</v>
      </c>
      <c r="G4520" s="16">
        <v>62</v>
      </c>
      <c r="H4520" s="16">
        <v>3850.2226999999998</v>
      </c>
      <c r="I4520" s="18"/>
    </row>
    <row r="4521" spans="1:9" x14ac:dyDescent="0.15">
      <c r="B4521" s="4">
        <v>27</v>
      </c>
      <c r="C4521" s="16">
        <v>1017514</v>
      </c>
      <c r="D4521" s="16">
        <v>13566</v>
      </c>
      <c r="E4521" s="16">
        <v>6750</v>
      </c>
      <c r="F4521" s="16">
        <v>29374</v>
      </c>
      <c r="G4521" s="16">
        <v>75</v>
      </c>
      <c r="H4521" s="16">
        <v>6609.9633999999996</v>
      </c>
      <c r="I4521" s="18"/>
    </row>
    <row r="4522" spans="1:9" x14ac:dyDescent="0.15">
      <c r="B4522" s="4">
        <v>28</v>
      </c>
      <c r="C4522" s="16">
        <v>596776</v>
      </c>
      <c r="D4522" s="16">
        <v>9946</v>
      </c>
      <c r="E4522" s="16">
        <v>4222</v>
      </c>
      <c r="F4522" s="16">
        <v>20094</v>
      </c>
      <c r="G4522" s="16">
        <v>60</v>
      </c>
      <c r="H4522" s="16">
        <v>4359.4263000000001</v>
      </c>
      <c r="I4522" s="18"/>
    </row>
    <row r="4523" spans="1:9" x14ac:dyDescent="0.15">
      <c r="B4523" s="4">
        <v>29</v>
      </c>
      <c r="C4523" s="16">
        <v>809234</v>
      </c>
      <c r="D4523" s="16">
        <v>11397</v>
      </c>
      <c r="E4523" s="16">
        <v>5182</v>
      </c>
      <c r="F4523" s="16">
        <v>19678</v>
      </c>
      <c r="G4523" s="16">
        <v>71</v>
      </c>
      <c r="H4523" s="16">
        <v>3877.3755000000001</v>
      </c>
      <c r="I4523" s="18"/>
    </row>
    <row r="4524" spans="1:9" x14ac:dyDescent="0.15">
      <c r="B4524" s="4">
        <v>30</v>
      </c>
      <c r="C4524" s="16">
        <v>367818</v>
      </c>
      <c r="D4524" s="16">
        <v>8553</v>
      </c>
      <c r="E4524" s="16">
        <v>5118</v>
      </c>
      <c r="F4524" s="16">
        <v>13310</v>
      </c>
      <c r="G4524" s="16">
        <v>43</v>
      </c>
      <c r="H4524" s="16">
        <v>2338.9216000000001</v>
      </c>
      <c r="I4524" s="18"/>
    </row>
    <row r="4525" spans="1:9" x14ac:dyDescent="0.15">
      <c r="A4525" s="6"/>
      <c r="B4525" s="4">
        <v>31</v>
      </c>
      <c r="C4525" s="16">
        <v>1130424</v>
      </c>
      <c r="D4525" s="16">
        <v>11304</v>
      </c>
      <c r="E4525" s="16">
        <v>6334</v>
      </c>
      <c r="F4525" s="16">
        <v>21790</v>
      </c>
      <c r="G4525" s="16">
        <v>100</v>
      </c>
      <c r="H4525" s="16">
        <v>3855.6763000000001</v>
      </c>
      <c r="I4525" s="18"/>
    </row>
    <row r="4526" spans="1:9" x14ac:dyDescent="0.15">
      <c r="A4526" s="11"/>
      <c r="B4526" s="5">
        <v>32</v>
      </c>
      <c r="C4526" s="16">
        <v>479034</v>
      </c>
      <c r="D4526" s="16">
        <v>9392</v>
      </c>
      <c r="E4526" s="16">
        <v>6302</v>
      </c>
      <c r="F4526" s="16">
        <v>15998</v>
      </c>
      <c r="G4526" s="16">
        <v>51</v>
      </c>
      <c r="H4526" s="16">
        <v>2584.9672999999998</v>
      </c>
      <c r="I4526" s="18"/>
    </row>
    <row r="4527" spans="1:9" x14ac:dyDescent="0.15">
      <c r="B4527" s="4">
        <v>33</v>
      </c>
      <c r="C4527" s="16">
        <v>927750</v>
      </c>
      <c r="D4527" s="16">
        <v>15209</v>
      </c>
      <c r="E4527" s="16">
        <v>7934</v>
      </c>
      <c r="F4527" s="16">
        <v>27966</v>
      </c>
      <c r="G4527" s="16">
        <v>61</v>
      </c>
      <c r="H4527" s="16">
        <v>5326.8125</v>
      </c>
      <c r="I4527" s="18"/>
    </row>
    <row r="4528" spans="1:9" x14ac:dyDescent="0.15">
      <c r="B4528" s="4">
        <v>34</v>
      </c>
      <c r="C4528" s="16">
        <v>404598</v>
      </c>
      <c r="D4528" s="16">
        <v>10935</v>
      </c>
      <c r="E4528" s="16">
        <v>7934</v>
      </c>
      <c r="F4528" s="16">
        <v>14014</v>
      </c>
      <c r="G4528" s="16">
        <v>37</v>
      </c>
      <c r="H4528" s="16">
        <v>1645.5234</v>
      </c>
      <c r="I4528" s="18"/>
    </row>
    <row r="4529" spans="2:9" x14ac:dyDescent="0.15">
      <c r="B4529" s="4">
        <v>35</v>
      </c>
      <c r="C4529" s="16">
        <v>510142</v>
      </c>
      <c r="D4529" s="16">
        <v>7848</v>
      </c>
      <c r="E4529" s="16">
        <v>1662</v>
      </c>
      <c r="F4529" s="16">
        <v>18366</v>
      </c>
      <c r="G4529" s="16">
        <v>65</v>
      </c>
      <c r="H4529" s="16">
        <v>4550.9546</v>
      </c>
      <c r="I4529" s="18"/>
    </row>
    <row r="4530" spans="2:9" x14ac:dyDescent="0.15">
      <c r="B4530" s="4">
        <v>36</v>
      </c>
      <c r="C4530" s="16">
        <v>748542</v>
      </c>
      <c r="D4530" s="16">
        <v>9241</v>
      </c>
      <c r="E4530" s="16">
        <v>3742</v>
      </c>
      <c r="F4530" s="16">
        <v>19070</v>
      </c>
      <c r="G4530" s="16">
        <v>81</v>
      </c>
      <c r="H4530" s="16">
        <v>3589.1848</v>
      </c>
      <c r="I4530" s="18"/>
    </row>
    <row r="4531" spans="2:9" x14ac:dyDescent="0.15">
      <c r="B4531" s="4">
        <v>37</v>
      </c>
      <c r="C4531" s="16">
        <v>526658</v>
      </c>
      <c r="D4531" s="16">
        <v>8359</v>
      </c>
      <c r="E4531" s="16">
        <v>6366</v>
      </c>
      <c r="F4531" s="16">
        <v>10686</v>
      </c>
      <c r="G4531" s="16">
        <v>63</v>
      </c>
      <c r="H4531" s="16">
        <v>994.73706000000004</v>
      </c>
      <c r="I4531" s="18"/>
    </row>
    <row r="4532" spans="2:9" x14ac:dyDescent="0.15">
      <c r="B4532" s="4">
        <v>38</v>
      </c>
      <c r="C4532" s="16">
        <v>640604</v>
      </c>
      <c r="D4532" s="16">
        <v>9706</v>
      </c>
      <c r="E4532" s="16">
        <v>2462</v>
      </c>
      <c r="F4532" s="16">
        <v>24350</v>
      </c>
      <c r="G4532" s="16">
        <v>66</v>
      </c>
      <c r="H4532" s="16">
        <v>5958.4937</v>
      </c>
      <c r="I4532" s="18"/>
    </row>
    <row r="4533" spans="2:9" x14ac:dyDescent="0.15">
      <c r="B4533" s="4">
        <v>39</v>
      </c>
      <c r="C4533" s="16">
        <v>731502</v>
      </c>
      <c r="D4533" s="16">
        <v>10020</v>
      </c>
      <c r="E4533" s="16">
        <v>6686</v>
      </c>
      <c r="F4533" s="16">
        <v>16350</v>
      </c>
      <c r="G4533" s="16">
        <v>73</v>
      </c>
      <c r="H4533" s="16">
        <v>2115.7130999999999</v>
      </c>
      <c r="I4533" s="18"/>
    </row>
    <row r="4534" spans="2:9" x14ac:dyDescent="0.15">
      <c r="B4534" s="4">
        <v>40</v>
      </c>
      <c r="C4534" s="16">
        <v>868200</v>
      </c>
      <c r="D4534" s="16">
        <v>14470</v>
      </c>
      <c r="E4534" s="16">
        <v>7006</v>
      </c>
      <c r="F4534" s="16">
        <v>27742</v>
      </c>
      <c r="G4534" s="16">
        <v>60</v>
      </c>
      <c r="H4534" s="16">
        <v>5925.5356000000002</v>
      </c>
      <c r="I4534" s="18"/>
    </row>
    <row r="4535" spans="2:9" x14ac:dyDescent="0.15">
      <c r="B4535" s="4">
        <v>41</v>
      </c>
      <c r="C4535" s="16">
        <v>576790</v>
      </c>
      <c r="D4535" s="16">
        <v>10882</v>
      </c>
      <c r="E4535" s="16">
        <v>7006</v>
      </c>
      <c r="F4535" s="16">
        <v>17982</v>
      </c>
      <c r="G4535" s="16">
        <v>53</v>
      </c>
      <c r="H4535" s="16">
        <v>2685.7741999999998</v>
      </c>
      <c r="I4535" s="18"/>
    </row>
    <row r="4536" spans="2:9" x14ac:dyDescent="0.15">
      <c r="B4536" s="4">
        <v>42</v>
      </c>
      <c r="C4536" s="16">
        <v>741248</v>
      </c>
      <c r="D4536" s="16">
        <v>11582</v>
      </c>
      <c r="E4536" s="16">
        <v>5854</v>
      </c>
      <c r="F4536" s="16">
        <v>22334</v>
      </c>
      <c r="G4536" s="16">
        <v>64</v>
      </c>
      <c r="H4536" s="16">
        <v>4757.8969999999999</v>
      </c>
      <c r="I4536" s="18"/>
    </row>
    <row r="4537" spans="2:9" x14ac:dyDescent="0.15">
      <c r="B4537" s="4">
        <v>43</v>
      </c>
      <c r="C4537" s="16">
        <v>279194</v>
      </c>
      <c r="D4537" s="16">
        <v>7976</v>
      </c>
      <c r="E4537" s="16">
        <v>6270</v>
      </c>
      <c r="F4537" s="16">
        <v>9886</v>
      </c>
      <c r="G4537" s="16">
        <v>35</v>
      </c>
      <c r="H4537" s="16">
        <v>1088.8842999999999</v>
      </c>
      <c r="I4537" s="18"/>
    </row>
    <row r="4538" spans="2:9" x14ac:dyDescent="0.15">
      <c r="B4538" s="4">
        <v>44</v>
      </c>
      <c r="C4538" s="16">
        <v>584050</v>
      </c>
      <c r="D4538" s="16">
        <v>10619</v>
      </c>
      <c r="E4538" s="16">
        <v>5054</v>
      </c>
      <c r="F4538" s="16">
        <v>17310</v>
      </c>
      <c r="G4538" s="16">
        <v>55</v>
      </c>
      <c r="H4538" s="16">
        <v>3085.3179</v>
      </c>
      <c r="I4538" s="18"/>
    </row>
    <row r="4539" spans="2:9" x14ac:dyDescent="0.15">
      <c r="B4539" s="4">
        <v>45</v>
      </c>
      <c r="C4539" s="16">
        <v>269088</v>
      </c>
      <c r="D4539" s="16">
        <v>8409</v>
      </c>
      <c r="E4539" s="16">
        <v>5854</v>
      </c>
      <c r="F4539" s="16">
        <v>11358</v>
      </c>
      <c r="G4539" s="16">
        <v>32</v>
      </c>
      <c r="H4539" s="16">
        <v>1406.0536999999999</v>
      </c>
      <c r="I4539" s="18"/>
    </row>
    <row r="4540" spans="2:9" x14ac:dyDescent="0.15">
      <c r="B4540" s="4">
        <v>46</v>
      </c>
      <c r="C4540" s="16">
        <v>608440</v>
      </c>
      <c r="D4540" s="16">
        <v>11700</v>
      </c>
      <c r="E4540" s="16">
        <v>2878</v>
      </c>
      <c r="F4540" s="16">
        <v>23518</v>
      </c>
      <c r="G4540" s="16">
        <v>52</v>
      </c>
      <c r="H4540" s="16">
        <v>6229.7313999999997</v>
      </c>
      <c r="I4540" s="18"/>
    </row>
    <row r="4541" spans="2:9" x14ac:dyDescent="0.15">
      <c r="B4541" s="4">
        <v>47</v>
      </c>
      <c r="C4541" s="16">
        <v>1628070</v>
      </c>
      <c r="D4541" s="16">
        <v>14936</v>
      </c>
      <c r="E4541" s="16">
        <v>4190</v>
      </c>
      <c r="F4541" s="16">
        <v>31870</v>
      </c>
      <c r="G4541" s="16">
        <v>109</v>
      </c>
      <c r="H4541" s="16">
        <v>7466.9775</v>
      </c>
      <c r="I4541" s="18"/>
    </row>
    <row r="4542" spans="2:9" x14ac:dyDescent="0.15">
      <c r="B4542" s="4">
        <v>48</v>
      </c>
      <c r="C4542" s="16">
        <v>549856</v>
      </c>
      <c r="D4542" s="16">
        <v>11455</v>
      </c>
      <c r="E4542" s="16">
        <v>8222</v>
      </c>
      <c r="F4542" s="16">
        <v>16414</v>
      </c>
      <c r="G4542" s="16">
        <v>48</v>
      </c>
      <c r="H4542" s="16">
        <v>2016.6206</v>
      </c>
      <c r="I4542" s="18"/>
    </row>
    <row r="4543" spans="2:9" x14ac:dyDescent="0.15">
      <c r="B4543" s="4">
        <v>49</v>
      </c>
      <c r="C4543" s="16">
        <v>65612</v>
      </c>
      <c r="D4543" s="16">
        <v>6561</v>
      </c>
      <c r="E4543" s="16">
        <v>5022</v>
      </c>
      <c r="F4543" s="16">
        <v>7838</v>
      </c>
      <c r="G4543" s="16">
        <v>10</v>
      </c>
      <c r="H4543" s="16">
        <v>807.91814999999997</v>
      </c>
      <c r="I4543" s="18"/>
    </row>
    <row r="4544" spans="2:9" x14ac:dyDescent="0.15">
      <c r="B4544" s="4">
        <v>50</v>
      </c>
      <c r="C4544" s="16">
        <v>569546</v>
      </c>
      <c r="D4544" s="16">
        <v>6258</v>
      </c>
      <c r="E4544" s="16">
        <v>1438</v>
      </c>
      <c r="F4544" s="16">
        <v>13502</v>
      </c>
      <c r="G4544" s="16">
        <v>91</v>
      </c>
      <c r="H4544" s="16">
        <v>3204.0219999999999</v>
      </c>
      <c r="I4544" s="18"/>
    </row>
    <row r="4545" spans="2:9" x14ac:dyDescent="0.15">
      <c r="B4545" s="4">
        <v>51</v>
      </c>
      <c r="C4545" s="16">
        <v>573610</v>
      </c>
      <c r="D4545" s="16">
        <v>13339</v>
      </c>
      <c r="E4545" s="16">
        <v>8094</v>
      </c>
      <c r="F4545" s="16">
        <v>21566</v>
      </c>
      <c r="G4545" s="16">
        <v>43</v>
      </c>
      <c r="H4545" s="16">
        <v>3598.1174000000001</v>
      </c>
      <c r="I4545" s="18"/>
    </row>
    <row r="4546" spans="2:9" x14ac:dyDescent="0.15">
      <c r="B4546" s="4">
        <v>52</v>
      </c>
      <c r="C4546" s="16">
        <v>532114</v>
      </c>
      <c r="D4546" s="16">
        <v>9674</v>
      </c>
      <c r="E4546" s="16">
        <v>4222</v>
      </c>
      <c r="F4546" s="16">
        <v>21822</v>
      </c>
      <c r="G4546" s="16">
        <v>55</v>
      </c>
      <c r="H4546" s="16">
        <v>4856.0454</v>
      </c>
      <c r="I4546" s="18"/>
    </row>
    <row r="4547" spans="2:9" x14ac:dyDescent="0.15">
      <c r="B4547" s="4">
        <v>53</v>
      </c>
      <c r="C4547" s="16">
        <v>413886</v>
      </c>
      <c r="D4547" s="16">
        <v>8446</v>
      </c>
      <c r="E4547" s="16">
        <v>4350</v>
      </c>
      <c r="F4547" s="16">
        <v>13854</v>
      </c>
      <c r="G4547" s="16">
        <v>49</v>
      </c>
      <c r="H4547" s="16">
        <v>2474.8806</v>
      </c>
      <c r="I4547" s="18"/>
    </row>
    <row r="4548" spans="2:9" x14ac:dyDescent="0.15">
      <c r="B4548" s="4">
        <v>54</v>
      </c>
      <c r="C4548" s="16">
        <v>505942</v>
      </c>
      <c r="D4548" s="16">
        <v>13674</v>
      </c>
      <c r="E4548" s="16">
        <v>6270</v>
      </c>
      <c r="F4548" s="16">
        <v>24062</v>
      </c>
      <c r="G4548" s="16">
        <v>37</v>
      </c>
      <c r="H4548" s="16">
        <v>4689.9272000000001</v>
      </c>
      <c r="I4548" s="18"/>
    </row>
    <row r="4549" spans="2:9" x14ac:dyDescent="0.15">
      <c r="B4549" s="4">
        <v>55</v>
      </c>
      <c r="C4549" s="16">
        <v>705918</v>
      </c>
      <c r="D4549" s="16">
        <v>14406</v>
      </c>
      <c r="E4549" s="16">
        <v>6654</v>
      </c>
      <c r="F4549" s="16">
        <v>27326</v>
      </c>
      <c r="G4549" s="16">
        <v>49</v>
      </c>
      <c r="H4549" s="16">
        <v>6158.7529999999997</v>
      </c>
      <c r="I4549" s="18"/>
    </row>
    <row r="4550" spans="2:9" x14ac:dyDescent="0.15">
      <c r="B4550" s="4">
        <v>56</v>
      </c>
      <c r="C4550" s="16">
        <v>391628</v>
      </c>
      <c r="D4550" s="16">
        <v>9324</v>
      </c>
      <c r="E4550" s="16">
        <v>4062</v>
      </c>
      <c r="F4550" s="16">
        <v>16382</v>
      </c>
      <c r="G4550" s="16">
        <v>42</v>
      </c>
      <c r="H4550" s="16">
        <v>3805.288</v>
      </c>
      <c r="I4550" s="18"/>
    </row>
    <row r="4551" spans="2:9" x14ac:dyDescent="0.15">
      <c r="B4551" s="4">
        <v>57</v>
      </c>
      <c r="C4551" s="16">
        <v>661540</v>
      </c>
      <c r="D4551" s="16">
        <v>10670</v>
      </c>
      <c r="E4551" s="16">
        <v>4894</v>
      </c>
      <c r="F4551" s="16">
        <v>21150</v>
      </c>
      <c r="G4551" s="16">
        <v>62</v>
      </c>
      <c r="H4551" s="16">
        <v>4492.9043000000001</v>
      </c>
      <c r="I4551" s="18"/>
    </row>
    <row r="4552" spans="2:9" x14ac:dyDescent="0.15">
      <c r="B4552" s="4">
        <v>58</v>
      </c>
      <c r="C4552" s="16">
        <v>607862</v>
      </c>
      <c r="D4552" s="16">
        <v>11469</v>
      </c>
      <c r="E4552" s="16">
        <v>6302</v>
      </c>
      <c r="F4552" s="16">
        <v>19006</v>
      </c>
      <c r="G4552" s="16">
        <v>53</v>
      </c>
      <c r="H4552" s="16">
        <v>3344.2777999999998</v>
      </c>
      <c r="I4552" s="18"/>
    </row>
    <row r="4553" spans="2:9" x14ac:dyDescent="0.15">
      <c r="B4553" s="4">
        <v>59</v>
      </c>
      <c r="C4553" s="16">
        <v>343932</v>
      </c>
      <c r="D4553" s="16">
        <v>6878</v>
      </c>
      <c r="E4553" s="16">
        <v>4830</v>
      </c>
      <c r="F4553" s="16">
        <v>9118</v>
      </c>
      <c r="G4553" s="16">
        <v>50</v>
      </c>
      <c r="H4553" s="16">
        <v>866.48773000000006</v>
      </c>
      <c r="I4553" s="18"/>
    </row>
    <row r="4554" spans="2:9" x14ac:dyDescent="0.15">
      <c r="B4554" s="4">
        <v>60</v>
      </c>
      <c r="C4554" s="16">
        <v>251028</v>
      </c>
      <c r="D4554" s="16">
        <v>6606</v>
      </c>
      <c r="E4554" s="16">
        <v>3390</v>
      </c>
      <c r="F4554" s="16">
        <v>11454</v>
      </c>
      <c r="G4554" s="16">
        <v>38</v>
      </c>
      <c r="H4554" s="16">
        <v>1986.3805</v>
      </c>
      <c r="I4554" s="18"/>
    </row>
    <row r="4555" spans="2:9" x14ac:dyDescent="0.15">
      <c r="B4555" s="4">
        <v>61</v>
      </c>
      <c r="C4555" s="16">
        <v>100796</v>
      </c>
      <c r="D4555" s="16">
        <v>2964</v>
      </c>
      <c r="E4555" s="16">
        <v>830</v>
      </c>
      <c r="F4555" s="16">
        <v>5598</v>
      </c>
      <c r="G4555" s="16">
        <v>34</v>
      </c>
      <c r="H4555" s="16">
        <v>1331.9526000000001</v>
      </c>
      <c r="I4555" s="18"/>
    </row>
    <row r="4556" spans="2:9" x14ac:dyDescent="0.15">
      <c r="B4556" s="4">
        <v>62</v>
      </c>
      <c r="C4556" s="16">
        <v>221094</v>
      </c>
      <c r="D4556" s="16">
        <v>7623</v>
      </c>
      <c r="E4556" s="16">
        <v>5822</v>
      </c>
      <c r="F4556" s="16">
        <v>10558</v>
      </c>
      <c r="G4556" s="16">
        <v>29</v>
      </c>
      <c r="H4556" s="16">
        <v>1196.2643</v>
      </c>
      <c r="I4556" s="18"/>
    </row>
    <row r="4557" spans="2:9" x14ac:dyDescent="0.15">
      <c r="B4557" s="4">
        <v>63</v>
      </c>
      <c r="C4557" s="16">
        <v>818354</v>
      </c>
      <c r="D4557" s="16">
        <v>11526</v>
      </c>
      <c r="E4557" s="16">
        <v>6526</v>
      </c>
      <c r="F4557" s="16">
        <v>19006</v>
      </c>
      <c r="G4557" s="16">
        <v>71</v>
      </c>
      <c r="H4557" s="16">
        <v>3039.7966000000001</v>
      </c>
      <c r="I4557" s="18"/>
    </row>
    <row r="4558" spans="2:9" x14ac:dyDescent="0.15">
      <c r="B4558" s="4">
        <v>64</v>
      </c>
      <c r="C4558" s="16">
        <v>516898</v>
      </c>
      <c r="D4558" s="16">
        <v>8204</v>
      </c>
      <c r="E4558" s="16">
        <v>3774</v>
      </c>
      <c r="F4558" s="16">
        <v>14078</v>
      </c>
      <c r="G4558" s="16">
        <v>63</v>
      </c>
      <c r="H4558" s="16">
        <v>2635.5605</v>
      </c>
      <c r="I4558" s="18"/>
    </row>
    <row r="4559" spans="2:9" x14ac:dyDescent="0.15">
      <c r="B4559" s="4">
        <v>65</v>
      </c>
      <c r="C4559" s="16">
        <v>742116</v>
      </c>
      <c r="D4559" s="16">
        <v>11969</v>
      </c>
      <c r="E4559" s="16">
        <v>6206</v>
      </c>
      <c r="F4559" s="16">
        <v>19678</v>
      </c>
      <c r="G4559" s="16">
        <v>62</v>
      </c>
      <c r="H4559" s="16">
        <v>3461.2125999999998</v>
      </c>
      <c r="I4559" s="18"/>
    </row>
    <row r="4560" spans="2:9" x14ac:dyDescent="0.15">
      <c r="B4560" s="4">
        <v>66</v>
      </c>
      <c r="C4560" s="16">
        <v>423780</v>
      </c>
      <c r="D4560" s="16">
        <v>9212</v>
      </c>
      <c r="E4560" s="16">
        <v>5054</v>
      </c>
      <c r="F4560" s="16">
        <v>14238</v>
      </c>
      <c r="G4560" s="16">
        <v>46</v>
      </c>
      <c r="H4560" s="16">
        <v>2284.6685000000002</v>
      </c>
      <c r="I4560" s="18"/>
    </row>
    <row r="4561" spans="1:9" x14ac:dyDescent="0.15">
      <c r="B4561" s="4">
        <v>67</v>
      </c>
      <c r="C4561" s="16">
        <v>764666</v>
      </c>
      <c r="D4561" s="16">
        <v>11412</v>
      </c>
      <c r="E4561" s="16">
        <v>4926</v>
      </c>
      <c r="F4561" s="16">
        <v>23102</v>
      </c>
      <c r="G4561" s="16">
        <v>67</v>
      </c>
      <c r="H4561" s="16">
        <v>5165.7393000000002</v>
      </c>
      <c r="I4561" s="18"/>
    </row>
    <row r="4562" spans="1:9" x14ac:dyDescent="0.15">
      <c r="B4562" s="4">
        <v>68</v>
      </c>
      <c r="C4562" s="16">
        <v>583202</v>
      </c>
      <c r="D4562" s="16">
        <v>9257</v>
      </c>
      <c r="E4562" s="16">
        <v>5982</v>
      </c>
      <c r="F4562" s="16">
        <v>16574</v>
      </c>
      <c r="G4562" s="16">
        <v>63</v>
      </c>
      <c r="H4562" s="16">
        <v>2563.4189999999999</v>
      </c>
      <c r="I4562" s="18"/>
    </row>
    <row r="4563" spans="1:9" x14ac:dyDescent="0.15">
      <c r="B4563" s="4">
        <v>69</v>
      </c>
      <c r="C4563" s="16">
        <v>191260</v>
      </c>
      <c r="D4563" s="16">
        <v>5625</v>
      </c>
      <c r="E4563" s="16">
        <v>2174</v>
      </c>
      <c r="F4563" s="16">
        <v>9054</v>
      </c>
      <c r="G4563" s="16">
        <v>34</v>
      </c>
      <c r="H4563" s="16">
        <v>1754.8905999999999</v>
      </c>
      <c r="I4563" s="18"/>
    </row>
    <row r="4564" spans="1:9" x14ac:dyDescent="0.15">
      <c r="B4564" s="4">
        <v>70</v>
      </c>
      <c r="C4564" s="5">
        <v>1123674</v>
      </c>
      <c r="D4564" s="5">
        <v>16771</v>
      </c>
      <c r="E4564" s="5">
        <v>5374</v>
      </c>
      <c r="F4564" s="5">
        <v>34302</v>
      </c>
      <c r="G4564" s="5">
        <v>67</v>
      </c>
      <c r="H4564" s="5">
        <v>7876.4565000000002</v>
      </c>
      <c r="I4564" s="6"/>
    </row>
    <row r="4565" spans="1:9" x14ac:dyDescent="0.15">
      <c r="B4565" s="4">
        <v>71</v>
      </c>
      <c r="C4565" s="5">
        <v>401528</v>
      </c>
      <c r="D4565" s="5">
        <v>11153</v>
      </c>
      <c r="E4565" s="5">
        <v>7614</v>
      </c>
      <c r="F4565" s="5">
        <v>15646</v>
      </c>
      <c r="G4565" s="5">
        <v>36</v>
      </c>
      <c r="H4565" s="5">
        <v>2157.9119000000001</v>
      </c>
      <c r="I4565" s="6"/>
    </row>
    <row r="4566" spans="1:9" x14ac:dyDescent="0.15">
      <c r="B4566" s="4">
        <v>72</v>
      </c>
      <c r="C4566" s="5">
        <v>310434</v>
      </c>
      <c r="D4566" s="5">
        <v>6604</v>
      </c>
      <c r="E4566" s="5">
        <v>2270</v>
      </c>
      <c r="F4566" s="5">
        <v>11998</v>
      </c>
      <c r="G4566" s="5">
        <v>47</v>
      </c>
      <c r="H4566" s="5">
        <v>2463.0495999999998</v>
      </c>
      <c r="I4566" s="6"/>
    </row>
    <row r="4567" spans="1:9" x14ac:dyDescent="0.15">
      <c r="B4567" s="4">
        <v>73</v>
      </c>
      <c r="C4567" s="5">
        <v>456820</v>
      </c>
      <c r="D4567" s="5">
        <v>8459</v>
      </c>
      <c r="E4567" s="5">
        <v>4190</v>
      </c>
      <c r="F4567" s="5">
        <v>13566</v>
      </c>
      <c r="G4567" s="5">
        <v>54</v>
      </c>
      <c r="H4567" s="5">
        <v>2250.4699999999998</v>
      </c>
      <c r="I4567" s="6"/>
    </row>
    <row r="4568" spans="1:9" x14ac:dyDescent="0.15">
      <c r="B4568" s="4">
        <v>74</v>
      </c>
      <c r="C4568" s="5">
        <v>659706</v>
      </c>
      <c r="D4568" s="5">
        <v>12935</v>
      </c>
      <c r="E4568" s="5">
        <v>7262</v>
      </c>
      <c r="F4568" s="5">
        <v>20510</v>
      </c>
      <c r="G4568" s="5">
        <v>51</v>
      </c>
      <c r="H4568" s="5">
        <v>3721.4185000000002</v>
      </c>
      <c r="I4568" s="6"/>
    </row>
    <row r="4569" spans="1:9" x14ac:dyDescent="0.15">
      <c r="B4569" s="4">
        <v>75</v>
      </c>
      <c r="C4569" s="5">
        <v>637390</v>
      </c>
      <c r="D4569" s="5">
        <v>11182</v>
      </c>
      <c r="E4569" s="5">
        <v>5118</v>
      </c>
      <c r="F4569" s="5">
        <v>22078</v>
      </c>
      <c r="G4569" s="5">
        <v>57</v>
      </c>
      <c r="H4569" s="5">
        <v>4839.28</v>
      </c>
      <c r="I4569" s="6"/>
    </row>
    <row r="4570" spans="1:9" x14ac:dyDescent="0.15">
      <c r="B4570" s="4">
        <v>76</v>
      </c>
      <c r="C4570" s="5">
        <v>48652</v>
      </c>
      <c r="D4570" s="5">
        <v>4865</v>
      </c>
      <c r="E4570" s="5">
        <v>3998</v>
      </c>
      <c r="F4570" s="5">
        <v>5534</v>
      </c>
      <c r="G4570" s="5">
        <v>10</v>
      </c>
      <c r="H4570" s="5">
        <v>466.03696000000002</v>
      </c>
      <c r="I4570" s="6"/>
    </row>
    <row r="4571" spans="1:9" x14ac:dyDescent="0.15">
      <c r="B4571" s="4">
        <v>77</v>
      </c>
      <c r="C4571" s="5">
        <v>266750</v>
      </c>
      <c r="D4571" s="5">
        <v>8083</v>
      </c>
      <c r="E4571" s="5">
        <v>5470</v>
      </c>
      <c r="F4571" s="5">
        <v>11390</v>
      </c>
      <c r="G4571" s="5">
        <v>33</v>
      </c>
      <c r="H4571" s="5">
        <v>1554.5065</v>
      </c>
      <c r="I4571" s="6"/>
    </row>
    <row r="4572" spans="1:9" x14ac:dyDescent="0.15">
      <c r="B4572" s="4">
        <v>78</v>
      </c>
      <c r="C4572" s="5">
        <v>585024</v>
      </c>
      <c r="D4572" s="5">
        <v>9141</v>
      </c>
      <c r="E4572" s="5">
        <v>2942</v>
      </c>
      <c r="F4572" s="5">
        <v>20126</v>
      </c>
      <c r="G4572" s="5">
        <v>64</v>
      </c>
      <c r="H4572" s="5">
        <v>4870.4930000000004</v>
      </c>
      <c r="I4572" s="6"/>
    </row>
    <row r="4573" spans="1:9" x14ac:dyDescent="0.15">
      <c r="A4573" s="13"/>
      <c r="B4573" s="4">
        <v>79</v>
      </c>
      <c r="C4573" s="5">
        <v>697074</v>
      </c>
      <c r="D4573" s="5">
        <v>12674</v>
      </c>
      <c r="E4573" s="5">
        <v>6270</v>
      </c>
      <c r="F4573" s="5">
        <v>20414</v>
      </c>
      <c r="G4573" s="5">
        <v>55</v>
      </c>
      <c r="H4573" s="5">
        <v>4021.8274000000001</v>
      </c>
      <c r="I4573" s="6"/>
    </row>
    <row r="4574" spans="1:9" x14ac:dyDescent="0.15">
      <c r="A4574" s="5"/>
      <c r="B4574" s="4">
        <v>80</v>
      </c>
      <c r="C4574" s="5">
        <v>435368</v>
      </c>
      <c r="D4574" s="10">
        <v>9894</v>
      </c>
      <c r="E4574" s="5">
        <v>6110</v>
      </c>
      <c r="F4574" s="5">
        <v>15966</v>
      </c>
      <c r="G4574" s="5">
        <v>44</v>
      </c>
      <c r="H4574" s="5">
        <v>2774.2046</v>
      </c>
      <c r="I4574" s="6"/>
    </row>
    <row r="4575" spans="1:9" x14ac:dyDescent="0.15">
      <c r="A4575" s="5"/>
      <c r="B4575" s="4">
        <v>81</v>
      </c>
      <c r="C4575" s="5">
        <v>65322</v>
      </c>
      <c r="D4575" s="5">
        <v>5938</v>
      </c>
      <c r="E4575" s="5">
        <v>5054</v>
      </c>
      <c r="F4575" s="5">
        <v>6366</v>
      </c>
      <c r="G4575" s="5">
        <v>11</v>
      </c>
      <c r="H4575" s="5">
        <v>377.07718</v>
      </c>
      <c r="I4575" s="6"/>
    </row>
    <row r="4576" spans="1:9" x14ac:dyDescent="0.15">
      <c r="B4576" s="4">
        <v>82</v>
      </c>
      <c r="C4576" s="5">
        <v>239854</v>
      </c>
      <c r="D4576" s="5">
        <v>5850</v>
      </c>
      <c r="E4576" s="5">
        <v>3550</v>
      </c>
      <c r="F4576" s="5">
        <v>7550</v>
      </c>
      <c r="G4576" s="5">
        <v>41</v>
      </c>
      <c r="H4576" s="5">
        <v>847.09973000000002</v>
      </c>
      <c r="I4576" s="6"/>
    </row>
    <row r="4577" spans="2:9" x14ac:dyDescent="0.15">
      <c r="B4577" s="4">
        <v>83</v>
      </c>
      <c r="C4577" s="5">
        <v>504134</v>
      </c>
      <c r="D4577" s="5">
        <v>11202</v>
      </c>
      <c r="E4577" s="5">
        <v>6910</v>
      </c>
      <c r="F4577" s="5">
        <v>20158</v>
      </c>
      <c r="G4577" s="5">
        <v>45</v>
      </c>
      <c r="H4577" s="5">
        <v>2934.8063999999999</v>
      </c>
      <c r="I4577" s="6"/>
    </row>
    <row r="4578" spans="2:9" x14ac:dyDescent="0.15">
      <c r="B4578" s="4">
        <v>84</v>
      </c>
      <c r="C4578" s="5">
        <v>227346</v>
      </c>
      <c r="D4578" s="5">
        <v>5829</v>
      </c>
      <c r="E4578" s="5">
        <v>3198</v>
      </c>
      <c r="F4578" s="5">
        <v>9566</v>
      </c>
      <c r="G4578" s="5">
        <v>39</v>
      </c>
      <c r="H4578" s="5">
        <v>1774.6749</v>
      </c>
      <c r="I4578" s="6"/>
    </row>
    <row r="4579" spans="2:9" x14ac:dyDescent="0.15">
      <c r="B4579" s="4">
        <v>85</v>
      </c>
      <c r="C4579" s="5">
        <v>331292</v>
      </c>
      <c r="D4579" s="5">
        <v>9743</v>
      </c>
      <c r="E4579" s="5">
        <v>3678</v>
      </c>
      <c r="F4579" s="5">
        <v>17182</v>
      </c>
      <c r="G4579" s="5">
        <v>34</v>
      </c>
      <c r="H4579" s="5">
        <v>4171.1532999999999</v>
      </c>
      <c r="I4579" s="6"/>
    </row>
    <row r="4580" spans="2:9" x14ac:dyDescent="0.15">
      <c r="B4580" s="4">
        <v>86</v>
      </c>
      <c r="C4580" s="5">
        <v>858996</v>
      </c>
      <c r="D4580" s="5">
        <v>12271</v>
      </c>
      <c r="E4580" s="5">
        <v>5790</v>
      </c>
      <c r="F4580" s="5">
        <v>25438</v>
      </c>
      <c r="G4580" s="5">
        <v>70</v>
      </c>
      <c r="H4580" s="5">
        <v>5206.1587</v>
      </c>
      <c r="I4580" s="6"/>
    </row>
    <row r="4581" spans="2:9" x14ac:dyDescent="0.15">
      <c r="B4581" s="4">
        <v>87</v>
      </c>
      <c r="C4581" s="5">
        <v>239328</v>
      </c>
      <c r="D4581" s="7">
        <v>7479</v>
      </c>
      <c r="E4581" s="5">
        <v>5086</v>
      </c>
      <c r="F4581" s="5">
        <v>10526</v>
      </c>
      <c r="G4581" s="5">
        <v>32</v>
      </c>
      <c r="H4581" s="5">
        <v>1123.8635999999999</v>
      </c>
      <c r="I4581" s="6"/>
    </row>
    <row r="4582" spans="2:9" x14ac:dyDescent="0.15">
      <c r="B4582" s="4">
        <v>88</v>
      </c>
      <c r="C4582" s="5">
        <v>741312</v>
      </c>
      <c r="D4582" s="5">
        <v>11583</v>
      </c>
      <c r="E4582" s="5">
        <v>3454</v>
      </c>
      <c r="F4582" s="5">
        <v>25726</v>
      </c>
      <c r="G4582" s="5">
        <v>64</v>
      </c>
      <c r="H4582" s="5">
        <v>5798.89</v>
      </c>
      <c r="I4582" s="6"/>
    </row>
    <row r="4583" spans="2:9" x14ac:dyDescent="0.15">
      <c r="B4583" s="4">
        <v>89</v>
      </c>
      <c r="C4583" s="5">
        <v>63016</v>
      </c>
      <c r="D4583" s="5">
        <v>2250</v>
      </c>
      <c r="E4583" s="5">
        <v>734</v>
      </c>
      <c r="F4583" s="5">
        <v>4286</v>
      </c>
      <c r="G4583" s="5">
        <v>28</v>
      </c>
      <c r="H4583" s="5">
        <v>918.00879999999995</v>
      </c>
      <c r="I4583" s="6"/>
    </row>
    <row r="4584" spans="2:9" x14ac:dyDescent="0.15">
      <c r="B4584" s="4">
        <v>90</v>
      </c>
      <c r="C4584" s="5">
        <v>525786</v>
      </c>
      <c r="D4584" s="5">
        <v>10309</v>
      </c>
      <c r="E4584" s="5">
        <v>5726</v>
      </c>
      <c r="F4584" s="5">
        <v>18142</v>
      </c>
      <c r="G4584" s="5">
        <v>51</v>
      </c>
      <c r="H4584" s="5">
        <v>3554.8919999999998</v>
      </c>
      <c r="I4584" s="6"/>
    </row>
    <row r="4585" spans="2:9" x14ac:dyDescent="0.15">
      <c r="B4585" s="4">
        <v>91</v>
      </c>
      <c r="C4585" s="5">
        <v>106152</v>
      </c>
      <c r="D4585" s="5">
        <v>3791</v>
      </c>
      <c r="E4585" s="5">
        <v>1662</v>
      </c>
      <c r="F4585" s="5">
        <v>5758</v>
      </c>
      <c r="G4585" s="5">
        <v>28</v>
      </c>
      <c r="H4585" s="5">
        <v>1008.8313000000001</v>
      </c>
      <c r="I4585" s="6"/>
    </row>
    <row r="4586" spans="2:9" x14ac:dyDescent="0.15">
      <c r="B4586" s="4">
        <v>92</v>
      </c>
      <c r="C4586" s="5">
        <v>31212</v>
      </c>
      <c r="D4586" s="5">
        <v>3121</v>
      </c>
      <c r="E4586" s="5">
        <v>2494</v>
      </c>
      <c r="F4586" s="5">
        <v>3966</v>
      </c>
      <c r="G4586" s="5">
        <v>10</v>
      </c>
      <c r="H4586" s="5">
        <v>546.23334</v>
      </c>
      <c r="I4586" s="6"/>
    </row>
    <row r="4587" spans="2:9" x14ac:dyDescent="0.15">
      <c r="B4587" s="4">
        <v>93</v>
      </c>
      <c r="C4587" s="5">
        <v>230940</v>
      </c>
      <c r="D4587" s="5">
        <v>6792</v>
      </c>
      <c r="E4587" s="5">
        <v>4798</v>
      </c>
      <c r="F4587" s="5">
        <v>9758</v>
      </c>
      <c r="G4587" s="5">
        <v>34</v>
      </c>
      <c r="H4587" s="5">
        <v>1098.7764999999999</v>
      </c>
      <c r="I4587" s="6"/>
    </row>
    <row r="4588" spans="2:9" x14ac:dyDescent="0.15">
      <c r="B4588" s="4">
        <v>94</v>
      </c>
      <c r="C4588" s="5">
        <v>469112</v>
      </c>
      <c r="D4588" s="5">
        <v>9021</v>
      </c>
      <c r="E4588" s="5">
        <v>4318</v>
      </c>
      <c r="F4588" s="5">
        <v>16606</v>
      </c>
      <c r="G4588" s="5">
        <v>52</v>
      </c>
      <c r="H4588" s="5">
        <v>3081.3742999999999</v>
      </c>
      <c r="I4588" s="6"/>
    </row>
    <row r="4589" spans="2:9" x14ac:dyDescent="0.15">
      <c r="B4589" s="4">
        <v>95</v>
      </c>
      <c r="C4589" s="5">
        <v>576006</v>
      </c>
      <c r="D4589" s="5">
        <v>9442</v>
      </c>
      <c r="E4589" s="5">
        <v>2878</v>
      </c>
      <c r="F4589" s="5">
        <v>20894</v>
      </c>
      <c r="G4589" s="5">
        <v>61</v>
      </c>
      <c r="H4589" s="5">
        <v>5156.4614000000001</v>
      </c>
      <c r="I4589" s="6"/>
    </row>
    <row r="4590" spans="2:9" x14ac:dyDescent="0.15">
      <c r="B4590" s="4">
        <v>96</v>
      </c>
      <c r="C4590" s="5">
        <v>384826</v>
      </c>
      <c r="D4590" s="5">
        <v>7545</v>
      </c>
      <c r="E4590" s="5">
        <v>2942</v>
      </c>
      <c r="F4590" s="5">
        <v>14654</v>
      </c>
      <c r="G4590" s="5">
        <v>51</v>
      </c>
      <c r="H4590" s="5">
        <v>3390.0680000000002</v>
      </c>
      <c r="I4590" s="6"/>
    </row>
    <row r="4591" spans="2:9" x14ac:dyDescent="0.15">
      <c r="B4591" s="4">
        <v>97</v>
      </c>
      <c r="C4591" s="5">
        <v>562558</v>
      </c>
      <c r="D4591" s="5">
        <v>11480</v>
      </c>
      <c r="E4591" s="5">
        <v>6014</v>
      </c>
      <c r="F4591" s="5">
        <v>21406</v>
      </c>
      <c r="G4591" s="5">
        <v>49</v>
      </c>
      <c r="H4591" s="5">
        <v>4096.2837</v>
      </c>
      <c r="I4591" s="6"/>
    </row>
    <row r="4592" spans="2:9" x14ac:dyDescent="0.15">
      <c r="B4592" s="4">
        <v>98</v>
      </c>
      <c r="C4592" s="5">
        <v>132826</v>
      </c>
      <c r="D4592" s="5">
        <v>6990</v>
      </c>
      <c r="E4592" s="5">
        <v>5214</v>
      </c>
      <c r="F4592" s="5">
        <v>8318</v>
      </c>
      <c r="G4592" s="5">
        <v>19</v>
      </c>
      <c r="H4592" s="5">
        <v>767.2867</v>
      </c>
      <c r="I4592" s="6"/>
    </row>
    <row r="4593" spans="2:9" x14ac:dyDescent="0.15">
      <c r="B4593" s="4">
        <v>99</v>
      </c>
      <c r="C4593" s="5">
        <v>599052</v>
      </c>
      <c r="D4593" s="5">
        <v>10328</v>
      </c>
      <c r="E4593" s="5">
        <v>6430</v>
      </c>
      <c r="F4593" s="5">
        <v>17566</v>
      </c>
      <c r="G4593" s="5">
        <v>58</v>
      </c>
      <c r="H4593" s="5">
        <v>2972.355</v>
      </c>
      <c r="I4593" s="6"/>
    </row>
    <row r="4594" spans="2:9" x14ac:dyDescent="0.15">
      <c r="B4594" s="4">
        <v>100</v>
      </c>
      <c r="C4594" s="5">
        <v>911694</v>
      </c>
      <c r="D4594" s="5">
        <v>12488</v>
      </c>
      <c r="E4594" s="5">
        <v>5598</v>
      </c>
      <c r="F4594" s="5">
        <v>27454</v>
      </c>
      <c r="G4594" s="5">
        <v>73</v>
      </c>
      <c r="H4594" s="5">
        <v>6020.3069999999998</v>
      </c>
      <c r="I4594" s="6"/>
    </row>
    <row r="4595" spans="2:9" x14ac:dyDescent="0.15">
      <c r="B4595" s="4">
        <v>101</v>
      </c>
      <c r="C4595" s="5">
        <v>376686</v>
      </c>
      <c r="D4595" s="5">
        <v>9187</v>
      </c>
      <c r="E4595" s="5">
        <v>5182</v>
      </c>
      <c r="F4595" s="5">
        <v>14558</v>
      </c>
      <c r="G4595" s="5">
        <v>41</v>
      </c>
      <c r="H4595" s="5">
        <v>2720.9783000000002</v>
      </c>
      <c r="I4595" s="6"/>
    </row>
    <row r="4596" spans="2:9" x14ac:dyDescent="0.15">
      <c r="B4596" s="4">
        <v>102</v>
      </c>
      <c r="C4596" s="5">
        <v>835236</v>
      </c>
      <c r="D4596" s="5">
        <v>10708</v>
      </c>
      <c r="E4596" s="5">
        <v>6942</v>
      </c>
      <c r="F4596" s="5">
        <v>17758</v>
      </c>
      <c r="G4596" s="5">
        <v>78</v>
      </c>
      <c r="H4596" s="5">
        <v>2590.6794</v>
      </c>
      <c r="I4596" s="6"/>
    </row>
    <row r="4597" spans="2:9" x14ac:dyDescent="0.15">
      <c r="B4597" s="4">
        <v>103</v>
      </c>
      <c r="C4597" s="5">
        <v>682942</v>
      </c>
      <c r="D4597" s="5">
        <v>8431</v>
      </c>
      <c r="E4597" s="5">
        <v>4286</v>
      </c>
      <c r="F4597" s="5">
        <v>13886</v>
      </c>
      <c r="G4597" s="5">
        <v>81</v>
      </c>
      <c r="H4597" s="5">
        <v>2412.4265</v>
      </c>
      <c r="I4597" s="6"/>
    </row>
    <row r="4598" spans="2:9" x14ac:dyDescent="0.15">
      <c r="B4598" s="4">
        <v>104</v>
      </c>
      <c r="C4598" s="5">
        <v>802164</v>
      </c>
      <c r="D4598" s="5">
        <v>11459</v>
      </c>
      <c r="E4598" s="5">
        <v>5822</v>
      </c>
      <c r="F4598" s="5">
        <v>20318</v>
      </c>
      <c r="G4598" s="5">
        <v>70</v>
      </c>
      <c r="H4598" s="5">
        <v>3843.2979</v>
      </c>
      <c r="I4598" s="6"/>
    </row>
    <row r="4599" spans="2:9" x14ac:dyDescent="0.15">
      <c r="B4599" s="4">
        <v>105</v>
      </c>
      <c r="C4599" s="5">
        <v>381576</v>
      </c>
      <c r="D4599" s="5">
        <v>8672</v>
      </c>
      <c r="E4599" s="5">
        <v>5950</v>
      </c>
      <c r="F4599" s="5">
        <v>13054</v>
      </c>
      <c r="G4599" s="5">
        <v>44</v>
      </c>
      <c r="H4599" s="5">
        <v>1701.4655</v>
      </c>
      <c r="I4599" s="6"/>
    </row>
    <row r="4600" spans="2:9" x14ac:dyDescent="0.15">
      <c r="B4600" s="4">
        <v>106</v>
      </c>
      <c r="C4600" s="5">
        <v>552860</v>
      </c>
      <c r="D4600" s="5">
        <v>11057</v>
      </c>
      <c r="E4600" s="5">
        <v>5918</v>
      </c>
      <c r="F4600" s="5">
        <v>19678</v>
      </c>
      <c r="G4600" s="5">
        <v>50</v>
      </c>
      <c r="H4600" s="5">
        <v>3720.3847999999998</v>
      </c>
      <c r="I4600" s="6"/>
    </row>
    <row r="4601" spans="2:9" x14ac:dyDescent="0.15">
      <c r="B4601" s="4">
        <v>107</v>
      </c>
      <c r="C4601" s="5">
        <v>462400</v>
      </c>
      <c r="D4601" s="5">
        <v>9633</v>
      </c>
      <c r="E4601" s="5">
        <v>5406</v>
      </c>
      <c r="F4601" s="5">
        <v>17694</v>
      </c>
      <c r="G4601" s="5">
        <v>48</v>
      </c>
      <c r="H4601" s="5">
        <v>3330.8544999999999</v>
      </c>
      <c r="I4601" s="6"/>
    </row>
    <row r="4602" spans="2:9" x14ac:dyDescent="0.15">
      <c r="B4602" s="4">
        <v>108</v>
      </c>
      <c r="C4602" s="5">
        <v>617136</v>
      </c>
      <c r="D4602" s="5">
        <v>11020</v>
      </c>
      <c r="E4602" s="5">
        <v>6270</v>
      </c>
      <c r="F4602" s="5">
        <v>17790</v>
      </c>
      <c r="G4602" s="5">
        <v>56</v>
      </c>
      <c r="H4602" s="5">
        <v>3259.6325999999999</v>
      </c>
      <c r="I4602" s="6"/>
    </row>
    <row r="4603" spans="2:9" x14ac:dyDescent="0.15">
      <c r="B4603" s="4">
        <v>109</v>
      </c>
      <c r="C4603" s="5">
        <v>533956</v>
      </c>
      <c r="D4603" s="5">
        <v>8612</v>
      </c>
      <c r="E4603" s="5">
        <v>5598</v>
      </c>
      <c r="F4603" s="5">
        <v>11870</v>
      </c>
      <c r="G4603" s="5">
        <v>62</v>
      </c>
      <c r="H4603" s="5">
        <v>1720.9595999999999</v>
      </c>
      <c r="I4603" s="6"/>
    </row>
    <row r="4604" spans="2:9" x14ac:dyDescent="0.15">
      <c r="B4604" s="4">
        <v>110</v>
      </c>
      <c r="C4604" s="5">
        <v>209194</v>
      </c>
      <c r="D4604" s="5">
        <v>7747</v>
      </c>
      <c r="E4604" s="5">
        <v>5534</v>
      </c>
      <c r="F4604" s="5">
        <v>9950</v>
      </c>
      <c r="G4604" s="5">
        <v>27</v>
      </c>
      <c r="H4604" s="5">
        <v>1070.2274</v>
      </c>
      <c r="I4604" s="6"/>
    </row>
    <row r="4605" spans="2:9" x14ac:dyDescent="0.15">
      <c r="B4605" s="4">
        <v>111</v>
      </c>
      <c r="C4605" s="5">
        <v>645698</v>
      </c>
      <c r="D4605" s="5">
        <v>13738</v>
      </c>
      <c r="E4605" s="5">
        <v>7454</v>
      </c>
      <c r="F4605" s="5">
        <v>23422</v>
      </c>
      <c r="G4605" s="5">
        <v>47</v>
      </c>
      <c r="H4605" s="5">
        <v>4519.3909999999996</v>
      </c>
      <c r="I4605" s="6"/>
    </row>
    <row r="4606" spans="2:9" x14ac:dyDescent="0.15">
      <c r="B4606" s="4">
        <v>112</v>
      </c>
      <c r="C4606" s="5">
        <v>538140</v>
      </c>
      <c r="D4606" s="5">
        <v>8153</v>
      </c>
      <c r="E4606" s="5">
        <v>5246</v>
      </c>
      <c r="F4606" s="5">
        <v>12254</v>
      </c>
      <c r="G4606" s="5">
        <v>66</v>
      </c>
      <c r="H4606" s="5">
        <v>1616.768</v>
      </c>
      <c r="I4606" s="6"/>
    </row>
    <row r="4607" spans="2:9" x14ac:dyDescent="0.15">
      <c r="B4607" s="4">
        <v>113</v>
      </c>
      <c r="C4607" s="5">
        <v>184202</v>
      </c>
      <c r="D4607" s="5">
        <v>6822</v>
      </c>
      <c r="E4607" s="5">
        <v>5150</v>
      </c>
      <c r="F4607" s="5">
        <v>8702</v>
      </c>
      <c r="G4607" s="5">
        <v>27</v>
      </c>
      <c r="H4607" s="5">
        <v>1069.5115000000001</v>
      </c>
      <c r="I4607" s="6"/>
    </row>
    <row r="4608" spans="2:9" x14ac:dyDescent="0.15">
      <c r="B4608" s="4">
        <v>114</v>
      </c>
      <c r="C4608" s="5">
        <v>621198</v>
      </c>
      <c r="D4608" s="5">
        <v>10898</v>
      </c>
      <c r="E4608" s="5">
        <v>5086</v>
      </c>
      <c r="F4608" s="5">
        <v>20862</v>
      </c>
      <c r="G4608" s="5">
        <v>57</v>
      </c>
      <c r="H4608" s="5">
        <v>4150.0950000000003</v>
      </c>
      <c r="I4608" s="6"/>
    </row>
    <row r="4609" spans="1:9" x14ac:dyDescent="0.15">
      <c r="A4609" s="6"/>
      <c r="B4609" s="4">
        <v>115</v>
      </c>
      <c r="C4609" s="5">
        <v>859290</v>
      </c>
      <c r="D4609" s="5">
        <v>16848</v>
      </c>
      <c r="E4609" s="5">
        <v>8158</v>
      </c>
      <c r="F4609" s="5">
        <v>30398</v>
      </c>
      <c r="G4609" s="5">
        <v>51</v>
      </c>
      <c r="H4609" s="5">
        <v>6520.4030000000002</v>
      </c>
      <c r="I4609" s="6"/>
    </row>
    <row r="4610" spans="1:9" x14ac:dyDescent="0.15">
      <c r="A4610" s="11"/>
      <c r="B4610" s="4">
        <v>116</v>
      </c>
      <c r="C4610" s="5">
        <v>585688</v>
      </c>
      <c r="D4610" s="5">
        <v>8613</v>
      </c>
      <c r="E4610" s="5">
        <v>5214</v>
      </c>
      <c r="F4610" s="5">
        <v>12478</v>
      </c>
      <c r="G4610" s="5">
        <v>68</v>
      </c>
      <c r="H4610" s="5">
        <v>1624.569</v>
      </c>
      <c r="I4610" s="6"/>
    </row>
    <row r="4611" spans="1:9" x14ac:dyDescent="0.15">
      <c r="B4611" s="4">
        <v>117</v>
      </c>
      <c r="C4611" s="5">
        <v>283346</v>
      </c>
      <c r="D4611" s="5">
        <v>7265</v>
      </c>
      <c r="E4611" s="5">
        <v>4638</v>
      </c>
      <c r="F4611" s="5">
        <v>9822</v>
      </c>
      <c r="G4611" s="5">
        <v>39</v>
      </c>
      <c r="H4611" s="5">
        <v>1414.3357000000001</v>
      </c>
      <c r="I4611" s="6"/>
    </row>
    <row r="4612" spans="1:9" x14ac:dyDescent="0.15">
      <c r="B4612" s="4">
        <v>118</v>
      </c>
      <c r="C4612" s="5">
        <v>341678</v>
      </c>
      <c r="D4612" s="5">
        <v>8333</v>
      </c>
      <c r="E4612" s="5">
        <v>4446</v>
      </c>
      <c r="F4612" s="5">
        <v>12510</v>
      </c>
      <c r="G4612" s="5">
        <v>41</v>
      </c>
      <c r="H4612" s="5">
        <v>2164.0508</v>
      </c>
      <c r="I4612" s="6"/>
    </row>
    <row r="4613" spans="1:9" x14ac:dyDescent="0.15">
      <c r="B4613" s="4">
        <v>119</v>
      </c>
      <c r="C4613" s="5">
        <v>769178</v>
      </c>
      <c r="D4613" s="5">
        <v>11480</v>
      </c>
      <c r="E4613" s="5">
        <v>5694</v>
      </c>
      <c r="F4613" s="5">
        <v>23870</v>
      </c>
      <c r="G4613" s="5">
        <v>67</v>
      </c>
      <c r="H4613" s="5">
        <v>4702.4326000000001</v>
      </c>
      <c r="I4613" s="6"/>
    </row>
    <row r="4614" spans="1:9" x14ac:dyDescent="0.15">
      <c r="B4614" s="4">
        <v>120</v>
      </c>
      <c r="C4614" s="5">
        <v>541780</v>
      </c>
      <c r="D4614" s="5">
        <v>10032</v>
      </c>
      <c r="E4614" s="5">
        <v>4798</v>
      </c>
      <c r="F4614" s="5">
        <v>17182</v>
      </c>
      <c r="G4614" s="5">
        <v>54</v>
      </c>
      <c r="H4614" s="5">
        <v>3147.4229</v>
      </c>
      <c r="I4614" s="6"/>
    </row>
    <row r="4615" spans="1:9" x14ac:dyDescent="0.15">
      <c r="B4615" s="4">
        <v>121</v>
      </c>
      <c r="C4615" s="5">
        <v>860032</v>
      </c>
      <c r="D4615" s="5">
        <v>10750</v>
      </c>
      <c r="E4615" s="5">
        <v>3710</v>
      </c>
      <c r="F4615" s="5">
        <v>26206</v>
      </c>
      <c r="G4615" s="5">
        <v>80</v>
      </c>
      <c r="H4615" s="5">
        <v>5868.875</v>
      </c>
      <c r="I4615" s="6"/>
    </row>
    <row r="4616" spans="1:9" x14ac:dyDescent="0.15">
      <c r="B4616" s="4">
        <v>122</v>
      </c>
      <c r="C4616" s="5">
        <v>787094</v>
      </c>
      <c r="D4616" s="5">
        <v>11407</v>
      </c>
      <c r="E4616" s="5">
        <v>5470</v>
      </c>
      <c r="F4616" s="5">
        <v>23070</v>
      </c>
      <c r="G4616" s="5">
        <v>69</v>
      </c>
      <c r="H4616" s="5">
        <v>4984.76</v>
      </c>
      <c r="I4616" s="6"/>
    </row>
    <row r="4617" spans="1:9" x14ac:dyDescent="0.15">
      <c r="B4617" s="4">
        <v>123</v>
      </c>
      <c r="C4617" s="5">
        <v>568554</v>
      </c>
      <c r="D4617" s="5">
        <v>9636</v>
      </c>
      <c r="E4617" s="5">
        <v>6206</v>
      </c>
      <c r="F4617" s="5">
        <v>13790</v>
      </c>
      <c r="G4617" s="5">
        <v>59</v>
      </c>
      <c r="H4617" s="5">
        <v>1960.4899</v>
      </c>
      <c r="I4617" s="6"/>
    </row>
    <row r="4618" spans="1:9" x14ac:dyDescent="0.15">
      <c r="B4618" s="4">
        <v>124</v>
      </c>
      <c r="C4618" s="5">
        <v>476436</v>
      </c>
      <c r="D4618" s="5">
        <v>12537</v>
      </c>
      <c r="E4618" s="5">
        <v>6494</v>
      </c>
      <c r="F4618" s="5">
        <v>21054</v>
      </c>
      <c r="G4618" s="5">
        <v>38</v>
      </c>
      <c r="H4618" s="5">
        <v>4725.0712999999996</v>
      </c>
      <c r="I4618" s="6"/>
    </row>
    <row r="4619" spans="1:9" x14ac:dyDescent="0.15">
      <c r="B4619" s="4">
        <v>125</v>
      </c>
      <c r="C4619" s="5">
        <v>91330</v>
      </c>
      <c r="D4619" s="5">
        <v>6088</v>
      </c>
      <c r="E4619" s="5">
        <v>4414</v>
      </c>
      <c r="F4619" s="5">
        <v>7038</v>
      </c>
      <c r="G4619" s="5">
        <v>15</v>
      </c>
      <c r="H4619" s="5">
        <v>743.67870000000005</v>
      </c>
      <c r="I4619" s="6"/>
    </row>
    <row r="4620" spans="1:9" x14ac:dyDescent="0.15">
      <c r="B4620" s="4">
        <v>126</v>
      </c>
      <c r="C4620" s="5">
        <v>457238</v>
      </c>
      <c r="D4620" s="5">
        <v>8627</v>
      </c>
      <c r="E4620" s="5">
        <v>6302</v>
      </c>
      <c r="F4620" s="5">
        <v>11486</v>
      </c>
      <c r="G4620" s="5">
        <v>53</v>
      </c>
      <c r="H4620" s="5">
        <v>1369.2847999999999</v>
      </c>
      <c r="I4620" s="6"/>
    </row>
    <row r="4621" spans="1:9" x14ac:dyDescent="0.15">
      <c r="B4621" s="4">
        <v>127</v>
      </c>
      <c r="C4621" s="5">
        <v>813728</v>
      </c>
      <c r="D4621" s="5">
        <v>12714</v>
      </c>
      <c r="E4621" s="5">
        <v>6302</v>
      </c>
      <c r="F4621" s="5">
        <v>27038</v>
      </c>
      <c r="G4621" s="5">
        <v>64</v>
      </c>
      <c r="H4621" s="5">
        <v>5781.6180000000004</v>
      </c>
      <c r="I4621" s="6"/>
    </row>
    <row r="4622" spans="1:9" x14ac:dyDescent="0.15">
      <c r="B4622" s="4">
        <v>128</v>
      </c>
      <c r="C4622" s="5">
        <v>345272</v>
      </c>
      <c r="D4622" s="5">
        <v>9590</v>
      </c>
      <c r="E4622" s="5">
        <v>4574</v>
      </c>
      <c r="F4622" s="5">
        <v>17054</v>
      </c>
      <c r="G4622" s="5">
        <v>36</v>
      </c>
      <c r="H4622" s="5">
        <v>3611.8035</v>
      </c>
      <c r="I4622" s="6"/>
    </row>
    <row r="4623" spans="1:9" x14ac:dyDescent="0.15">
      <c r="B4623" s="4">
        <v>129</v>
      </c>
      <c r="C4623" s="5">
        <v>983838</v>
      </c>
      <c r="D4623" s="5">
        <v>12146</v>
      </c>
      <c r="E4623" s="5">
        <v>6302</v>
      </c>
      <c r="F4623" s="5">
        <v>23902</v>
      </c>
      <c r="G4623" s="5">
        <v>81</v>
      </c>
      <c r="H4623" s="5">
        <v>4755.5349999999999</v>
      </c>
      <c r="I4623" s="6"/>
    </row>
    <row r="4624" spans="1:9" x14ac:dyDescent="0.15">
      <c r="B4624" s="4">
        <v>130</v>
      </c>
      <c r="C4624" s="5">
        <v>746640</v>
      </c>
      <c r="D4624" s="5">
        <v>10370</v>
      </c>
      <c r="E4624" s="5">
        <v>3966</v>
      </c>
      <c r="F4624" s="5">
        <v>20286</v>
      </c>
      <c r="G4624" s="5">
        <v>72</v>
      </c>
      <c r="H4624" s="5">
        <v>4438.509</v>
      </c>
      <c r="I4624" s="6"/>
    </row>
    <row r="4625" spans="2:9" x14ac:dyDescent="0.15">
      <c r="B4625" s="4">
        <v>131</v>
      </c>
      <c r="C4625" s="5">
        <v>1263938</v>
      </c>
      <c r="D4625" s="5">
        <v>13304</v>
      </c>
      <c r="E4625" s="5">
        <v>5694</v>
      </c>
      <c r="F4625" s="5">
        <v>23966</v>
      </c>
      <c r="G4625" s="5">
        <v>95</v>
      </c>
      <c r="H4625" s="5">
        <v>5213.4813999999997</v>
      </c>
      <c r="I4625" s="6"/>
    </row>
    <row r="4626" spans="2:9" x14ac:dyDescent="0.15">
      <c r="B4626" s="4">
        <v>132</v>
      </c>
      <c r="C4626" s="5">
        <v>381380</v>
      </c>
      <c r="D4626" s="5">
        <v>8290</v>
      </c>
      <c r="E4626" s="5">
        <v>4478</v>
      </c>
      <c r="F4626" s="5">
        <v>12766</v>
      </c>
      <c r="G4626" s="5">
        <v>46</v>
      </c>
      <c r="H4626" s="5">
        <v>2271.5841999999998</v>
      </c>
      <c r="I4626" s="6"/>
    </row>
    <row r="4627" spans="2:9" x14ac:dyDescent="0.15">
      <c r="B4627" s="4">
        <v>133</v>
      </c>
      <c r="C4627" s="5">
        <v>486214</v>
      </c>
      <c r="D4627" s="5">
        <v>10804</v>
      </c>
      <c r="E4627" s="5">
        <v>5470</v>
      </c>
      <c r="F4627" s="5">
        <v>18110</v>
      </c>
      <c r="G4627" s="5">
        <v>45</v>
      </c>
      <c r="H4627" s="5">
        <v>3491.6248000000001</v>
      </c>
      <c r="I4627" s="6"/>
    </row>
    <row r="4628" spans="2:9" x14ac:dyDescent="0.15">
      <c r="B4628" s="4">
        <v>134</v>
      </c>
      <c r="C4628" s="5">
        <v>318598</v>
      </c>
      <c r="D4628" s="5">
        <v>7079</v>
      </c>
      <c r="E4628" s="5">
        <v>3294</v>
      </c>
      <c r="F4628" s="5">
        <v>10558</v>
      </c>
      <c r="G4628" s="5">
        <v>45</v>
      </c>
      <c r="H4628" s="5">
        <v>1712.915</v>
      </c>
      <c r="I4628" s="6"/>
    </row>
    <row r="4629" spans="2:9" x14ac:dyDescent="0.15">
      <c r="B4629" s="4">
        <v>135</v>
      </c>
      <c r="C4629" s="5">
        <v>111416</v>
      </c>
      <c r="D4629" s="5">
        <v>5570</v>
      </c>
      <c r="E4629" s="5">
        <v>3678</v>
      </c>
      <c r="F4629" s="5">
        <v>7422</v>
      </c>
      <c r="G4629" s="5">
        <v>20</v>
      </c>
      <c r="H4629" s="5">
        <v>970.79020000000003</v>
      </c>
      <c r="I4629" s="6"/>
    </row>
    <row r="4630" spans="2:9" x14ac:dyDescent="0.15">
      <c r="B4630" s="4">
        <v>136</v>
      </c>
      <c r="C4630" s="5">
        <v>202026</v>
      </c>
      <c r="D4630" s="5">
        <v>7482</v>
      </c>
      <c r="E4630" s="5">
        <v>4958</v>
      </c>
      <c r="F4630" s="5">
        <v>9854</v>
      </c>
      <c r="G4630" s="5">
        <v>27</v>
      </c>
      <c r="H4630" s="5">
        <v>1188.1288</v>
      </c>
      <c r="I4630" s="6"/>
    </row>
    <row r="4631" spans="2:9" x14ac:dyDescent="0.15">
      <c r="B4631" s="4">
        <v>137</v>
      </c>
      <c r="C4631" s="5">
        <v>651474</v>
      </c>
      <c r="D4631" s="5">
        <v>11844</v>
      </c>
      <c r="E4631" s="5">
        <v>5374</v>
      </c>
      <c r="F4631" s="5">
        <v>22878</v>
      </c>
      <c r="G4631" s="5">
        <v>55</v>
      </c>
      <c r="H4631" s="5">
        <v>4509.0356000000002</v>
      </c>
      <c r="I4631" s="6"/>
    </row>
    <row r="4632" spans="2:9" x14ac:dyDescent="0.15">
      <c r="B4632" s="4">
        <v>138</v>
      </c>
      <c r="C4632" s="5">
        <v>352240</v>
      </c>
      <c r="D4632" s="5">
        <v>8806</v>
      </c>
      <c r="E4632" s="5">
        <v>5406</v>
      </c>
      <c r="F4632" s="5">
        <v>12766</v>
      </c>
      <c r="G4632" s="5">
        <v>40</v>
      </c>
      <c r="H4632" s="5">
        <v>1850.7973999999999</v>
      </c>
      <c r="I4632" s="6"/>
    </row>
    <row r="4633" spans="2:9" x14ac:dyDescent="0.15">
      <c r="B4633" s="4">
        <v>139</v>
      </c>
      <c r="C4633" s="5">
        <v>330872</v>
      </c>
      <c r="D4633" s="5">
        <v>6362</v>
      </c>
      <c r="E4633" s="5">
        <v>2622</v>
      </c>
      <c r="F4633" s="5">
        <v>10686</v>
      </c>
      <c r="G4633" s="5">
        <v>52</v>
      </c>
      <c r="H4633" s="5">
        <v>2090.2725</v>
      </c>
      <c r="I4633" s="6"/>
    </row>
    <row r="4634" spans="2:9" x14ac:dyDescent="0.15">
      <c r="B4634" s="4">
        <v>140</v>
      </c>
      <c r="C4634" s="5">
        <v>21292</v>
      </c>
      <c r="D4634" s="5">
        <v>2129</v>
      </c>
      <c r="E4634" s="5">
        <v>1086</v>
      </c>
      <c r="F4634" s="5">
        <v>2878</v>
      </c>
      <c r="G4634" s="5">
        <v>10</v>
      </c>
      <c r="H4634" s="5">
        <v>605.31809999999996</v>
      </c>
      <c r="I4634" s="6"/>
    </row>
    <row r="4635" spans="2:9" x14ac:dyDescent="0.15">
      <c r="B4635" s="4">
        <v>141</v>
      </c>
      <c r="C4635" s="5">
        <v>394644</v>
      </c>
      <c r="D4635" s="5">
        <v>7308</v>
      </c>
      <c r="E4635" s="5">
        <v>3006</v>
      </c>
      <c r="F4635" s="5">
        <v>14942</v>
      </c>
      <c r="G4635" s="5">
        <v>54</v>
      </c>
      <c r="H4635" s="5">
        <v>2869.7012</v>
      </c>
      <c r="I4635" s="6"/>
    </row>
    <row r="4636" spans="2:9" x14ac:dyDescent="0.15">
      <c r="B4636" s="4">
        <v>142</v>
      </c>
      <c r="C4636" s="5">
        <v>476008</v>
      </c>
      <c r="D4636" s="5">
        <v>7933</v>
      </c>
      <c r="E4636" s="5">
        <v>4094</v>
      </c>
      <c r="F4636" s="5">
        <v>14910</v>
      </c>
      <c r="G4636" s="5">
        <v>60</v>
      </c>
      <c r="H4636" s="5">
        <v>3072.6750000000002</v>
      </c>
      <c r="I4636" s="6"/>
    </row>
    <row r="4637" spans="2:9" x14ac:dyDescent="0.15">
      <c r="B4637" s="4">
        <v>143</v>
      </c>
      <c r="C4637" s="5">
        <v>146544</v>
      </c>
      <c r="D4637" s="5">
        <v>6106</v>
      </c>
      <c r="E4637" s="5">
        <v>4574</v>
      </c>
      <c r="F4637" s="5">
        <v>7838</v>
      </c>
      <c r="G4637" s="5">
        <v>24</v>
      </c>
      <c r="H4637" s="5">
        <v>991.76715000000002</v>
      </c>
      <c r="I4637" s="6"/>
    </row>
    <row r="4638" spans="2:9" x14ac:dyDescent="0.15">
      <c r="B4638" s="4">
        <v>144</v>
      </c>
      <c r="C4638" s="5">
        <v>308020</v>
      </c>
      <c r="D4638" s="5">
        <v>8105</v>
      </c>
      <c r="E4638" s="5">
        <v>1566</v>
      </c>
      <c r="F4638" s="5">
        <v>17214</v>
      </c>
      <c r="G4638" s="5">
        <v>38</v>
      </c>
      <c r="H4638" s="5">
        <v>4757.4535999999998</v>
      </c>
      <c r="I4638" s="6"/>
    </row>
    <row r="4639" spans="2:9" x14ac:dyDescent="0.15">
      <c r="B4639" s="4">
        <v>145</v>
      </c>
      <c r="C4639" s="5">
        <v>145682</v>
      </c>
      <c r="D4639" s="5">
        <v>3735</v>
      </c>
      <c r="E4639" s="5">
        <v>1022</v>
      </c>
      <c r="F4639" s="5">
        <v>6814</v>
      </c>
      <c r="G4639" s="5">
        <v>39</v>
      </c>
      <c r="H4639" s="5">
        <v>1728.8601000000001</v>
      </c>
      <c r="I4639" s="6"/>
    </row>
    <row r="4640" spans="2:9" x14ac:dyDescent="0.15">
      <c r="B4640" s="4">
        <v>146</v>
      </c>
      <c r="C4640" s="5">
        <v>236856</v>
      </c>
      <c r="D4640" s="5">
        <v>6579</v>
      </c>
      <c r="E4640" s="5">
        <v>5278</v>
      </c>
      <c r="F4640" s="5">
        <v>8094</v>
      </c>
      <c r="G4640" s="5">
        <v>36</v>
      </c>
      <c r="H4640" s="5">
        <v>630.04845999999998</v>
      </c>
      <c r="I4640" s="6"/>
    </row>
    <row r="4641" spans="2:9" x14ac:dyDescent="0.15">
      <c r="B4641" s="4">
        <v>147</v>
      </c>
      <c r="C4641" s="5">
        <v>64108</v>
      </c>
      <c r="D4641" s="5">
        <v>6410</v>
      </c>
      <c r="E4641" s="5">
        <v>5214</v>
      </c>
      <c r="F4641" s="5">
        <v>7646</v>
      </c>
      <c r="G4641" s="5">
        <v>10</v>
      </c>
      <c r="H4641" s="5">
        <v>778.62329999999997</v>
      </c>
      <c r="I4641" s="6"/>
    </row>
    <row r="4642" spans="2:9" x14ac:dyDescent="0.15">
      <c r="B4642" s="4">
        <v>148</v>
      </c>
      <c r="C4642" s="5">
        <v>481276</v>
      </c>
      <c r="D4642" s="5">
        <v>9625</v>
      </c>
      <c r="E4642" s="5">
        <v>3934</v>
      </c>
      <c r="F4642" s="5">
        <v>17950</v>
      </c>
      <c r="G4642" s="5">
        <v>50</v>
      </c>
      <c r="H4642" s="5">
        <v>4446.8173999999999</v>
      </c>
      <c r="I4642" s="6"/>
    </row>
    <row r="4643" spans="2:9" x14ac:dyDescent="0.15">
      <c r="B4643" s="4">
        <v>149</v>
      </c>
      <c r="C4643" s="5">
        <v>194932</v>
      </c>
      <c r="D4643" s="5">
        <v>5129</v>
      </c>
      <c r="E4643" s="5">
        <v>1598</v>
      </c>
      <c r="F4643" s="5">
        <v>8542</v>
      </c>
      <c r="G4643" s="5">
        <v>38</v>
      </c>
      <c r="H4643" s="5">
        <v>1937.9403</v>
      </c>
      <c r="I4643" s="6"/>
    </row>
    <row r="4644" spans="2:9" x14ac:dyDescent="0.15">
      <c r="B4644" s="4">
        <v>150</v>
      </c>
      <c r="C4644" s="5">
        <v>510484</v>
      </c>
      <c r="D4644" s="5">
        <v>9453</v>
      </c>
      <c r="E4644" s="5">
        <v>4990</v>
      </c>
      <c r="F4644" s="5">
        <v>17342</v>
      </c>
      <c r="G4644" s="5">
        <v>54</v>
      </c>
      <c r="H4644" s="5">
        <v>3314.3629999999998</v>
      </c>
      <c r="I4644" s="6"/>
    </row>
    <row r="4645" spans="2:9" x14ac:dyDescent="0.15">
      <c r="B4645" s="4">
        <v>151</v>
      </c>
      <c r="C4645" s="5">
        <v>22410</v>
      </c>
      <c r="D4645" s="5">
        <v>2037</v>
      </c>
      <c r="E4645" s="5">
        <v>1470</v>
      </c>
      <c r="F4645" s="5">
        <v>2942</v>
      </c>
      <c r="G4645" s="5">
        <v>11</v>
      </c>
      <c r="H4645" s="5">
        <v>499.25974000000002</v>
      </c>
      <c r="I4645" s="6"/>
    </row>
    <row r="4646" spans="2:9" x14ac:dyDescent="0.15">
      <c r="B4646" s="4">
        <v>152</v>
      </c>
      <c r="C4646" s="5">
        <v>337050</v>
      </c>
      <c r="D4646" s="5">
        <v>6608</v>
      </c>
      <c r="E4646" s="5">
        <v>2718</v>
      </c>
      <c r="F4646" s="5">
        <v>12382</v>
      </c>
      <c r="G4646" s="5">
        <v>51</v>
      </c>
      <c r="H4646" s="5">
        <v>2412.0454</v>
      </c>
      <c r="I4646" s="6"/>
    </row>
    <row r="4647" spans="2:9" x14ac:dyDescent="0.15">
      <c r="B4647" s="4">
        <v>153</v>
      </c>
      <c r="C4647" s="5">
        <v>519878</v>
      </c>
      <c r="D4647" s="5">
        <v>8522</v>
      </c>
      <c r="E4647" s="5">
        <v>5086</v>
      </c>
      <c r="F4647" s="5">
        <v>13502</v>
      </c>
      <c r="G4647" s="5">
        <v>61</v>
      </c>
      <c r="H4647" s="5">
        <v>2196.4160000000002</v>
      </c>
      <c r="I4647" s="6"/>
    </row>
    <row r="4648" spans="2:9" x14ac:dyDescent="0.15">
      <c r="B4648" s="4">
        <v>154</v>
      </c>
      <c r="C4648" s="5">
        <v>194948</v>
      </c>
      <c r="D4648" s="5">
        <v>6498</v>
      </c>
      <c r="E4648" s="5">
        <v>1630</v>
      </c>
      <c r="F4648" s="5">
        <v>12990</v>
      </c>
      <c r="G4648" s="5">
        <v>30</v>
      </c>
      <c r="H4648" s="5">
        <v>3594.1794</v>
      </c>
      <c r="I4648" s="6"/>
    </row>
    <row r="4649" spans="2:9" x14ac:dyDescent="0.15">
      <c r="B4649" s="4">
        <v>155</v>
      </c>
      <c r="C4649" s="5">
        <v>245276</v>
      </c>
      <c r="D4649" s="5">
        <v>7214</v>
      </c>
      <c r="E4649" s="5">
        <v>2974</v>
      </c>
      <c r="F4649" s="5">
        <v>11934</v>
      </c>
      <c r="G4649" s="5">
        <v>34</v>
      </c>
      <c r="H4649" s="5">
        <v>2538.0178000000001</v>
      </c>
      <c r="I4649" s="6"/>
    </row>
    <row r="4650" spans="2:9" x14ac:dyDescent="0.15">
      <c r="B4650" s="4">
        <v>156</v>
      </c>
      <c r="C4650" s="5">
        <v>168326</v>
      </c>
      <c r="D4650" s="5">
        <v>5804</v>
      </c>
      <c r="E4650" s="5">
        <v>3518</v>
      </c>
      <c r="F4650" s="5">
        <v>7038</v>
      </c>
      <c r="G4650" s="5">
        <v>29</v>
      </c>
      <c r="H4650" s="5">
        <v>783.16399999999999</v>
      </c>
      <c r="I4650" s="6"/>
    </row>
    <row r="4651" spans="2:9" x14ac:dyDescent="0.15">
      <c r="B4651" s="4">
        <v>157</v>
      </c>
      <c r="C4651" s="5">
        <v>577974</v>
      </c>
      <c r="D4651" s="5">
        <v>10905</v>
      </c>
      <c r="E4651" s="5">
        <v>5438</v>
      </c>
      <c r="F4651" s="5">
        <v>20446</v>
      </c>
      <c r="G4651" s="5">
        <v>53</v>
      </c>
      <c r="H4651" s="5">
        <v>4212.2035999999998</v>
      </c>
      <c r="I4651" s="6"/>
    </row>
    <row r="4652" spans="2:9" x14ac:dyDescent="0.15">
      <c r="B4652" s="4">
        <v>158</v>
      </c>
      <c r="C4652" s="5">
        <v>289990</v>
      </c>
      <c r="D4652" s="5">
        <v>6444</v>
      </c>
      <c r="E4652" s="5">
        <v>5118</v>
      </c>
      <c r="F4652" s="5">
        <v>8286</v>
      </c>
      <c r="G4652" s="5">
        <v>45</v>
      </c>
      <c r="H4652" s="5">
        <v>678.46436000000006</v>
      </c>
      <c r="I4652" s="6"/>
    </row>
    <row r="4653" spans="2:9" x14ac:dyDescent="0.15">
      <c r="B4653" s="4">
        <v>159</v>
      </c>
      <c r="C4653" s="5">
        <v>542110</v>
      </c>
      <c r="D4653" s="5">
        <v>11063</v>
      </c>
      <c r="E4653" s="5">
        <v>5470</v>
      </c>
      <c r="F4653" s="5">
        <v>18686</v>
      </c>
      <c r="G4653" s="5">
        <v>49</v>
      </c>
      <c r="H4653" s="5">
        <v>3937.8977</v>
      </c>
      <c r="I4653" s="6"/>
    </row>
    <row r="4654" spans="2:9" x14ac:dyDescent="0.15">
      <c r="B4654" s="4">
        <v>160</v>
      </c>
      <c r="C4654" s="5">
        <v>441992</v>
      </c>
      <c r="D4654" s="5">
        <v>5815</v>
      </c>
      <c r="E4654" s="5">
        <v>2142</v>
      </c>
      <c r="F4654" s="5">
        <v>14238</v>
      </c>
      <c r="G4654" s="5">
        <v>76</v>
      </c>
      <c r="H4654" s="5">
        <v>2857.9677999999999</v>
      </c>
      <c r="I4654" s="6"/>
    </row>
    <row r="4655" spans="2:9" x14ac:dyDescent="0.15">
      <c r="B4655" s="4">
        <v>161</v>
      </c>
      <c r="C4655" s="5">
        <v>308310</v>
      </c>
      <c r="D4655" s="5">
        <v>5817</v>
      </c>
      <c r="E4655" s="5">
        <v>1822</v>
      </c>
      <c r="F4655" s="5">
        <v>11134</v>
      </c>
      <c r="G4655" s="5">
        <v>53</v>
      </c>
      <c r="H4655" s="5">
        <v>2535.2453999999998</v>
      </c>
      <c r="I4655" s="6"/>
    </row>
    <row r="4656" spans="2:9" x14ac:dyDescent="0.15">
      <c r="B4656" s="4">
        <v>162</v>
      </c>
      <c r="C4656" s="5">
        <v>340216</v>
      </c>
      <c r="D4656" s="5">
        <v>6542</v>
      </c>
      <c r="E4656" s="5">
        <v>2526</v>
      </c>
      <c r="F4656" s="5">
        <v>12734</v>
      </c>
      <c r="G4656" s="5">
        <v>52</v>
      </c>
      <c r="H4656" s="5">
        <v>2529.9214000000002</v>
      </c>
      <c r="I4656" s="6"/>
    </row>
    <row r="4657" spans="2:9" x14ac:dyDescent="0.15">
      <c r="B4657" s="4">
        <v>163</v>
      </c>
      <c r="C4657" s="5">
        <v>835596</v>
      </c>
      <c r="D4657" s="5">
        <v>14406</v>
      </c>
      <c r="E4657" s="5">
        <v>6046</v>
      </c>
      <c r="F4657" s="5">
        <v>28190</v>
      </c>
      <c r="G4657" s="5">
        <v>58</v>
      </c>
      <c r="H4657" s="5">
        <v>6045.8770000000004</v>
      </c>
      <c r="I4657" s="6"/>
    </row>
    <row r="4658" spans="2:9" x14ac:dyDescent="0.15">
      <c r="B4658" s="4">
        <v>164</v>
      </c>
      <c r="C4658" s="5">
        <v>160252</v>
      </c>
      <c r="D4658" s="5">
        <v>4713</v>
      </c>
      <c r="E4658" s="5">
        <v>2302</v>
      </c>
      <c r="F4658" s="5">
        <v>7806</v>
      </c>
      <c r="G4658" s="5">
        <v>34</v>
      </c>
      <c r="H4658" s="5">
        <v>1542.8507999999999</v>
      </c>
      <c r="I4658" s="6"/>
    </row>
    <row r="4659" spans="2:9" x14ac:dyDescent="0.15">
      <c r="B4659" s="4">
        <v>165</v>
      </c>
      <c r="C4659" s="5">
        <v>654958</v>
      </c>
      <c r="D4659" s="5">
        <v>11490</v>
      </c>
      <c r="E4659" s="5">
        <v>5438</v>
      </c>
      <c r="F4659" s="5">
        <v>21150</v>
      </c>
      <c r="G4659" s="5">
        <v>57</v>
      </c>
      <c r="H4659" s="5">
        <v>4493.0874000000003</v>
      </c>
      <c r="I4659" s="6"/>
    </row>
    <row r="4660" spans="2:9" x14ac:dyDescent="0.15">
      <c r="B4660" s="4">
        <v>166</v>
      </c>
      <c r="C4660" s="5">
        <v>183604</v>
      </c>
      <c r="D4660" s="5">
        <v>4831</v>
      </c>
      <c r="E4660" s="5">
        <v>830</v>
      </c>
      <c r="F4660" s="5">
        <v>9246</v>
      </c>
      <c r="G4660" s="5">
        <v>38</v>
      </c>
      <c r="H4660" s="5">
        <v>2036.7113999999999</v>
      </c>
      <c r="I4660" s="6"/>
    </row>
    <row r="4661" spans="2:9" x14ac:dyDescent="0.15">
      <c r="B4661" s="4">
        <v>167</v>
      </c>
      <c r="C4661" s="5">
        <v>190212</v>
      </c>
      <c r="D4661" s="5">
        <v>6340</v>
      </c>
      <c r="E4661" s="5">
        <v>4958</v>
      </c>
      <c r="F4661" s="5">
        <v>9790</v>
      </c>
      <c r="G4661" s="5">
        <v>30</v>
      </c>
      <c r="H4661" s="5">
        <v>1228.3770999999999</v>
      </c>
      <c r="I4661" s="6"/>
    </row>
    <row r="4662" spans="2:9" x14ac:dyDescent="0.15">
      <c r="B4662" s="4">
        <v>168</v>
      </c>
      <c r="C4662" s="5">
        <v>378472</v>
      </c>
      <c r="D4662" s="5">
        <v>6307</v>
      </c>
      <c r="E4662" s="5">
        <v>4350</v>
      </c>
      <c r="F4662" s="5">
        <v>9118</v>
      </c>
      <c r="G4662" s="5">
        <v>60</v>
      </c>
      <c r="H4662" s="5">
        <v>1195.9597000000001</v>
      </c>
      <c r="I4662" s="6"/>
    </row>
    <row r="4663" spans="2:9" x14ac:dyDescent="0.15">
      <c r="B4663" s="4">
        <v>169</v>
      </c>
      <c r="C4663" s="5">
        <v>104896</v>
      </c>
      <c r="D4663" s="5">
        <v>3278</v>
      </c>
      <c r="E4663" s="5">
        <v>958</v>
      </c>
      <c r="F4663" s="5">
        <v>4990</v>
      </c>
      <c r="G4663" s="5">
        <v>32</v>
      </c>
      <c r="H4663" s="5">
        <v>903.56255999999996</v>
      </c>
      <c r="I4663" s="6"/>
    </row>
    <row r="4664" spans="2:9" x14ac:dyDescent="0.15">
      <c r="B4664" s="4">
        <v>170</v>
      </c>
      <c r="C4664" s="5">
        <v>332602</v>
      </c>
      <c r="D4664" s="5">
        <v>6521</v>
      </c>
      <c r="E4664" s="5">
        <v>2590</v>
      </c>
      <c r="F4664" s="5">
        <v>10846</v>
      </c>
      <c r="G4664" s="5">
        <v>51</v>
      </c>
      <c r="H4664" s="5">
        <v>2005.8264999999999</v>
      </c>
      <c r="I4664" s="6"/>
    </row>
    <row r="4665" spans="2:9" x14ac:dyDescent="0.15">
      <c r="B4665" s="4">
        <v>171</v>
      </c>
      <c r="C4665" s="5">
        <v>334470</v>
      </c>
      <c r="D4665" s="5">
        <v>7432</v>
      </c>
      <c r="E4665" s="5">
        <v>4894</v>
      </c>
      <c r="F4665" s="5">
        <v>11614</v>
      </c>
      <c r="G4665" s="5">
        <v>45</v>
      </c>
      <c r="H4665" s="5">
        <v>1827.3903</v>
      </c>
      <c r="I4665" s="6"/>
    </row>
    <row r="4666" spans="2:9" x14ac:dyDescent="0.15">
      <c r="B4666" s="4">
        <v>172</v>
      </c>
      <c r="C4666" s="5">
        <v>625188</v>
      </c>
      <c r="D4666" s="5">
        <v>10083</v>
      </c>
      <c r="E4666" s="5">
        <v>4030</v>
      </c>
      <c r="F4666" s="5">
        <v>19006</v>
      </c>
      <c r="G4666" s="5">
        <v>62</v>
      </c>
      <c r="H4666" s="5">
        <v>4107.7954</v>
      </c>
      <c r="I4666" s="6"/>
    </row>
    <row r="4667" spans="2:9" x14ac:dyDescent="0.15">
      <c r="B4667" s="4">
        <v>173</v>
      </c>
      <c r="C4667" s="5">
        <v>324012</v>
      </c>
      <c r="D4667" s="5">
        <v>7714</v>
      </c>
      <c r="E4667" s="5">
        <v>3998</v>
      </c>
      <c r="F4667" s="5">
        <v>11870</v>
      </c>
      <c r="G4667" s="5">
        <v>42</v>
      </c>
      <c r="H4667" s="5">
        <v>2128.8031999999998</v>
      </c>
      <c r="I4667" s="6"/>
    </row>
    <row r="4668" spans="2:9" x14ac:dyDescent="0.15">
      <c r="B4668" s="4">
        <v>174</v>
      </c>
      <c r="C4668" s="5">
        <v>329922</v>
      </c>
      <c r="D4668" s="5">
        <v>7019</v>
      </c>
      <c r="E4668" s="5">
        <v>2558</v>
      </c>
      <c r="F4668" s="5">
        <v>12702</v>
      </c>
      <c r="G4668" s="5">
        <v>47</v>
      </c>
      <c r="H4668" s="5">
        <v>2700.7049999999999</v>
      </c>
      <c r="I4668" s="6"/>
    </row>
    <row r="4669" spans="2:9" x14ac:dyDescent="0.15">
      <c r="B4669" s="4">
        <v>175</v>
      </c>
      <c r="C4669" s="5">
        <v>510156</v>
      </c>
      <c r="D4669" s="5">
        <v>8795</v>
      </c>
      <c r="E4669" s="5">
        <v>2334</v>
      </c>
      <c r="F4669" s="5">
        <v>19006</v>
      </c>
      <c r="G4669" s="5">
        <v>58</v>
      </c>
      <c r="H4669" s="5">
        <v>4432.8289999999997</v>
      </c>
      <c r="I4669" s="6"/>
    </row>
    <row r="4670" spans="2:9" x14ac:dyDescent="0.15">
      <c r="B4670" s="4">
        <v>176</v>
      </c>
      <c r="C4670" s="5">
        <v>430464</v>
      </c>
      <c r="D4670" s="5">
        <v>8968</v>
      </c>
      <c r="E4670" s="5">
        <v>5662</v>
      </c>
      <c r="F4670" s="5">
        <v>13790</v>
      </c>
      <c r="G4670" s="5">
        <v>48</v>
      </c>
      <c r="H4670" s="5">
        <v>2105.6887000000002</v>
      </c>
      <c r="I4670" s="6"/>
    </row>
    <row r="4671" spans="2:9" x14ac:dyDescent="0.15">
      <c r="B4671" s="4">
        <v>177</v>
      </c>
      <c r="C4671" s="5">
        <v>122644</v>
      </c>
      <c r="D4671" s="5">
        <v>3227</v>
      </c>
      <c r="E4671" s="5">
        <v>478</v>
      </c>
      <c r="F4671" s="5">
        <v>6526</v>
      </c>
      <c r="G4671" s="5">
        <v>38</v>
      </c>
      <c r="H4671" s="5">
        <v>1586.2828</v>
      </c>
      <c r="I4671" s="6"/>
    </row>
    <row r="4672" spans="2:9" x14ac:dyDescent="0.15">
      <c r="B4672" s="4">
        <v>178</v>
      </c>
      <c r="C4672" s="5">
        <v>335272</v>
      </c>
      <c r="D4672" s="5">
        <v>7619</v>
      </c>
      <c r="E4672" s="5">
        <v>4094</v>
      </c>
      <c r="F4672" s="5">
        <v>13726</v>
      </c>
      <c r="G4672" s="5">
        <v>44</v>
      </c>
      <c r="H4672" s="5">
        <v>2608.2737000000002</v>
      </c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v>178</v>
      </c>
      <c r="I4676" s="6"/>
    </row>
    <row r="4677" spans="1:10" x14ac:dyDescent="0.15">
      <c r="A4677" t="s">
        <v>67</v>
      </c>
      <c r="B4677" s="15"/>
      <c r="C4677" s="8">
        <f>AVERAGE(C4495:C4675)</f>
        <v>459415.74157303368</v>
      </c>
      <c r="D4677" s="8"/>
      <c r="E4677" s="8"/>
      <c r="F4677" s="8"/>
      <c r="G4677" s="8"/>
      <c r="H4677" s="8"/>
      <c r="I4677" s="9"/>
      <c r="J4677" s="17">
        <f>AVERAGE(D4495:D4675)</f>
        <v>8714.2528089887637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15">
      <c r="B4681" s="4"/>
      <c r="C4681" s="16"/>
      <c r="D4681" s="16"/>
      <c r="E4681" s="16"/>
      <c r="F4681" s="16"/>
      <c r="G4681" s="16"/>
      <c r="H4681" s="16"/>
      <c r="I4681" s="18"/>
    </row>
    <row r="4682" spans="1:10" x14ac:dyDescent="0.15">
      <c r="A4682" s="6"/>
      <c r="B4682" s="16">
        <v>1</v>
      </c>
      <c r="C4682" s="16">
        <v>418914</v>
      </c>
      <c r="D4682" s="16">
        <v>6756</v>
      </c>
      <c r="E4682" s="16">
        <v>2063</v>
      </c>
      <c r="F4682" s="16">
        <v>14159</v>
      </c>
      <c r="G4682" s="16">
        <v>62</v>
      </c>
      <c r="H4682" s="16">
        <v>2884.7637</v>
      </c>
      <c r="I4682" s="16"/>
    </row>
    <row r="4683" spans="1:10" x14ac:dyDescent="0.15">
      <c r="A4683" s="6"/>
      <c r="B4683" s="16">
        <v>2</v>
      </c>
      <c r="C4683" s="16">
        <v>833925</v>
      </c>
      <c r="D4683" s="16">
        <v>11119</v>
      </c>
      <c r="E4683" s="16">
        <v>2351</v>
      </c>
      <c r="F4683" s="16">
        <v>26639</v>
      </c>
      <c r="G4683" s="16">
        <v>75</v>
      </c>
      <c r="H4683" s="16">
        <v>6500.8657000000003</v>
      </c>
      <c r="I4683" s="16"/>
    </row>
    <row r="4684" spans="1:10" x14ac:dyDescent="0.15">
      <c r="A4684" s="6"/>
      <c r="B4684" s="16">
        <v>3</v>
      </c>
      <c r="C4684" s="16">
        <v>534500</v>
      </c>
      <c r="D4684" s="16">
        <v>8908</v>
      </c>
      <c r="E4684" s="16">
        <v>3919</v>
      </c>
      <c r="F4684" s="16">
        <v>18287</v>
      </c>
      <c r="G4684" s="16">
        <v>60</v>
      </c>
      <c r="H4684" s="16">
        <v>4183.7389999999996</v>
      </c>
      <c r="I4684" s="16"/>
    </row>
    <row r="4685" spans="1:10" x14ac:dyDescent="0.15">
      <c r="A4685" s="6"/>
      <c r="B4685" s="16">
        <v>4</v>
      </c>
      <c r="C4685" s="16">
        <v>434779</v>
      </c>
      <c r="D4685" s="16">
        <v>8203</v>
      </c>
      <c r="E4685" s="16">
        <v>3375</v>
      </c>
      <c r="F4685" s="16">
        <v>17007</v>
      </c>
      <c r="G4685" s="16">
        <v>53</v>
      </c>
      <c r="H4685" s="16">
        <v>3539.5565999999999</v>
      </c>
      <c r="I4685" s="16"/>
    </row>
    <row r="4686" spans="1:10" x14ac:dyDescent="0.15">
      <c r="A4686" s="6"/>
      <c r="B4686" s="16">
        <v>5</v>
      </c>
      <c r="C4686" s="16">
        <v>519810</v>
      </c>
      <c r="D4686" s="16">
        <v>8384</v>
      </c>
      <c r="E4686" s="16">
        <v>4111</v>
      </c>
      <c r="F4686" s="16">
        <v>16751</v>
      </c>
      <c r="G4686" s="16">
        <v>62</v>
      </c>
      <c r="H4686" s="16">
        <v>3523.8796000000002</v>
      </c>
      <c r="I4686" s="16"/>
    </row>
    <row r="4687" spans="1:10" x14ac:dyDescent="0.15">
      <c r="A4687" s="6"/>
      <c r="B4687" s="16">
        <v>6</v>
      </c>
      <c r="C4687" s="16">
        <v>841443</v>
      </c>
      <c r="D4687" s="16">
        <v>10927</v>
      </c>
      <c r="E4687" s="16">
        <v>2735</v>
      </c>
      <c r="F4687" s="16">
        <v>26831</v>
      </c>
      <c r="G4687" s="16">
        <v>77</v>
      </c>
      <c r="H4687" s="16">
        <v>6616.1356999999998</v>
      </c>
      <c r="I4687" s="16"/>
    </row>
    <row r="4688" spans="1:10" x14ac:dyDescent="0.15">
      <c r="A4688" s="6"/>
      <c r="B4688" s="16">
        <v>7</v>
      </c>
      <c r="C4688" s="16">
        <v>551518</v>
      </c>
      <c r="D4688" s="16">
        <v>8356</v>
      </c>
      <c r="E4688" s="16">
        <v>3343</v>
      </c>
      <c r="F4688" s="16">
        <v>15439</v>
      </c>
      <c r="G4688" s="16">
        <v>66</v>
      </c>
      <c r="H4688" s="16">
        <v>3200.5785999999998</v>
      </c>
      <c r="I4688" s="16"/>
    </row>
    <row r="4689" spans="1:9" x14ac:dyDescent="0.15">
      <c r="A4689" s="6"/>
      <c r="B4689" s="16">
        <v>8</v>
      </c>
      <c r="C4689" s="16">
        <v>402724</v>
      </c>
      <c r="D4689" s="16">
        <v>6712</v>
      </c>
      <c r="E4689" s="16">
        <v>1039</v>
      </c>
      <c r="F4689" s="16">
        <v>14063</v>
      </c>
      <c r="G4689" s="16">
        <v>60</v>
      </c>
      <c r="H4689" s="16">
        <v>3335.4549999999999</v>
      </c>
      <c r="I4689" s="16"/>
    </row>
    <row r="4690" spans="1:9" x14ac:dyDescent="0.15">
      <c r="A4690" s="6"/>
      <c r="B4690" s="16">
        <v>9</v>
      </c>
      <c r="C4690" s="16">
        <v>399091</v>
      </c>
      <c r="D4690" s="16">
        <v>6542</v>
      </c>
      <c r="E4690" s="16">
        <v>1743</v>
      </c>
      <c r="F4690" s="16">
        <v>15535</v>
      </c>
      <c r="G4690" s="16">
        <v>61</v>
      </c>
      <c r="H4690" s="16">
        <v>3759.85</v>
      </c>
      <c r="I4690" s="16"/>
    </row>
    <row r="4691" spans="1:9" x14ac:dyDescent="0.15">
      <c r="A4691" s="6"/>
      <c r="B4691" s="16">
        <v>10</v>
      </c>
      <c r="C4691" s="16">
        <v>503290</v>
      </c>
      <c r="D4691" s="16">
        <v>7189</v>
      </c>
      <c r="E4691" s="16">
        <v>2479</v>
      </c>
      <c r="F4691" s="16">
        <v>15887</v>
      </c>
      <c r="G4691" s="16">
        <v>70</v>
      </c>
      <c r="H4691" s="16">
        <v>3423.8593999999998</v>
      </c>
      <c r="I4691" s="16"/>
    </row>
    <row r="4692" spans="1:9" x14ac:dyDescent="0.15">
      <c r="A4692" s="6"/>
      <c r="B4692" s="16">
        <v>11</v>
      </c>
      <c r="C4692" s="16">
        <v>501950</v>
      </c>
      <c r="D4692" s="16">
        <v>7605</v>
      </c>
      <c r="E4692" s="16">
        <v>2703</v>
      </c>
      <c r="F4692" s="16">
        <v>16463</v>
      </c>
      <c r="G4692" s="16">
        <v>66</v>
      </c>
      <c r="H4692" s="16">
        <v>4135.9530000000004</v>
      </c>
      <c r="I4692" s="16"/>
    </row>
    <row r="4693" spans="1:9" x14ac:dyDescent="0.15">
      <c r="A4693" s="6"/>
      <c r="B4693" s="16">
        <v>12</v>
      </c>
      <c r="C4693" s="16">
        <v>917932</v>
      </c>
      <c r="D4693" s="16">
        <v>10927</v>
      </c>
      <c r="E4693" s="16">
        <v>4079</v>
      </c>
      <c r="F4693" s="16">
        <v>25135</v>
      </c>
      <c r="G4693" s="16">
        <v>84</v>
      </c>
      <c r="H4693" s="16">
        <v>5680.1949999999997</v>
      </c>
      <c r="I4693" s="16"/>
    </row>
    <row r="4694" spans="1:9" x14ac:dyDescent="0.15">
      <c r="B4694" s="16">
        <v>13</v>
      </c>
      <c r="C4694" s="16">
        <v>603539</v>
      </c>
      <c r="D4694" s="16">
        <v>9894</v>
      </c>
      <c r="E4694" s="16">
        <v>3823</v>
      </c>
      <c r="F4694" s="16">
        <v>19343</v>
      </c>
      <c r="G4694" s="16">
        <v>61</v>
      </c>
      <c r="H4694" s="16">
        <v>4060.3609999999999</v>
      </c>
      <c r="I4694" s="16"/>
    </row>
    <row r="4695" spans="1:9" x14ac:dyDescent="0.15">
      <c r="B4695" s="16">
        <v>14</v>
      </c>
      <c r="C4695" s="16">
        <v>26194</v>
      </c>
      <c r="D4695" s="16">
        <v>1871</v>
      </c>
      <c r="E4695" s="16">
        <v>1071</v>
      </c>
      <c r="F4695" s="16">
        <v>2479</v>
      </c>
      <c r="G4695" s="16">
        <v>14</v>
      </c>
      <c r="H4695" s="16">
        <v>423.59924000000001</v>
      </c>
      <c r="I4695" s="16"/>
    </row>
    <row r="4696" spans="1:9" x14ac:dyDescent="0.15">
      <c r="B4696" s="16">
        <v>15</v>
      </c>
      <c r="C4696" s="16">
        <v>685376</v>
      </c>
      <c r="D4696" s="16">
        <v>10709</v>
      </c>
      <c r="E4696" s="16">
        <v>3759</v>
      </c>
      <c r="F4696" s="16">
        <v>20751</v>
      </c>
      <c r="G4696" s="16">
        <v>64</v>
      </c>
      <c r="H4696" s="16">
        <v>4647.8440000000001</v>
      </c>
      <c r="I4696" s="16"/>
    </row>
    <row r="4697" spans="1:9" x14ac:dyDescent="0.15">
      <c r="B4697" s="16">
        <v>16</v>
      </c>
      <c r="C4697" s="16">
        <v>220108</v>
      </c>
      <c r="D4697" s="16">
        <v>4232</v>
      </c>
      <c r="E4697" s="16">
        <v>655</v>
      </c>
      <c r="F4697" s="16">
        <v>10671</v>
      </c>
      <c r="G4697" s="16">
        <v>52</v>
      </c>
      <c r="H4697" s="16">
        <v>2710.1469999999999</v>
      </c>
      <c r="I4697" s="16"/>
    </row>
    <row r="4698" spans="1:9" x14ac:dyDescent="0.15">
      <c r="B4698" s="16">
        <v>17</v>
      </c>
      <c r="C4698" s="16">
        <v>86858</v>
      </c>
      <c r="D4698" s="16">
        <v>3948</v>
      </c>
      <c r="E4698" s="16">
        <v>2223</v>
      </c>
      <c r="F4698" s="16">
        <v>5775</v>
      </c>
      <c r="G4698" s="16">
        <v>22</v>
      </c>
      <c r="H4698" s="16">
        <v>1060.1664000000001</v>
      </c>
      <c r="I4698" s="16"/>
    </row>
    <row r="4699" spans="1:9" x14ac:dyDescent="0.15">
      <c r="B4699" s="16">
        <v>18</v>
      </c>
      <c r="C4699" s="16">
        <v>278305</v>
      </c>
      <c r="D4699" s="16">
        <v>5921</v>
      </c>
      <c r="E4699" s="16">
        <v>431</v>
      </c>
      <c r="F4699" s="16">
        <v>13935</v>
      </c>
      <c r="G4699" s="16">
        <v>47</v>
      </c>
      <c r="H4699" s="16">
        <v>3668.6990000000001</v>
      </c>
      <c r="I4699" s="16"/>
    </row>
    <row r="4700" spans="1:9" x14ac:dyDescent="0.15">
      <c r="B4700" s="16">
        <v>19</v>
      </c>
      <c r="C4700" s="16">
        <v>38021</v>
      </c>
      <c r="D4700" s="16">
        <v>3456</v>
      </c>
      <c r="E4700" s="16">
        <v>2639</v>
      </c>
      <c r="F4700" s="16">
        <v>4239</v>
      </c>
      <c r="G4700" s="16">
        <v>11</v>
      </c>
      <c r="H4700" s="16">
        <v>578.01684999999998</v>
      </c>
      <c r="I4700" s="16"/>
    </row>
    <row r="4701" spans="1:9" x14ac:dyDescent="0.15">
      <c r="B4701" s="16">
        <v>20</v>
      </c>
      <c r="C4701" s="16">
        <v>693664</v>
      </c>
      <c r="D4701" s="16">
        <v>10838</v>
      </c>
      <c r="E4701" s="16">
        <v>4463</v>
      </c>
      <c r="F4701" s="16">
        <v>22927</v>
      </c>
      <c r="G4701" s="16">
        <v>64</v>
      </c>
      <c r="H4701" s="16">
        <v>4746.0415000000003</v>
      </c>
      <c r="I4701" s="16"/>
    </row>
    <row r="4702" spans="1:9" x14ac:dyDescent="0.15">
      <c r="B4702" s="16">
        <v>21</v>
      </c>
      <c r="C4702" s="16">
        <v>107581</v>
      </c>
      <c r="D4702" s="16">
        <v>5662</v>
      </c>
      <c r="E4702" s="16">
        <v>1167</v>
      </c>
      <c r="F4702" s="16">
        <v>8623</v>
      </c>
      <c r="G4702" s="16">
        <v>19</v>
      </c>
      <c r="H4702" s="16">
        <v>2198.145</v>
      </c>
      <c r="I4702" s="16"/>
    </row>
    <row r="4703" spans="1:9" x14ac:dyDescent="0.15">
      <c r="B4703" s="16">
        <v>22</v>
      </c>
      <c r="C4703" s="16">
        <v>357076</v>
      </c>
      <c r="D4703" s="16">
        <v>8115</v>
      </c>
      <c r="E4703" s="16">
        <v>2895</v>
      </c>
      <c r="F4703" s="16">
        <v>14895</v>
      </c>
      <c r="G4703" s="16">
        <v>44</v>
      </c>
      <c r="H4703" s="16">
        <v>3433.7020000000002</v>
      </c>
      <c r="I4703" s="16"/>
    </row>
    <row r="4704" spans="1:9" x14ac:dyDescent="0.15">
      <c r="B4704" s="16">
        <v>23</v>
      </c>
      <c r="C4704" s="16">
        <v>506201</v>
      </c>
      <c r="D4704" s="16">
        <v>9203</v>
      </c>
      <c r="E4704" s="16">
        <v>4751</v>
      </c>
      <c r="F4704" s="16">
        <v>17711</v>
      </c>
      <c r="G4704" s="16">
        <v>55</v>
      </c>
      <c r="H4704" s="16">
        <v>3619.9058</v>
      </c>
      <c r="I4704" s="16"/>
    </row>
    <row r="4705" spans="1:9" x14ac:dyDescent="0.15">
      <c r="B4705" s="16">
        <v>24</v>
      </c>
      <c r="C4705" s="16">
        <v>600723</v>
      </c>
      <c r="D4705" s="16">
        <v>9847</v>
      </c>
      <c r="E4705" s="16">
        <v>4911</v>
      </c>
      <c r="F4705" s="16">
        <v>20527</v>
      </c>
      <c r="G4705" s="16">
        <v>61</v>
      </c>
      <c r="H4705" s="16">
        <v>3904.6170000000002</v>
      </c>
      <c r="I4705" s="16"/>
    </row>
    <row r="4706" spans="1:9" x14ac:dyDescent="0.15">
      <c r="B4706" s="16">
        <v>25</v>
      </c>
      <c r="C4706" s="16">
        <v>190411</v>
      </c>
      <c r="D4706" s="16">
        <v>5146</v>
      </c>
      <c r="E4706" s="16">
        <v>1391</v>
      </c>
      <c r="F4706" s="16">
        <v>11023</v>
      </c>
      <c r="G4706" s="16">
        <v>37</v>
      </c>
      <c r="H4706" s="16">
        <v>2562.6682000000001</v>
      </c>
      <c r="I4706" s="16"/>
    </row>
    <row r="4707" spans="1:9" x14ac:dyDescent="0.15">
      <c r="B4707" s="16">
        <v>26</v>
      </c>
      <c r="C4707" s="16">
        <v>566587</v>
      </c>
      <c r="D4707" s="16">
        <v>10690</v>
      </c>
      <c r="E4707" s="16">
        <v>5103</v>
      </c>
      <c r="F4707" s="16">
        <v>19791</v>
      </c>
      <c r="G4707" s="16">
        <v>53</v>
      </c>
      <c r="H4707" s="16">
        <v>3837.3708000000001</v>
      </c>
      <c r="I4707" s="16"/>
    </row>
    <row r="4708" spans="1:9" x14ac:dyDescent="0.15">
      <c r="B4708" s="16">
        <v>27</v>
      </c>
      <c r="C4708" s="16">
        <v>819040</v>
      </c>
      <c r="D4708" s="16">
        <v>12797</v>
      </c>
      <c r="E4708" s="16">
        <v>3087</v>
      </c>
      <c r="F4708" s="16">
        <v>29327</v>
      </c>
      <c r="G4708" s="16">
        <v>64</v>
      </c>
      <c r="H4708" s="16">
        <v>7384.18</v>
      </c>
      <c r="I4708" s="16"/>
    </row>
    <row r="4709" spans="1:9" x14ac:dyDescent="0.15">
      <c r="B4709" s="16">
        <v>28</v>
      </c>
      <c r="C4709" s="16">
        <v>746511</v>
      </c>
      <c r="D4709" s="16">
        <v>11484</v>
      </c>
      <c r="E4709" s="16">
        <v>3631</v>
      </c>
      <c r="F4709" s="16">
        <v>26607</v>
      </c>
      <c r="G4709" s="16">
        <v>65</v>
      </c>
      <c r="H4709" s="16">
        <v>6549.1826000000001</v>
      </c>
      <c r="I4709" s="16"/>
    </row>
    <row r="4710" spans="1:9" x14ac:dyDescent="0.15">
      <c r="B4710" s="16">
        <v>29</v>
      </c>
      <c r="C4710" s="16">
        <v>535119</v>
      </c>
      <c r="D4710" s="16">
        <v>8232</v>
      </c>
      <c r="E4710" s="16">
        <v>3663</v>
      </c>
      <c r="F4710" s="16">
        <v>16079</v>
      </c>
      <c r="G4710" s="16">
        <v>65</v>
      </c>
      <c r="H4710" s="16">
        <v>3114.1147000000001</v>
      </c>
      <c r="I4710" s="16"/>
    </row>
    <row r="4711" spans="1:9" x14ac:dyDescent="0.15">
      <c r="B4711" s="16">
        <v>30</v>
      </c>
      <c r="C4711" s="16">
        <v>319203</v>
      </c>
      <c r="D4711" s="16">
        <v>7093</v>
      </c>
      <c r="E4711" s="16">
        <v>303</v>
      </c>
      <c r="F4711" s="16">
        <v>17455</v>
      </c>
      <c r="G4711" s="16">
        <v>45</v>
      </c>
      <c r="H4711" s="16">
        <v>5100.4575000000004</v>
      </c>
      <c r="I4711" s="16"/>
    </row>
    <row r="4712" spans="1:9" x14ac:dyDescent="0.15">
      <c r="A4712" s="6"/>
      <c r="B4712" s="16">
        <v>31</v>
      </c>
      <c r="C4712" s="16">
        <v>786507</v>
      </c>
      <c r="D4712" s="16">
        <v>11398</v>
      </c>
      <c r="E4712" s="16">
        <v>3663</v>
      </c>
      <c r="F4712" s="16">
        <v>27663</v>
      </c>
      <c r="G4712" s="16">
        <v>69</v>
      </c>
      <c r="H4712" s="16">
        <v>6209.2754000000004</v>
      </c>
      <c r="I4712" s="16"/>
    </row>
    <row r="4713" spans="1:9" x14ac:dyDescent="0.15">
      <c r="A4713" s="11"/>
      <c r="B4713" s="16">
        <v>32</v>
      </c>
      <c r="C4713" s="16">
        <v>835616</v>
      </c>
      <c r="D4713" s="16">
        <v>13056</v>
      </c>
      <c r="E4713" s="16">
        <v>5839</v>
      </c>
      <c r="F4713" s="16">
        <v>26511</v>
      </c>
      <c r="G4713" s="16">
        <v>64</v>
      </c>
      <c r="H4713" s="16">
        <v>5787.9022999999997</v>
      </c>
      <c r="I4713" s="16"/>
    </row>
    <row r="4714" spans="1:9" x14ac:dyDescent="0.15">
      <c r="B4714" s="16">
        <v>33</v>
      </c>
      <c r="C4714" s="16">
        <v>309650</v>
      </c>
      <c r="D4714" s="16">
        <v>6731</v>
      </c>
      <c r="E4714" s="16">
        <v>3919</v>
      </c>
      <c r="F4714" s="16">
        <v>10607</v>
      </c>
      <c r="G4714" s="16">
        <v>46</v>
      </c>
      <c r="H4714" s="16">
        <v>1725.9211</v>
      </c>
      <c r="I4714" s="16"/>
    </row>
    <row r="4715" spans="1:9" x14ac:dyDescent="0.15">
      <c r="B4715" s="16">
        <v>34</v>
      </c>
      <c r="C4715" s="16">
        <v>382300</v>
      </c>
      <c r="D4715" s="16">
        <v>10619</v>
      </c>
      <c r="E4715" s="16">
        <v>5711</v>
      </c>
      <c r="F4715" s="16">
        <v>17263</v>
      </c>
      <c r="G4715" s="16">
        <v>36</v>
      </c>
      <c r="H4715" s="16">
        <v>3087.3919999999998</v>
      </c>
      <c r="I4715" s="16"/>
    </row>
    <row r="4716" spans="1:9" x14ac:dyDescent="0.15">
      <c r="B4716" s="16">
        <v>35</v>
      </c>
      <c r="C4716" s="16">
        <v>392010</v>
      </c>
      <c r="D4716" s="16">
        <v>7259</v>
      </c>
      <c r="E4716" s="16">
        <v>3535</v>
      </c>
      <c r="F4716" s="16">
        <v>11855</v>
      </c>
      <c r="G4716" s="16">
        <v>54</v>
      </c>
      <c r="H4716" s="16">
        <v>2120.0754000000002</v>
      </c>
      <c r="I4716" s="16"/>
    </row>
    <row r="4717" spans="1:9" x14ac:dyDescent="0.15">
      <c r="B4717" s="16">
        <v>36</v>
      </c>
      <c r="C4717" s="16">
        <v>627777</v>
      </c>
      <c r="D4717" s="16">
        <v>13356</v>
      </c>
      <c r="E4717" s="16">
        <v>5519</v>
      </c>
      <c r="F4717" s="16">
        <v>25679</v>
      </c>
      <c r="G4717" s="16">
        <v>47</v>
      </c>
      <c r="H4717" s="16">
        <v>5815.3573999999999</v>
      </c>
      <c r="I4717" s="16"/>
    </row>
    <row r="4718" spans="1:9" x14ac:dyDescent="0.15">
      <c r="B4718" s="16">
        <v>37</v>
      </c>
      <c r="C4718" s="16">
        <v>537155</v>
      </c>
      <c r="D4718" s="16">
        <v>11936</v>
      </c>
      <c r="E4718" s="16">
        <v>7023</v>
      </c>
      <c r="F4718" s="16">
        <v>19407</v>
      </c>
      <c r="G4718" s="16">
        <v>45</v>
      </c>
      <c r="H4718" s="16">
        <v>3326.605</v>
      </c>
      <c r="I4718" s="16"/>
    </row>
    <row r="4719" spans="1:9" x14ac:dyDescent="0.15">
      <c r="B4719" s="16">
        <v>38</v>
      </c>
      <c r="C4719" s="16">
        <v>502681</v>
      </c>
      <c r="D4719" s="16">
        <v>9139</v>
      </c>
      <c r="E4719" s="16">
        <v>4495</v>
      </c>
      <c r="F4719" s="16">
        <v>15983</v>
      </c>
      <c r="G4719" s="16">
        <v>55</v>
      </c>
      <c r="H4719" s="16">
        <v>3059.6930000000002</v>
      </c>
      <c r="I4719" s="16"/>
    </row>
    <row r="4720" spans="1:9" x14ac:dyDescent="0.15">
      <c r="B4720" s="16">
        <v>39</v>
      </c>
      <c r="C4720" s="16">
        <v>552731</v>
      </c>
      <c r="D4720" s="16">
        <v>10428</v>
      </c>
      <c r="E4720" s="16">
        <v>5967</v>
      </c>
      <c r="F4720" s="16">
        <v>18287</v>
      </c>
      <c r="G4720" s="16">
        <v>53</v>
      </c>
      <c r="H4720" s="16">
        <v>3328.9079999999999</v>
      </c>
      <c r="I4720" s="16"/>
    </row>
    <row r="4721" spans="2:9" x14ac:dyDescent="0.15">
      <c r="B4721" s="16">
        <v>40</v>
      </c>
      <c r="C4721" s="16">
        <v>359156</v>
      </c>
      <c r="D4721" s="16">
        <v>8162</v>
      </c>
      <c r="E4721" s="16">
        <v>4463</v>
      </c>
      <c r="F4721" s="16">
        <v>12879</v>
      </c>
      <c r="G4721" s="16">
        <v>44</v>
      </c>
      <c r="H4721" s="16">
        <v>2321.415</v>
      </c>
      <c r="I4721" s="16"/>
    </row>
    <row r="4722" spans="2:9" x14ac:dyDescent="0.15">
      <c r="B4722" s="16">
        <v>41</v>
      </c>
      <c r="C4722" s="16">
        <v>520369</v>
      </c>
      <c r="D4722" s="16">
        <v>8259</v>
      </c>
      <c r="E4722" s="16">
        <v>4015</v>
      </c>
      <c r="F4722" s="16">
        <v>14991</v>
      </c>
      <c r="G4722" s="16">
        <v>63</v>
      </c>
      <c r="H4722" s="16">
        <v>2875.0120000000002</v>
      </c>
      <c r="I4722" s="16"/>
    </row>
    <row r="4723" spans="2:9" x14ac:dyDescent="0.15">
      <c r="B4723" s="16">
        <v>42</v>
      </c>
      <c r="C4723" s="16">
        <v>902046</v>
      </c>
      <c r="D4723" s="16">
        <v>13667</v>
      </c>
      <c r="E4723" s="16">
        <v>5583</v>
      </c>
      <c r="F4723" s="16">
        <v>29807</v>
      </c>
      <c r="G4723" s="16">
        <v>66</v>
      </c>
      <c r="H4723" s="16">
        <v>6716.9683000000005</v>
      </c>
      <c r="I4723" s="16"/>
    </row>
    <row r="4724" spans="2:9" x14ac:dyDescent="0.15">
      <c r="B4724" s="16">
        <v>43</v>
      </c>
      <c r="C4724" s="16">
        <v>567621</v>
      </c>
      <c r="D4724" s="16">
        <v>13200</v>
      </c>
      <c r="E4724" s="16">
        <v>7567</v>
      </c>
      <c r="F4724" s="16">
        <v>21775</v>
      </c>
      <c r="G4724" s="16">
        <v>43</v>
      </c>
      <c r="H4724" s="16">
        <v>3859.8784000000001</v>
      </c>
      <c r="I4724" s="16"/>
    </row>
    <row r="4725" spans="2:9" x14ac:dyDescent="0.15">
      <c r="B4725" s="16">
        <v>44</v>
      </c>
      <c r="C4725" s="16">
        <v>560505</v>
      </c>
      <c r="D4725" s="16">
        <v>10191</v>
      </c>
      <c r="E4725" s="16">
        <v>5295</v>
      </c>
      <c r="F4725" s="16">
        <v>18863</v>
      </c>
      <c r="G4725" s="16">
        <v>55</v>
      </c>
      <c r="H4725" s="16">
        <v>3595.4421000000002</v>
      </c>
      <c r="I4725" s="16"/>
    </row>
    <row r="4726" spans="2:9" x14ac:dyDescent="0.15">
      <c r="B4726" s="16">
        <v>45</v>
      </c>
      <c r="C4726" s="16">
        <v>237598</v>
      </c>
      <c r="D4726" s="16">
        <v>6988</v>
      </c>
      <c r="E4726" s="16">
        <v>4015</v>
      </c>
      <c r="F4726" s="16">
        <v>11055</v>
      </c>
      <c r="G4726" s="16">
        <v>34</v>
      </c>
      <c r="H4726" s="16">
        <v>1831.7217000000001</v>
      </c>
      <c r="I4726" s="16"/>
    </row>
    <row r="4727" spans="2:9" x14ac:dyDescent="0.15">
      <c r="B4727" s="16">
        <v>46</v>
      </c>
      <c r="C4727" s="16">
        <v>972378</v>
      </c>
      <c r="D4727" s="16">
        <v>13891</v>
      </c>
      <c r="E4727" s="16">
        <v>6383</v>
      </c>
      <c r="F4727" s="16">
        <v>29775</v>
      </c>
      <c r="G4727" s="16">
        <v>70</v>
      </c>
      <c r="H4727" s="16">
        <v>6469.0043999999998</v>
      </c>
      <c r="I4727" s="16"/>
    </row>
    <row r="4728" spans="2:9" x14ac:dyDescent="0.15">
      <c r="B4728" s="16">
        <v>47</v>
      </c>
      <c r="C4728" s="16">
        <v>540843</v>
      </c>
      <c r="D4728" s="16">
        <v>7838</v>
      </c>
      <c r="E4728" s="16">
        <v>2223</v>
      </c>
      <c r="F4728" s="16">
        <v>19599</v>
      </c>
      <c r="G4728" s="16">
        <v>69</v>
      </c>
      <c r="H4728" s="16">
        <v>4511.6752999999999</v>
      </c>
      <c r="I4728" s="16"/>
    </row>
    <row r="4729" spans="2:9" x14ac:dyDescent="0.15">
      <c r="B4729" s="16">
        <v>48</v>
      </c>
      <c r="C4729" s="16">
        <v>368053</v>
      </c>
      <c r="D4729" s="16">
        <v>13631</v>
      </c>
      <c r="E4729" s="16">
        <v>7823</v>
      </c>
      <c r="F4729" s="16">
        <v>19215</v>
      </c>
      <c r="G4729" s="16">
        <v>27</v>
      </c>
      <c r="H4729" s="16">
        <v>3254.5066000000002</v>
      </c>
      <c r="I4729" s="16"/>
    </row>
    <row r="4730" spans="2:9" x14ac:dyDescent="0.15">
      <c r="B4730" s="16">
        <v>49</v>
      </c>
      <c r="C4730" s="16">
        <v>384503</v>
      </c>
      <c r="D4730" s="16">
        <v>15380</v>
      </c>
      <c r="E4730" s="16">
        <v>9807</v>
      </c>
      <c r="F4730" s="16">
        <v>22063</v>
      </c>
      <c r="G4730" s="16">
        <v>25</v>
      </c>
      <c r="H4730" s="16">
        <v>3863.9114</v>
      </c>
      <c r="I4730" s="16"/>
    </row>
    <row r="4731" spans="2:9" x14ac:dyDescent="0.15">
      <c r="B4731" s="16">
        <v>50</v>
      </c>
      <c r="C4731" s="16">
        <v>342160</v>
      </c>
      <c r="D4731" s="16">
        <v>7128</v>
      </c>
      <c r="E4731" s="16">
        <v>3535</v>
      </c>
      <c r="F4731" s="16">
        <v>13583</v>
      </c>
      <c r="G4731" s="16">
        <v>48</v>
      </c>
      <c r="H4731" s="16">
        <v>2785.1545000000001</v>
      </c>
      <c r="I4731" s="16"/>
    </row>
    <row r="4732" spans="2:9" x14ac:dyDescent="0.15">
      <c r="B4732" s="16">
        <v>51</v>
      </c>
      <c r="C4732" s="16">
        <v>362849</v>
      </c>
      <c r="D4732" s="16">
        <v>7720</v>
      </c>
      <c r="E4732" s="16">
        <v>3759</v>
      </c>
      <c r="F4732" s="16">
        <v>13135</v>
      </c>
      <c r="G4732" s="16">
        <v>47</v>
      </c>
      <c r="H4732" s="16">
        <v>2371.6909999999998</v>
      </c>
      <c r="I4732" s="16"/>
    </row>
    <row r="4733" spans="2:9" x14ac:dyDescent="0.15">
      <c r="B4733" s="16">
        <v>52</v>
      </c>
      <c r="C4733" s="16">
        <v>162274</v>
      </c>
      <c r="D4733" s="16">
        <v>5409</v>
      </c>
      <c r="E4733" s="16">
        <v>3919</v>
      </c>
      <c r="F4733" s="16">
        <v>6735</v>
      </c>
      <c r="G4733" s="16">
        <v>30</v>
      </c>
      <c r="H4733" s="16">
        <v>748.89733999999999</v>
      </c>
      <c r="I4733" s="16"/>
    </row>
    <row r="4734" spans="2:9" x14ac:dyDescent="0.15">
      <c r="B4734" s="16">
        <v>53</v>
      </c>
      <c r="C4734" s="16">
        <v>457100</v>
      </c>
      <c r="D4734" s="16">
        <v>8790</v>
      </c>
      <c r="E4734" s="16">
        <v>4559</v>
      </c>
      <c r="F4734" s="16">
        <v>14447</v>
      </c>
      <c r="G4734" s="16">
        <v>52</v>
      </c>
      <c r="H4734" s="16">
        <v>2661.3784000000001</v>
      </c>
      <c r="I4734" s="16"/>
    </row>
    <row r="4735" spans="2:9" x14ac:dyDescent="0.15">
      <c r="B4735" s="16">
        <v>54</v>
      </c>
      <c r="C4735" s="16">
        <v>135624</v>
      </c>
      <c r="D4735" s="16">
        <v>5651</v>
      </c>
      <c r="E4735" s="16">
        <v>3663</v>
      </c>
      <c r="F4735" s="16">
        <v>7375</v>
      </c>
      <c r="G4735" s="16">
        <v>24</v>
      </c>
      <c r="H4735" s="16">
        <v>821.51589999999999</v>
      </c>
      <c r="I4735" s="16"/>
    </row>
    <row r="4736" spans="2:9" x14ac:dyDescent="0.15">
      <c r="B4736" s="16">
        <v>55</v>
      </c>
      <c r="C4736" s="16">
        <v>478958</v>
      </c>
      <c r="D4736" s="16">
        <v>9579</v>
      </c>
      <c r="E4736" s="16">
        <v>3887</v>
      </c>
      <c r="F4736" s="16">
        <v>17007</v>
      </c>
      <c r="G4736" s="16">
        <v>50</v>
      </c>
      <c r="H4736" s="16">
        <v>3456.3474000000001</v>
      </c>
      <c r="I4736" s="16"/>
    </row>
    <row r="4737" spans="2:9" x14ac:dyDescent="0.15">
      <c r="B4737" s="16">
        <v>56</v>
      </c>
      <c r="C4737" s="16">
        <v>364987</v>
      </c>
      <c r="D4737" s="16">
        <v>6886</v>
      </c>
      <c r="E4737" s="16">
        <v>3727</v>
      </c>
      <c r="F4737" s="16">
        <v>11663</v>
      </c>
      <c r="G4737" s="16">
        <v>53</v>
      </c>
      <c r="H4737" s="16">
        <v>2012.7264</v>
      </c>
      <c r="I4737" s="16"/>
    </row>
    <row r="4738" spans="2:9" x14ac:dyDescent="0.15">
      <c r="B4738" s="16">
        <v>57</v>
      </c>
      <c r="C4738" s="16">
        <v>312768</v>
      </c>
      <c r="D4738" s="16">
        <v>9774</v>
      </c>
      <c r="E4738" s="16">
        <v>6607</v>
      </c>
      <c r="F4738" s="16">
        <v>14287</v>
      </c>
      <c r="G4738" s="16">
        <v>32</v>
      </c>
      <c r="H4738" s="16">
        <v>2188.2837</v>
      </c>
      <c r="I4738" s="16"/>
    </row>
    <row r="4739" spans="2:9" x14ac:dyDescent="0.15">
      <c r="B4739" s="16">
        <v>58</v>
      </c>
      <c r="C4739" s="16">
        <v>669463</v>
      </c>
      <c r="D4739" s="16">
        <v>11744</v>
      </c>
      <c r="E4739" s="16">
        <v>4815</v>
      </c>
      <c r="F4739" s="16">
        <v>20463</v>
      </c>
      <c r="G4739" s="16">
        <v>57</v>
      </c>
      <c r="H4739" s="16">
        <v>3979.9504000000002</v>
      </c>
      <c r="I4739" s="16"/>
    </row>
    <row r="4740" spans="2:9" x14ac:dyDescent="0.15">
      <c r="B4740" s="16">
        <v>59</v>
      </c>
      <c r="C4740" s="16">
        <v>679955</v>
      </c>
      <c r="D4740" s="16">
        <v>11146</v>
      </c>
      <c r="E4740" s="16">
        <v>4367</v>
      </c>
      <c r="F4740" s="16">
        <v>23247</v>
      </c>
      <c r="G4740" s="16">
        <v>61</v>
      </c>
      <c r="H4740" s="16">
        <v>5070.616</v>
      </c>
      <c r="I4740" s="16"/>
    </row>
    <row r="4741" spans="2:9" x14ac:dyDescent="0.15">
      <c r="B4741" s="16">
        <v>60</v>
      </c>
      <c r="C4741" s="16">
        <v>130632</v>
      </c>
      <c r="D4741" s="16">
        <v>5443</v>
      </c>
      <c r="E4741" s="16">
        <v>3727</v>
      </c>
      <c r="F4741" s="16">
        <v>6991</v>
      </c>
      <c r="G4741" s="16">
        <v>24</v>
      </c>
      <c r="H4741" s="16">
        <v>882.22014999999999</v>
      </c>
      <c r="I4741" s="16"/>
    </row>
    <row r="4742" spans="2:9" x14ac:dyDescent="0.15">
      <c r="B4742" s="16">
        <v>61</v>
      </c>
      <c r="C4742" s="16">
        <v>294816</v>
      </c>
      <c r="D4742" s="16">
        <v>9213</v>
      </c>
      <c r="E4742" s="16">
        <v>7151</v>
      </c>
      <c r="F4742" s="16">
        <v>12911</v>
      </c>
      <c r="G4742" s="16">
        <v>32</v>
      </c>
      <c r="H4742" s="16">
        <v>1512.4635000000001</v>
      </c>
      <c r="I4742" s="16"/>
    </row>
    <row r="4743" spans="2:9" x14ac:dyDescent="0.15">
      <c r="B4743" s="16">
        <v>62</v>
      </c>
      <c r="C4743" s="16">
        <v>350921</v>
      </c>
      <c r="D4743" s="16">
        <v>8997</v>
      </c>
      <c r="E4743" s="16">
        <v>5199</v>
      </c>
      <c r="F4743" s="16">
        <v>12879</v>
      </c>
      <c r="G4743" s="16">
        <v>39</v>
      </c>
      <c r="H4743" s="16">
        <v>1970.192</v>
      </c>
      <c r="I4743" s="16"/>
    </row>
    <row r="4744" spans="2:9" x14ac:dyDescent="0.15">
      <c r="B4744" s="16">
        <v>63</v>
      </c>
      <c r="C4744" s="16">
        <v>235095</v>
      </c>
      <c r="D4744" s="16">
        <v>9403</v>
      </c>
      <c r="E4744" s="16">
        <v>6671</v>
      </c>
      <c r="F4744" s="16">
        <v>14383</v>
      </c>
      <c r="G4744" s="16">
        <v>25</v>
      </c>
      <c r="H4744" s="16">
        <v>1862.7007000000001</v>
      </c>
      <c r="I4744" s="16"/>
    </row>
    <row r="4745" spans="2:9" x14ac:dyDescent="0.15">
      <c r="B4745" s="16">
        <v>64</v>
      </c>
      <c r="C4745" s="16">
        <v>560183</v>
      </c>
      <c r="D4745" s="16">
        <v>9827</v>
      </c>
      <c r="E4745" s="16">
        <v>5199</v>
      </c>
      <c r="F4745" s="16">
        <v>17231</v>
      </c>
      <c r="G4745" s="16">
        <v>57</v>
      </c>
      <c r="H4745" s="16">
        <v>3136.2053000000001</v>
      </c>
      <c r="I4745" s="16"/>
    </row>
    <row r="4746" spans="2:9" x14ac:dyDescent="0.15">
      <c r="B4746" s="16">
        <v>65</v>
      </c>
      <c r="C4746" s="16">
        <v>691493</v>
      </c>
      <c r="D4746" s="16">
        <v>9219</v>
      </c>
      <c r="E4746" s="16">
        <v>367</v>
      </c>
      <c r="F4746" s="16">
        <v>25167</v>
      </c>
      <c r="G4746" s="16">
        <v>75</v>
      </c>
      <c r="H4746" s="16">
        <v>7113.6629999999996</v>
      </c>
      <c r="I4746" s="16"/>
    </row>
    <row r="4747" spans="2:9" x14ac:dyDescent="0.15">
      <c r="B4747" s="16">
        <v>66</v>
      </c>
      <c r="C4747" s="16">
        <v>460651</v>
      </c>
      <c r="D4747" s="16">
        <v>12450</v>
      </c>
      <c r="E4747" s="16">
        <v>6799</v>
      </c>
      <c r="F4747" s="16">
        <v>19631</v>
      </c>
      <c r="G4747" s="16">
        <v>37</v>
      </c>
      <c r="H4747" s="16">
        <v>3604.6972999999998</v>
      </c>
      <c r="I4747" s="16"/>
    </row>
    <row r="4748" spans="2:9" x14ac:dyDescent="0.15">
      <c r="B4748" s="16">
        <v>67</v>
      </c>
      <c r="C4748" s="16">
        <v>548265</v>
      </c>
      <c r="D4748" s="16">
        <v>14058</v>
      </c>
      <c r="E4748" s="16">
        <v>7375</v>
      </c>
      <c r="F4748" s="16">
        <v>22735</v>
      </c>
      <c r="G4748" s="16">
        <v>39</v>
      </c>
      <c r="H4748" s="16">
        <v>4820.9643999999998</v>
      </c>
      <c r="I4748" s="16"/>
    </row>
    <row r="4749" spans="2:9" x14ac:dyDescent="0.15">
      <c r="B4749" s="16">
        <v>68</v>
      </c>
      <c r="C4749" s="16">
        <v>869022</v>
      </c>
      <c r="D4749" s="16">
        <v>13167</v>
      </c>
      <c r="E4749" s="16">
        <v>6127</v>
      </c>
      <c r="F4749" s="16">
        <v>23247</v>
      </c>
      <c r="G4749" s="16">
        <v>66</v>
      </c>
      <c r="H4749" s="16">
        <v>4092.1134999999999</v>
      </c>
      <c r="I4749" s="16"/>
    </row>
    <row r="4750" spans="2:9" x14ac:dyDescent="0.15">
      <c r="B4750" s="16">
        <v>69</v>
      </c>
      <c r="C4750" s="16">
        <v>236746</v>
      </c>
      <c r="D4750" s="16">
        <v>10761</v>
      </c>
      <c r="E4750" s="16">
        <v>6863</v>
      </c>
      <c r="F4750" s="16">
        <v>15471</v>
      </c>
      <c r="G4750" s="16">
        <v>22</v>
      </c>
      <c r="H4750" s="16">
        <v>2716.7912999999999</v>
      </c>
      <c r="I4750" s="16"/>
    </row>
    <row r="4751" spans="2:9" x14ac:dyDescent="0.15">
      <c r="B4751" s="16">
        <v>70</v>
      </c>
      <c r="C4751" s="16">
        <v>610482</v>
      </c>
      <c r="D4751" s="16">
        <v>13271</v>
      </c>
      <c r="E4751" s="16">
        <v>9359</v>
      </c>
      <c r="F4751" s="16">
        <v>21231</v>
      </c>
      <c r="G4751" s="16">
        <v>46</v>
      </c>
      <c r="H4751" s="16">
        <v>3200.1025</v>
      </c>
      <c r="I4751" s="16"/>
    </row>
    <row r="4752" spans="2:9" x14ac:dyDescent="0.15">
      <c r="B4752" s="16">
        <v>71</v>
      </c>
      <c r="C4752" s="16">
        <v>771423</v>
      </c>
      <c r="D4752" s="16">
        <v>9523</v>
      </c>
      <c r="E4752" s="16">
        <v>3503</v>
      </c>
      <c r="F4752" s="16">
        <v>19279</v>
      </c>
      <c r="G4752" s="16">
        <v>81</v>
      </c>
      <c r="H4752" s="16">
        <v>3741.7759999999998</v>
      </c>
      <c r="I4752" s="16"/>
    </row>
    <row r="4753" spans="1:9" x14ac:dyDescent="0.15">
      <c r="B4753" s="16">
        <v>72</v>
      </c>
      <c r="C4753" s="16">
        <v>944824</v>
      </c>
      <c r="D4753" s="16">
        <v>13122</v>
      </c>
      <c r="E4753" s="16">
        <v>5551</v>
      </c>
      <c r="F4753" s="16">
        <v>27471</v>
      </c>
      <c r="G4753" s="16">
        <v>72</v>
      </c>
      <c r="H4753" s="16">
        <v>6321.0389999999998</v>
      </c>
      <c r="I4753" s="16"/>
    </row>
    <row r="4754" spans="1:9" x14ac:dyDescent="0.15">
      <c r="B4754" s="16">
        <v>73</v>
      </c>
      <c r="C4754" s="16">
        <v>964740</v>
      </c>
      <c r="D4754" s="16">
        <v>10486</v>
      </c>
      <c r="E4754" s="16">
        <v>6223</v>
      </c>
      <c r="F4754" s="16">
        <v>18479</v>
      </c>
      <c r="G4754" s="16">
        <v>92</v>
      </c>
      <c r="H4754" s="16">
        <v>3005.0337</v>
      </c>
      <c r="I4754" s="16"/>
    </row>
    <row r="4755" spans="1:9" x14ac:dyDescent="0.15">
      <c r="B4755" s="16">
        <v>74</v>
      </c>
      <c r="C4755" s="16">
        <v>102113</v>
      </c>
      <c r="D4755" s="16">
        <v>2172</v>
      </c>
      <c r="E4755" s="16">
        <v>687</v>
      </c>
      <c r="F4755" s="16">
        <v>4015</v>
      </c>
      <c r="G4755" s="16">
        <v>47</v>
      </c>
      <c r="H4755" s="16">
        <v>747.81433000000004</v>
      </c>
      <c r="I4755" s="16"/>
    </row>
    <row r="4756" spans="1:9" x14ac:dyDescent="0.15">
      <c r="B4756" s="16">
        <v>75</v>
      </c>
      <c r="C4756" s="16">
        <v>489284</v>
      </c>
      <c r="D4756" s="16">
        <v>8154</v>
      </c>
      <c r="E4756" s="16">
        <v>655</v>
      </c>
      <c r="F4756" s="16">
        <v>21935</v>
      </c>
      <c r="G4756" s="16">
        <v>60</v>
      </c>
      <c r="H4756" s="16">
        <v>6221.2219999999998</v>
      </c>
      <c r="I4756" s="16"/>
    </row>
    <row r="4757" spans="1:9" x14ac:dyDescent="0.15">
      <c r="B4757" s="16">
        <v>76</v>
      </c>
      <c r="C4757" s="16">
        <v>374785</v>
      </c>
      <c r="D4757" s="16">
        <v>7974</v>
      </c>
      <c r="E4757" s="16">
        <v>3215</v>
      </c>
      <c r="F4757" s="16">
        <v>13711</v>
      </c>
      <c r="G4757" s="16">
        <v>47</v>
      </c>
      <c r="H4757" s="16">
        <v>2264.0073000000002</v>
      </c>
      <c r="I4757" s="16"/>
    </row>
    <row r="4758" spans="1:9" x14ac:dyDescent="0.15">
      <c r="B4758" s="16">
        <v>77</v>
      </c>
      <c r="C4758" s="16">
        <v>751599</v>
      </c>
      <c r="D4758" s="16">
        <v>11563</v>
      </c>
      <c r="E4758" s="16">
        <v>4655</v>
      </c>
      <c r="F4758" s="16">
        <v>21711</v>
      </c>
      <c r="G4758" s="16">
        <v>65</v>
      </c>
      <c r="H4758" s="16">
        <v>4541.4750000000004</v>
      </c>
      <c r="I4758" s="16"/>
    </row>
    <row r="4759" spans="1:9" x14ac:dyDescent="0.15">
      <c r="B4759" s="16">
        <v>78</v>
      </c>
      <c r="C4759" s="16">
        <v>457311</v>
      </c>
      <c r="D4759" s="16">
        <v>9332</v>
      </c>
      <c r="E4759" s="16">
        <v>5615</v>
      </c>
      <c r="F4759" s="16">
        <v>14159</v>
      </c>
      <c r="G4759" s="16">
        <v>49</v>
      </c>
      <c r="H4759" s="16">
        <v>2412.6846</v>
      </c>
      <c r="I4759" s="16"/>
    </row>
    <row r="4760" spans="1:9" x14ac:dyDescent="0.15">
      <c r="A4760" s="13"/>
      <c r="B4760" s="16">
        <v>79</v>
      </c>
      <c r="C4760" s="16">
        <v>811217</v>
      </c>
      <c r="D4760" s="16">
        <v>12876</v>
      </c>
      <c r="E4760" s="16">
        <v>6895</v>
      </c>
      <c r="F4760" s="16">
        <v>24719</v>
      </c>
      <c r="G4760" s="16">
        <v>63</v>
      </c>
      <c r="H4760" s="16">
        <v>4977.5614999999998</v>
      </c>
      <c r="I4760" s="16"/>
    </row>
    <row r="4761" spans="1:9" x14ac:dyDescent="0.15">
      <c r="A4761" s="5"/>
      <c r="B4761" s="16">
        <v>80</v>
      </c>
      <c r="C4761" s="16">
        <v>893481</v>
      </c>
      <c r="D4761" s="16">
        <v>12584</v>
      </c>
      <c r="E4761" s="16">
        <v>6479</v>
      </c>
      <c r="F4761" s="16">
        <v>24207</v>
      </c>
      <c r="G4761" s="16">
        <v>71</v>
      </c>
      <c r="H4761" s="16">
        <v>4595.1660000000002</v>
      </c>
      <c r="I4761" s="16"/>
    </row>
    <row r="4762" spans="1:9" x14ac:dyDescent="0.15">
      <c r="A4762" s="5"/>
      <c r="B4762" s="16">
        <v>81</v>
      </c>
      <c r="C4762" s="16">
        <v>651409</v>
      </c>
      <c r="D4762" s="16">
        <v>10339</v>
      </c>
      <c r="E4762" s="16">
        <v>5231</v>
      </c>
      <c r="F4762" s="16">
        <v>17903</v>
      </c>
      <c r="G4762" s="16">
        <v>63</v>
      </c>
      <c r="H4762" s="16">
        <v>3689.2869000000001</v>
      </c>
      <c r="I4762" s="16"/>
    </row>
    <row r="4763" spans="1:9" x14ac:dyDescent="0.15">
      <c r="B4763" s="16">
        <v>82</v>
      </c>
      <c r="C4763" s="16">
        <v>413482</v>
      </c>
      <c r="D4763" s="16">
        <v>7657</v>
      </c>
      <c r="E4763" s="16">
        <v>5231</v>
      </c>
      <c r="F4763" s="16">
        <v>11471</v>
      </c>
      <c r="G4763" s="16">
        <v>54</v>
      </c>
      <c r="H4763" s="16">
        <v>1454.7842000000001</v>
      </c>
      <c r="I4763" s="16"/>
    </row>
    <row r="4764" spans="1:9" x14ac:dyDescent="0.15">
      <c r="B4764" s="16">
        <v>83</v>
      </c>
      <c r="C4764" s="16">
        <v>1069874</v>
      </c>
      <c r="D4764" s="16">
        <v>13716</v>
      </c>
      <c r="E4764" s="16">
        <v>5487</v>
      </c>
      <c r="F4764" s="16">
        <v>29455</v>
      </c>
      <c r="G4764" s="16">
        <v>78</v>
      </c>
      <c r="H4764" s="16">
        <v>6832.7383</v>
      </c>
      <c r="I4764" s="16"/>
    </row>
    <row r="4765" spans="1:9" x14ac:dyDescent="0.15">
      <c r="B4765" s="16">
        <v>84</v>
      </c>
      <c r="C4765" s="16">
        <v>945758</v>
      </c>
      <c r="D4765" s="16">
        <v>14329</v>
      </c>
      <c r="E4765" s="16">
        <v>6351</v>
      </c>
      <c r="F4765" s="16">
        <v>29327</v>
      </c>
      <c r="G4765" s="16">
        <v>66</v>
      </c>
      <c r="H4765" s="16">
        <v>6590.0739999999996</v>
      </c>
      <c r="I4765" s="16"/>
    </row>
    <row r="4766" spans="1:9" x14ac:dyDescent="0.15">
      <c r="B4766" s="16">
        <v>85</v>
      </c>
      <c r="C4766" s="16">
        <v>665612</v>
      </c>
      <c r="D4766" s="16">
        <v>12800</v>
      </c>
      <c r="E4766" s="16">
        <v>4783</v>
      </c>
      <c r="F4766" s="16">
        <v>26767</v>
      </c>
      <c r="G4766" s="16">
        <v>52</v>
      </c>
      <c r="H4766" s="16">
        <v>5938.2163</v>
      </c>
      <c r="I4766" s="16"/>
    </row>
    <row r="4767" spans="1:9" x14ac:dyDescent="0.15">
      <c r="B4767" s="16">
        <v>86</v>
      </c>
      <c r="C4767" s="16">
        <v>288583</v>
      </c>
      <c r="D4767" s="16">
        <v>7038</v>
      </c>
      <c r="E4767" s="16">
        <v>4431</v>
      </c>
      <c r="F4767" s="16">
        <v>9967</v>
      </c>
      <c r="G4767" s="16">
        <v>41</v>
      </c>
      <c r="H4767" s="16">
        <v>1353.587</v>
      </c>
      <c r="I4767" s="16"/>
    </row>
    <row r="4768" spans="1:9" x14ac:dyDescent="0.15">
      <c r="B4768" s="16">
        <v>87</v>
      </c>
      <c r="C4768" s="16">
        <v>801349</v>
      </c>
      <c r="D4768" s="16">
        <v>10684</v>
      </c>
      <c r="E4768" s="16">
        <v>5391</v>
      </c>
      <c r="F4768" s="16">
        <v>19887</v>
      </c>
      <c r="G4768" s="16">
        <v>75</v>
      </c>
      <c r="H4768" s="16">
        <v>3695.4953999999998</v>
      </c>
      <c r="I4768" s="16"/>
    </row>
    <row r="4769" spans="2:9" x14ac:dyDescent="0.15">
      <c r="B4769" s="16">
        <v>88</v>
      </c>
      <c r="C4769" s="16">
        <v>477832</v>
      </c>
      <c r="D4769" s="16">
        <v>8532</v>
      </c>
      <c r="E4769" s="16">
        <v>4687</v>
      </c>
      <c r="F4769" s="16">
        <v>14287</v>
      </c>
      <c r="G4769" s="16">
        <v>56</v>
      </c>
      <c r="H4769" s="16">
        <v>2803.9097000000002</v>
      </c>
      <c r="I4769" s="16"/>
    </row>
    <row r="4770" spans="2:9" x14ac:dyDescent="0.15">
      <c r="B4770" s="16">
        <v>89</v>
      </c>
      <c r="C4770" s="16">
        <v>497363</v>
      </c>
      <c r="D4770" s="16">
        <v>8153</v>
      </c>
      <c r="E4770" s="16">
        <v>3471</v>
      </c>
      <c r="F4770" s="16">
        <v>16015</v>
      </c>
      <c r="G4770" s="16">
        <v>61</v>
      </c>
      <c r="H4770" s="16">
        <v>3393.5983999999999</v>
      </c>
      <c r="I4770" s="16"/>
    </row>
    <row r="4771" spans="2:9" x14ac:dyDescent="0.15">
      <c r="B4771" s="16">
        <v>90</v>
      </c>
      <c r="C4771" s="16">
        <v>261261</v>
      </c>
      <c r="D4771" s="16">
        <v>7464</v>
      </c>
      <c r="E4771" s="16">
        <v>5199</v>
      </c>
      <c r="F4771" s="16">
        <v>10383</v>
      </c>
      <c r="G4771" s="16">
        <v>35</v>
      </c>
      <c r="H4771" s="16">
        <v>1096.2949000000001</v>
      </c>
      <c r="I4771" s="16"/>
    </row>
    <row r="4772" spans="2:9" x14ac:dyDescent="0.15">
      <c r="B4772" s="16">
        <v>91</v>
      </c>
      <c r="C4772" s="16">
        <v>322218</v>
      </c>
      <c r="D4772" s="16">
        <v>5967</v>
      </c>
      <c r="E4772" s="16">
        <v>1743</v>
      </c>
      <c r="F4772" s="16">
        <v>12815</v>
      </c>
      <c r="G4772" s="16">
        <v>54</v>
      </c>
      <c r="H4772" s="16">
        <v>3067.4558000000002</v>
      </c>
      <c r="I4772" s="16"/>
    </row>
    <row r="4773" spans="2:9" x14ac:dyDescent="0.15">
      <c r="B4773" s="16">
        <v>92</v>
      </c>
      <c r="C4773" s="16">
        <v>441861</v>
      </c>
      <c r="D4773" s="16">
        <v>10275</v>
      </c>
      <c r="E4773" s="16">
        <v>6223</v>
      </c>
      <c r="F4773" s="16">
        <v>15055</v>
      </c>
      <c r="G4773" s="16">
        <v>43</v>
      </c>
      <c r="H4773" s="16">
        <v>2436.6763000000001</v>
      </c>
      <c r="I4773" s="16"/>
    </row>
    <row r="4774" spans="2:9" x14ac:dyDescent="0.15">
      <c r="B4774" s="16">
        <v>93</v>
      </c>
      <c r="C4774" s="16">
        <v>351553</v>
      </c>
      <c r="D4774" s="16">
        <v>7479</v>
      </c>
      <c r="E4774" s="16">
        <v>4335</v>
      </c>
      <c r="F4774" s="16">
        <v>11119</v>
      </c>
      <c r="G4774" s="16">
        <v>47</v>
      </c>
      <c r="H4774" s="16">
        <v>1643.8474000000001</v>
      </c>
      <c r="I4774" s="16"/>
    </row>
    <row r="4775" spans="2:9" x14ac:dyDescent="0.15">
      <c r="B4775" s="16">
        <v>94</v>
      </c>
      <c r="C4775" s="16">
        <v>619159</v>
      </c>
      <c r="D4775" s="16">
        <v>10862</v>
      </c>
      <c r="E4775" s="16">
        <v>4783</v>
      </c>
      <c r="F4775" s="16">
        <v>18991</v>
      </c>
      <c r="G4775" s="16">
        <v>57</v>
      </c>
      <c r="H4775" s="16">
        <v>3459.1439999999998</v>
      </c>
      <c r="I4775" s="16"/>
    </row>
    <row r="4776" spans="2:9" x14ac:dyDescent="0.15">
      <c r="B4776" s="16">
        <v>95</v>
      </c>
      <c r="C4776" s="16">
        <v>264627</v>
      </c>
      <c r="D4776" s="16">
        <v>9125</v>
      </c>
      <c r="E4776" s="16">
        <v>6543</v>
      </c>
      <c r="F4776" s="16">
        <v>12591</v>
      </c>
      <c r="G4776" s="16">
        <v>29</v>
      </c>
      <c r="H4776" s="16">
        <v>1385.5114000000001</v>
      </c>
      <c r="I4776" s="16"/>
    </row>
    <row r="4777" spans="2:9" x14ac:dyDescent="0.15">
      <c r="B4777" s="16">
        <v>96</v>
      </c>
      <c r="C4777" s="16">
        <v>586314</v>
      </c>
      <c r="D4777" s="16">
        <v>10857</v>
      </c>
      <c r="E4777" s="16">
        <v>6127</v>
      </c>
      <c r="F4777" s="16">
        <v>18447</v>
      </c>
      <c r="G4777" s="16">
        <v>54</v>
      </c>
      <c r="H4777" s="16">
        <v>3346.9695000000002</v>
      </c>
      <c r="I4777" s="16"/>
    </row>
    <row r="4778" spans="2:9" x14ac:dyDescent="0.15">
      <c r="B4778" s="16">
        <v>97</v>
      </c>
      <c r="C4778" s="16">
        <v>644358</v>
      </c>
      <c r="D4778" s="16">
        <v>11109</v>
      </c>
      <c r="E4778" s="16">
        <v>5103</v>
      </c>
      <c r="F4778" s="16">
        <v>19599</v>
      </c>
      <c r="G4778" s="16">
        <v>58</v>
      </c>
      <c r="H4778" s="16">
        <v>3660.7876000000001</v>
      </c>
      <c r="I4778" s="16"/>
    </row>
    <row r="4779" spans="2:9" x14ac:dyDescent="0.15">
      <c r="B4779" s="16">
        <v>98</v>
      </c>
      <c r="C4779" s="16">
        <v>433921</v>
      </c>
      <c r="D4779" s="16">
        <v>9232</v>
      </c>
      <c r="E4779" s="16">
        <v>4847</v>
      </c>
      <c r="F4779" s="16">
        <v>15855</v>
      </c>
      <c r="G4779" s="16">
        <v>47</v>
      </c>
      <c r="H4779" s="16">
        <v>2943.6365000000001</v>
      </c>
      <c r="I4779" s="16"/>
    </row>
    <row r="4780" spans="2:9" x14ac:dyDescent="0.15">
      <c r="B4780" s="16">
        <v>99</v>
      </c>
      <c r="C4780" s="16">
        <v>702576</v>
      </c>
      <c r="D4780" s="16">
        <v>8782</v>
      </c>
      <c r="E4780" s="16">
        <v>2543</v>
      </c>
      <c r="F4780" s="16">
        <v>19695</v>
      </c>
      <c r="G4780" s="16">
        <v>80</v>
      </c>
      <c r="H4780" s="16">
        <v>4476.8163999999997</v>
      </c>
      <c r="I4780" s="16"/>
    </row>
    <row r="4781" spans="2:9" x14ac:dyDescent="0.15">
      <c r="B4781" s="16">
        <v>100</v>
      </c>
      <c r="C4781" s="16">
        <v>34777</v>
      </c>
      <c r="D4781" s="16">
        <v>1512</v>
      </c>
      <c r="E4781" s="16">
        <v>111</v>
      </c>
      <c r="F4781" s="16">
        <v>3151</v>
      </c>
      <c r="G4781" s="16">
        <v>23</v>
      </c>
      <c r="H4781" s="16">
        <v>946.71799999999996</v>
      </c>
      <c r="I4781" s="16"/>
    </row>
    <row r="4782" spans="2:9" x14ac:dyDescent="0.15">
      <c r="B4782" s="16">
        <v>101</v>
      </c>
      <c r="C4782" s="16">
        <v>457495</v>
      </c>
      <c r="D4782" s="16">
        <v>8026</v>
      </c>
      <c r="E4782" s="16">
        <v>3247</v>
      </c>
      <c r="F4782" s="16">
        <v>16367</v>
      </c>
      <c r="G4782" s="16">
        <v>57</v>
      </c>
      <c r="H4782" s="16">
        <v>3626.5264000000002</v>
      </c>
      <c r="I4782" s="16"/>
    </row>
    <row r="4783" spans="2:9" x14ac:dyDescent="0.15">
      <c r="B4783" s="16">
        <v>102</v>
      </c>
      <c r="C4783" s="16">
        <v>422290</v>
      </c>
      <c r="D4783" s="16">
        <v>9180</v>
      </c>
      <c r="E4783" s="16">
        <v>6447</v>
      </c>
      <c r="F4783" s="16">
        <v>11983</v>
      </c>
      <c r="G4783" s="16">
        <v>46</v>
      </c>
      <c r="H4783" s="16">
        <v>1275.2901999999999</v>
      </c>
      <c r="I4783" s="16"/>
    </row>
    <row r="4784" spans="2:9" x14ac:dyDescent="0.15">
      <c r="B4784" s="16">
        <v>103</v>
      </c>
      <c r="C4784" s="16">
        <v>440120</v>
      </c>
      <c r="D4784" s="16">
        <v>11003</v>
      </c>
      <c r="E4784" s="16">
        <v>7855</v>
      </c>
      <c r="F4784" s="16">
        <v>15311</v>
      </c>
      <c r="G4784" s="16">
        <v>40</v>
      </c>
      <c r="H4784" s="16">
        <v>2035.8444999999999</v>
      </c>
      <c r="I4784" s="16"/>
    </row>
    <row r="4785" spans="1:9" x14ac:dyDescent="0.15">
      <c r="B4785" s="16">
        <v>104</v>
      </c>
      <c r="C4785" s="16">
        <v>612407</v>
      </c>
      <c r="D4785" s="16">
        <v>10743</v>
      </c>
      <c r="E4785" s="16">
        <v>4943</v>
      </c>
      <c r="F4785" s="16">
        <v>20431</v>
      </c>
      <c r="G4785" s="16">
        <v>57</v>
      </c>
      <c r="H4785" s="16">
        <v>4473.3446999999996</v>
      </c>
      <c r="I4785" s="16"/>
    </row>
    <row r="4786" spans="1:9" x14ac:dyDescent="0.15">
      <c r="B4786" s="16">
        <v>105</v>
      </c>
      <c r="C4786" s="16">
        <v>763602</v>
      </c>
      <c r="D4786" s="16">
        <v>9789</v>
      </c>
      <c r="E4786" s="16">
        <v>3695</v>
      </c>
      <c r="F4786" s="16">
        <v>20335</v>
      </c>
      <c r="G4786" s="16">
        <v>78</v>
      </c>
      <c r="H4786" s="16">
        <v>4578.6840000000002</v>
      </c>
      <c r="I4786" s="16"/>
    </row>
    <row r="4787" spans="1:9" x14ac:dyDescent="0.15">
      <c r="B4787" s="16">
        <v>106</v>
      </c>
      <c r="C4787" s="16">
        <v>412168</v>
      </c>
      <c r="D4787" s="16">
        <v>7360</v>
      </c>
      <c r="E4787" s="16">
        <v>1071</v>
      </c>
      <c r="F4787" s="16">
        <v>18127</v>
      </c>
      <c r="G4787" s="16">
        <v>56</v>
      </c>
      <c r="H4787" s="16">
        <v>4746.8423000000003</v>
      </c>
      <c r="I4787" s="16"/>
    </row>
    <row r="4788" spans="1:9" x14ac:dyDescent="0.15">
      <c r="B4788" s="16">
        <v>107</v>
      </c>
      <c r="C4788" s="16">
        <v>327546</v>
      </c>
      <c r="D4788" s="16">
        <v>8619</v>
      </c>
      <c r="E4788" s="16">
        <v>5231</v>
      </c>
      <c r="F4788" s="16">
        <v>12431</v>
      </c>
      <c r="G4788" s="16">
        <v>38</v>
      </c>
      <c r="H4788" s="16">
        <v>1873.3326</v>
      </c>
      <c r="I4788" s="16"/>
    </row>
    <row r="4789" spans="1:9" x14ac:dyDescent="0.15">
      <c r="B4789" s="16">
        <v>108</v>
      </c>
      <c r="C4789" s="16">
        <v>726160</v>
      </c>
      <c r="D4789" s="16">
        <v>9077</v>
      </c>
      <c r="E4789" s="16">
        <v>4015</v>
      </c>
      <c r="F4789" s="16">
        <v>18287</v>
      </c>
      <c r="G4789" s="16">
        <v>80</v>
      </c>
      <c r="H4789" s="16">
        <v>3664.0841999999998</v>
      </c>
      <c r="I4789" s="16"/>
    </row>
    <row r="4790" spans="1:9" x14ac:dyDescent="0.15">
      <c r="B4790" s="16">
        <v>109</v>
      </c>
      <c r="C4790" s="16">
        <v>275535</v>
      </c>
      <c r="D4790" s="16">
        <v>8349</v>
      </c>
      <c r="E4790" s="16">
        <v>6351</v>
      </c>
      <c r="F4790" s="16">
        <v>10223</v>
      </c>
      <c r="G4790" s="16">
        <v>33</v>
      </c>
      <c r="H4790" s="16">
        <v>914.45619999999997</v>
      </c>
      <c r="I4790" s="16"/>
    </row>
    <row r="4791" spans="1:9" x14ac:dyDescent="0.15">
      <c r="B4791" s="16">
        <v>110</v>
      </c>
      <c r="C4791" s="16">
        <v>459312</v>
      </c>
      <c r="D4791" s="16">
        <v>9569</v>
      </c>
      <c r="E4791" s="16">
        <v>4943</v>
      </c>
      <c r="F4791" s="16">
        <v>16047</v>
      </c>
      <c r="G4791" s="16">
        <v>48</v>
      </c>
      <c r="H4791" s="16">
        <v>2921.6606000000002</v>
      </c>
      <c r="I4791" s="16"/>
    </row>
    <row r="4792" spans="1:9" x14ac:dyDescent="0.15">
      <c r="B4792" s="16">
        <v>111</v>
      </c>
      <c r="C4792" s="16">
        <v>605886</v>
      </c>
      <c r="D4792" s="16">
        <v>9180</v>
      </c>
      <c r="E4792" s="16">
        <v>1231</v>
      </c>
      <c r="F4792" s="16">
        <v>25423</v>
      </c>
      <c r="G4792" s="16">
        <v>66</v>
      </c>
      <c r="H4792" s="16">
        <v>6768.0129999999999</v>
      </c>
      <c r="I4792" s="16"/>
    </row>
    <row r="4793" spans="1:9" x14ac:dyDescent="0.15">
      <c r="B4793" s="16">
        <v>112</v>
      </c>
      <c r="C4793" s="16">
        <v>871777</v>
      </c>
      <c r="D4793" s="16">
        <v>11035</v>
      </c>
      <c r="E4793" s="16">
        <v>3951</v>
      </c>
      <c r="F4793" s="16">
        <v>23695</v>
      </c>
      <c r="G4793" s="16">
        <v>79</v>
      </c>
      <c r="H4793" s="16">
        <v>5418.7954</v>
      </c>
      <c r="I4793" s="16"/>
    </row>
    <row r="4794" spans="1:9" x14ac:dyDescent="0.15">
      <c r="B4794" s="16">
        <v>113</v>
      </c>
      <c r="C4794" s="16">
        <v>264464</v>
      </c>
      <c r="D4794" s="16">
        <v>5509</v>
      </c>
      <c r="E4794" s="16">
        <v>1871</v>
      </c>
      <c r="F4794" s="16">
        <v>10223</v>
      </c>
      <c r="G4794" s="16">
        <v>48</v>
      </c>
      <c r="H4794" s="16">
        <v>2284.7604999999999</v>
      </c>
      <c r="I4794" s="16"/>
    </row>
    <row r="4795" spans="1:9" x14ac:dyDescent="0.15">
      <c r="B4795" s="16">
        <v>114</v>
      </c>
      <c r="C4795" s="16">
        <v>441910</v>
      </c>
      <c r="D4795" s="16">
        <v>5971</v>
      </c>
      <c r="E4795" s="16">
        <v>815</v>
      </c>
      <c r="F4795" s="16">
        <v>13135</v>
      </c>
      <c r="G4795" s="16">
        <v>74</v>
      </c>
      <c r="H4795" s="16">
        <v>2921.4114</v>
      </c>
      <c r="I4795" s="16"/>
    </row>
    <row r="4796" spans="1:9" x14ac:dyDescent="0.15">
      <c r="A4796" s="6"/>
      <c r="B4796" s="16">
        <v>115</v>
      </c>
      <c r="C4796" s="16">
        <v>846592</v>
      </c>
      <c r="D4796" s="16">
        <v>13228</v>
      </c>
      <c r="E4796" s="16">
        <v>7023</v>
      </c>
      <c r="F4796" s="16">
        <v>23215</v>
      </c>
      <c r="G4796" s="16">
        <v>64</v>
      </c>
      <c r="H4796" s="16">
        <v>4417.8823000000002</v>
      </c>
      <c r="I4796" s="16"/>
    </row>
    <row r="4797" spans="1:9" x14ac:dyDescent="0.15">
      <c r="A4797" s="11"/>
      <c r="B4797" s="16">
        <v>116</v>
      </c>
      <c r="C4797" s="16">
        <v>717559</v>
      </c>
      <c r="D4797" s="16">
        <v>12588</v>
      </c>
      <c r="E4797" s="16">
        <v>8879</v>
      </c>
      <c r="F4797" s="16">
        <v>19343</v>
      </c>
      <c r="G4797" s="16">
        <v>57</v>
      </c>
      <c r="H4797" s="16">
        <v>2945.663</v>
      </c>
      <c r="I4797" s="16"/>
    </row>
    <row r="4798" spans="1:9" x14ac:dyDescent="0.15">
      <c r="B4798" s="16">
        <v>117</v>
      </c>
      <c r="C4798" s="16">
        <v>765438</v>
      </c>
      <c r="D4798" s="16">
        <v>11597</v>
      </c>
      <c r="E4798" s="16">
        <v>4943</v>
      </c>
      <c r="F4798" s="16">
        <v>22767</v>
      </c>
      <c r="G4798" s="16">
        <v>66</v>
      </c>
      <c r="H4798" s="16">
        <v>4925.5360000000001</v>
      </c>
      <c r="I4798" s="16"/>
    </row>
    <row r="4799" spans="1:9" x14ac:dyDescent="0.15">
      <c r="B4799" s="16">
        <v>118</v>
      </c>
      <c r="C4799" s="16">
        <v>566010</v>
      </c>
      <c r="D4799" s="16">
        <v>8085</v>
      </c>
      <c r="E4799" s="16">
        <v>3471</v>
      </c>
      <c r="F4799" s="16">
        <v>15919</v>
      </c>
      <c r="G4799" s="16">
        <v>70</v>
      </c>
      <c r="H4799" s="16">
        <v>3632.3742999999999</v>
      </c>
      <c r="I4799" s="16"/>
    </row>
    <row r="4800" spans="1:9" x14ac:dyDescent="0.15">
      <c r="B4800" s="16">
        <v>119</v>
      </c>
      <c r="C4800" s="16">
        <v>958471</v>
      </c>
      <c r="D4800" s="16">
        <v>13129</v>
      </c>
      <c r="E4800" s="16">
        <v>8239</v>
      </c>
      <c r="F4800" s="16">
        <v>19215</v>
      </c>
      <c r="G4800" s="16">
        <v>73</v>
      </c>
      <c r="H4800" s="16">
        <v>2967.3618000000001</v>
      </c>
      <c r="I4800" s="16"/>
    </row>
    <row r="4801" spans="2:9" x14ac:dyDescent="0.15">
      <c r="B4801" s="16">
        <v>120</v>
      </c>
      <c r="C4801" s="16">
        <v>646914</v>
      </c>
      <c r="D4801" s="16">
        <v>10434</v>
      </c>
      <c r="E4801" s="16">
        <v>4335</v>
      </c>
      <c r="F4801" s="16">
        <v>17615</v>
      </c>
      <c r="G4801" s="16">
        <v>62</v>
      </c>
      <c r="H4801" s="16">
        <v>3181.9209999999998</v>
      </c>
      <c r="I4801" s="16"/>
    </row>
    <row r="4802" spans="2:9" x14ac:dyDescent="0.15">
      <c r="B4802" s="16">
        <v>121</v>
      </c>
      <c r="C4802" s="16">
        <v>894210</v>
      </c>
      <c r="D4802" s="16">
        <v>14422</v>
      </c>
      <c r="E4802" s="16">
        <v>7023</v>
      </c>
      <c r="F4802" s="16">
        <v>28015</v>
      </c>
      <c r="G4802" s="16">
        <v>62</v>
      </c>
      <c r="H4802" s="16">
        <v>6250.7676000000001</v>
      </c>
      <c r="I4802" s="16"/>
    </row>
    <row r="4803" spans="2:9" x14ac:dyDescent="0.15">
      <c r="B4803" s="16">
        <v>122</v>
      </c>
      <c r="C4803" s="16">
        <v>425217</v>
      </c>
      <c r="D4803" s="16">
        <v>9047</v>
      </c>
      <c r="E4803" s="16">
        <v>4303</v>
      </c>
      <c r="F4803" s="16">
        <v>17359</v>
      </c>
      <c r="G4803" s="16">
        <v>47</v>
      </c>
      <c r="H4803" s="16">
        <v>3601.4634000000001</v>
      </c>
      <c r="I4803" s="16"/>
    </row>
    <row r="4804" spans="2:9" x14ac:dyDescent="0.15">
      <c r="B4804" s="16">
        <v>123</v>
      </c>
      <c r="C4804" s="16">
        <v>498841</v>
      </c>
      <c r="D4804" s="16">
        <v>9069</v>
      </c>
      <c r="E4804" s="16">
        <v>3727</v>
      </c>
      <c r="F4804" s="16">
        <v>17103</v>
      </c>
      <c r="G4804" s="16">
        <v>55</v>
      </c>
      <c r="H4804" s="16">
        <v>3547.6030000000001</v>
      </c>
      <c r="I4804" s="16"/>
    </row>
    <row r="4805" spans="2:9" x14ac:dyDescent="0.15">
      <c r="B4805" s="16">
        <v>124</v>
      </c>
      <c r="C4805" s="16">
        <v>360078</v>
      </c>
      <c r="D4805" s="16">
        <v>7201</v>
      </c>
      <c r="E4805" s="16">
        <v>4943</v>
      </c>
      <c r="F4805" s="16">
        <v>10287</v>
      </c>
      <c r="G4805" s="16">
        <v>50</v>
      </c>
      <c r="H4805" s="16">
        <v>1207.6896999999999</v>
      </c>
      <c r="I4805" s="16"/>
    </row>
    <row r="4806" spans="2:9" x14ac:dyDescent="0.15">
      <c r="B4806" s="16">
        <v>125</v>
      </c>
      <c r="C4806" s="16">
        <v>93599</v>
      </c>
      <c r="D4806" s="16">
        <v>5505</v>
      </c>
      <c r="E4806" s="16">
        <v>3279</v>
      </c>
      <c r="F4806" s="16">
        <v>6991</v>
      </c>
      <c r="G4806" s="16">
        <v>17</v>
      </c>
      <c r="H4806" s="16">
        <v>1031.1665</v>
      </c>
      <c r="I4806" s="16"/>
    </row>
    <row r="4807" spans="2:9" x14ac:dyDescent="0.15">
      <c r="B4807" s="16">
        <v>126</v>
      </c>
      <c r="C4807" s="16">
        <v>701160</v>
      </c>
      <c r="D4807" s="16">
        <v>12520</v>
      </c>
      <c r="E4807" s="16">
        <v>6991</v>
      </c>
      <c r="F4807" s="16">
        <v>23439</v>
      </c>
      <c r="G4807" s="16">
        <v>56</v>
      </c>
      <c r="H4807" s="16">
        <v>4481.2245999999996</v>
      </c>
      <c r="I4807" s="16"/>
    </row>
    <row r="4808" spans="2:9" x14ac:dyDescent="0.15">
      <c r="B4808" s="16">
        <v>127</v>
      </c>
      <c r="C4808" s="16">
        <v>541619</v>
      </c>
      <c r="D4808" s="16">
        <v>8879</v>
      </c>
      <c r="E4808" s="16">
        <v>1711</v>
      </c>
      <c r="F4808" s="16">
        <v>23599</v>
      </c>
      <c r="G4808" s="16">
        <v>61</v>
      </c>
      <c r="H4808" s="16">
        <v>5999.3389999999999</v>
      </c>
      <c r="I4808" s="16"/>
    </row>
    <row r="4809" spans="2:9" x14ac:dyDescent="0.15">
      <c r="B4809" s="16">
        <v>128</v>
      </c>
      <c r="C4809" s="16">
        <v>70452</v>
      </c>
      <c r="D4809" s="16">
        <v>5871</v>
      </c>
      <c r="E4809" s="16">
        <v>4431</v>
      </c>
      <c r="F4809" s="16">
        <v>6863</v>
      </c>
      <c r="G4809" s="16">
        <v>12</v>
      </c>
      <c r="H4809" s="16">
        <v>601.76710000000003</v>
      </c>
      <c r="I4809" s="16"/>
    </row>
    <row r="4810" spans="2:9" x14ac:dyDescent="0.15">
      <c r="B4810" s="16">
        <v>129</v>
      </c>
      <c r="C4810" s="16">
        <v>446458</v>
      </c>
      <c r="D4810" s="16">
        <v>11748</v>
      </c>
      <c r="E4810" s="16">
        <v>6095</v>
      </c>
      <c r="F4810" s="16">
        <v>17231</v>
      </c>
      <c r="G4810" s="16">
        <v>38</v>
      </c>
      <c r="H4810" s="16">
        <v>3041.9081999999999</v>
      </c>
      <c r="I4810" s="16"/>
    </row>
    <row r="4811" spans="2:9" x14ac:dyDescent="0.15">
      <c r="B4811" s="16">
        <v>130</v>
      </c>
      <c r="C4811" s="16">
        <v>496043</v>
      </c>
      <c r="D4811" s="16">
        <v>13406</v>
      </c>
      <c r="E4811" s="16">
        <v>8623</v>
      </c>
      <c r="F4811" s="16">
        <v>21391</v>
      </c>
      <c r="G4811" s="16">
        <v>37</v>
      </c>
      <c r="H4811" s="16">
        <v>3403.6080000000002</v>
      </c>
      <c r="I4811" s="16"/>
    </row>
    <row r="4812" spans="2:9" x14ac:dyDescent="0.15">
      <c r="B4812" s="16">
        <v>131</v>
      </c>
      <c r="C4812" s="16">
        <v>630475</v>
      </c>
      <c r="D4812" s="16">
        <v>9137</v>
      </c>
      <c r="E4812" s="16">
        <v>2703</v>
      </c>
      <c r="F4812" s="16">
        <v>22447</v>
      </c>
      <c r="G4812" s="16">
        <v>69</v>
      </c>
      <c r="H4812" s="16">
        <v>5464.8130000000001</v>
      </c>
      <c r="I4812" s="16"/>
    </row>
    <row r="4813" spans="2:9" x14ac:dyDescent="0.15">
      <c r="B4813" s="16">
        <v>132</v>
      </c>
      <c r="C4813" s="16">
        <v>52014</v>
      </c>
      <c r="D4813" s="16">
        <v>2889</v>
      </c>
      <c r="E4813" s="16">
        <v>2159</v>
      </c>
      <c r="F4813" s="16">
        <v>4143</v>
      </c>
      <c r="G4813" s="16">
        <v>18</v>
      </c>
      <c r="H4813" s="16">
        <v>496.37982</v>
      </c>
      <c r="I4813" s="16"/>
    </row>
    <row r="4814" spans="2:9" x14ac:dyDescent="0.15">
      <c r="B4814" s="16">
        <v>133</v>
      </c>
      <c r="C4814" s="16">
        <v>300337</v>
      </c>
      <c r="D4814" s="16">
        <v>9688</v>
      </c>
      <c r="E4814" s="16">
        <v>7663</v>
      </c>
      <c r="F4814" s="16">
        <v>12079</v>
      </c>
      <c r="G4814" s="16">
        <v>31</v>
      </c>
      <c r="H4814" s="16">
        <v>1140.2417</v>
      </c>
      <c r="I4814" s="16"/>
    </row>
    <row r="4815" spans="2:9" x14ac:dyDescent="0.15">
      <c r="B4815" s="16">
        <v>134</v>
      </c>
      <c r="C4815" s="16">
        <v>374804</v>
      </c>
      <c r="D4815" s="16">
        <v>8518</v>
      </c>
      <c r="E4815" s="16">
        <v>3247</v>
      </c>
      <c r="F4815" s="16">
        <v>16495</v>
      </c>
      <c r="G4815" s="16">
        <v>44</v>
      </c>
      <c r="H4815" s="16">
        <v>3279.1869999999999</v>
      </c>
      <c r="I4815" s="16"/>
    </row>
    <row r="4816" spans="2:9" x14ac:dyDescent="0.15">
      <c r="B4816" s="16">
        <v>135</v>
      </c>
      <c r="C4816" s="16">
        <v>561493</v>
      </c>
      <c r="D4816" s="16">
        <v>9516</v>
      </c>
      <c r="E4816" s="16">
        <v>3759</v>
      </c>
      <c r="F4816" s="16">
        <v>19023</v>
      </c>
      <c r="G4816" s="16">
        <v>59</v>
      </c>
      <c r="H4816" s="16">
        <v>4134.2039999999997</v>
      </c>
      <c r="I4816" s="16"/>
    </row>
    <row r="4817" spans="2:9" x14ac:dyDescent="0.15">
      <c r="B4817" s="16">
        <v>136</v>
      </c>
      <c r="C4817" s="16">
        <v>778131</v>
      </c>
      <c r="D4817" s="16">
        <v>12756</v>
      </c>
      <c r="E4817" s="16">
        <v>5231</v>
      </c>
      <c r="F4817" s="16">
        <v>26863</v>
      </c>
      <c r="G4817" s="16">
        <v>61</v>
      </c>
      <c r="H4817" s="16">
        <v>5671.9979999999996</v>
      </c>
      <c r="I4817" s="16"/>
    </row>
    <row r="4818" spans="2:9" x14ac:dyDescent="0.15">
      <c r="B4818" s="16">
        <v>137</v>
      </c>
      <c r="C4818" s="16">
        <v>314379</v>
      </c>
      <c r="D4818" s="16">
        <v>8496</v>
      </c>
      <c r="E4818" s="16">
        <v>5743</v>
      </c>
      <c r="F4818" s="16">
        <v>11151</v>
      </c>
      <c r="G4818" s="16">
        <v>37</v>
      </c>
      <c r="H4818" s="16">
        <v>1537.3687</v>
      </c>
      <c r="I4818" s="16"/>
    </row>
    <row r="4819" spans="2:9" x14ac:dyDescent="0.15">
      <c r="B4819" s="16">
        <v>138</v>
      </c>
      <c r="C4819" s="16">
        <v>159713</v>
      </c>
      <c r="D4819" s="16">
        <v>10647</v>
      </c>
      <c r="E4819" s="16">
        <v>6895</v>
      </c>
      <c r="F4819" s="16">
        <v>17455</v>
      </c>
      <c r="G4819" s="16">
        <v>15</v>
      </c>
      <c r="H4819" s="16">
        <v>3037.5562</v>
      </c>
      <c r="I4819" s="16"/>
    </row>
    <row r="4820" spans="2:9" x14ac:dyDescent="0.15">
      <c r="B4820" s="16">
        <v>139</v>
      </c>
      <c r="C4820" s="16">
        <v>329189</v>
      </c>
      <c r="D4820" s="16">
        <v>7655</v>
      </c>
      <c r="E4820" s="16">
        <v>3983</v>
      </c>
      <c r="F4820" s="16">
        <v>12815</v>
      </c>
      <c r="G4820" s="16">
        <v>43</v>
      </c>
      <c r="H4820" s="16">
        <v>2418.6887000000002</v>
      </c>
      <c r="I4820" s="16"/>
    </row>
    <row r="4821" spans="2:9" x14ac:dyDescent="0.15">
      <c r="B4821" s="16">
        <v>140</v>
      </c>
      <c r="C4821" s="16">
        <v>115549</v>
      </c>
      <c r="D4821" s="16">
        <v>6081</v>
      </c>
      <c r="E4821" s="16">
        <v>4687</v>
      </c>
      <c r="F4821" s="16">
        <v>7791</v>
      </c>
      <c r="G4821" s="16">
        <v>19</v>
      </c>
      <c r="H4821" s="16">
        <v>830.58465999999999</v>
      </c>
      <c r="I4821" s="16"/>
    </row>
    <row r="4822" spans="2:9" x14ac:dyDescent="0.15">
      <c r="B4822" s="16">
        <v>141</v>
      </c>
      <c r="C4822" s="16">
        <v>888389</v>
      </c>
      <c r="D4822" s="16">
        <v>11845</v>
      </c>
      <c r="E4822" s="16">
        <v>4175</v>
      </c>
      <c r="F4822" s="16">
        <v>26159</v>
      </c>
      <c r="G4822" s="16">
        <v>75</v>
      </c>
      <c r="H4822" s="16">
        <v>6006.1522999999997</v>
      </c>
      <c r="I4822" s="16"/>
    </row>
    <row r="4823" spans="2:9" x14ac:dyDescent="0.15">
      <c r="B4823" s="16">
        <v>142</v>
      </c>
      <c r="C4823" s="16">
        <v>367397</v>
      </c>
      <c r="D4823" s="16">
        <v>8544</v>
      </c>
      <c r="E4823" s="16">
        <v>5679</v>
      </c>
      <c r="F4823" s="16">
        <v>12111</v>
      </c>
      <c r="G4823" s="16">
        <v>43</v>
      </c>
      <c r="H4823" s="16">
        <v>1953.0032000000001</v>
      </c>
      <c r="I4823" s="16"/>
    </row>
    <row r="4824" spans="2:9" x14ac:dyDescent="0.15">
      <c r="B4824" s="16">
        <v>143</v>
      </c>
      <c r="C4824" s="16">
        <v>1094740</v>
      </c>
      <c r="D4824" s="16">
        <v>14404</v>
      </c>
      <c r="E4824" s="16">
        <v>5871</v>
      </c>
      <c r="F4824" s="16">
        <v>31887</v>
      </c>
      <c r="G4824" s="16">
        <v>76</v>
      </c>
      <c r="H4824" s="16">
        <v>6945.2020000000002</v>
      </c>
      <c r="I4824" s="16"/>
    </row>
    <row r="4825" spans="2:9" x14ac:dyDescent="0.15">
      <c r="B4825" s="16">
        <v>144</v>
      </c>
      <c r="C4825" s="16">
        <v>224533</v>
      </c>
      <c r="D4825" s="16">
        <v>8316</v>
      </c>
      <c r="E4825" s="16">
        <v>6031</v>
      </c>
      <c r="F4825" s="16">
        <v>10927</v>
      </c>
      <c r="G4825" s="16">
        <v>27</v>
      </c>
      <c r="H4825" s="16">
        <v>980.38873000000001</v>
      </c>
      <c r="I4825" s="16"/>
    </row>
    <row r="4826" spans="2:9" x14ac:dyDescent="0.15">
      <c r="B4826" s="16">
        <v>145</v>
      </c>
      <c r="C4826" s="16">
        <v>539939</v>
      </c>
      <c r="D4826" s="16">
        <v>11998</v>
      </c>
      <c r="E4826" s="16">
        <v>6191</v>
      </c>
      <c r="F4826" s="16">
        <v>21231</v>
      </c>
      <c r="G4826" s="16">
        <v>45</v>
      </c>
      <c r="H4826" s="16">
        <v>3986.2556</v>
      </c>
      <c r="I4826" s="16"/>
    </row>
    <row r="4827" spans="2:9" x14ac:dyDescent="0.15">
      <c r="B4827" s="16">
        <v>146</v>
      </c>
      <c r="C4827" s="16">
        <v>491444</v>
      </c>
      <c r="D4827" s="16">
        <v>11169</v>
      </c>
      <c r="E4827" s="16">
        <v>4591</v>
      </c>
      <c r="F4827" s="16">
        <v>19663</v>
      </c>
      <c r="G4827" s="16">
        <v>44</v>
      </c>
      <c r="H4827" s="16">
        <v>4471.2920000000004</v>
      </c>
      <c r="I4827" s="16"/>
    </row>
    <row r="4828" spans="2:9" x14ac:dyDescent="0.15">
      <c r="B4828" s="16">
        <v>147</v>
      </c>
      <c r="C4828" s="16">
        <v>419139</v>
      </c>
      <c r="D4828" s="16">
        <v>9314</v>
      </c>
      <c r="E4828" s="16">
        <v>4463</v>
      </c>
      <c r="F4828" s="16">
        <v>16303</v>
      </c>
      <c r="G4828" s="16">
        <v>45</v>
      </c>
      <c r="H4828" s="16">
        <v>3441.3042</v>
      </c>
      <c r="I4828" s="16"/>
    </row>
    <row r="4829" spans="2:9" x14ac:dyDescent="0.15">
      <c r="B4829" s="16">
        <v>148</v>
      </c>
      <c r="C4829" s="16">
        <v>219042</v>
      </c>
      <c r="D4829" s="16">
        <v>7301</v>
      </c>
      <c r="E4829" s="16">
        <v>5007</v>
      </c>
      <c r="F4829" s="16">
        <v>9903</v>
      </c>
      <c r="G4829" s="16">
        <v>30</v>
      </c>
      <c r="H4829" s="16">
        <v>1386.829</v>
      </c>
      <c r="I4829" s="16"/>
    </row>
    <row r="4830" spans="2:9" x14ac:dyDescent="0.15">
      <c r="B4830" s="16">
        <v>149</v>
      </c>
      <c r="C4830" s="16">
        <v>334850</v>
      </c>
      <c r="D4830" s="16">
        <v>11161</v>
      </c>
      <c r="E4830" s="16">
        <v>4943</v>
      </c>
      <c r="F4830" s="16">
        <v>17711</v>
      </c>
      <c r="G4830" s="16">
        <v>30</v>
      </c>
      <c r="H4830" s="16">
        <v>4013.2177999999999</v>
      </c>
      <c r="I4830" s="16"/>
    </row>
    <row r="4831" spans="2:9" x14ac:dyDescent="0.15">
      <c r="B4831" s="16">
        <v>150</v>
      </c>
      <c r="C4831" s="16">
        <v>308002</v>
      </c>
      <c r="D4831" s="16">
        <v>10266</v>
      </c>
      <c r="E4831" s="16">
        <v>5295</v>
      </c>
      <c r="F4831" s="16">
        <v>19983</v>
      </c>
      <c r="G4831" s="16">
        <v>30</v>
      </c>
      <c r="H4831" s="16">
        <v>4170.1610000000001</v>
      </c>
      <c r="I4831" s="16"/>
    </row>
    <row r="4832" spans="2:9" x14ac:dyDescent="0.15">
      <c r="B4832" s="16">
        <v>151</v>
      </c>
      <c r="C4832" s="16">
        <v>389450</v>
      </c>
      <c r="D4832" s="16">
        <v>7212</v>
      </c>
      <c r="E4832" s="16">
        <v>3695</v>
      </c>
      <c r="F4832" s="16">
        <v>10863</v>
      </c>
      <c r="G4832" s="16">
        <v>54</v>
      </c>
      <c r="H4832" s="16">
        <v>1975.3267000000001</v>
      </c>
      <c r="I4832" s="16"/>
    </row>
    <row r="4833" spans="2:9" x14ac:dyDescent="0.15">
      <c r="B4833" s="16">
        <v>152</v>
      </c>
      <c r="C4833" s="16">
        <v>667670</v>
      </c>
      <c r="D4833" s="16">
        <v>9022</v>
      </c>
      <c r="E4833" s="16">
        <v>1775</v>
      </c>
      <c r="F4833" s="16">
        <v>21455</v>
      </c>
      <c r="G4833" s="16">
        <v>74</v>
      </c>
      <c r="H4833" s="16">
        <v>4977.5176000000001</v>
      </c>
      <c r="I4833" s="16"/>
    </row>
    <row r="4834" spans="2:9" x14ac:dyDescent="0.15">
      <c r="B4834" s="16">
        <v>153</v>
      </c>
      <c r="C4834" s="16">
        <v>306565</v>
      </c>
      <c r="D4834" s="16">
        <v>7129</v>
      </c>
      <c r="E4834" s="16">
        <v>3887</v>
      </c>
      <c r="F4834" s="16">
        <v>11311</v>
      </c>
      <c r="G4834" s="16">
        <v>43</v>
      </c>
      <c r="H4834" s="16">
        <v>1975.8936000000001</v>
      </c>
      <c r="I4834" s="16"/>
    </row>
    <row r="4835" spans="2:9" x14ac:dyDescent="0.15">
      <c r="B4835" s="16">
        <v>154</v>
      </c>
      <c r="C4835" s="16">
        <v>235113</v>
      </c>
      <c r="D4835" s="16">
        <v>6028</v>
      </c>
      <c r="E4835" s="16">
        <v>2735</v>
      </c>
      <c r="F4835" s="16">
        <v>9391</v>
      </c>
      <c r="G4835" s="16">
        <v>39</v>
      </c>
      <c r="H4835" s="16">
        <v>1676.8471999999999</v>
      </c>
      <c r="I4835" s="16"/>
    </row>
    <row r="4836" spans="2:9" x14ac:dyDescent="0.15">
      <c r="B4836" s="16">
        <v>155</v>
      </c>
      <c r="C4836" s="16">
        <v>161977</v>
      </c>
      <c r="D4836" s="16">
        <v>7042</v>
      </c>
      <c r="E4836" s="16">
        <v>4143</v>
      </c>
      <c r="F4836" s="16">
        <v>9519</v>
      </c>
      <c r="G4836" s="16">
        <v>23</v>
      </c>
      <c r="H4836" s="16">
        <v>1424.5223000000001</v>
      </c>
      <c r="I4836" s="16"/>
    </row>
    <row r="4837" spans="2:9" x14ac:dyDescent="0.15">
      <c r="B4837" s="16">
        <v>156</v>
      </c>
      <c r="C4837" s="16">
        <v>236081</v>
      </c>
      <c r="D4837" s="16">
        <v>7615</v>
      </c>
      <c r="E4837" s="16">
        <v>5039</v>
      </c>
      <c r="F4837" s="16">
        <v>11023</v>
      </c>
      <c r="G4837" s="16">
        <v>31</v>
      </c>
      <c r="H4837" s="16">
        <v>1670.9982</v>
      </c>
      <c r="I4837" s="16"/>
    </row>
    <row r="4838" spans="2:9" x14ac:dyDescent="0.15">
      <c r="B4838" s="16">
        <v>157</v>
      </c>
      <c r="C4838" s="16">
        <v>851870</v>
      </c>
      <c r="D4838" s="16">
        <v>12907</v>
      </c>
      <c r="E4838" s="16">
        <v>4559</v>
      </c>
      <c r="F4838" s="16">
        <v>26991</v>
      </c>
      <c r="G4838" s="16">
        <v>66</v>
      </c>
      <c r="H4838" s="16">
        <v>6451.8716000000004</v>
      </c>
      <c r="I4838" s="16"/>
    </row>
    <row r="4839" spans="2:9" x14ac:dyDescent="0.15">
      <c r="B4839" s="16">
        <v>158</v>
      </c>
      <c r="C4839" s="16">
        <v>376483</v>
      </c>
      <c r="D4839" s="16">
        <v>8366</v>
      </c>
      <c r="E4839" s="16">
        <v>4367</v>
      </c>
      <c r="F4839" s="16">
        <v>14543</v>
      </c>
      <c r="G4839" s="16">
        <v>45</v>
      </c>
      <c r="H4839" s="16">
        <v>2913.7935000000002</v>
      </c>
      <c r="I4839" s="16"/>
    </row>
    <row r="4840" spans="2:9" x14ac:dyDescent="0.15">
      <c r="B4840" s="16">
        <v>159</v>
      </c>
      <c r="C4840" s="16">
        <v>310113</v>
      </c>
      <c r="D4840" s="16">
        <v>6598</v>
      </c>
      <c r="E4840" s="16">
        <v>2767</v>
      </c>
      <c r="F4840" s="16">
        <v>12495</v>
      </c>
      <c r="G4840" s="16">
        <v>47</v>
      </c>
      <c r="H4840" s="16">
        <v>2278.5812999999998</v>
      </c>
      <c r="I4840" s="16"/>
    </row>
    <row r="4841" spans="2:9" x14ac:dyDescent="0.15">
      <c r="B4841" s="16">
        <v>160</v>
      </c>
      <c r="C4841" s="16">
        <v>454828</v>
      </c>
      <c r="D4841" s="16">
        <v>8746</v>
      </c>
      <c r="E4841" s="16">
        <v>5519</v>
      </c>
      <c r="F4841" s="16">
        <v>14031</v>
      </c>
      <c r="G4841" s="16">
        <v>52</v>
      </c>
      <c r="H4841" s="16">
        <v>2564.2327</v>
      </c>
      <c r="I4841" s="16"/>
    </row>
    <row r="4842" spans="2:9" x14ac:dyDescent="0.15">
      <c r="B4842" s="16">
        <v>161</v>
      </c>
      <c r="C4842" s="16">
        <v>452712</v>
      </c>
      <c r="D4842" s="16">
        <v>8084</v>
      </c>
      <c r="E4842" s="16">
        <v>3663</v>
      </c>
      <c r="F4842" s="16">
        <v>14415</v>
      </c>
      <c r="G4842" s="16">
        <v>56</v>
      </c>
      <c r="H4842" s="16">
        <v>2975.5895999999998</v>
      </c>
      <c r="I4842" s="16"/>
    </row>
    <row r="4843" spans="2:9" x14ac:dyDescent="0.15">
      <c r="B4843" s="16">
        <v>162</v>
      </c>
      <c r="C4843" s="16">
        <v>219390</v>
      </c>
      <c r="D4843" s="16">
        <v>6452</v>
      </c>
      <c r="E4843" s="16">
        <v>4047</v>
      </c>
      <c r="F4843" s="16">
        <v>9999</v>
      </c>
      <c r="G4843" s="16">
        <v>34</v>
      </c>
      <c r="H4843" s="16">
        <v>1606.6858999999999</v>
      </c>
      <c r="I4843" s="16"/>
    </row>
    <row r="4844" spans="2:9" x14ac:dyDescent="0.15">
      <c r="B4844" s="16">
        <v>163</v>
      </c>
      <c r="C4844" s="16">
        <v>881735</v>
      </c>
      <c r="D4844" s="16">
        <v>12078</v>
      </c>
      <c r="E4844" s="16">
        <v>5007</v>
      </c>
      <c r="F4844" s="16">
        <v>27951</v>
      </c>
      <c r="G4844" s="16">
        <v>73</v>
      </c>
      <c r="H4844" s="16">
        <v>6068.5429999999997</v>
      </c>
      <c r="I4844" s="16"/>
    </row>
    <row r="4845" spans="2:9" x14ac:dyDescent="0.15">
      <c r="B4845" s="16">
        <v>164</v>
      </c>
      <c r="C4845" s="16">
        <v>395848</v>
      </c>
      <c r="D4845" s="16">
        <v>7068</v>
      </c>
      <c r="E4845" s="16">
        <v>3055</v>
      </c>
      <c r="F4845" s="16">
        <v>13999</v>
      </c>
      <c r="G4845" s="16">
        <v>56</v>
      </c>
      <c r="H4845" s="16">
        <v>3284.2656000000002</v>
      </c>
      <c r="I4845" s="16"/>
    </row>
    <row r="4846" spans="2:9" x14ac:dyDescent="0.15">
      <c r="B4846" s="16">
        <v>165</v>
      </c>
      <c r="C4846" s="16">
        <v>108957</v>
      </c>
      <c r="D4846" s="16">
        <v>5734</v>
      </c>
      <c r="E4846" s="16">
        <v>4111</v>
      </c>
      <c r="F4846" s="16">
        <v>7119</v>
      </c>
      <c r="G4846" s="16">
        <v>19</v>
      </c>
      <c r="H4846" s="16">
        <v>1007.0736000000001</v>
      </c>
      <c r="I4846" s="16"/>
    </row>
    <row r="4847" spans="2:9" x14ac:dyDescent="0.15">
      <c r="B4847" s="16">
        <v>166</v>
      </c>
      <c r="C4847" s="16">
        <v>319956</v>
      </c>
      <c r="D4847" s="16">
        <v>7271</v>
      </c>
      <c r="E4847" s="16">
        <v>3375</v>
      </c>
      <c r="F4847" s="16">
        <v>12975</v>
      </c>
      <c r="G4847" s="16">
        <v>44</v>
      </c>
      <c r="H4847" s="16">
        <v>2529.2656000000002</v>
      </c>
      <c r="I4847" s="16"/>
    </row>
    <row r="4848" spans="2:9" x14ac:dyDescent="0.15">
      <c r="B4848" s="16">
        <v>167</v>
      </c>
      <c r="C4848" s="16">
        <v>231813</v>
      </c>
      <c r="D4848" s="16">
        <v>5391</v>
      </c>
      <c r="E4848" s="16">
        <v>2351</v>
      </c>
      <c r="F4848" s="16">
        <v>10191</v>
      </c>
      <c r="G4848" s="16">
        <v>43</v>
      </c>
      <c r="H4848" s="16">
        <v>1915.0795000000001</v>
      </c>
      <c r="I4848" s="16"/>
    </row>
    <row r="4849" spans="1:10" x14ac:dyDescent="0.15">
      <c r="B4849" s="16">
        <v>168</v>
      </c>
      <c r="C4849" s="16">
        <v>259633</v>
      </c>
      <c r="D4849" s="16">
        <v>8375</v>
      </c>
      <c r="E4849" s="16">
        <v>5007</v>
      </c>
      <c r="F4849" s="16">
        <v>13391</v>
      </c>
      <c r="G4849" s="16">
        <v>31</v>
      </c>
      <c r="H4849" s="16">
        <v>2310.5976999999998</v>
      </c>
      <c r="I4849" s="16"/>
    </row>
    <row r="4850" spans="1:10" x14ac:dyDescent="0.15">
      <c r="B4850" s="16">
        <v>169</v>
      </c>
      <c r="C4850" s="16">
        <v>800162</v>
      </c>
      <c r="D4850" s="16">
        <v>12905</v>
      </c>
      <c r="E4850" s="16">
        <v>5199</v>
      </c>
      <c r="F4850" s="16">
        <v>28527</v>
      </c>
      <c r="G4850" s="16">
        <v>62</v>
      </c>
      <c r="H4850" s="16">
        <v>6737.8027000000002</v>
      </c>
      <c r="I4850" s="16"/>
    </row>
    <row r="4851" spans="1:10" x14ac:dyDescent="0.15">
      <c r="B4851" s="16">
        <v>170</v>
      </c>
      <c r="C4851" s="16">
        <v>368413</v>
      </c>
      <c r="D4851" s="16">
        <v>7223</v>
      </c>
      <c r="E4851" s="16">
        <v>2959</v>
      </c>
      <c r="F4851" s="16">
        <v>14191</v>
      </c>
      <c r="G4851" s="16">
        <v>51</v>
      </c>
      <c r="H4851" s="16">
        <v>3402.7730000000001</v>
      </c>
      <c r="I4851" s="16"/>
    </row>
    <row r="4852" spans="1:10" x14ac:dyDescent="0.15">
      <c r="B4852" s="16">
        <v>171</v>
      </c>
      <c r="C4852" s="16">
        <v>316925</v>
      </c>
      <c r="D4852" s="16">
        <v>6214</v>
      </c>
      <c r="E4852" s="16">
        <v>3887</v>
      </c>
      <c r="F4852" s="16">
        <v>8623</v>
      </c>
      <c r="G4852" s="16">
        <v>51</v>
      </c>
      <c r="H4852" s="16">
        <v>1093.0717</v>
      </c>
      <c r="I4852" s="16"/>
    </row>
    <row r="4853" spans="1:10" x14ac:dyDescent="0.15">
      <c r="B4853" s="16">
        <v>172</v>
      </c>
      <c r="C4853" s="16">
        <v>413390</v>
      </c>
      <c r="D4853" s="16">
        <v>8267</v>
      </c>
      <c r="E4853" s="16">
        <v>2991</v>
      </c>
      <c r="F4853" s="16">
        <v>15567</v>
      </c>
      <c r="G4853" s="16">
        <v>50</v>
      </c>
      <c r="H4853" s="16">
        <v>3460.7136</v>
      </c>
      <c r="I4853" s="16"/>
    </row>
    <row r="4854" spans="1:10" x14ac:dyDescent="0.15">
      <c r="B4854" s="16">
        <v>173</v>
      </c>
      <c r="C4854" s="16">
        <v>449452</v>
      </c>
      <c r="D4854" s="16">
        <v>8643</v>
      </c>
      <c r="E4854" s="16">
        <v>3183</v>
      </c>
      <c r="F4854" s="16">
        <v>18895</v>
      </c>
      <c r="G4854" s="16">
        <v>52</v>
      </c>
      <c r="H4854" s="16">
        <v>4395.1210000000001</v>
      </c>
      <c r="I4854" s="16"/>
    </row>
    <row r="4855" spans="1:10" x14ac:dyDescent="0.15">
      <c r="B4855" s="16">
        <v>174</v>
      </c>
      <c r="C4855" s="16">
        <v>157699</v>
      </c>
      <c r="D4855" s="16">
        <v>3504</v>
      </c>
      <c r="E4855" s="16">
        <v>719</v>
      </c>
      <c r="F4855" s="16">
        <v>7119</v>
      </c>
      <c r="G4855" s="16">
        <v>45</v>
      </c>
      <c r="H4855" s="16">
        <v>1896.7189000000001</v>
      </c>
      <c r="I4855" s="16"/>
    </row>
    <row r="4856" spans="1:10" x14ac:dyDescent="0.15">
      <c r="B4856" s="16">
        <v>175</v>
      </c>
      <c r="C4856" s="16">
        <v>192101</v>
      </c>
      <c r="D4856" s="16">
        <v>4467</v>
      </c>
      <c r="E4856" s="16">
        <v>2479</v>
      </c>
      <c r="F4856" s="16">
        <v>7279</v>
      </c>
      <c r="G4856" s="16">
        <v>43</v>
      </c>
      <c r="H4856" s="16">
        <v>1346.729</v>
      </c>
      <c r="I4856" s="16"/>
    </row>
    <row r="4857" spans="1:10" x14ac:dyDescent="0.15">
      <c r="B4857" s="16">
        <v>176</v>
      </c>
      <c r="C4857" s="16">
        <v>550679</v>
      </c>
      <c r="D4857" s="16">
        <v>9661</v>
      </c>
      <c r="E4857" s="16">
        <v>3759</v>
      </c>
      <c r="F4857" s="16">
        <v>20815</v>
      </c>
      <c r="G4857" s="16">
        <v>57</v>
      </c>
      <c r="H4857" s="16">
        <v>4732.8643000000002</v>
      </c>
      <c r="I4857" s="16"/>
    </row>
    <row r="4858" spans="1:10" x14ac:dyDescent="0.15">
      <c r="B4858" s="16">
        <v>177</v>
      </c>
      <c r="C4858" s="16">
        <v>550116</v>
      </c>
      <c r="D4858" s="16">
        <v>9168</v>
      </c>
      <c r="E4858" s="16">
        <v>3119</v>
      </c>
      <c r="F4858" s="16">
        <v>20367</v>
      </c>
      <c r="G4858" s="16">
        <v>60</v>
      </c>
      <c r="H4858" s="16">
        <v>5088.9660000000003</v>
      </c>
      <c r="I4858" s="16"/>
    </row>
    <row r="4859" spans="1:10" x14ac:dyDescent="0.15">
      <c r="B4859" s="16">
        <v>178</v>
      </c>
      <c r="C4859" s="16">
        <v>419776</v>
      </c>
      <c r="D4859" s="16">
        <v>6559</v>
      </c>
      <c r="E4859" s="16">
        <v>1071</v>
      </c>
      <c r="F4859" s="16">
        <v>16175</v>
      </c>
      <c r="G4859" s="16">
        <v>64</v>
      </c>
      <c r="H4859" s="16">
        <v>4461.7754000000004</v>
      </c>
      <c r="I4859" s="16"/>
    </row>
    <row r="4860" spans="1:10" x14ac:dyDescent="0.15">
      <c r="B4860" s="16">
        <v>179</v>
      </c>
      <c r="C4860" s="16">
        <v>25125</v>
      </c>
      <c r="D4860" s="16">
        <v>2284</v>
      </c>
      <c r="E4860" s="16">
        <v>1007</v>
      </c>
      <c r="F4860" s="16">
        <v>2927</v>
      </c>
      <c r="G4860" s="16">
        <v>11</v>
      </c>
      <c r="H4860" s="16">
        <v>605.88340000000005</v>
      </c>
      <c r="I4860" s="16"/>
    </row>
    <row r="4861" spans="1:10" x14ac:dyDescent="0.15">
      <c r="B4861" s="16">
        <v>180</v>
      </c>
      <c r="C4861" s="16">
        <v>259521</v>
      </c>
      <c r="D4861" s="16">
        <v>5521</v>
      </c>
      <c r="E4861" s="16">
        <v>2575</v>
      </c>
      <c r="F4861" s="16">
        <v>9423</v>
      </c>
      <c r="G4861" s="16">
        <v>47</v>
      </c>
      <c r="H4861" s="16">
        <v>1889.8478</v>
      </c>
      <c r="I4861" s="16"/>
    </row>
    <row r="4862" spans="1:10" x14ac:dyDescent="0.15">
      <c r="B4862" s="16">
        <v>181</v>
      </c>
      <c r="C4862" s="16">
        <v>86662</v>
      </c>
      <c r="D4862" s="16">
        <v>3333</v>
      </c>
      <c r="E4862" s="16">
        <v>1999</v>
      </c>
      <c r="F4862" s="16">
        <v>5007</v>
      </c>
      <c r="G4862" s="16">
        <v>26</v>
      </c>
      <c r="H4862" s="16">
        <v>897.45119999999997</v>
      </c>
      <c r="I4862" s="16"/>
    </row>
    <row r="4863" spans="1:10" x14ac:dyDescent="0.15">
      <c r="A4863" s="14" t="s">
        <v>10</v>
      </c>
      <c r="B4863" s="3">
        <v>181</v>
      </c>
      <c r="I4863" s="6"/>
    </row>
    <row r="4864" spans="1:10" x14ac:dyDescent="0.15">
      <c r="A4864" t="s">
        <v>67</v>
      </c>
      <c r="B4864" s="15"/>
      <c r="C4864" s="8">
        <f>AVERAGE(C4682:C4862)</f>
        <v>478630.42541436467</v>
      </c>
      <c r="D4864" s="8"/>
      <c r="E4864" s="8"/>
      <c r="F4864" s="8"/>
      <c r="G4864" s="8"/>
      <c r="H4864" s="8"/>
      <c r="I4864" s="9"/>
      <c r="J4864" s="17">
        <f>AVERAGE(D4682:D4862)</f>
        <v>9049.3701657458569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15">
      <c r="B4868" s="4"/>
      <c r="C4868" s="16"/>
      <c r="D4868" s="16"/>
      <c r="E4868" s="16"/>
      <c r="F4868" s="16"/>
      <c r="G4868" s="16"/>
      <c r="H4868" s="16"/>
      <c r="I4868" s="18"/>
    </row>
    <row r="4869" spans="1:10" x14ac:dyDescent="0.15">
      <c r="A4869" s="6"/>
      <c r="B4869" s="16">
        <v>182</v>
      </c>
      <c r="C4869" s="16">
        <v>544985</v>
      </c>
      <c r="D4869" s="16">
        <v>9908</v>
      </c>
      <c r="E4869" s="16">
        <v>3663</v>
      </c>
      <c r="F4869" s="16">
        <v>22671</v>
      </c>
      <c r="G4869" s="16">
        <v>55</v>
      </c>
      <c r="H4869" s="16">
        <v>5290.0360000000001</v>
      </c>
      <c r="I4869" s="16"/>
    </row>
    <row r="4870" spans="1:10" x14ac:dyDescent="0.15">
      <c r="A4870" s="6"/>
      <c r="B4870" s="16">
        <v>183</v>
      </c>
      <c r="C4870" s="16">
        <v>195898</v>
      </c>
      <c r="D4870" s="16">
        <v>5155</v>
      </c>
      <c r="E4870" s="16">
        <v>2351</v>
      </c>
      <c r="F4870" s="16">
        <v>8143</v>
      </c>
      <c r="G4870" s="16">
        <v>38</v>
      </c>
      <c r="H4870" s="16">
        <v>1616.1677</v>
      </c>
      <c r="I4870" s="16"/>
    </row>
    <row r="4871" spans="1:10" x14ac:dyDescent="0.15">
      <c r="A4871" s="6"/>
      <c r="B4871" s="16">
        <v>184</v>
      </c>
      <c r="C4871" s="16">
        <v>706729</v>
      </c>
      <c r="D4871" s="16">
        <v>9953</v>
      </c>
      <c r="E4871" s="16">
        <v>1775</v>
      </c>
      <c r="F4871" s="16">
        <v>25679</v>
      </c>
      <c r="G4871" s="16">
        <v>71</v>
      </c>
      <c r="H4871" s="16">
        <v>6452.4844000000003</v>
      </c>
      <c r="I4871" s="16"/>
    </row>
    <row r="4872" spans="1:10" x14ac:dyDescent="0.15">
      <c r="A4872" s="6"/>
      <c r="B4872" s="16">
        <v>185</v>
      </c>
      <c r="C4872" s="16">
        <v>625334</v>
      </c>
      <c r="D4872" s="16">
        <v>8450</v>
      </c>
      <c r="E4872" s="16">
        <v>1231</v>
      </c>
      <c r="F4872" s="16">
        <v>23055</v>
      </c>
      <c r="G4872" s="16">
        <v>74</v>
      </c>
      <c r="H4872" s="16">
        <v>5804.6845999999996</v>
      </c>
      <c r="I4872" s="16"/>
    </row>
    <row r="4873" spans="1:10" x14ac:dyDescent="0.15">
      <c r="A4873" s="6"/>
      <c r="B4873" s="16">
        <v>186</v>
      </c>
      <c r="C4873" s="16">
        <v>345247</v>
      </c>
      <c r="D4873" s="16">
        <v>7045</v>
      </c>
      <c r="E4873" s="16">
        <v>2383</v>
      </c>
      <c r="F4873" s="16">
        <v>13967</v>
      </c>
      <c r="G4873" s="16">
        <v>49</v>
      </c>
      <c r="H4873" s="16">
        <v>3043.4081999999999</v>
      </c>
      <c r="I4873" s="16"/>
    </row>
    <row r="4874" spans="1:10" x14ac:dyDescent="0.15">
      <c r="A4874" s="6"/>
      <c r="B4874" s="16">
        <v>187</v>
      </c>
      <c r="C4874" s="16">
        <v>519108</v>
      </c>
      <c r="D4874" s="16">
        <v>8651</v>
      </c>
      <c r="E4874" s="16">
        <v>2671</v>
      </c>
      <c r="F4874" s="16">
        <v>18383</v>
      </c>
      <c r="G4874" s="16">
        <v>60</v>
      </c>
      <c r="H4874" s="16">
        <v>4303.5722999999998</v>
      </c>
      <c r="I4874" s="16"/>
    </row>
    <row r="4875" spans="1:10" x14ac:dyDescent="0.15">
      <c r="A4875" s="6"/>
      <c r="B4875" s="16">
        <v>188</v>
      </c>
      <c r="C4875" s="16">
        <v>535851</v>
      </c>
      <c r="D4875" s="16">
        <v>7765</v>
      </c>
      <c r="E4875" s="16">
        <v>2063</v>
      </c>
      <c r="F4875" s="16">
        <v>16527</v>
      </c>
      <c r="G4875" s="16">
        <v>69</v>
      </c>
      <c r="H4875" s="16">
        <v>3932.2840000000001</v>
      </c>
      <c r="I4875" s="16"/>
    </row>
    <row r="4876" spans="1:10" x14ac:dyDescent="0.15">
      <c r="A4876" s="6"/>
      <c r="B4876" s="16">
        <v>189</v>
      </c>
      <c r="C4876" s="16">
        <v>520740</v>
      </c>
      <c r="D4876" s="16">
        <v>8679</v>
      </c>
      <c r="E4876" s="16">
        <v>2351</v>
      </c>
      <c r="F4876" s="16">
        <v>19055</v>
      </c>
      <c r="G4876" s="16">
        <v>60</v>
      </c>
      <c r="H4876" s="16">
        <v>4724.9643999999998</v>
      </c>
      <c r="I4876" s="16"/>
    </row>
    <row r="4877" spans="1:10" x14ac:dyDescent="0.15">
      <c r="A4877" s="6"/>
      <c r="B4877" s="16">
        <v>190</v>
      </c>
      <c r="C4877" s="16">
        <v>323839</v>
      </c>
      <c r="D4877" s="16">
        <v>6608</v>
      </c>
      <c r="E4877" s="16">
        <v>2575</v>
      </c>
      <c r="F4877" s="16">
        <v>13263</v>
      </c>
      <c r="G4877" s="16">
        <v>49</v>
      </c>
      <c r="H4877" s="16">
        <v>2890.9009999999998</v>
      </c>
      <c r="I4877" s="16"/>
    </row>
    <row r="4878" spans="1:10" x14ac:dyDescent="0.15">
      <c r="A4878" s="6"/>
      <c r="B4878" s="16">
        <v>191</v>
      </c>
      <c r="C4878" s="16">
        <v>238023</v>
      </c>
      <c r="D4878" s="16">
        <v>5805</v>
      </c>
      <c r="E4878" s="16">
        <v>2383</v>
      </c>
      <c r="F4878" s="16">
        <v>11055</v>
      </c>
      <c r="G4878" s="16">
        <v>41</v>
      </c>
      <c r="H4878" s="16">
        <v>2197.5509999999999</v>
      </c>
      <c r="I4878" s="16"/>
    </row>
    <row r="4879" spans="1:10" x14ac:dyDescent="0.15">
      <c r="A4879" s="6"/>
      <c r="B4879" s="16">
        <v>192</v>
      </c>
      <c r="C4879" s="16">
        <v>216451</v>
      </c>
      <c r="D4879" s="16">
        <v>4810</v>
      </c>
      <c r="E4879" s="16">
        <v>1807</v>
      </c>
      <c r="F4879" s="16">
        <v>8847</v>
      </c>
      <c r="G4879" s="16">
        <v>45</v>
      </c>
      <c r="H4879" s="16">
        <v>1684.82</v>
      </c>
      <c r="I4879" s="16"/>
    </row>
    <row r="4880" spans="1:10" x14ac:dyDescent="0.15">
      <c r="A4880" s="6"/>
      <c r="B4880" s="16">
        <v>193</v>
      </c>
      <c r="C4880" s="16">
        <v>289258</v>
      </c>
      <c r="D4880" s="16">
        <v>5356</v>
      </c>
      <c r="E4880" s="16">
        <v>719</v>
      </c>
      <c r="F4880" s="16">
        <v>14511</v>
      </c>
      <c r="G4880" s="16">
        <v>54</v>
      </c>
      <c r="H4880" s="16">
        <v>3857.2278000000001</v>
      </c>
      <c r="I4880" s="16"/>
    </row>
    <row r="4881" spans="2:9" x14ac:dyDescent="0.15">
      <c r="B4881" s="16">
        <v>194</v>
      </c>
      <c r="C4881" s="16">
        <v>238298</v>
      </c>
      <c r="D4881" s="16">
        <v>6271</v>
      </c>
      <c r="E4881" s="16">
        <v>2191</v>
      </c>
      <c r="F4881" s="16">
        <v>11567</v>
      </c>
      <c r="G4881" s="16">
        <v>38</v>
      </c>
      <c r="H4881" s="16">
        <v>2930.8733000000002</v>
      </c>
      <c r="I4881" s="16"/>
    </row>
    <row r="4882" spans="2:9" x14ac:dyDescent="0.15">
      <c r="B4882" s="16">
        <v>195</v>
      </c>
      <c r="C4882" s="16">
        <v>171558</v>
      </c>
      <c r="D4882" s="16">
        <v>2957</v>
      </c>
      <c r="E4882" s="16">
        <v>271</v>
      </c>
      <c r="F4882" s="16">
        <v>8079</v>
      </c>
      <c r="G4882" s="16">
        <v>58</v>
      </c>
      <c r="H4882" s="16">
        <v>1979.6570999999999</v>
      </c>
      <c r="I4882" s="16"/>
    </row>
    <row r="4883" spans="2:9" x14ac:dyDescent="0.15">
      <c r="B4883" s="16">
        <v>1</v>
      </c>
      <c r="C4883" s="16">
        <v>496618</v>
      </c>
      <c r="D4883" s="16">
        <v>10135</v>
      </c>
      <c r="E4883" s="16">
        <v>3146</v>
      </c>
      <c r="F4883" s="16">
        <v>23530</v>
      </c>
      <c r="G4883" s="16">
        <v>49</v>
      </c>
      <c r="H4883" s="16">
        <v>6225.4155000000001</v>
      </c>
      <c r="I4883" s="16"/>
    </row>
    <row r="4884" spans="2:9" x14ac:dyDescent="0.15">
      <c r="B4884" s="16">
        <v>2</v>
      </c>
      <c r="C4884" s="16">
        <v>120430</v>
      </c>
      <c r="D4884" s="16">
        <v>4460</v>
      </c>
      <c r="E4884" s="16">
        <v>2634</v>
      </c>
      <c r="F4884" s="16">
        <v>6570</v>
      </c>
      <c r="G4884" s="16">
        <v>27</v>
      </c>
      <c r="H4884" s="16">
        <v>1016.58575</v>
      </c>
      <c r="I4884" s="16"/>
    </row>
    <row r="4885" spans="2:9" x14ac:dyDescent="0.15">
      <c r="B4885" s="16">
        <v>3</v>
      </c>
      <c r="C4885" s="16">
        <v>56568</v>
      </c>
      <c r="D4885" s="16">
        <v>2020</v>
      </c>
      <c r="E4885" s="16">
        <v>74</v>
      </c>
      <c r="F4885" s="16">
        <v>3882</v>
      </c>
      <c r="G4885" s="16">
        <v>28</v>
      </c>
      <c r="H4885" s="16">
        <v>981.52859999999998</v>
      </c>
      <c r="I4885" s="16"/>
    </row>
    <row r="4886" spans="2:9" x14ac:dyDescent="0.15">
      <c r="B4886" s="16">
        <v>4</v>
      </c>
      <c r="C4886" s="16">
        <v>639394</v>
      </c>
      <c r="D4886" s="16">
        <v>14208</v>
      </c>
      <c r="E4886" s="16">
        <v>5226</v>
      </c>
      <c r="F4886" s="16">
        <v>26954</v>
      </c>
      <c r="G4886" s="16">
        <v>45</v>
      </c>
      <c r="H4886" s="16">
        <v>6983.0590000000002</v>
      </c>
      <c r="I4886" s="16"/>
    </row>
    <row r="4887" spans="2:9" x14ac:dyDescent="0.15">
      <c r="B4887" s="16">
        <v>5</v>
      </c>
      <c r="C4887" s="16">
        <v>123752</v>
      </c>
      <c r="D4887" s="16">
        <v>3437</v>
      </c>
      <c r="E4887" s="16">
        <v>522</v>
      </c>
      <c r="F4887" s="16">
        <v>5674</v>
      </c>
      <c r="G4887" s="16">
        <v>36</v>
      </c>
      <c r="H4887" s="16">
        <v>1278.6683</v>
      </c>
      <c r="I4887" s="16"/>
    </row>
    <row r="4888" spans="2:9" x14ac:dyDescent="0.15">
      <c r="B4888" s="16">
        <v>6</v>
      </c>
      <c r="C4888" s="16">
        <v>309428</v>
      </c>
      <c r="D4888" s="16">
        <v>9100</v>
      </c>
      <c r="E4888" s="16">
        <v>1386</v>
      </c>
      <c r="F4888" s="16">
        <v>17034</v>
      </c>
      <c r="G4888" s="16">
        <v>34</v>
      </c>
      <c r="H4888" s="16">
        <v>4747.4937</v>
      </c>
      <c r="I4888" s="16"/>
    </row>
    <row r="4889" spans="2:9" x14ac:dyDescent="0.15">
      <c r="B4889" s="16">
        <v>7</v>
      </c>
      <c r="C4889" s="16">
        <v>169396</v>
      </c>
      <c r="D4889" s="16">
        <v>4982</v>
      </c>
      <c r="E4889" s="16">
        <v>2538</v>
      </c>
      <c r="F4889" s="16">
        <v>8042</v>
      </c>
      <c r="G4889" s="16">
        <v>34</v>
      </c>
      <c r="H4889" s="16">
        <v>1628.2217000000001</v>
      </c>
      <c r="I4889" s="16"/>
    </row>
    <row r="4890" spans="2:9" x14ac:dyDescent="0.15">
      <c r="B4890" s="16">
        <v>8</v>
      </c>
      <c r="C4890" s="16">
        <v>559536</v>
      </c>
      <c r="D4890" s="16">
        <v>9991</v>
      </c>
      <c r="E4890" s="16">
        <v>2986</v>
      </c>
      <c r="F4890" s="16">
        <v>20906</v>
      </c>
      <c r="G4890" s="16">
        <v>56</v>
      </c>
      <c r="H4890" s="16">
        <v>5341.7362999999996</v>
      </c>
      <c r="I4890" s="16"/>
    </row>
    <row r="4891" spans="2:9" x14ac:dyDescent="0.15">
      <c r="B4891" s="16">
        <v>9</v>
      </c>
      <c r="C4891" s="16">
        <v>300036</v>
      </c>
      <c r="D4891" s="16">
        <v>7143</v>
      </c>
      <c r="E4891" s="16">
        <v>3402</v>
      </c>
      <c r="F4891" s="16">
        <v>11850</v>
      </c>
      <c r="G4891" s="16">
        <v>42</v>
      </c>
      <c r="H4891" s="16">
        <v>2506.1504</v>
      </c>
      <c r="I4891" s="16"/>
    </row>
    <row r="4892" spans="2:9" x14ac:dyDescent="0.15">
      <c r="B4892" s="16">
        <v>10</v>
      </c>
      <c r="C4892" s="16">
        <v>222604</v>
      </c>
      <c r="D4892" s="16">
        <v>4839</v>
      </c>
      <c r="E4892" s="16">
        <v>1194</v>
      </c>
      <c r="F4892" s="16">
        <v>10218</v>
      </c>
      <c r="G4892" s="16">
        <v>46</v>
      </c>
      <c r="H4892" s="16">
        <v>2171.8114999999998</v>
      </c>
      <c r="I4892" s="16"/>
    </row>
    <row r="4893" spans="2:9" x14ac:dyDescent="0.15">
      <c r="B4893" s="16">
        <v>11</v>
      </c>
      <c r="C4893" s="16">
        <v>209624</v>
      </c>
      <c r="D4893" s="16">
        <v>7486</v>
      </c>
      <c r="E4893" s="16">
        <v>4714</v>
      </c>
      <c r="F4893" s="16">
        <v>11722</v>
      </c>
      <c r="G4893" s="16">
        <v>28</v>
      </c>
      <c r="H4893" s="16">
        <v>1890.4636</v>
      </c>
      <c r="I4893" s="16"/>
    </row>
    <row r="4894" spans="2:9" x14ac:dyDescent="0.15">
      <c r="B4894" s="16">
        <v>12</v>
      </c>
      <c r="C4894" s="16">
        <v>338200</v>
      </c>
      <c r="D4894" s="16">
        <v>7686</v>
      </c>
      <c r="E4894" s="16">
        <v>2090</v>
      </c>
      <c r="F4894" s="16">
        <v>16138</v>
      </c>
      <c r="G4894" s="16">
        <v>44</v>
      </c>
      <c r="H4894" s="16">
        <v>3423.2595000000001</v>
      </c>
      <c r="I4894" s="16"/>
    </row>
    <row r="4895" spans="2:9" x14ac:dyDescent="0.15">
      <c r="B4895" s="16">
        <v>13</v>
      </c>
      <c r="C4895" s="16">
        <v>583540</v>
      </c>
      <c r="D4895" s="16">
        <v>7116</v>
      </c>
      <c r="E4895" s="16">
        <v>2570</v>
      </c>
      <c r="F4895" s="16">
        <v>11786</v>
      </c>
      <c r="G4895" s="16">
        <v>82</v>
      </c>
      <c r="H4895" s="16">
        <v>1925.2647999999999</v>
      </c>
      <c r="I4895" s="16"/>
    </row>
    <row r="4896" spans="2:9" x14ac:dyDescent="0.15">
      <c r="B4896" s="16">
        <v>14</v>
      </c>
      <c r="C4896" s="16">
        <v>349506</v>
      </c>
      <c r="D4896" s="16">
        <v>7766</v>
      </c>
      <c r="E4896" s="16">
        <v>2954</v>
      </c>
      <c r="F4896" s="16">
        <v>15178</v>
      </c>
      <c r="G4896" s="16">
        <v>45</v>
      </c>
      <c r="H4896" s="16">
        <v>3552.6826000000001</v>
      </c>
      <c r="I4896" s="16"/>
    </row>
    <row r="4897" spans="1:9" x14ac:dyDescent="0.15">
      <c r="B4897" s="16">
        <v>15</v>
      </c>
      <c r="C4897" s="16">
        <v>897620</v>
      </c>
      <c r="D4897" s="16">
        <v>10946</v>
      </c>
      <c r="E4897" s="16">
        <v>3082</v>
      </c>
      <c r="F4897" s="16">
        <v>29834</v>
      </c>
      <c r="G4897" s="16">
        <v>82</v>
      </c>
      <c r="H4897" s="16">
        <v>6635.2790000000005</v>
      </c>
      <c r="I4897" s="16"/>
    </row>
    <row r="4898" spans="1:9" x14ac:dyDescent="0.15">
      <c r="B4898" s="16">
        <v>16</v>
      </c>
      <c r="C4898" s="16">
        <v>230688</v>
      </c>
      <c r="D4898" s="16">
        <v>7209</v>
      </c>
      <c r="E4898" s="16">
        <v>4362</v>
      </c>
      <c r="F4898" s="16">
        <v>10442</v>
      </c>
      <c r="G4898" s="16">
        <v>32</v>
      </c>
      <c r="H4898" s="16">
        <v>1881.7782</v>
      </c>
      <c r="I4898" s="16"/>
    </row>
    <row r="4899" spans="1:9" x14ac:dyDescent="0.15">
      <c r="A4899" s="6"/>
      <c r="B4899" s="16">
        <v>17</v>
      </c>
      <c r="C4899" s="16">
        <v>266502</v>
      </c>
      <c r="D4899" s="16">
        <v>6833</v>
      </c>
      <c r="E4899" s="16">
        <v>2890</v>
      </c>
      <c r="F4899" s="16">
        <v>10794</v>
      </c>
      <c r="G4899" s="16">
        <v>39</v>
      </c>
      <c r="H4899" s="16">
        <v>2309.0408000000002</v>
      </c>
      <c r="I4899" s="16"/>
    </row>
    <row r="4900" spans="1:9" x14ac:dyDescent="0.15">
      <c r="A4900" s="11"/>
      <c r="B4900" s="16">
        <v>18</v>
      </c>
      <c r="C4900" s="16">
        <v>275142</v>
      </c>
      <c r="D4900" s="16">
        <v>7054</v>
      </c>
      <c r="E4900" s="16">
        <v>3498</v>
      </c>
      <c r="F4900" s="16">
        <v>12362</v>
      </c>
      <c r="G4900" s="16">
        <v>39</v>
      </c>
      <c r="H4900" s="16">
        <v>2554.4524000000001</v>
      </c>
      <c r="I4900" s="16"/>
    </row>
    <row r="4901" spans="1:9" x14ac:dyDescent="0.15">
      <c r="B4901" s="16">
        <v>19</v>
      </c>
      <c r="C4901" s="16">
        <v>478618</v>
      </c>
      <c r="D4901" s="16">
        <v>8396</v>
      </c>
      <c r="E4901" s="16">
        <v>2250</v>
      </c>
      <c r="F4901" s="16">
        <v>17994</v>
      </c>
      <c r="G4901" s="16">
        <v>57</v>
      </c>
      <c r="H4901" s="16">
        <v>4044.2678000000001</v>
      </c>
      <c r="I4901" s="16"/>
    </row>
    <row r="4902" spans="1:9" x14ac:dyDescent="0.15">
      <c r="B4902" s="16">
        <v>20</v>
      </c>
      <c r="C4902" s="16">
        <v>45356</v>
      </c>
      <c r="D4902" s="16">
        <v>3239</v>
      </c>
      <c r="E4902" s="16">
        <v>2058</v>
      </c>
      <c r="F4902" s="16">
        <v>4362</v>
      </c>
      <c r="G4902" s="16">
        <v>14</v>
      </c>
      <c r="H4902" s="16">
        <v>740.90329999999994</v>
      </c>
      <c r="I4902" s="16"/>
    </row>
    <row r="4903" spans="1:9" x14ac:dyDescent="0.15">
      <c r="B4903" s="16">
        <v>21</v>
      </c>
      <c r="C4903" s="16">
        <v>508274</v>
      </c>
      <c r="D4903" s="16">
        <v>9590</v>
      </c>
      <c r="E4903" s="16">
        <v>4778</v>
      </c>
      <c r="F4903" s="16">
        <v>16746</v>
      </c>
      <c r="G4903" s="16">
        <v>53</v>
      </c>
      <c r="H4903" s="16">
        <v>3712.3656999999998</v>
      </c>
      <c r="I4903" s="16"/>
    </row>
    <row r="4904" spans="1:9" x14ac:dyDescent="0.15">
      <c r="B4904" s="16">
        <v>22</v>
      </c>
      <c r="C4904" s="16">
        <v>566080</v>
      </c>
      <c r="D4904" s="16">
        <v>8845</v>
      </c>
      <c r="E4904" s="16">
        <v>3338</v>
      </c>
      <c r="F4904" s="16">
        <v>18986</v>
      </c>
      <c r="G4904" s="16">
        <v>64</v>
      </c>
      <c r="H4904" s="16">
        <v>4225.2295000000004</v>
      </c>
      <c r="I4904" s="16"/>
    </row>
    <row r="4905" spans="1:9" x14ac:dyDescent="0.15">
      <c r="B4905" s="16">
        <v>23</v>
      </c>
      <c r="C4905" s="16">
        <v>374670</v>
      </c>
      <c r="D4905" s="16">
        <v>8713</v>
      </c>
      <c r="E4905" s="16">
        <v>3210</v>
      </c>
      <c r="F4905" s="16">
        <v>14090</v>
      </c>
      <c r="G4905" s="16">
        <v>43</v>
      </c>
      <c r="H4905" s="16">
        <v>2450.2321999999999</v>
      </c>
      <c r="I4905" s="16"/>
    </row>
    <row r="4906" spans="1:9" x14ac:dyDescent="0.15">
      <c r="B4906" s="16">
        <v>24</v>
      </c>
      <c r="C4906" s="16">
        <v>267136</v>
      </c>
      <c r="D4906" s="16">
        <v>5565</v>
      </c>
      <c r="E4906" s="16">
        <v>1226</v>
      </c>
      <c r="F4906" s="16">
        <v>12650</v>
      </c>
      <c r="G4906" s="16">
        <v>48</v>
      </c>
      <c r="H4906" s="16">
        <v>2939.8506000000002</v>
      </c>
      <c r="I4906" s="16"/>
    </row>
    <row r="4907" spans="1:9" x14ac:dyDescent="0.15">
      <c r="B4907" s="16">
        <v>25</v>
      </c>
      <c r="C4907" s="16">
        <v>485580</v>
      </c>
      <c r="D4907" s="16">
        <v>10556</v>
      </c>
      <c r="E4907" s="16">
        <v>7594</v>
      </c>
      <c r="F4907" s="16">
        <v>15914</v>
      </c>
      <c r="G4907" s="16">
        <v>46</v>
      </c>
      <c r="H4907" s="16">
        <v>2203.5234</v>
      </c>
      <c r="I4907" s="16"/>
    </row>
    <row r="4908" spans="1:9" x14ac:dyDescent="0.15">
      <c r="B4908" s="16">
        <v>26</v>
      </c>
      <c r="C4908" s="16">
        <v>399114</v>
      </c>
      <c r="D4908" s="16">
        <v>8145</v>
      </c>
      <c r="E4908" s="16">
        <v>5002</v>
      </c>
      <c r="F4908" s="16">
        <v>12042</v>
      </c>
      <c r="G4908" s="16">
        <v>49</v>
      </c>
      <c r="H4908" s="16">
        <v>1918.9692</v>
      </c>
      <c r="I4908" s="16"/>
    </row>
    <row r="4909" spans="1:9" x14ac:dyDescent="0.15">
      <c r="B4909" s="16">
        <v>27</v>
      </c>
      <c r="C4909" s="16">
        <v>46498</v>
      </c>
      <c r="D4909" s="16">
        <v>3576</v>
      </c>
      <c r="E4909" s="16">
        <v>3050</v>
      </c>
      <c r="F4909" s="16">
        <v>4010</v>
      </c>
      <c r="G4909" s="16">
        <v>13</v>
      </c>
      <c r="H4909" s="16">
        <v>288.47933999999998</v>
      </c>
      <c r="I4909" s="16"/>
    </row>
    <row r="4910" spans="1:9" x14ac:dyDescent="0.15">
      <c r="B4910" s="16">
        <v>28</v>
      </c>
      <c r="C4910" s="16">
        <v>146240</v>
      </c>
      <c r="D4910" s="16">
        <v>4570</v>
      </c>
      <c r="E4910" s="16">
        <v>1930</v>
      </c>
      <c r="F4910" s="16">
        <v>8010</v>
      </c>
      <c r="G4910" s="16">
        <v>32</v>
      </c>
      <c r="H4910" s="16">
        <v>1811.3062</v>
      </c>
      <c r="I4910" s="16"/>
    </row>
    <row r="4911" spans="1:9" x14ac:dyDescent="0.15">
      <c r="B4911" s="16">
        <v>29</v>
      </c>
      <c r="C4911" s="16">
        <v>309302</v>
      </c>
      <c r="D4911" s="16">
        <v>6580</v>
      </c>
      <c r="E4911" s="16">
        <v>3658</v>
      </c>
      <c r="F4911" s="16">
        <v>9994</v>
      </c>
      <c r="G4911" s="16">
        <v>47</v>
      </c>
      <c r="H4911" s="16">
        <v>1640.9407000000001</v>
      </c>
      <c r="I4911" s="16"/>
    </row>
    <row r="4912" spans="1:9" x14ac:dyDescent="0.15">
      <c r="B4912" s="16">
        <v>30</v>
      </c>
      <c r="C4912" s="16">
        <v>365200</v>
      </c>
      <c r="D4912" s="16">
        <v>6521</v>
      </c>
      <c r="E4912" s="16">
        <v>2026</v>
      </c>
      <c r="F4912" s="16">
        <v>14794</v>
      </c>
      <c r="G4912" s="16">
        <v>56</v>
      </c>
      <c r="H4912" s="16">
        <v>3626.3325</v>
      </c>
      <c r="I4912" s="16"/>
    </row>
    <row r="4913" spans="2:9" x14ac:dyDescent="0.15">
      <c r="B4913" s="16">
        <v>31</v>
      </c>
      <c r="C4913" s="16">
        <v>137086</v>
      </c>
      <c r="D4913" s="16">
        <v>3916</v>
      </c>
      <c r="E4913" s="16">
        <v>1322</v>
      </c>
      <c r="F4913" s="16">
        <v>7978</v>
      </c>
      <c r="G4913" s="16">
        <v>35</v>
      </c>
      <c r="H4913" s="16">
        <v>1930.3306</v>
      </c>
      <c r="I4913" s="16"/>
    </row>
    <row r="4914" spans="2:9" x14ac:dyDescent="0.15">
      <c r="B4914" s="16">
        <v>32</v>
      </c>
      <c r="C4914" s="16">
        <v>40292</v>
      </c>
      <c r="D4914" s="16">
        <v>4029</v>
      </c>
      <c r="E4914" s="16">
        <v>2986</v>
      </c>
      <c r="F4914" s="16">
        <v>5130</v>
      </c>
      <c r="G4914" s="16">
        <v>10</v>
      </c>
      <c r="H4914" s="16">
        <v>663.42895999999996</v>
      </c>
      <c r="I4914" s="16"/>
    </row>
    <row r="4915" spans="2:9" x14ac:dyDescent="0.15">
      <c r="B4915" s="16">
        <v>33</v>
      </c>
      <c r="C4915" s="16">
        <v>385612</v>
      </c>
      <c r="D4915" s="16">
        <v>8382</v>
      </c>
      <c r="E4915" s="16">
        <v>2314</v>
      </c>
      <c r="F4915" s="16">
        <v>15626</v>
      </c>
      <c r="G4915" s="16">
        <v>46</v>
      </c>
      <c r="H4915" s="16">
        <v>3844.4124000000002</v>
      </c>
      <c r="I4915" s="16"/>
    </row>
    <row r="4916" spans="2:9" x14ac:dyDescent="0.15">
      <c r="B4916" s="16">
        <v>34</v>
      </c>
      <c r="C4916" s="16">
        <v>556226</v>
      </c>
      <c r="D4916" s="16">
        <v>9118</v>
      </c>
      <c r="E4916" s="16">
        <v>4778</v>
      </c>
      <c r="F4916" s="16">
        <v>14762</v>
      </c>
      <c r="G4916" s="16">
        <v>61</v>
      </c>
      <c r="H4916" s="16">
        <v>2709.9978000000001</v>
      </c>
      <c r="I4916" s="16"/>
    </row>
    <row r="4917" spans="2:9" x14ac:dyDescent="0.15">
      <c r="B4917" s="16">
        <v>35</v>
      </c>
      <c r="C4917" s="16">
        <v>457592</v>
      </c>
      <c r="D4917" s="16">
        <v>10399</v>
      </c>
      <c r="E4917" s="16">
        <v>5674</v>
      </c>
      <c r="F4917" s="16">
        <v>17002</v>
      </c>
      <c r="G4917" s="16">
        <v>44</v>
      </c>
      <c r="H4917" s="16">
        <v>3468.2905000000001</v>
      </c>
      <c r="I4917" s="16"/>
    </row>
    <row r="4918" spans="2:9" x14ac:dyDescent="0.15">
      <c r="B4918" s="16">
        <v>36</v>
      </c>
      <c r="C4918" s="16">
        <v>266674</v>
      </c>
      <c r="D4918" s="16">
        <v>5031</v>
      </c>
      <c r="E4918" s="16">
        <v>1802</v>
      </c>
      <c r="F4918" s="16">
        <v>10378</v>
      </c>
      <c r="G4918" s="16">
        <v>53</v>
      </c>
      <c r="H4918" s="16">
        <v>2012.7339999999999</v>
      </c>
      <c r="I4918" s="16"/>
    </row>
    <row r="4919" spans="2:9" x14ac:dyDescent="0.15">
      <c r="B4919" s="16">
        <v>37</v>
      </c>
      <c r="C4919" s="16">
        <v>227510</v>
      </c>
      <c r="D4919" s="16">
        <v>7339</v>
      </c>
      <c r="E4919" s="16">
        <v>2794</v>
      </c>
      <c r="F4919" s="16">
        <v>13450</v>
      </c>
      <c r="G4919" s="16">
        <v>31</v>
      </c>
      <c r="H4919" s="16">
        <v>3042.0479999999998</v>
      </c>
      <c r="I4919" s="16"/>
    </row>
    <row r="4920" spans="2:9" x14ac:dyDescent="0.15">
      <c r="B4920" s="16">
        <v>38</v>
      </c>
      <c r="C4920" s="16">
        <v>613948</v>
      </c>
      <c r="D4920" s="16">
        <v>11369</v>
      </c>
      <c r="E4920" s="16">
        <v>4586</v>
      </c>
      <c r="F4920" s="16">
        <v>24362</v>
      </c>
      <c r="G4920" s="16">
        <v>54</v>
      </c>
      <c r="H4920" s="16">
        <v>5620.6729999999998</v>
      </c>
      <c r="I4920" s="16"/>
    </row>
    <row r="4921" spans="2:9" x14ac:dyDescent="0.15">
      <c r="B4921" s="16">
        <v>39</v>
      </c>
      <c r="C4921" s="16">
        <v>425022</v>
      </c>
      <c r="D4921" s="16">
        <v>12143</v>
      </c>
      <c r="E4921" s="16">
        <v>4746</v>
      </c>
      <c r="F4921" s="16">
        <v>20714</v>
      </c>
      <c r="G4921" s="16">
        <v>35</v>
      </c>
      <c r="H4921" s="16">
        <v>4366.7049999999999</v>
      </c>
      <c r="I4921" s="16"/>
    </row>
    <row r="4922" spans="2:9" x14ac:dyDescent="0.15">
      <c r="B4922" s="16">
        <v>40</v>
      </c>
      <c r="C4922" s="16">
        <v>422746</v>
      </c>
      <c r="D4922" s="16">
        <v>10310</v>
      </c>
      <c r="E4922" s="16">
        <v>5770</v>
      </c>
      <c r="F4922" s="16">
        <v>17322</v>
      </c>
      <c r="G4922" s="16">
        <v>41</v>
      </c>
      <c r="H4922" s="16">
        <v>3192.9337999999998</v>
      </c>
      <c r="I4922" s="16"/>
    </row>
    <row r="4923" spans="2:9" x14ac:dyDescent="0.15">
      <c r="B4923" s="16">
        <v>41</v>
      </c>
      <c r="C4923" s="16">
        <v>319548</v>
      </c>
      <c r="D4923" s="16">
        <v>8409</v>
      </c>
      <c r="E4923" s="16">
        <v>3018</v>
      </c>
      <c r="F4923" s="16">
        <v>16106</v>
      </c>
      <c r="G4923" s="16">
        <v>38</v>
      </c>
      <c r="H4923" s="16">
        <v>3747.7327</v>
      </c>
      <c r="I4923" s="16"/>
    </row>
    <row r="4924" spans="2:9" x14ac:dyDescent="0.15">
      <c r="B4924" s="16">
        <v>42</v>
      </c>
      <c r="C4924" s="16">
        <v>195468</v>
      </c>
      <c r="D4924" s="16">
        <v>6515</v>
      </c>
      <c r="E4924" s="16">
        <v>4426</v>
      </c>
      <c r="F4924" s="16">
        <v>9450</v>
      </c>
      <c r="G4924" s="16">
        <v>30</v>
      </c>
      <c r="H4924" s="16">
        <v>1448.0607</v>
      </c>
      <c r="I4924" s="16"/>
    </row>
    <row r="4925" spans="2:9" x14ac:dyDescent="0.15">
      <c r="B4925" s="16">
        <v>43</v>
      </c>
      <c r="C4925" s="16">
        <v>381806</v>
      </c>
      <c r="D4925" s="16">
        <v>8879</v>
      </c>
      <c r="E4925" s="16">
        <v>4458</v>
      </c>
      <c r="F4925" s="16">
        <v>14666</v>
      </c>
      <c r="G4925" s="16">
        <v>43</v>
      </c>
      <c r="H4925" s="16">
        <v>2877.7473</v>
      </c>
      <c r="I4925" s="16"/>
    </row>
    <row r="4926" spans="2:9" x14ac:dyDescent="0.15">
      <c r="B4926" s="16">
        <v>44</v>
      </c>
      <c r="C4926" s="16">
        <v>491124</v>
      </c>
      <c r="D4926" s="16">
        <v>7441</v>
      </c>
      <c r="E4926" s="16">
        <v>4586</v>
      </c>
      <c r="F4926" s="16">
        <v>11338</v>
      </c>
      <c r="G4926" s="16">
        <v>66</v>
      </c>
      <c r="H4926" s="16">
        <v>1901.4801</v>
      </c>
      <c r="I4926" s="16"/>
    </row>
    <row r="4927" spans="2:9" x14ac:dyDescent="0.15">
      <c r="B4927" s="16">
        <v>45</v>
      </c>
      <c r="C4927" s="16">
        <v>225948</v>
      </c>
      <c r="D4927" s="16">
        <v>5946</v>
      </c>
      <c r="E4927" s="16">
        <v>2378</v>
      </c>
      <c r="F4927" s="16">
        <v>9546</v>
      </c>
      <c r="G4927" s="16">
        <v>38</v>
      </c>
      <c r="H4927" s="16">
        <v>1871.0554</v>
      </c>
      <c r="I4927" s="16"/>
    </row>
    <row r="4928" spans="2:9" x14ac:dyDescent="0.15">
      <c r="B4928" s="16">
        <v>46</v>
      </c>
      <c r="C4928" s="16">
        <v>190100</v>
      </c>
      <c r="D4928" s="16">
        <v>5591</v>
      </c>
      <c r="E4928" s="16">
        <v>3466</v>
      </c>
      <c r="F4928" s="16">
        <v>8746</v>
      </c>
      <c r="G4928" s="16">
        <v>34</v>
      </c>
      <c r="H4928" s="16">
        <v>1515.0306</v>
      </c>
      <c r="I4928" s="16"/>
    </row>
    <row r="4929" spans="2:9" x14ac:dyDescent="0.15">
      <c r="B4929" s="16">
        <v>47</v>
      </c>
      <c r="C4929" s="16">
        <v>284828</v>
      </c>
      <c r="D4929" s="16">
        <v>7495</v>
      </c>
      <c r="E4929" s="16">
        <v>4010</v>
      </c>
      <c r="F4929" s="16">
        <v>11754</v>
      </c>
      <c r="G4929" s="16">
        <v>38</v>
      </c>
      <c r="H4929" s="16">
        <v>1963.4209000000001</v>
      </c>
      <c r="I4929" s="16"/>
    </row>
    <row r="4930" spans="2:9" x14ac:dyDescent="0.15">
      <c r="B4930" s="16">
        <v>48</v>
      </c>
      <c r="C4930" s="16">
        <v>284054</v>
      </c>
      <c r="D4930" s="16">
        <v>6043</v>
      </c>
      <c r="E4930" s="16">
        <v>3978</v>
      </c>
      <c r="F4930" s="16">
        <v>8810</v>
      </c>
      <c r="G4930" s="16">
        <v>47</v>
      </c>
      <c r="H4930" s="16">
        <v>1327.5146</v>
      </c>
      <c r="I4930" s="16"/>
    </row>
    <row r="4931" spans="2:9" x14ac:dyDescent="0.15">
      <c r="B4931" s="16">
        <v>49</v>
      </c>
      <c r="C4931" s="16">
        <v>890064</v>
      </c>
      <c r="D4931" s="16">
        <v>12362</v>
      </c>
      <c r="E4931" s="16">
        <v>5226</v>
      </c>
      <c r="F4931" s="16">
        <v>26314</v>
      </c>
      <c r="G4931" s="16">
        <v>72</v>
      </c>
      <c r="H4931" s="16">
        <v>5684.5330000000004</v>
      </c>
      <c r="I4931" s="16"/>
    </row>
    <row r="4932" spans="2:9" x14ac:dyDescent="0.15">
      <c r="B4932" s="16">
        <v>50</v>
      </c>
      <c r="C4932" s="16">
        <v>320126</v>
      </c>
      <c r="D4932" s="16">
        <v>6276</v>
      </c>
      <c r="E4932" s="16">
        <v>2282</v>
      </c>
      <c r="F4932" s="16">
        <v>14858</v>
      </c>
      <c r="G4932" s="16">
        <v>51</v>
      </c>
      <c r="H4932" s="16">
        <v>3538.2534000000001</v>
      </c>
      <c r="I4932" s="16"/>
    </row>
    <row r="4933" spans="2:9" x14ac:dyDescent="0.15">
      <c r="B4933" s="16">
        <v>51</v>
      </c>
      <c r="C4933" s="16">
        <v>244272</v>
      </c>
      <c r="D4933" s="16">
        <v>6106</v>
      </c>
      <c r="E4933" s="16">
        <v>2730</v>
      </c>
      <c r="F4933" s="16">
        <v>10730</v>
      </c>
      <c r="G4933" s="16">
        <v>40</v>
      </c>
      <c r="H4933" s="16">
        <v>2390.2820000000002</v>
      </c>
      <c r="I4933" s="16"/>
    </row>
    <row r="4934" spans="2:9" x14ac:dyDescent="0.15">
      <c r="B4934" s="16">
        <v>52</v>
      </c>
      <c r="C4934" s="16">
        <v>113190</v>
      </c>
      <c r="D4934" s="16">
        <v>4921</v>
      </c>
      <c r="E4934" s="16">
        <v>3274</v>
      </c>
      <c r="F4934" s="16">
        <v>6474</v>
      </c>
      <c r="G4934" s="16">
        <v>23</v>
      </c>
      <c r="H4934" s="16">
        <v>869.73829999999998</v>
      </c>
      <c r="I4934" s="16"/>
    </row>
    <row r="4935" spans="2:9" x14ac:dyDescent="0.15">
      <c r="B4935" s="16">
        <v>53</v>
      </c>
      <c r="C4935" s="16">
        <v>276618</v>
      </c>
      <c r="D4935" s="16">
        <v>8382</v>
      </c>
      <c r="E4935" s="16">
        <v>4266</v>
      </c>
      <c r="F4935" s="16">
        <v>13354</v>
      </c>
      <c r="G4935" s="16">
        <v>33</v>
      </c>
      <c r="H4935" s="16">
        <v>2470.5084999999999</v>
      </c>
      <c r="I4935" s="16"/>
    </row>
    <row r="4936" spans="2:9" x14ac:dyDescent="0.15">
      <c r="B4936" s="16">
        <v>54</v>
      </c>
      <c r="C4936" s="16">
        <v>288652</v>
      </c>
      <c r="D4936" s="16">
        <v>9621</v>
      </c>
      <c r="E4936" s="16">
        <v>5258</v>
      </c>
      <c r="F4936" s="16">
        <v>12682</v>
      </c>
      <c r="G4936" s="16">
        <v>30</v>
      </c>
      <c r="H4936" s="16">
        <v>1984.4</v>
      </c>
      <c r="I4936" s="16"/>
    </row>
    <row r="4937" spans="2:9" x14ac:dyDescent="0.15">
      <c r="B4937" s="16">
        <v>55</v>
      </c>
      <c r="C4937" s="16">
        <v>168856</v>
      </c>
      <c r="D4937" s="16">
        <v>6030</v>
      </c>
      <c r="E4937" s="16">
        <v>3626</v>
      </c>
      <c r="F4937" s="16">
        <v>8906</v>
      </c>
      <c r="G4937" s="16">
        <v>28</v>
      </c>
      <c r="H4937" s="16">
        <v>1454.8103000000001</v>
      </c>
      <c r="I4937" s="16"/>
    </row>
    <row r="4938" spans="2:9" x14ac:dyDescent="0.15">
      <c r="B4938" s="16">
        <v>56</v>
      </c>
      <c r="C4938" s="16">
        <v>286496</v>
      </c>
      <c r="D4938" s="16">
        <v>8953</v>
      </c>
      <c r="E4938" s="16">
        <v>4458</v>
      </c>
      <c r="F4938" s="16">
        <v>15594</v>
      </c>
      <c r="G4938" s="16">
        <v>32</v>
      </c>
      <c r="H4938" s="16">
        <v>3043.4802</v>
      </c>
      <c r="I4938" s="16"/>
    </row>
    <row r="4939" spans="2:9" x14ac:dyDescent="0.15">
      <c r="B4939" s="16">
        <v>57</v>
      </c>
      <c r="C4939" s="16">
        <v>508672</v>
      </c>
      <c r="D4939" s="16">
        <v>10597</v>
      </c>
      <c r="E4939" s="16">
        <v>5514</v>
      </c>
      <c r="F4939" s="16">
        <v>18282</v>
      </c>
      <c r="G4939" s="16">
        <v>48</v>
      </c>
      <c r="H4939" s="16">
        <v>3615.5268999999998</v>
      </c>
      <c r="I4939" s="16"/>
    </row>
    <row r="4940" spans="2:9" x14ac:dyDescent="0.15">
      <c r="B4940" s="16">
        <v>58</v>
      </c>
      <c r="C4940" s="16">
        <v>265280</v>
      </c>
      <c r="D4940" s="16">
        <v>8290</v>
      </c>
      <c r="E4940" s="16">
        <v>4106</v>
      </c>
      <c r="F4940" s="16">
        <v>11050</v>
      </c>
      <c r="G4940" s="16">
        <v>32</v>
      </c>
      <c r="H4940" s="16">
        <v>1659.7863</v>
      </c>
      <c r="I4940" s="16"/>
    </row>
    <row r="4941" spans="2:9" x14ac:dyDescent="0.15">
      <c r="B4941" s="16">
        <v>59</v>
      </c>
      <c r="C4941" s="16">
        <v>399610</v>
      </c>
      <c r="D4941" s="16">
        <v>7010</v>
      </c>
      <c r="E4941" s="16">
        <v>1610</v>
      </c>
      <c r="F4941" s="16">
        <v>16938</v>
      </c>
      <c r="G4941" s="16">
        <v>57</v>
      </c>
      <c r="H4941" s="16">
        <v>4220.7393000000002</v>
      </c>
      <c r="I4941" s="16"/>
    </row>
    <row r="4942" spans="2:9" x14ac:dyDescent="0.15">
      <c r="B4942" s="16">
        <v>60</v>
      </c>
      <c r="C4942" s="16">
        <v>385660</v>
      </c>
      <c r="D4942" s="16">
        <v>7141</v>
      </c>
      <c r="E4942" s="16">
        <v>1802</v>
      </c>
      <c r="F4942" s="16">
        <v>17002</v>
      </c>
      <c r="G4942" s="16">
        <v>54</v>
      </c>
      <c r="H4942" s="16">
        <v>4251.6962999999996</v>
      </c>
      <c r="I4942" s="16"/>
    </row>
    <row r="4943" spans="2:9" x14ac:dyDescent="0.15">
      <c r="B4943" s="16">
        <v>61</v>
      </c>
      <c r="C4943" s="16">
        <v>340744</v>
      </c>
      <c r="D4943" s="16">
        <v>9465</v>
      </c>
      <c r="E4943" s="16">
        <v>6090</v>
      </c>
      <c r="F4943" s="16">
        <v>13226</v>
      </c>
      <c r="G4943" s="16">
        <v>36</v>
      </c>
      <c r="H4943" s="16">
        <v>1981.2328</v>
      </c>
      <c r="I4943" s="16"/>
    </row>
    <row r="4944" spans="2:9" x14ac:dyDescent="0.15">
      <c r="B4944" s="16">
        <v>62</v>
      </c>
      <c r="C4944" s="16">
        <v>464096</v>
      </c>
      <c r="D4944" s="16">
        <v>9668</v>
      </c>
      <c r="E4944" s="16">
        <v>4362</v>
      </c>
      <c r="F4944" s="16">
        <v>16810</v>
      </c>
      <c r="G4944" s="16">
        <v>48</v>
      </c>
      <c r="H4944" s="16">
        <v>3192.797</v>
      </c>
      <c r="I4944" s="16"/>
    </row>
    <row r="4945" spans="1:9" x14ac:dyDescent="0.15">
      <c r="B4945" s="16">
        <v>63</v>
      </c>
      <c r="C4945" s="16">
        <v>995218</v>
      </c>
      <c r="D4945" s="16">
        <v>14423</v>
      </c>
      <c r="E4945" s="16">
        <v>5930</v>
      </c>
      <c r="F4945" s="16">
        <v>27050</v>
      </c>
      <c r="G4945" s="16">
        <v>69</v>
      </c>
      <c r="H4945" s="16">
        <v>5738.8540000000003</v>
      </c>
      <c r="I4945" s="16"/>
    </row>
    <row r="4946" spans="1:9" x14ac:dyDescent="0.15">
      <c r="B4946" s="16">
        <v>64</v>
      </c>
      <c r="C4946" s="16">
        <v>796928</v>
      </c>
      <c r="D4946" s="16">
        <v>16602</v>
      </c>
      <c r="E4946" s="16">
        <v>7146</v>
      </c>
      <c r="F4946" s="16">
        <v>27850</v>
      </c>
      <c r="G4946" s="16">
        <v>48</v>
      </c>
      <c r="H4946" s="16">
        <v>5927.9790000000003</v>
      </c>
      <c r="I4946" s="16"/>
    </row>
    <row r="4947" spans="1:9" x14ac:dyDescent="0.15">
      <c r="A4947" s="13"/>
      <c r="B4947" s="16">
        <v>65</v>
      </c>
      <c r="C4947" s="16">
        <v>100980</v>
      </c>
      <c r="D4947" s="16">
        <v>5610</v>
      </c>
      <c r="E4947" s="16">
        <v>4330</v>
      </c>
      <c r="F4947" s="16">
        <v>6602</v>
      </c>
      <c r="G4947" s="16">
        <v>18</v>
      </c>
      <c r="H4947" s="16">
        <v>634.89733999999999</v>
      </c>
      <c r="I4947" s="16"/>
    </row>
    <row r="4948" spans="1:9" x14ac:dyDescent="0.15">
      <c r="A4948" s="5"/>
      <c r="B4948" s="16">
        <v>66</v>
      </c>
      <c r="C4948" s="16">
        <v>146546</v>
      </c>
      <c r="D4948" s="16">
        <v>3960</v>
      </c>
      <c r="E4948" s="16">
        <v>1258</v>
      </c>
      <c r="F4948" s="16">
        <v>5962</v>
      </c>
      <c r="G4948" s="16">
        <v>37</v>
      </c>
      <c r="H4948" s="16">
        <v>1108.1174000000001</v>
      </c>
      <c r="I4948" s="16"/>
    </row>
    <row r="4949" spans="1:9" x14ac:dyDescent="0.15">
      <c r="A4949" s="5"/>
      <c r="B4949" s="16">
        <v>67</v>
      </c>
      <c r="C4949" s="16">
        <v>383824</v>
      </c>
      <c r="D4949" s="16">
        <v>6854</v>
      </c>
      <c r="E4949" s="16">
        <v>2410</v>
      </c>
      <c r="F4949" s="16">
        <v>11690</v>
      </c>
      <c r="G4949" s="16">
        <v>56</v>
      </c>
      <c r="H4949" s="16">
        <v>2029.7190000000001</v>
      </c>
      <c r="I4949" s="16"/>
    </row>
    <row r="4950" spans="1:9" x14ac:dyDescent="0.15">
      <c r="B4950" s="16">
        <v>68</v>
      </c>
      <c r="C4950" s="16">
        <v>417642</v>
      </c>
      <c r="D4950" s="16">
        <v>8523</v>
      </c>
      <c r="E4950" s="16">
        <v>4458</v>
      </c>
      <c r="F4950" s="16">
        <v>14858</v>
      </c>
      <c r="G4950" s="16">
        <v>49</v>
      </c>
      <c r="H4950" s="16">
        <v>2670.8816000000002</v>
      </c>
      <c r="I4950" s="16"/>
    </row>
    <row r="4951" spans="1:9" x14ac:dyDescent="0.15">
      <c r="B4951" s="16">
        <v>69</v>
      </c>
      <c r="C4951" s="16">
        <v>176580</v>
      </c>
      <c r="D4951" s="16">
        <v>6791</v>
      </c>
      <c r="E4951" s="16">
        <v>4650</v>
      </c>
      <c r="F4951" s="16">
        <v>9034</v>
      </c>
      <c r="G4951" s="16">
        <v>26</v>
      </c>
      <c r="H4951" s="16">
        <v>1086.3015</v>
      </c>
      <c r="I4951" s="16"/>
    </row>
    <row r="4952" spans="1:9" x14ac:dyDescent="0.15">
      <c r="B4952" s="16">
        <v>70</v>
      </c>
      <c r="C4952" s="16">
        <v>262712</v>
      </c>
      <c r="D4952" s="16">
        <v>5970</v>
      </c>
      <c r="E4952" s="16">
        <v>3210</v>
      </c>
      <c r="F4952" s="16">
        <v>9514</v>
      </c>
      <c r="G4952" s="16">
        <v>44</v>
      </c>
      <c r="H4952" s="16">
        <v>1798.2135000000001</v>
      </c>
      <c r="I4952" s="16"/>
    </row>
    <row r="4953" spans="1:9" x14ac:dyDescent="0.15">
      <c r="B4953" s="16">
        <v>71</v>
      </c>
      <c r="C4953" s="16">
        <v>63020</v>
      </c>
      <c r="D4953" s="16">
        <v>4501</v>
      </c>
      <c r="E4953" s="16">
        <v>3594</v>
      </c>
      <c r="F4953" s="16">
        <v>5450</v>
      </c>
      <c r="G4953" s="16">
        <v>14</v>
      </c>
      <c r="H4953" s="16">
        <v>627.89890000000003</v>
      </c>
      <c r="I4953" s="16"/>
    </row>
    <row r="4954" spans="1:9" x14ac:dyDescent="0.15">
      <c r="B4954" s="16">
        <v>72</v>
      </c>
      <c r="C4954" s="16">
        <v>126206</v>
      </c>
      <c r="D4954" s="16">
        <v>3605</v>
      </c>
      <c r="E4954" s="16">
        <v>1258</v>
      </c>
      <c r="F4954" s="16">
        <v>6378</v>
      </c>
      <c r="G4954" s="16">
        <v>35</v>
      </c>
      <c r="H4954" s="16">
        <v>1169.8510000000001</v>
      </c>
      <c r="I4954" s="16"/>
    </row>
    <row r="4955" spans="1:9" x14ac:dyDescent="0.15">
      <c r="B4955" s="16">
        <v>73</v>
      </c>
      <c r="C4955" s="16">
        <v>178118</v>
      </c>
      <c r="D4955" s="16">
        <v>4567</v>
      </c>
      <c r="E4955" s="16">
        <v>1130</v>
      </c>
      <c r="F4955" s="16">
        <v>9354</v>
      </c>
      <c r="G4955" s="16">
        <v>39</v>
      </c>
      <c r="H4955" s="16">
        <v>2222.7026000000001</v>
      </c>
      <c r="I4955" s="16"/>
    </row>
    <row r="4956" spans="1:9" x14ac:dyDescent="0.15">
      <c r="B4956" s="16">
        <v>74</v>
      </c>
      <c r="C4956" s="16">
        <v>334392</v>
      </c>
      <c r="D4956" s="16">
        <v>7599</v>
      </c>
      <c r="E4956" s="16">
        <v>4778</v>
      </c>
      <c r="F4956" s="16">
        <v>11402</v>
      </c>
      <c r="G4956" s="16">
        <v>44</v>
      </c>
      <c r="H4956" s="16">
        <v>1810.4733000000001</v>
      </c>
      <c r="I4956" s="16"/>
    </row>
    <row r="4957" spans="1:9" x14ac:dyDescent="0.15">
      <c r="B4957" s="16">
        <v>75</v>
      </c>
      <c r="C4957" s="16">
        <v>474910</v>
      </c>
      <c r="D4957" s="16">
        <v>9311</v>
      </c>
      <c r="E4957" s="16">
        <v>2986</v>
      </c>
      <c r="F4957" s="16">
        <v>18762</v>
      </c>
      <c r="G4957" s="16">
        <v>51</v>
      </c>
      <c r="H4957" s="16">
        <v>4125.7505000000001</v>
      </c>
      <c r="I4957" s="16"/>
    </row>
    <row r="4958" spans="1:9" x14ac:dyDescent="0.15">
      <c r="B4958" s="16">
        <v>76</v>
      </c>
      <c r="C4958" s="16">
        <v>99638</v>
      </c>
      <c r="D4958" s="16">
        <v>3214</v>
      </c>
      <c r="E4958" s="16">
        <v>394</v>
      </c>
      <c r="F4958" s="16">
        <v>7114</v>
      </c>
      <c r="G4958" s="16">
        <v>31</v>
      </c>
      <c r="H4958" s="16">
        <v>1957.5657000000001</v>
      </c>
      <c r="I4958" s="16"/>
    </row>
    <row r="4959" spans="1:9" x14ac:dyDescent="0.15">
      <c r="B4959" s="16">
        <v>77</v>
      </c>
      <c r="C4959" s="16">
        <v>1671956</v>
      </c>
      <c r="D4959" s="16">
        <v>12861</v>
      </c>
      <c r="E4959" s="16">
        <v>3946</v>
      </c>
      <c r="F4959" s="16">
        <v>26506</v>
      </c>
      <c r="G4959" s="16">
        <v>130</v>
      </c>
      <c r="H4959" s="16">
        <v>5743.0410000000002</v>
      </c>
      <c r="I4959" s="16"/>
    </row>
    <row r="4960" spans="1:9" x14ac:dyDescent="0.15">
      <c r="B4960" s="16">
        <v>78</v>
      </c>
      <c r="C4960" s="16">
        <v>530904</v>
      </c>
      <c r="D4960" s="16">
        <v>8848</v>
      </c>
      <c r="E4960" s="16">
        <v>5514</v>
      </c>
      <c r="F4960" s="16">
        <v>13738</v>
      </c>
      <c r="G4960" s="16">
        <v>60</v>
      </c>
      <c r="H4960" s="16">
        <v>2038.3053</v>
      </c>
      <c r="I4960" s="16"/>
    </row>
    <row r="4961" spans="2:9" x14ac:dyDescent="0.15">
      <c r="B4961" s="16">
        <v>79</v>
      </c>
      <c r="C4961" s="16">
        <v>50736</v>
      </c>
      <c r="D4961" s="16">
        <v>2114</v>
      </c>
      <c r="E4961" s="16">
        <v>714</v>
      </c>
      <c r="F4961" s="16">
        <v>3562</v>
      </c>
      <c r="G4961" s="16">
        <v>24</v>
      </c>
      <c r="H4961" s="16">
        <v>661.36509999999998</v>
      </c>
      <c r="I4961" s="16"/>
    </row>
    <row r="4962" spans="2:9" x14ac:dyDescent="0.15">
      <c r="B4962" s="16">
        <v>80</v>
      </c>
      <c r="C4962" s="16">
        <v>127024</v>
      </c>
      <c r="D4962" s="16">
        <v>3175</v>
      </c>
      <c r="E4962" s="16">
        <v>1482</v>
      </c>
      <c r="F4962" s="16">
        <v>6410</v>
      </c>
      <c r="G4962" s="16">
        <v>40</v>
      </c>
      <c r="H4962" s="16">
        <v>1235.2671</v>
      </c>
      <c r="I4962" s="16"/>
    </row>
    <row r="4963" spans="2:9" x14ac:dyDescent="0.15">
      <c r="B4963" s="16">
        <v>81</v>
      </c>
      <c r="C4963" s="16">
        <v>308534</v>
      </c>
      <c r="D4963" s="16">
        <v>9952</v>
      </c>
      <c r="E4963" s="16">
        <v>6218</v>
      </c>
      <c r="F4963" s="16">
        <v>13514</v>
      </c>
      <c r="G4963" s="16">
        <v>31</v>
      </c>
      <c r="H4963" s="16">
        <v>2011.7318</v>
      </c>
      <c r="I4963" s="16"/>
    </row>
    <row r="4964" spans="2:9" x14ac:dyDescent="0.15">
      <c r="B4964" s="16">
        <v>82</v>
      </c>
      <c r="C4964" s="16">
        <v>196620</v>
      </c>
      <c r="D4964" s="16">
        <v>6554</v>
      </c>
      <c r="E4964" s="16">
        <v>4426</v>
      </c>
      <c r="F4964" s="16">
        <v>8906</v>
      </c>
      <c r="G4964" s="16">
        <v>30</v>
      </c>
      <c r="H4964" s="16">
        <v>1296.3303000000001</v>
      </c>
      <c r="I4964" s="16"/>
    </row>
    <row r="4965" spans="2:9" x14ac:dyDescent="0.15">
      <c r="B4965" s="16">
        <v>83</v>
      </c>
      <c r="C4965" s="16">
        <v>182544</v>
      </c>
      <c r="D4965" s="16">
        <v>4563</v>
      </c>
      <c r="E4965" s="16">
        <v>1610</v>
      </c>
      <c r="F4965" s="16">
        <v>8778</v>
      </c>
      <c r="G4965" s="16">
        <v>40</v>
      </c>
      <c r="H4965" s="16">
        <v>2023.3932</v>
      </c>
      <c r="I4965" s="16"/>
    </row>
    <row r="4966" spans="2:9" x14ac:dyDescent="0.15">
      <c r="B4966" s="16">
        <v>84</v>
      </c>
      <c r="C4966" s="16">
        <v>64152</v>
      </c>
      <c r="D4966" s="16">
        <v>5346</v>
      </c>
      <c r="E4966" s="16">
        <v>4170</v>
      </c>
      <c r="F4966" s="16">
        <v>6506</v>
      </c>
      <c r="G4966" s="16">
        <v>12</v>
      </c>
      <c r="H4966" s="16">
        <v>772.24585000000002</v>
      </c>
      <c r="I4966" s="16"/>
    </row>
    <row r="4967" spans="2:9" x14ac:dyDescent="0.15">
      <c r="B4967" s="16">
        <v>85</v>
      </c>
      <c r="C4967" s="16">
        <v>598846</v>
      </c>
      <c r="D4967" s="16">
        <v>11742</v>
      </c>
      <c r="E4967" s="16">
        <v>5930</v>
      </c>
      <c r="F4967" s="16">
        <v>20458</v>
      </c>
      <c r="G4967" s="16">
        <v>51</v>
      </c>
      <c r="H4967" s="16">
        <v>4365.8819999999996</v>
      </c>
      <c r="I4967" s="16"/>
    </row>
    <row r="4968" spans="2:9" x14ac:dyDescent="0.15">
      <c r="B4968" s="16">
        <v>86</v>
      </c>
      <c r="C4968" s="16">
        <v>198748</v>
      </c>
      <c r="D4968" s="16">
        <v>9034</v>
      </c>
      <c r="E4968" s="16">
        <v>7594</v>
      </c>
      <c r="F4968" s="16">
        <v>10922</v>
      </c>
      <c r="G4968" s="16">
        <v>22</v>
      </c>
      <c r="H4968" s="16">
        <v>940.75959999999998</v>
      </c>
      <c r="I4968" s="16"/>
    </row>
    <row r="4969" spans="2:9" x14ac:dyDescent="0.15">
      <c r="B4969" s="16">
        <v>87</v>
      </c>
      <c r="C4969" s="16">
        <v>368974</v>
      </c>
      <c r="D4969" s="16">
        <v>8580</v>
      </c>
      <c r="E4969" s="16">
        <v>4170</v>
      </c>
      <c r="F4969" s="16">
        <v>15242</v>
      </c>
      <c r="G4969" s="16">
        <v>43</v>
      </c>
      <c r="H4969" s="16">
        <v>2857.4087</v>
      </c>
      <c r="I4969" s="16"/>
    </row>
    <row r="4970" spans="2:9" x14ac:dyDescent="0.15">
      <c r="B4970" s="16">
        <v>88</v>
      </c>
      <c r="C4970" s="16">
        <v>542748</v>
      </c>
      <c r="D4970" s="16">
        <v>10050</v>
      </c>
      <c r="E4970" s="16">
        <v>5354</v>
      </c>
      <c r="F4970" s="16">
        <v>16586</v>
      </c>
      <c r="G4970" s="16">
        <v>54</v>
      </c>
      <c r="H4970" s="16">
        <v>3405.386</v>
      </c>
      <c r="I4970" s="16"/>
    </row>
    <row r="4971" spans="2:9" x14ac:dyDescent="0.15">
      <c r="B4971" s="16">
        <v>89</v>
      </c>
      <c r="C4971" s="16">
        <v>268872</v>
      </c>
      <c r="D4971" s="16">
        <v>7468</v>
      </c>
      <c r="E4971" s="16">
        <v>5450</v>
      </c>
      <c r="F4971" s="16">
        <v>10410</v>
      </c>
      <c r="G4971" s="16">
        <v>36</v>
      </c>
      <c r="H4971" s="16">
        <v>1335.9954</v>
      </c>
      <c r="I4971" s="16"/>
    </row>
    <row r="4972" spans="2:9" x14ac:dyDescent="0.15">
      <c r="B4972" s="16">
        <v>90</v>
      </c>
      <c r="C4972" s="16">
        <v>174098</v>
      </c>
      <c r="D4972" s="16">
        <v>3284</v>
      </c>
      <c r="E4972" s="16">
        <v>1098</v>
      </c>
      <c r="F4972" s="16">
        <v>7626</v>
      </c>
      <c r="G4972" s="16">
        <v>53</v>
      </c>
      <c r="H4972" s="16">
        <v>1849.3983000000001</v>
      </c>
      <c r="I4972" s="16"/>
    </row>
    <row r="4973" spans="2:9" x14ac:dyDescent="0.15">
      <c r="B4973" s="16">
        <v>91</v>
      </c>
      <c r="C4973" s="16">
        <v>352252</v>
      </c>
      <c r="D4973" s="16">
        <v>9269</v>
      </c>
      <c r="E4973" s="16">
        <v>6666</v>
      </c>
      <c r="F4973" s="16">
        <v>13002</v>
      </c>
      <c r="G4973" s="16">
        <v>38</v>
      </c>
      <c r="H4973" s="16">
        <v>1738.1312</v>
      </c>
      <c r="I4973" s="16"/>
    </row>
    <row r="4974" spans="2:9" x14ac:dyDescent="0.15">
      <c r="B4974" s="16">
        <v>92</v>
      </c>
      <c r="C4974" s="16">
        <v>456570</v>
      </c>
      <c r="D4974" s="16">
        <v>11135</v>
      </c>
      <c r="E4974" s="16">
        <v>6634</v>
      </c>
      <c r="F4974" s="16">
        <v>17226</v>
      </c>
      <c r="G4974" s="16">
        <v>41</v>
      </c>
      <c r="H4974" s="16">
        <v>2836.9722000000002</v>
      </c>
      <c r="I4974" s="16"/>
    </row>
    <row r="4975" spans="2:9" x14ac:dyDescent="0.15">
      <c r="B4975" s="16">
        <v>93</v>
      </c>
      <c r="C4975" s="16">
        <v>842734</v>
      </c>
      <c r="D4975" s="16">
        <v>11236</v>
      </c>
      <c r="E4975" s="16">
        <v>5034</v>
      </c>
      <c r="F4975" s="16">
        <v>22986</v>
      </c>
      <c r="G4975" s="16">
        <v>75</v>
      </c>
      <c r="H4975" s="16">
        <v>4594.8459999999995</v>
      </c>
      <c r="I4975" s="16"/>
    </row>
    <row r="4976" spans="2:9" x14ac:dyDescent="0.15">
      <c r="B4976" s="16">
        <v>94</v>
      </c>
      <c r="C4976" s="16">
        <v>297994</v>
      </c>
      <c r="D4976" s="16">
        <v>6081</v>
      </c>
      <c r="E4976" s="16">
        <v>3690</v>
      </c>
      <c r="F4976" s="16">
        <v>9962</v>
      </c>
      <c r="G4976" s="16">
        <v>49</v>
      </c>
      <c r="H4976" s="16">
        <v>1690.9456</v>
      </c>
      <c r="I4976" s="16"/>
    </row>
    <row r="4977" spans="1:9" x14ac:dyDescent="0.15">
      <c r="B4977" s="16">
        <v>95</v>
      </c>
      <c r="C4977" s="16">
        <v>329616</v>
      </c>
      <c r="D4977" s="16">
        <v>5886</v>
      </c>
      <c r="E4977" s="16">
        <v>874</v>
      </c>
      <c r="F4977" s="16">
        <v>13706</v>
      </c>
      <c r="G4977" s="16">
        <v>56</v>
      </c>
      <c r="H4977" s="16">
        <v>3376.8242</v>
      </c>
      <c r="I4977" s="16"/>
    </row>
    <row r="4978" spans="1:9" x14ac:dyDescent="0.15">
      <c r="B4978" s="16">
        <v>96</v>
      </c>
      <c r="C4978" s="16">
        <v>338098</v>
      </c>
      <c r="D4978" s="16">
        <v>9137</v>
      </c>
      <c r="E4978" s="16">
        <v>6346</v>
      </c>
      <c r="F4978" s="16">
        <v>12618</v>
      </c>
      <c r="G4978" s="16">
        <v>37</v>
      </c>
      <c r="H4978" s="16">
        <v>1517.076</v>
      </c>
      <c r="I4978" s="16"/>
    </row>
    <row r="4979" spans="1:9" x14ac:dyDescent="0.15">
      <c r="B4979" s="16">
        <v>97</v>
      </c>
      <c r="C4979" s="16">
        <v>453098</v>
      </c>
      <c r="D4979" s="16">
        <v>9246</v>
      </c>
      <c r="E4979" s="16">
        <v>5866</v>
      </c>
      <c r="F4979" s="16">
        <v>13866</v>
      </c>
      <c r="G4979" s="16">
        <v>49</v>
      </c>
      <c r="H4979" s="16">
        <v>1855.1328000000001</v>
      </c>
      <c r="I4979" s="16"/>
    </row>
    <row r="4980" spans="1:9" x14ac:dyDescent="0.15">
      <c r="B4980" s="16">
        <v>98</v>
      </c>
      <c r="C4980" s="16">
        <v>215964</v>
      </c>
      <c r="D4980" s="16">
        <v>9816</v>
      </c>
      <c r="E4980" s="16">
        <v>5866</v>
      </c>
      <c r="F4980" s="16">
        <v>14666</v>
      </c>
      <c r="G4980" s="16">
        <v>22</v>
      </c>
      <c r="H4980" s="16">
        <v>2525.7269999999999</v>
      </c>
      <c r="I4980" s="16"/>
    </row>
    <row r="4981" spans="1:9" x14ac:dyDescent="0.15">
      <c r="B4981" s="16">
        <v>99</v>
      </c>
      <c r="C4981" s="16">
        <v>89344</v>
      </c>
      <c r="D4981" s="16">
        <v>5584</v>
      </c>
      <c r="E4981" s="16">
        <v>3562</v>
      </c>
      <c r="F4981" s="16">
        <v>8106</v>
      </c>
      <c r="G4981" s="16">
        <v>16</v>
      </c>
      <c r="H4981" s="16">
        <v>1313.6494</v>
      </c>
      <c r="I4981" s="16"/>
    </row>
    <row r="4982" spans="1:9" x14ac:dyDescent="0.15">
      <c r="B4982" s="16">
        <v>100</v>
      </c>
      <c r="C4982" s="16">
        <v>177150</v>
      </c>
      <c r="D4982" s="16">
        <v>5061</v>
      </c>
      <c r="E4982" s="16">
        <v>3210</v>
      </c>
      <c r="F4982" s="16">
        <v>6890</v>
      </c>
      <c r="G4982" s="16">
        <v>35</v>
      </c>
      <c r="H4982" s="16">
        <v>1039.6492000000001</v>
      </c>
      <c r="I4982" s="16"/>
    </row>
    <row r="4983" spans="1:9" x14ac:dyDescent="0.15">
      <c r="A4983" s="6"/>
      <c r="B4983" s="16">
        <v>101</v>
      </c>
      <c r="C4983" s="16">
        <v>143458</v>
      </c>
      <c r="D4983" s="16">
        <v>11035</v>
      </c>
      <c r="E4983" s="16">
        <v>8522</v>
      </c>
      <c r="F4983" s="16">
        <v>12330</v>
      </c>
      <c r="G4983" s="16">
        <v>13</v>
      </c>
      <c r="H4983" s="16">
        <v>1114.0118</v>
      </c>
      <c r="I4983" s="16"/>
    </row>
    <row r="4984" spans="1:9" x14ac:dyDescent="0.15">
      <c r="A4984" s="11"/>
      <c r="B4984" s="16">
        <v>102</v>
      </c>
      <c r="C4984" s="16">
        <v>442558</v>
      </c>
      <c r="D4984" s="16">
        <v>12644</v>
      </c>
      <c r="E4984" s="16">
        <v>7338</v>
      </c>
      <c r="F4984" s="16">
        <v>21930</v>
      </c>
      <c r="G4984" s="16">
        <v>35</v>
      </c>
      <c r="H4984" s="16">
        <v>4311.72</v>
      </c>
      <c r="I4984" s="16"/>
    </row>
    <row r="4985" spans="1:9" x14ac:dyDescent="0.15">
      <c r="B4985" s="16">
        <v>103</v>
      </c>
      <c r="C4985" s="16">
        <v>218644</v>
      </c>
      <c r="D4985" s="16">
        <v>6430</v>
      </c>
      <c r="E4985" s="16">
        <v>3658</v>
      </c>
      <c r="F4985" s="16">
        <v>10762</v>
      </c>
      <c r="G4985" s="16">
        <v>34</v>
      </c>
      <c r="H4985" s="16">
        <v>1543.4342999999999</v>
      </c>
      <c r="I4985" s="16"/>
    </row>
    <row r="4986" spans="1:9" x14ac:dyDescent="0.15">
      <c r="B4986" s="16">
        <v>104</v>
      </c>
      <c r="C4986" s="16">
        <v>478256</v>
      </c>
      <c r="D4986" s="16">
        <v>11956</v>
      </c>
      <c r="E4986" s="16">
        <v>8394</v>
      </c>
      <c r="F4986" s="16">
        <v>16234</v>
      </c>
      <c r="G4986" s="16">
        <v>40</v>
      </c>
      <c r="H4986" s="16">
        <v>1444.7488000000001</v>
      </c>
      <c r="I4986" s="16"/>
    </row>
    <row r="4987" spans="1:9" x14ac:dyDescent="0.15">
      <c r="B4987" s="16">
        <v>105</v>
      </c>
      <c r="C4987" s="16">
        <v>365548</v>
      </c>
      <c r="D4987" s="16">
        <v>12184</v>
      </c>
      <c r="E4987" s="16">
        <v>7402</v>
      </c>
      <c r="F4987" s="16">
        <v>19178</v>
      </c>
      <c r="G4987" s="16">
        <v>30</v>
      </c>
      <c r="H4987" s="16">
        <v>3371.1968000000002</v>
      </c>
      <c r="I4987" s="16"/>
    </row>
    <row r="4988" spans="1:9" x14ac:dyDescent="0.15">
      <c r="B4988" s="16">
        <v>106</v>
      </c>
      <c r="C4988" s="16">
        <v>45838</v>
      </c>
      <c r="D4988" s="16">
        <v>4167</v>
      </c>
      <c r="E4988" s="16">
        <v>3370</v>
      </c>
      <c r="F4988" s="16">
        <v>5066</v>
      </c>
      <c r="G4988" s="16">
        <v>11</v>
      </c>
      <c r="H4988" s="16">
        <v>632.02300000000002</v>
      </c>
      <c r="I4988" s="16"/>
    </row>
    <row r="4989" spans="1:9" x14ac:dyDescent="0.15">
      <c r="B4989" s="16">
        <v>107</v>
      </c>
      <c r="C4989" s="16">
        <v>135006</v>
      </c>
      <c r="D4989" s="16">
        <v>7105</v>
      </c>
      <c r="E4989" s="16">
        <v>5674</v>
      </c>
      <c r="F4989" s="16">
        <v>8906</v>
      </c>
      <c r="G4989" s="16">
        <v>19</v>
      </c>
      <c r="H4989" s="16">
        <v>830.00409999999999</v>
      </c>
      <c r="I4989" s="16"/>
    </row>
    <row r="4990" spans="1:9" x14ac:dyDescent="0.15">
      <c r="B4990" s="16">
        <v>108</v>
      </c>
      <c r="C4990" s="16">
        <v>1399670</v>
      </c>
      <c r="D4990" s="16">
        <v>9787</v>
      </c>
      <c r="E4990" s="16">
        <v>2058</v>
      </c>
      <c r="F4990" s="16">
        <v>24426</v>
      </c>
      <c r="G4990" s="16">
        <v>143</v>
      </c>
      <c r="H4990" s="16">
        <v>5129.1559999999999</v>
      </c>
      <c r="I4990" s="16"/>
    </row>
    <row r="4991" spans="1:9" x14ac:dyDescent="0.15">
      <c r="B4991" s="16">
        <v>109</v>
      </c>
      <c r="C4991" s="16">
        <v>454952</v>
      </c>
      <c r="D4991" s="16">
        <v>8749</v>
      </c>
      <c r="E4991" s="16">
        <v>3594</v>
      </c>
      <c r="F4991" s="16">
        <v>15498</v>
      </c>
      <c r="G4991" s="16">
        <v>52</v>
      </c>
      <c r="H4991" s="16">
        <v>2938.2944000000002</v>
      </c>
      <c r="I4991" s="16"/>
    </row>
    <row r="4992" spans="1:9" x14ac:dyDescent="0.15">
      <c r="B4992" s="16">
        <v>110</v>
      </c>
      <c r="C4992" s="16">
        <v>335668</v>
      </c>
      <c r="D4992" s="16">
        <v>6713</v>
      </c>
      <c r="E4992" s="16">
        <v>2442</v>
      </c>
      <c r="F4992" s="16">
        <v>11306</v>
      </c>
      <c r="G4992" s="16">
        <v>50</v>
      </c>
      <c r="H4992" s="16">
        <v>2033.5123000000001</v>
      </c>
      <c r="I4992" s="16"/>
    </row>
    <row r="4993" spans="2:9" x14ac:dyDescent="0.15">
      <c r="B4993" s="16">
        <v>111</v>
      </c>
      <c r="C4993" s="16">
        <v>118864</v>
      </c>
      <c r="D4993" s="16">
        <v>4952</v>
      </c>
      <c r="E4993" s="16">
        <v>2666</v>
      </c>
      <c r="F4993" s="16">
        <v>8682</v>
      </c>
      <c r="G4993" s="16">
        <v>24</v>
      </c>
      <c r="H4993" s="16">
        <v>1317.6375</v>
      </c>
      <c r="I4993" s="16"/>
    </row>
    <row r="4994" spans="2:9" x14ac:dyDescent="0.15">
      <c r="B4994" s="16">
        <v>112</v>
      </c>
      <c r="C4994" s="16">
        <v>403646</v>
      </c>
      <c r="D4994" s="16">
        <v>7914</v>
      </c>
      <c r="E4994" s="16">
        <v>3050</v>
      </c>
      <c r="F4994" s="16">
        <v>13770</v>
      </c>
      <c r="G4994" s="16">
        <v>51</v>
      </c>
      <c r="H4994" s="16">
        <v>2671.3887</v>
      </c>
      <c r="I4994" s="16"/>
    </row>
    <row r="4995" spans="2:9" x14ac:dyDescent="0.15">
      <c r="B4995" s="16">
        <v>113</v>
      </c>
      <c r="C4995" s="16">
        <v>74592</v>
      </c>
      <c r="D4995" s="16">
        <v>4662</v>
      </c>
      <c r="E4995" s="16">
        <v>3562</v>
      </c>
      <c r="F4995" s="16">
        <v>5930</v>
      </c>
      <c r="G4995" s="16">
        <v>16</v>
      </c>
      <c r="H4995" s="16">
        <v>616.84789999999998</v>
      </c>
      <c r="I4995" s="16"/>
    </row>
    <row r="4996" spans="2:9" x14ac:dyDescent="0.15">
      <c r="B4996" s="16">
        <v>114</v>
      </c>
      <c r="C4996" s="16">
        <v>157036</v>
      </c>
      <c r="D4996" s="16">
        <v>5234</v>
      </c>
      <c r="E4996" s="16">
        <v>2410</v>
      </c>
      <c r="F4996" s="16">
        <v>9226</v>
      </c>
      <c r="G4996" s="16">
        <v>30</v>
      </c>
      <c r="H4996" s="16">
        <v>1861.2043000000001</v>
      </c>
      <c r="I4996" s="16"/>
    </row>
    <row r="4997" spans="2:9" x14ac:dyDescent="0.15">
      <c r="B4997" s="16">
        <v>115</v>
      </c>
      <c r="C4997" s="16">
        <v>127246</v>
      </c>
      <c r="D4997" s="16">
        <v>4712</v>
      </c>
      <c r="E4997" s="16">
        <v>1450</v>
      </c>
      <c r="F4997" s="16">
        <v>7050</v>
      </c>
      <c r="G4997" s="16">
        <v>27</v>
      </c>
      <c r="H4997" s="16">
        <v>1369.3</v>
      </c>
      <c r="I4997" s="16"/>
    </row>
    <row r="4998" spans="2:9" x14ac:dyDescent="0.15">
      <c r="B4998" s="16">
        <v>116</v>
      </c>
      <c r="C4998" s="16">
        <v>108996</v>
      </c>
      <c r="D4998" s="16">
        <v>4192</v>
      </c>
      <c r="E4998" s="16">
        <v>1514</v>
      </c>
      <c r="F4998" s="16">
        <v>7114</v>
      </c>
      <c r="G4998" s="16">
        <v>26</v>
      </c>
      <c r="H4998" s="16">
        <v>1679.0645</v>
      </c>
      <c r="I4998" s="16"/>
    </row>
    <row r="4999" spans="2:9" x14ac:dyDescent="0.15">
      <c r="B4999" s="16">
        <v>117</v>
      </c>
      <c r="C4999" s="16">
        <v>112886</v>
      </c>
      <c r="D4999" s="16">
        <v>3641</v>
      </c>
      <c r="E4999" s="16">
        <v>842</v>
      </c>
      <c r="F4999" s="16">
        <v>6730</v>
      </c>
      <c r="G4999" s="16">
        <v>31</v>
      </c>
      <c r="H4999" s="16">
        <v>1414.6477</v>
      </c>
      <c r="I4999" s="16"/>
    </row>
    <row r="5000" spans="2:9" x14ac:dyDescent="0.15">
      <c r="B5000" s="16">
        <v>118</v>
      </c>
      <c r="C5000" s="16">
        <v>270976</v>
      </c>
      <c r="D5000" s="16">
        <v>5645</v>
      </c>
      <c r="E5000" s="16">
        <v>1898</v>
      </c>
      <c r="F5000" s="16">
        <v>12618</v>
      </c>
      <c r="G5000" s="16">
        <v>48</v>
      </c>
      <c r="H5000" s="16">
        <v>2914.3087999999998</v>
      </c>
      <c r="I5000" s="16"/>
    </row>
    <row r="5001" spans="2:9" x14ac:dyDescent="0.15">
      <c r="B5001" s="16">
        <v>119</v>
      </c>
      <c r="C5001" s="16">
        <v>176812</v>
      </c>
      <c r="D5001" s="16">
        <v>5893</v>
      </c>
      <c r="E5001" s="16">
        <v>3274</v>
      </c>
      <c r="F5001" s="16">
        <v>8810</v>
      </c>
      <c r="G5001" s="16">
        <v>30</v>
      </c>
      <c r="H5001" s="16">
        <v>1319.4668999999999</v>
      </c>
      <c r="I5001" s="16"/>
    </row>
    <row r="5002" spans="2:9" x14ac:dyDescent="0.15">
      <c r="B5002" s="16">
        <v>120</v>
      </c>
      <c r="C5002" s="16">
        <v>257240</v>
      </c>
      <c r="D5002" s="16">
        <v>9187</v>
      </c>
      <c r="E5002" s="16">
        <v>6666</v>
      </c>
      <c r="F5002" s="16">
        <v>13898</v>
      </c>
      <c r="G5002" s="16">
        <v>28</v>
      </c>
      <c r="H5002" s="16">
        <v>1993.0278000000001</v>
      </c>
      <c r="I5002" s="16"/>
    </row>
    <row r="5003" spans="2:9" x14ac:dyDescent="0.15">
      <c r="B5003" s="16">
        <v>121</v>
      </c>
      <c r="C5003" s="16">
        <v>73504</v>
      </c>
      <c r="D5003" s="16">
        <v>4594</v>
      </c>
      <c r="E5003" s="16">
        <v>4074</v>
      </c>
      <c r="F5003" s="16">
        <v>5578</v>
      </c>
      <c r="G5003" s="16">
        <v>16</v>
      </c>
      <c r="H5003" s="16">
        <v>427.17302999999998</v>
      </c>
      <c r="I5003" s="16"/>
    </row>
    <row r="5004" spans="2:9" x14ac:dyDescent="0.15">
      <c r="B5004" s="16">
        <v>122</v>
      </c>
      <c r="C5004" s="16">
        <v>413238</v>
      </c>
      <c r="D5004" s="16">
        <v>8792</v>
      </c>
      <c r="E5004" s="16">
        <v>5322</v>
      </c>
      <c r="F5004" s="16">
        <v>15082</v>
      </c>
      <c r="G5004" s="16">
        <v>47</v>
      </c>
      <c r="H5004" s="16">
        <v>2721.0369999999998</v>
      </c>
      <c r="I5004" s="16"/>
    </row>
    <row r="5005" spans="2:9" x14ac:dyDescent="0.15">
      <c r="B5005" s="16">
        <v>123</v>
      </c>
      <c r="C5005" s="16">
        <v>398150</v>
      </c>
      <c r="D5005" s="16">
        <v>10208</v>
      </c>
      <c r="E5005" s="16">
        <v>5418</v>
      </c>
      <c r="F5005" s="16">
        <v>15626</v>
      </c>
      <c r="G5005" s="16">
        <v>39</v>
      </c>
      <c r="H5005" s="16">
        <v>2441.7743999999998</v>
      </c>
      <c r="I5005" s="16"/>
    </row>
    <row r="5006" spans="2:9" x14ac:dyDescent="0.15">
      <c r="B5006" s="16">
        <v>124</v>
      </c>
      <c r="C5006" s="16">
        <v>365208</v>
      </c>
      <c r="D5006" s="16">
        <v>8300</v>
      </c>
      <c r="E5006" s="16">
        <v>2474</v>
      </c>
      <c r="F5006" s="16">
        <v>17162</v>
      </c>
      <c r="G5006" s="16">
        <v>44</v>
      </c>
      <c r="H5006" s="16">
        <v>4195.6103999999996</v>
      </c>
      <c r="I5006" s="16"/>
    </row>
    <row r="5007" spans="2:9" x14ac:dyDescent="0.15">
      <c r="B5007" s="16">
        <v>125</v>
      </c>
      <c r="C5007" s="16">
        <v>106400</v>
      </c>
      <c r="D5007" s="16">
        <v>6650</v>
      </c>
      <c r="E5007" s="16">
        <v>4778</v>
      </c>
      <c r="F5007" s="16">
        <v>8618</v>
      </c>
      <c r="G5007" s="16">
        <v>16</v>
      </c>
      <c r="H5007" s="16">
        <v>1093.6948</v>
      </c>
      <c r="I5007" s="16"/>
    </row>
    <row r="5008" spans="2:9" x14ac:dyDescent="0.15">
      <c r="B5008" s="16">
        <v>126</v>
      </c>
      <c r="C5008" s="16">
        <v>257760</v>
      </c>
      <c r="D5008" s="16">
        <v>8055</v>
      </c>
      <c r="E5008" s="16">
        <v>4106</v>
      </c>
      <c r="F5008" s="16">
        <v>13066</v>
      </c>
      <c r="G5008" s="16">
        <v>32</v>
      </c>
      <c r="H5008" s="16">
        <v>2764.203</v>
      </c>
      <c r="I5008" s="16"/>
    </row>
    <row r="5009" spans="2:9" x14ac:dyDescent="0.15">
      <c r="B5009" s="16">
        <v>127</v>
      </c>
      <c r="C5009" s="16">
        <v>356028</v>
      </c>
      <c r="D5009" s="16">
        <v>9369</v>
      </c>
      <c r="E5009" s="16">
        <v>4618</v>
      </c>
      <c r="F5009" s="16">
        <v>15594</v>
      </c>
      <c r="G5009" s="16">
        <v>38</v>
      </c>
      <c r="H5009" s="16">
        <v>3269.4958000000001</v>
      </c>
      <c r="I5009" s="16"/>
    </row>
    <row r="5010" spans="2:9" x14ac:dyDescent="0.15">
      <c r="B5010" s="16">
        <v>128</v>
      </c>
      <c r="C5010" s="16">
        <v>104008</v>
      </c>
      <c r="D5010" s="16">
        <v>5200</v>
      </c>
      <c r="E5010" s="16">
        <v>4138</v>
      </c>
      <c r="F5010" s="16">
        <v>6090</v>
      </c>
      <c r="G5010" s="16">
        <v>20</v>
      </c>
      <c r="H5010" s="16">
        <v>609.95600000000002</v>
      </c>
      <c r="I5010" s="16"/>
    </row>
    <row r="5011" spans="2:9" x14ac:dyDescent="0.15">
      <c r="B5011" s="16">
        <v>129</v>
      </c>
      <c r="C5011" s="16">
        <v>266780</v>
      </c>
      <c r="D5011" s="16">
        <v>7020</v>
      </c>
      <c r="E5011" s="16">
        <v>3018</v>
      </c>
      <c r="F5011" s="16">
        <v>13770</v>
      </c>
      <c r="G5011" s="16">
        <v>38</v>
      </c>
      <c r="H5011" s="16">
        <v>3007.7087000000001</v>
      </c>
      <c r="I5011" s="16"/>
    </row>
    <row r="5012" spans="2:9" x14ac:dyDescent="0.15">
      <c r="B5012" s="16">
        <v>130</v>
      </c>
      <c r="C5012" s="16">
        <v>213736</v>
      </c>
      <c r="D5012" s="16">
        <v>5937</v>
      </c>
      <c r="E5012" s="16">
        <v>3530</v>
      </c>
      <c r="F5012" s="16">
        <v>8714</v>
      </c>
      <c r="G5012" s="16">
        <v>36</v>
      </c>
      <c r="H5012" s="16">
        <v>1456.8583000000001</v>
      </c>
      <c r="I5012" s="16"/>
    </row>
    <row r="5013" spans="2:9" x14ac:dyDescent="0.15">
      <c r="B5013" s="16">
        <v>131</v>
      </c>
      <c r="C5013" s="16">
        <v>385470</v>
      </c>
      <c r="D5013" s="16">
        <v>7558</v>
      </c>
      <c r="E5013" s="16">
        <v>3274</v>
      </c>
      <c r="F5013" s="16">
        <v>14218</v>
      </c>
      <c r="G5013" s="16">
        <v>51</v>
      </c>
      <c r="H5013" s="16">
        <v>3061.9940000000001</v>
      </c>
      <c r="I5013" s="16"/>
    </row>
    <row r="5014" spans="2:9" x14ac:dyDescent="0.15">
      <c r="B5014" s="16">
        <v>132</v>
      </c>
      <c r="C5014" s="16">
        <v>166584</v>
      </c>
      <c r="D5014" s="16">
        <v>5949</v>
      </c>
      <c r="E5014" s="16">
        <v>3306</v>
      </c>
      <c r="F5014" s="16">
        <v>9482</v>
      </c>
      <c r="G5014" s="16">
        <v>28</v>
      </c>
      <c r="H5014" s="16">
        <v>2018.704</v>
      </c>
      <c r="I5014" s="16"/>
    </row>
    <row r="5015" spans="2:9" x14ac:dyDescent="0.15">
      <c r="B5015" s="16">
        <v>133</v>
      </c>
      <c r="C5015" s="16">
        <v>123214</v>
      </c>
      <c r="D5015" s="16">
        <v>4563</v>
      </c>
      <c r="E5015" s="16">
        <v>1514</v>
      </c>
      <c r="F5015" s="16">
        <v>7242</v>
      </c>
      <c r="G5015" s="16">
        <v>27</v>
      </c>
      <c r="H5015" s="16">
        <v>1397.5785000000001</v>
      </c>
      <c r="I5015" s="16"/>
    </row>
    <row r="5016" spans="2:9" x14ac:dyDescent="0.15">
      <c r="B5016" s="16">
        <v>134</v>
      </c>
      <c r="C5016" s="16">
        <v>122978</v>
      </c>
      <c r="D5016" s="16">
        <v>9459</v>
      </c>
      <c r="E5016" s="16">
        <v>8490</v>
      </c>
      <c r="F5016" s="16">
        <v>10506</v>
      </c>
      <c r="G5016" s="16">
        <v>13</v>
      </c>
      <c r="H5016" s="16">
        <v>605.52324999999996</v>
      </c>
      <c r="I5016" s="16"/>
    </row>
    <row r="5017" spans="2:9" x14ac:dyDescent="0.15">
      <c r="B5017" s="16">
        <v>135</v>
      </c>
      <c r="C5017" s="16">
        <v>278794</v>
      </c>
      <c r="D5017" s="16">
        <v>8448</v>
      </c>
      <c r="E5017" s="16">
        <v>2186</v>
      </c>
      <c r="F5017" s="16">
        <v>16746</v>
      </c>
      <c r="G5017" s="16">
        <v>33</v>
      </c>
      <c r="H5017" s="16">
        <v>4107.9470000000001</v>
      </c>
      <c r="I5017" s="16"/>
    </row>
    <row r="5018" spans="2:9" x14ac:dyDescent="0.15">
      <c r="B5018" s="16">
        <v>136</v>
      </c>
      <c r="C5018" s="16">
        <v>193824</v>
      </c>
      <c r="D5018" s="16">
        <v>6057</v>
      </c>
      <c r="E5018" s="16">
        <v>3498</v>
      </c>
      <c r="F5018" s="16">
        <v>8202</v>
      </c>
      <c r="G5018" s="16">
        <v>32</v>
      </c>
      <c r="H5018" s="16">
        <v>1215.5509999999999</v>
      </c>
      <c r="I5018" s="16"/>
    </row>
    <row r="5019" spans="2:9" x14ac:dyDescent="0.15">
      <c r="B5019" s="16">
        <v>137</v>
      </c>
      <c r="C5019" s="16">
        <v>131706</v>
      </c>
      <c r="D5019" s="16">
        <v>5268</v>
      </c>
      <c r="E5019" s="16">
        <v>4138</v>
      </c>
      <c r="F5019" s="16">
        <v>7018</v>
      </c>
      <c r="G5019" s="16">
        <v>25</v>
      </c>
      <c r="H5019" s="16">
        <v>728.05690000000004</v>
      </c>
      <c r="I5019" s="16"/>
    </row>
    <row r="5020" spans="2:9" x14ac:dyDescent="0.15">
      <c r="B5020" s="16">
        <v>138</v>
      </c>
      <c r="C5020" s="16">
        <v>588756</v>
      </c>
      <c r="D5020" s="16">
        <v>11775</v>
      </c>
      <c r="E5020" s="16">
        <v>9354</v>
      </c>
      <c r="F5020" s="16">
        <v>16842</v>
      </c>
      <c r="G5020" s="16">
        <v>50</v>
      </c>
      <c r="H5020" s="16">
        <v>1414.2583999999999</v>
      </c>
      <c r="I5020" s="16"/>
    </row>
    <row r="5021" spans="2:9" x14ac:dyDescent="0.15">
      <c r="B5021" s="16">
        <v>139</v>
      </c>
      <c r="C5021" s="16">
        <v>129084</v>
      </c>
      <c r="D5021" s="16">
        <v>5867</v>
      </c>
      <c r="E5021" s="16">
        <v>3658</v>
      </c>
      <c r="F5021" s="16">
        <v>9034</v>
      </c>
      <c r="G5021" s="16">
        <v>22</v>
      </c>
      <c r="H5021" s="16">
        <v>1235.1561999999999</v>
      </c>
      <c r="I5021" s="16"/>
    </row>
    <row r="5022" spans="2:9" x14ac:dyDescent="0.15">
      <c r="B5022" s="16">
        <v>140</v>
      </c>
      <c r="C5022" s="16">
        <v>278920</v>
      </c>
      <c r="D5022" s="16">
        <v>7747</v>
      </c>
      <c r="E5022" s="16">
        <v>4266</v>
      </c>
      <c r="F5022" s="16">
        <v>11626</v>
      </c>
      <c r="G5022" s="16">
        <v>36</v>
      </c>
      <c r="H5022" s="16">
        <v>2054.4301999999998</v>
      </c>
      <c r="I5022" s="16"/>
    </row>
    <row r="5023" spans="2:9" x14ac:dyDescent="0.15">
      <c r="B5023" s="16">
        <v>141</v>
      </c>
      <c r="C5023" s="16">
        <v>238198</v>
      </c>
      <c r="D5023" s="16">
        <v>7683</v>
      </c>
      <c r="E5023" s="16">
        <v>4810</v>
      </c>
      <c r="F5023" s="16">
        <v>11402</v>
      </c>
      <c r="G5023" s="16">
        <v>31</v>
      </c>
      <c r="H5023" s="16">
        <v>1633.096</v>
      </c>
      <c r="I5023" s="16"/>
    </row>
    <row r="5024" spans="2:9" x14ac:dyDescent="0.15">
      <c r="B5024" s="16">
        <v>142</v>
      </c>
      <c r="C5024" s="16">
        <v>64490</v>
      </c>
      <c r="D5024" s="16">
        <v>3793</v>
      </c>
      <c r="E5024" s="16">
        <v>1002</v>
      </c>
      <c r="F5024" s="16">
        <v>5034</v>
      </c>
      <c r="G5024" s="16">
        <v>17</v>
      </c>
      <c r="H5024" s="16">
        <v>1006.57245</v>
      </c>
      <c r="I5024" s="16"/>
    </row>
    <row r="5025" spans="2:9" x14ac:dyDescent="0.15">
      <c r="B5025" s="16">
        <v>143</v>
      </c>
      <c r="C5025" s="16">
        <v>152892</v>
      </c>
      <c r="D5025" s="16">
        <v>6949</v>
      </c>
      <c r="E5025" s="16">
        <v>4170</v>
      </c>
      <c r="F5025" s="16">
        <v>8938</v>
      </c>
      <c r="G5025" s="16">
        <v>22</v>
      </c>
      <c r="H5025" s="16">
        <v>1232.0264999999999</v>
      </c>
      <c r="I5025" s="16"/>
    </row>
    <row r="5026" spans="2:9" x14ac:dyDescent="0.15">
      <c r="B5026" s="16">
        <v>144</v>
      </c>
      <c r="C5026" s="16">
        <v>201870</v>
      </c>
      <c r="D5026" s="16">
        <v>7476</v>
      </c>
      <c r="E5026" s="16">
        <v>5866</v>
      </c>
      <c r="F5026" s="16">
        <v>9162</v>
      </c>
      <c r="G5026" s="16">
        <v>27</v>
      </c>
      <c r="H5026" s="16">
        <v>1072.6887999999999</v>
      </c>
      <c r="I5026" s="16"/>
    </row>
    <row r="5027" spans="2:9" x14ac:dyDescent="0.15">
      <c r="B5027" s="16">
        <v>145</v>
      </c>
      <c r="C5027" s="16">
        <v>329154</v>
      </c>
      <c r="D5027" s="16">
        <v>7314</v>
      </c>
      <c r="E5027" s="16">
        <v>3722</v>
      </c>
      <c r="F5027" s="16">
        <v>13002</v>
      </c>
      <c r="G5027" s="16">
        <v>45</v>
      </c>
      <c r="H5027" s="16">
        <v>2333.6516000000001</v>
      </c>
      <c r="I5027" s="16"/>
    </row>
    <row r="5028" spans="2:9" x14ac:dyDescent="0.15">
      <c r="B5028" s="16">
        <v>146</v>
      </c>
      <c r="C5028" s="16">
        <v>187190</v>
      </c>
      <c r="D5028" s="16">
        <v>6038</v>
      </c>
      <c r="E5028" s="16">
        <v>3242</v>
      </c>
      <c r="F5028" s="16">
        <v>10186</v>
      </c>
      <c r="G5028" s="16">
        <v>31</v>
      </c>
      <c r="H5028" s="16">
        <v>1912.4594999999999</v>
      </c>
      <c r="I5028" s="16"/>
    </row>
    <row r="5029" spans="2:9" x14ac:dyDescent="0.15">
      <c r="B5029" s="16">
        <v>147</v>
      </c>
      <c r="C5029" s="16">
        <v>171732</v>
      </c>
      <c r="D5029" s="16">
        <v>5050</v>
      </c>
      <c r="E5029" s="16">
        <v>1578</v>
      </c>
      <c r="F5029" s="16">
        <v>9290</v>
      </c>
      <c r="G5029" s="16">
        <v>34</v>
      </c>
      <c r="H5029" s="16">
        <v>2129.9985000000001</v>
      </c>
      <c r="I5029" s="16"/>
    </row>
    <row r="5030" spans="2:9" x14ac:dyDescent="0.15">
      <c r="B5030" s="16">
        <v>148</v>
      </c>
      <c r="C5030" s="16">
        <v>417712</v>
      </c>
      <c r="D5030" s="16">
        <v>7459</v>
      </c>
      <c r="E5030" s="16">
        <v>2698</v>
      </c>
      <c r="F5030" s="16">
        <v>15466</v>
      </c>
      <c r="G5030" s="16">
        <v>56</v>
      </c>
      <c r="H5030" s="16">
        <v>3096.4895000000001</v>
      </c>
      <c r="I5030" s="16"/>
    </row>
    <row r="5031" spans="2:9" x14ac:dyDescent="0.15">
      <c r="B5031" s="16">
        <v>149</v>
      </c>
      <c r="C5031" s="16">
        <v>281522</v>
      </c>
      <c r="D5031" s="16">
        <v>5311</v>
      </c>
      <c r="E5031" s="16">
        <v>2794</v>
      </c>
      <c r="F5031" s="16">
        <v>7338</v>
      </c>
      <c r="G5031" s="16">
        <v>53</v>
      </c>
      <c r="H5031" s="16">
        <v>971.31322999999998</v>
      </c>
      <c r="I5031" s="16"/>
    </row>
    <row r="5032" spans="2:9" x14ac:dyDescent="0.15">
      <c r="B5032" s="16">
        <v>150</v>
      </c>
      <c r="C5032" s="16">
        <v>183532</v>
      </c>
      <c r="D5032" s="16">
        <v>6117</v>
      </c>
      <c r="E5032" s="16">
        <v>2986</v>
      </c>
      <c r="F5032" s="16">
        <v>8746</v>
      </c>
      <c r="G5032" s="16">
        <v>30</v>
      </c>
      <c r="H5032" s="16">
        <v>1378.5953</v>
      </c>
      <c r="I5032" s="16"/>
    </row>
    <row r="5033" spans="2:9" x14ac:dyDescent="0.15">
      <c r="B5033" s="16">
        <v>151</v>
      </c>
      <c r="C5033" s="16">
        <v>54508</v>
      </c>
      <c r="D5033" s="16">
        <v>3893</v>
      </c>
      <c r="E5033" s="16">
        <v>2890</v>
      </c>
      <c r="F5033" s="16">
        <v>5162</v>
      </c>
      <c r="G5033" s="16">
        <v>14</v>
      </c>
      <c r="H5033" s="16">
        <v>607.36590000000001</v>
      </c>
      <c r="I5033" s="16"/>
    </row>
    <row r="5034" spans="2:9" x14ac:dyDescent="0.15">
      <c r="B5034" s="16">
        <v>152</v>
      </c>
      <c r="C5034" s="16">
        <v>137936</v>
      </c>
      <c r="D5034" s="16">
        <v>5747</v>
      </c>
      <c r="E5034" s="16">
        <v>3370</v>
      </c>
      <c r="F5034" s="16">
        <v>8714</v>
      </c>
      <c r="G5034" s="16">
        <v>24</v>
      </c>
      <c r="H5034" s="16">
        <v>1537.5780999999999</v>
      </c>
      <c r="I5034" s="16"/>
    </row>
    <row r="5035" spans="2:9" x14ac:dyDescent="0.15">
      <c r="B5035" s="16">
        <v>153</v>
      </c>
      <c r="C5035" s="16">
        <v>494322</v>
      </c>
      <c r="D5035" s="16">
        <v>7164</v>
      </c>
      <c r="E5035" s="16">
        <v>3242</v>
      </c>
      <c r="F5035" s="16">
        <v>13034</v>
      </c>
      <c r="G5035" s="16">
        <v>69</v>
      </c>
      <c r="H5035" s="16">
        <v>2452.9216000000001</v>
      </c>
      <c r="I5035" s="16"/>
    </row>
    <row r="5036" spans="2:9" x14ac:dyDescent="0.15">
      <c r="B5036" s="16">
        <v>154</v>
      </c>
      <c r="C5036" s="16">
        <v>269728</v>
      </c>
      <c r="D5036" s="16">
        <v>5619</v>
      </c>
      <c r="E5036" s="16">
        <v>3594</v>
      </c>
      <c r="F5036" s="16">
        <v>7338</v>
      </c>
      <c r="G5036" s="16">
        <v>48</v>
      </c>
      <c r="H5036" s="16">
        <v>1014.3577</v>
      </c>
      <c r="I5036" s="16"/>
    </row>
    <row r="5037" spans="2:9" x14ac:dyDescent="0.15">
      <c r="B5037" s="16">
        <v>155</v>
      </c>
      <c r="C5037" s="16">
        <v>577604</v>
      </c>
      <c r="D5037" s="16">
        <v>7805</v>
      </c>
      <c r="E5037" s="16">
        <v>3338</v>
      </c>
      <c r="F5037" s="16">
        <v>16842</v>
      </c>
      <c r="G5037" s="16">
        <v>74</v>
      </c>
      <c r="H5037" s="16">
        <v>3397.5871999999999</v>
      </c>
      <c r="I5037" s="16"/>
    </row>
    <row r="5038" spans="2:9" x14ac:dyDescent="0.15">
      <c r="B5038" s="16">
        <v>156</v>
      </c>
      <c r="C5038" s="16">
        <v>92766</v>
      </c>
      <c r="D5038" s="16">
        <v>2650</v>
      </c>
      <c r="E5038" s="16">
        <v>906</v>
      </c>
      <c r="F5038" s="16">
        <v>5514</v>
      </c>
      <c r="G5038" s="16">
        <v>35</v>
      </c>
      <c r="H5038" s="16">
        <v>1341.7655999999999</v>
      </c>
      <c r="I5038" s="16"/>
    </row>
    <row r="5039" spans="2:9" x14ac:dyDescent="0.15">
      <c r="B5039" s="16">
        <v>157</v>
      </c>
      <c r="C5039" s="16">
        <v>201326</v>
      </c>
      <c r="D5039" s="16">
        <v>4682</v>
      </c>
      <c r="E5039" s="16">
        <v>1386</v>
      </c>
      <c r="F5039" s="16">
        <v>9770</v>
      </c>
      <c r="G5039" s="16">
        <v>43</v>
      </c>
      <c r="H5039" s="16">
        <v>2134.3008</v>
      </c>
      <c r="I5039" s="16"/>
    </row>
    <row r="5040" spans="2:9" x14ac:dyDescent="0.15">
      <c r="B5040" s="16">
        <v>158</v>
      </c>
      <c r="C5040" s="16">
        <v>24238</v>
      </c>
      <c r="D5040" s="16">
        <v>2203</v>
      </c>
      <c r="E5040" s="16">
        <v>1418</v>
      </c>
      <c r="F5040" s="16">
        <v>3498</v>
      </c>
      <c r="G5040" s="16">
        <v>11</v>
      </c>
      <c r="H5040" s="16">
        <v>604.85329999999999</v>
      </c>
      <c r="I5040" s="16"/>
    </row>
    <row r="5041" spans="1:10" x14ac:dyDescent="0.15">
      <c r="B5041" s="16">
        <v>159</v>
      </c>
      <c r="C5041" s="16">
        <v>285312</v>
      </c>
      <c r="D5041" s="16">
        <v>5944</v>
      </c>
      <c r="E5041" s="16">
        <v>1482</v>
      </c>
      <c r="F5041" s="16">
        <v>13034</v>
      </c>
      <c r="G5041" s="16">
        <v>48</v>
      </c>
      <c r="H5041" s="16">
        <v>3091.4409999999998</v>
      </c>
      <c r="I5041" s="16"/>
    </row>
    <row r="5042" spans="1:10" x14ac:dyDescent="0.15">
      <c r="B5042" s="16">
        <v>160</v>
      </c>
      <c r="C5042" s="16">
        <v>156322</v>
      </c>
      <c r="D5042" s="16">
        <v>5390</v>
      </c>
      <c r="E5042" s="16">
        <v>778</v>
      </c>
      <c r="F5042" s="16">
        <v>12010</v>
      </c>
      <c r="G5042" s="16">
        <v>29</v>
      </c>
      <c r="H5042" s="16">
        <v>3135.7869000000001</v>
      </c>
      <c r="I5042" s="16"/>
    </row>
    <row r="5043" spans="1:10" x14ac:dyDescent="0.15">
      <c r="B5043" s="16">
        <v>161</v>
      </c>
      <c r="C5043" s="16">
        <v>173286</v>
      </c>
      <c r="D5043" s="16">
        <v>4443</v>
      </c>
      <c r="E5043" s="16">
        <v>394</v>
      </c>
      <c r="F5043" s="16">
        <v>8522</v>
      </c>
      <c r="G5043" s="16">
        <v>39</v>
      </c>
      <c r="H5043" s="16">
        <v>1978.5709999999999</v>
      </c>
      <c r="I5043" s="16"/>
    </row>
    <row r="5044" spans="1:10" x14ac:dyDescent="0.15">
      <c r="B5044" s="16">
        <v>162</v>
      </c>
      <c r="C5044" s="16">
        <v>95552</v>
      </c>
      <c r="D5044" s="16">
        <v>2986</v>
      </c>
      <c r="E5044" s="16">
        <v>202</v>
      </c>
      <c r="F5044" s="16">
        <v>5738</v>
      </c>
      <c r="G5044" s="16">
        <v>32</v>
      </c>
      <c r="H5044" s="16">
        <v>1617.0038999999999</v>
      </c>
      <c r="I5044" s="16"/>
    </row>
    <row r="5045" spans="1:10" x14ac:dyDescent="0.15">
      <c r="B5045" s="16">
        <v>163</v>
      </c>
      <c r="C5045" s="16">
        <v>167238</v>
      </c>
      <c r="D5045" s="16">
        <v>7271</v>
      </c>
      <c r="E5045" s="16">
        <v>3882</v>
      </c>
      <c r="F5045" s="16">
        <v>12202</v>
      </c>
      <c r="G5045" s="16">
        <v>23</v>
      </c>
      <c r="H5045" s="16">
        <v>2301.6738</v>
      </c>
      <c r="I5045" s="16"/>
    </row>
    <row r="5046" spans="1:10" x14ac:dyDescent="0.15">
      <c r="B5046" s="16">
        <v>164</v>
      </c>
      <c r="C5046" s="16">
        <v>362912</v>
      </c>
      <c r="D5046" s="16">
        <v>7560</v>
      </c>
      <c r="E5046" s="16">
        <v>2410</v>
      </c>
      <c r="F5046" s="16">
        <v>16042</v>
      </c>
      <c r="G5046" s="16">
        <v>48</v>
      </c>
      <c r="H5046" s="16">
        <v>3705.7665999999999</v>
      </c>
      <c r="I5046" s="1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v>178</v>
      </c>
      <c r="I5050" s="6"/>
    </row>
    <row r="5051" spans="1:10" x14ac:dyDescent="0.15">
      <c r="A5051" t="s">
        <v>67</v>
      </c>
      <c r="B5051" s="15"/>
      <c r="C5051" s="8">
        <f>AVERAGE(C4869:C5049)</f>
        <v>314424.47752808989</v>
      </c>
      <c r="D5051" s="8"/>
      <c r="E5051" s="8"/>
      <c r="F5051" s="8"/>
      <c r="G5051" s="8"/>
      <c r="H5051" s="8"/>
      <c r="I5051" s="9"/>
      <c r="J5051" s="17">
        <f>AVERAGE(D4869:D5049)</f>
        <v>7219.1797752808989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15">
      <c r="B5055" s="4"/>
      <c r="C5055" s="16"/>
      <c r="D5055" s="16"/>
      <c r="E5055" s="16"/>
      <c r="F5055" s="16"/>
      <c r="G5055" s="16"/>
      <c r="H5055" s="16"/>
      <c r="I5055" s="18"/>
    </row>
    <row r="5056" spans="1:10" x14ac:dyDescent="0.15">
      <c r="A5056" s="6"/>
      <c r="B5056" s="16">
        <v>1</v>
      </c>
      <c r="C5056" s="16">
        <v>422686</v>
      </c>
      <c r="D5056" s="16">
        <v>8453</v>
      </c>
      <c r="E5056" s="16">
        <v>3239</v>
      </c>
      <c r="F5056" s="16">
        <v>15623</v>
      </c>
      <c r="G5056" s="16">
        <v>50</v>
      </c>
      <c r="H5056" s="16">
        <v>3508.8679999999999</v>
      </c>
      <c r="I5056" s="16"/>
    </row>
    <row r="5057" spans="1:9" x14ac:dyDescent="0.15">
      <c r="A5057" s="6"/>
      <c r="B5057" s="16">
        <v>2</v>
      </c>
      <c r="C5057" s="16">
        <v>568793</v>
      </c>
      <c r="D5057" s="16">
        <v>9028</v>
      </c>
      <c r="E5057" s="16">
        <v>2567</v>
      </c>
      <c r="F5057" s="16">
        <v>20711</v>
      </c>
      <c r="G5057" s="16">
        <v>63</v>
      </c>
      <c r="H5057" s="16">
        <v>5289.6112999999996</v>
      </c>
      <c r="I5057" s="16"/>
    </row>
    <row r="5058" spans="1:9" x14ac:dyDescent="0.15">
      <c r="A5058" s="6"/>
      <c r="B5058" s="16">
        <v>3</v>
      </c>
      <c r="C5058" s="16">
        <v>315590</v>
      </c>
      <c r="D5058" s="16">
        <v>7514</v>
      </c>
      <c r="E5058" s="16">
        <v>2503</v>
      </c>
      <c r="F5058" s="16">
        <v>14951</v>
      </c>
      <c r="G5058" s="16">
        <v>42</v>
      </c>
      <c r="H5058" s="16">
        <v>3637.8670000000002</v>
      </c>
      <c r="I5058" s="16"/>
    </row>
    <row r="5059" spans="1:9" x14ac:dyDescent="0.15">
      <c r="A5059" s="6"/>
      <c r="B5059" s="16">
        <v>4</v>
      </c>
      <c r="C5059" s="16">
        <v>521345</v>
      </c>
      <c r="D5059" s="16">
        <v>9479</v>
      </c>
      <c r="E5059" s="16">
        <v>4519</v>
      </c>
      <c r="F5059" s="16">
        <v>18855</v>
      </c>
      <c r="G5059" s="16">
        <v>55</v>
      </c>
      <c r="H5059" s="16">
        <v>4300.7924999999996</v>
      </c>
      <c r="I5059" s="16"/>
    </row>
    <row r="5060" spans="1:9" x14ac:dyDescent="0.15">
      <c r="A5060" s="6"/>
      <c r="B5060" s="16">
        <v>5</v>
      </c>
      <c r="C5060" s="16">
        <v>316503</v>
      </c>
      <c r="D5060" s="16">
        <v>6459</v>
      </c>
      <c r="E5060" s="16">
        <v>3079</v>
      </c>
      <c r="F5060" s="16">
        <v>11207</v>
      </c>
      <c r="G5060" s="16">
        <v>49</v>
      </c>
      <c r="H5060" s="16">
        <v>2284.4232999999999</v>
      </c>
      <c r="I5060" s="16"/>
    </row>
    <row r="5061" spans="1:9" x14ac:dyDescent="0.15">
      <c r="A5061" s="6"/>
      <c r="B5061" s="16">
        <v>6</v>
      </c>
      <c r="C5061" s="16">
        <v>854585</v>
      </c>
      <c r="D5061" s="16">
        <v>13564</v>
      </c>
      <c r="E5061" s="16">
        <v>3303</v>
      </c>
      <c r="F5061" s="16">
        <v>31207</v>
      </c>
      <c r="G5061" s="16">
        <v>63</v>
      </c>
      <c r="H5061" s="16">
        <v>8207.7219999999998</v>
      </c>
      <c r="I5061" s="16"/>
    </row>
    <row r="5062" spans="1:9" x14ac:dyDescent="0.15">
      <c r="A5062" s="6"/>
      <c r="B5062" s="16">
        <v>7</v>
      </c>
      <c r="C5062" s="16">
        <v>253575</v>
      </c>
      <c r="D5062" s="16">
        <v>7684</v>
      </c>
      <c r="E5062" s="16">
        <v>2279</v>
      </c>
      <c r="F5062" s="16">
        <v>15271</v>
      </c>
      <c r="G5062" s="16">
        <v>33</v>
      </c>
      <c r="H5062" s="16">
        <v>3936.2952</v>
      </c>
      <c r="I5062" s="16"/>
    </row>
    <row r="5063" spans="1:9" x14ac:dyDescent="0.15">
      <c r="A5063" s="6"/>
      <c r="B5063" s="16">
        <v>8</v>
      </c>
      <c r="C5063" s="16">
        <v>167901</v>
      </c>
      <c r="D5063" s="16">
        <v>6218</v>
      </c>
      <c r="E5063" s="16">
        <v>1383</v>
      </c>
      <c r="F5063" s="16">
        <v>13671</v>
      </c>
      <c r="G5063" s="16">
        <v>27</v>
      </c>
      <c r="H5063" s="16">
        <v>3654.5403000000001</v>
      </c>
      <c r="I5063" s="16"/>
    </row>
    <row r="5064" spans="1:9" x14ac:dyDescent="0.15">
      <c r="A5064" s="6"/>
      <c r="B5064" s="16">
        <v>9</v>
      </c>
      <c r="C5064" s="16">
        <v>564083</v>
      </c>
      <c r="D5064" s="16">
        <v>10643</v>
      </c>
      <c r="E5064" s="16">
        <v>3591</v>
      </c>
      <c r="F5064" s="16">
        <v>21543</v>
      </c>
      <c r="G5064" s="16">
        <v>53</v>
      </c>
      <c r="H5064" s="16">
        <v>5255.8249999999998</v>
      </c>
      <c r="I5064" s="16"/>
    </row>
    <row r="5065" spans="1:9" x14ac:dyDescent="0.15">
      <c r="A5065" s="6"/>
      <c r="B5065" s="16">
        <v>10</v>
      </c>
      <c r="C5065" s="16">
        <v>246751</v>
      </c>
      <c r="D5065" s="16">
        <v>6018</v>
      </c>
      <c r="E5065" s="16">
        <v>1031</v>
      </c>
      <c r="F5065" s="16">
        <v>11463</v>
      </c>
      <c r="G5065" s="16">
        <v>41</v>
      </c>
      <c r="H5065" s="16">
        <v>3110.3739999999998</v>
      </c>
      <c r="I5065" s="16"/>
    </row>
    <row r="5066" spans="1:9" x14ac:dyDescent="0.15">
      <c r="A5066" s="6"/>
      <c r="B5066" s="16">
        <v>11</v>
      </c>
      <c r="C5066" s="16">
        <v>407293</v>
      </c>
      <c r="D5066" s="16">
        <v>6903</v>
      </c>
      <c r="E5066" s="16">
        <v>2887</v>
      </c>
      <c r="F5066" s="16">
        <v>12999</v>
      </c>
      <c r="G5066" s="16">
        <v>59</v>
      </c>
      <c r="H5066" s="16">
        <v>2764.9949000000001</v>
      </c>
      <c r="I5066" s="16"/>
    </row>
    <row r="5067" spans="1:9" x14ac:dyDescent="0.15">
      <c r="A5067" s="6"/>
      <c r="B5067" s="16">
        <v>12</v>
      </c>
      <c r="C5067" s="16">
        <v>862316</v>
      </c>
      <c r="D5067" s="16">
        <v>10265</v>
      </c>
      <c r="E5067" s="16">
        <v>3847</v>
      </c>
      <c r="F5067" s="16">
        <v>23015</v>
      </c>
      <c r="G5067" s="16">
        <v>84</v>
      </c>
      <c r="H5067" s="16">
        <v>5099.25</v>
      </c>
      <c r="I5067" s="16"/>
    </row>
    <row r="5068" spans="1:9" x14ac:dyDescent="0.15">
      <c r="B5068" s="16">
        <v>13</v>
      </c>
      <c r="C5068" s="16">
        <v>234539</v>
      </c>
      <c r="D5068" s="16">
        <v>8087</v>
      </c>
      <c r="E5068" s="16">
        <v>3815</v>
      </c>
      <c r="F5068" s="16">
        <v>13735</v>
      </c>
      <c r="G5068" s="16">
        <v>29</v>
      </c>
      <c r="H5068" s="16">
        <v>3110.2336</v>
      </c>
      <c r="I5068" s="16"/>
    </row>
    <row r="5069" spans="1:9" x14ac:dyDescent="0.15">
      <c r="B5069" s="16">
        <v>14</v>
      </c>
      <c r="C5069" s="16">
        <v>687156</v>
      </c>
      <c r="D5069" s="16">
        <v>9041</v>
      </c>
      <c r="E5069" s="16">
        <v>3623</v>
      </c>
      <c r="F5069" s="16">
        <v>16487</v>
      </c>
      <c r="G5069" s="16">
        <v>76</v>
      </c>
      <c r="H5069" s="16">
        <v>3506.8996999999999</v>
      </c>
      <c r="I5069" s="16"/>
    </row>
    <row r="5070" spans="1:9" x14ac:dyDescent="0.15">
      <c r="B5070" s="16">
        <v>15</v>
      </c>
      <c r="C5070" s="16">
        <v>1347848</v>
      </c>
      <c r="D5070" s="16">
        <v>11232</v>
      </c>
      <c r="E5070" s="16">
        <v>4039</v>
      </c>
      <c r="F5070" s="16">
        <v>22279</v>
      </c>
      <c r="G5070" s="16">
        <v>120</v>
      </c>
      <c r="H5070" s="16">
        <v>4758.7349999999997</v>
      </c>
      <c r="I5070" s="16"/>
    </row>
    <row r="5071" spans="1:9" x14ac:dyDescent="0.15">
      <c r="B5071" s="16">
        <v>16</v>
      </c>
      <c r="C5071" s="16">
        <v>572507</v>
      </c>
      <c r="D5071" s="16">
        <v>12722</v>
      </c>
      <c r="E5071" s="16">
        <v>4711</v>
      </c>
      <c r="F5071" s="16">
        <v>22919</v>
      </c>
      <c r="G5071" s="16">
        <v>45</v>
      </c>
      <c r="H5071" s="16">
        <v>5114.7983000000004</v>
      </c>
      <c r="I5071" s="16"/>
    </row>
    <row r="5072" spans="1:9" x14ac:dyDescent="0.15">
      <c r="B5072" s="16">
        <v>17</v>
      </c>
      <c r="C5072" s="16">
        <v>463953</v>
      </c>
      <c r="D5072" s="16">
        <v>11896</v>
      </c>
      <c r="E5072" s="16">
        <v>5127</v>
      </c>
      <c r="F5072" s="16">
        <v>20903</v>
      </c>
      <c r="G5072" s="16">
        <v>39</v>
      </c>
      <c r="H5072" s="16">
        <v>4119.5176000000001</v>
      </c>
      <c r="I5072" s="16"/>
    </row>
    <row r="5073" spans="1:9" x14ac:dyDescent="0.15">
      <c r="B5073" s="16">
        <v>18</v>
      </c>
      <c r="C5073" s="16">
        <v>609729</v>
      </c>
      <c r="D5073" s="16">
        <v>11085</v>
      </c>
      <c r="E5073" s="16">
        <v>5255</v>
      </c>
      <c r="F5073" s="16">
        <v>19911</v>
      </c>
      <c r="G5073" s="16">
        <v>55</v>
      </c>
      <c r="H5073" s="16">
        <v>4027.1106</v>
      </c>
      <c r="I5073" s="16"/>
    </row>
    <row r="5074" spans="1:9" x14ac:dyDescent="0.15">
      <c r="B5074" s="16">
        <v>19</v>
      </c>
      <c r="C5074" s="16">
        <v>249849</v>
      </c>
      <c r="D5074" s="16">
        <v>8059</v>
      </c>
      <c r="E5074" s="16">
        <v>4327</v>
      </c>
      <c r="F5074" s="16">
        <v>12679</v>
      </c>
      <c r="G5074" s="16">
        <v>31</v>
      </c>
      <c r="H5074" s="16">
        <v>2360.3706000000002</v>
      </c>
      <c r="I5074" s="16"/>
    </row>
    <row r="5075" spans="1:9" x14ac:dyDescent="0.15">
      <c r="B5075" s="16">
        <v>20</v>
      </c>
      <c r="C5075" s="16">
        <v>317177</v>
      </c>
      <c r="D5075" s="16">
        <v>10231</v>
      </c>
      <c r="E5075" s="16">
        <v>7559</v>
      </c>
      <c r="F5075" s="16">
        <v>14215</v>
      </c>
      <c r="G5075" s="16">
        <v>31</v>
      </c>
      <c r="H5075" s="16">
        <v>1968.7825</v>
      </c>
      <c r="I5075" s="16"/>
    </row>
    <row r="5076" spans="1:9" x14ac:dyDescent="0.15">
      <c r="B5076" s="16">
        <v>21</v>
      </c>
      <c r="C5076" s="16">
        <v>957134</v>
      </c>
      <c r="D5076" s="16">
        <v>14502</v>
      </c>
      <c r="E5076" s="16">
        <v>6151</v>
      </c>
      <c r="F5076" s="16">
        <v>27975</v>
      </c>
      <c r="G5076" s="16">
        <v>66</v>
      </c>
      <c r="H5076" s="16">
        <v>6181.8125</v>
      </c>
      <c r="I5076" s="16"/>
    </row>
    <row r="5077" spans="1:9" x14ac:dyDescent="0.15">
      <c r="B5077" s="16">
        <v>22</v>
      </c>
      <c r="C5077" s="16">
        <v>453766</v>
      </c>
      <c r="D5077" s="16">
        <v>10803</v>
      </c>
      <c r="E5077" s="16">
        <v>6951</v>
      </c>
      <c r="F5077" s="16">
        <v>16967</v>
      </c>
      <c r="G5077" s="16">
        <v>42</v>
      </c>
      <c r="H5077" s="16">
        <v>2649.5183000000002</v>
      </c>
      <c r="I5077" s="16"/>
    </row>
    <row r="5078" spans="1:9" x14ac:dyDescent="0.15">
      <c r="B5078" s="16">
        <v>23</v>
      </c>
      <c r="C5078" s="16">
        <v>599119</v>
      </c>
      <c r="D5078" s="16">
        <v>10510</v>
      </c>
      <c r="E5078" s="16">
        <v>4007</v>
      </c>
      <c r="F5078" s="16">
        <v>18279</v>
      </c>
      <c r="G5078" s="16">
        <v>57</v>
      </c>
      <c r="H5078" s="16">
        <v>3951.1929</v>
      </c>
      <c r="I5078" s="16"/>
    </row>
    <row r="5079" spans="1:9" x14ac:dyDescent="0.15">
      <c r="B5079" s="16">
        <v>24</v>
      </c>
      <c r="C5079" s="16">
        <v>422850</v>
      </c>
      <c r="D5079" s="16">
        <v>9192</v>
      </c>
      <c r="E5079" s="16">
        <v>4039</v>
      </c>
      <c r="F5079" s="16">
        <v>17063</v>
      </c>
      <c r="G5079" s="16">
        <v>46</v>
      </c>
      <c r="H5079" s="16">
        <v>3681.4245999999998</v>
      </c>
      <c r="I5079" s="16"/>
    </row>
    <row r="5080" spans="1:9" x14ac:dyDescent="0.15">
      <c r="B5080" s="16">
        <v>25</v>
      </c>
      <c r="C5080" s="16">
        <v>296489</v>
      </c>
      <c r="D5080" s="16">
        <v>6308</v>
      </c>
      <c r="E5080" s="16">
        <v>2279</v>
      </c>
      <c r="F5080" s="16">
        <v>12263</v>
      </c>
      <c r="G5080" s="16">
        <v>47</v>
      </c>
      <c r="H5080" s="16">
        <v>2543.8960000000002</v>
      </c>
      <c r="I5080" s="16"/>
    </row>
    <row r="5081" spans="1:9" x14ac:dyDescent="0.15">
      <c r="B5081" s="16">
        <v>26</v>
      </c>
      <c r="C5081" s="16">
        <v>572928</v>
      </c>
      <c r="D5081" s="16">
        <v>8952</v>
      </c>
      <c r="E5081" s="16">
        <v>3751</v>
      </c>
      <c r="F5081" s="16">
        <v>19271</v>
      </c>
      <c r="G5081" s="16">
        <v>64</v>
      </c>
      <c r="H5081" s="16">
        <v>4257.7849999999999</v>
      </c>
      <c r="I5081" s="16"/>
    </row>
    <row r="5082" spans="1:9" x14ac:dyDescent="0.15">
      <c r="B5082" s="16">
        <v>27</v>
      </c>
      <c r="C5082" s="16">
        <v>718837</v>
      </c>
      <c r="D5082" s="16">
        <v>10728</v>
      </c>
      <c r="E5082" s="16">
        <v>1863</v>
      </c>
      <c r="F5082" s="16">
        <v>26503</v>
      </c>
      <c r="G5082" s="16">
        <v>67</v>
      </c>
      <c r="H5082" s="16">
        <v>6576.6689999999999</v>
      </c>
      <c r="I5082" s="16"/>
    </row>
    <row r="5083" spans="1:9" x14ac:dyDescent="0.15">
      <c r="B5083" s="16">
        <v>28</v>
      </c>
      <c r="C5083" s="16">
        <v>647532</v>
      </c>
      <c r="D5083" s="16">
        <v>7708</v>
      </c>
      <c r="E5083" s="16">
        <v>2407</v>
      </c>
      <c r="F5083" s="16">
        <v>18183</v>
      </c>
      <c r="G5083" s="16">
        <v>84</v>
      </c>
      <c r="H5083" s="16">
        <v>3582.2039</v>
      </c>
      <c r="I5083" s="16"/>
    </row>
    <row r="5084" spans="1:9" x14ac:dyDescent="0.15">
      <c r="B5084" s="16">
        <v>29</v>
      </c>
      <c r="C5084" s="16">
        <v>255124</v>
      </c>
      <c r="D5084" s="16">
        <v>5798</v>
      </c>
      <c r="E5084" s="16">
        <v>2439</v>
      </c>
      <c r="F5084" s="16">
        <v>10343</v>
      </c>
      <c r="G5084" s="16">
        <v>44</v>
      </c>
      <c r="H5084" s="16">
        <v>2163.4270000000001</v>
      </c>
      <c r="I5084" s="16"/>
    </row>
    <row r="5085" spans="1:9" x14ac:dyDescent="0.15">
      <c r="B5085" s="16">
        <v>30</v>
      </c>
      <c r="C5085" s="16">
        <v>555645</v>
      </c>
      <c r="D5085" s="16">
        <v>9417</v>
      </c>
      <c r="E5085" s="16">
        <v>2887</v>
      </c>
      <c r="F5085" s="16">
        <v>20807</v>
      </c>
      <c r="G5085" s="16">
        <v>59</v>
      </c>
      <c r="H5085" s="16">
        <v>4687.9620000000004</v>
      </c>
      <c r="I5085" s="16"/>
    </row>
    <row r="5086" spans="1:9" x14ac:dyDescent="0.15">
      <c r="A5086" s="6"/>
      <c r="B5086" s="16">
        <v>31</v>
      </c>
      <c r="C5086" s="16">
        <v>224718</v>
      </c>
      <c r="D5086" s="16">
        <v>6609</v>
      </c>
      <c r="E5086" s="16">
        <v>2695</v>
      </c>
      <c r="F5086" s="16">
        <v>10791</v>
      </c>
      <c r="G5086" s="16">
        <v>34</v>
      </c>
      <c r="H5086" s="16">
        <v>2106.4196999999999</v>
      </c>
      <c r="I5086" s="16"/>
    </row>
    <row r="5087" spans="1:9" x14ac:dyDescent="0.15">
      <c r="A5087" s="11"/>
      <c r="B5087" s="16">
        <v>32</v>
      </c>
      <c r="C5087" s="16">
        <v>387145</v>
      </c>
      <c r="D5087" s="16">
        <v>8237</v>
      </c>
      <c r="E5087" s="16">
        <v>2311</v>
      </c>
      <c r="F5087" s="16">
        <v>17671</v>
      </c>
      <c r="G5087" s="16">
        <v>47</v>
      </c>
      <c r="H5087" s="16">
        <v>4412.5039999999999</v>
      </c>
      <c r="I5087" s="16"/>
    </row>
    <row r="5088" spans="1:9" x14ac:dyDescent="0.15">
      <c r="B5088" s="16">
        <v>33</v>
      </c>
      <c r="C5088" s="16">
        <v>560271</v>
      </c>
      <c r="D5088" s="16">
        <v>9829</v>
      </c>
      <c r="E5088" s="16">
        <v>2759</v>
      </c>
      <c r="F5088" s="16">
        <v>18279</v>
      </c>
      <c r="G5088" s="16">
        <v>57</v>
      </c>
      <c r="H5088" s="16">
        <v>3979.9052999999999</v>
      </c>
      <c r="I5088" s="16"/>
    </row>
    <row r="5089" spans="2:9" x14ac:dyDescent="0.15">
      <c r="B5089" s="16">
        <v>34</v>
      </c>
      <c r="C5089" s="16">
        <v>351313</v>
      </c>
      <c r="D5089" s="16">
        <v>9008</v>
      </c>
      <c r="E5089" s="16">
        <v>4295</v>
      </c>
      <c r="F5089" s="16">
        <v>15079</v>
      </c>
      <c r="G5089" s="16">
        <v>39</v>
      </c>
      <c r="H5089" s="16">
        <v>3200.4043000000001</v>
      </c>
      <c r="I5089" s="16"/>
    </row>
    <row r="5090" spans="2:9" x14ac:dyDescent="0.15">
      <c r="B5090" s="16">
        <v>35</v>
      </c>
      <c r="C5090" s="16">
        <v>377645</v>
      </c>
      <c r="D5090" s="16">
        <v>8782</v>
      </c>
      <c r="E5090" s="16">
        <v>2567</v>
      </c>
      <c r="F5090" s="16">
        <v>18983</v>
      </c>
      <c r="G5090" s="16">
        <v>43</v>
      </c>
      <c r="H5090" s="16">
        <v>4285.8050000000003</v>
      </c>
      <c r="I5090" s="16"/>
    </row>
    <row r="5091" spans="2:9" x14ac:dyDescent="0.15">
      <c r="B5091" s="16">
        <v>36</v>
      </c>
      <c r="C5091" s="16">
        <v>166667</v>
      </c>
      <c r="D5091" s="16">
        <v>5747</v>
      </c>
      <c r="E5091" s="16">
        <v>3527</v>
      </c>
      <c r="F5091" s="16">
        <v>7751</v>
      </c>
      <c r="G5091" s="16">
        <v>29</v>
      </c>
      <c r="H5091" s="16">
        <v>1046.8666000000001</v>
      </c>
      <c r="I5091" s="16"/>
    </row>
    <row r="5092" spans="2:9" x14ac:dyDescent="0.15">
      <c r="B5092" s="16">
        <v>37</v>
      </c>
      <c r="C5092" s="16">
        <v>290830</v>
      </c>
      <c r="D5092" s="16">
        <v>8553</v>
      </c>
      <c r="E5092" s="16">
        <v>3879</v>
      </c>
      <c r="F5092" s="16">
        <v>14855</v>
      </c>
      <c r="G5092" s="16">
        <v>34</v>
      </c>
      <c r="H5092" s="16">
        <v>3159.2</v>
      </c>
      <c r="I5092" s="16"/>
    </row>
    <row r="5093" spans="2:9" x14ac:dyDescent="0.15">
      <c r="B5093" s="16">
        <v>38</v>
      </c>
      <c r="C5093" s="16">
        <v>231128</v>
      </c>
      <c r="D5093" s="16">
        <v>5778</v>
      </c>
      <c r="E5093" s="16">
        <v>1735</v>
      </c>
      <c r="F5093" s="16">
        <v>10343</v>
      </c>
      <c r="G5093" s="16">
        <v>40</v>
      </c>
      <c r="H5093" s="16">
        <v>2242.268</v>
      </c>
      <c r="I5093" s="16"/>
    </row>
    <row r="5094" spans="2:9" x14ac:dyDescent="0.15">
      <c r="B5094" s="16">
        <v>39</v>
      </c>
      <c r="C5094" s="16">
        <v>565174</v>
      </c>
      <c r="D5094" s="16">
        <v>9744</v>
      </c>
      <c r="E5094" s="16">
        <v>3271</v>
      </c>
      <c r="F5094" s="16">
        <v>21671</v>
      </c>
      <c r="G5094" s="16">
        <v>58</v>
      </c>
      <c r="H5094" s="16">
        <v>4902.1549999999997</v>
      </c>
      <c r="I5094" s="16"/>
    </row>
    <row r="5095" spans="2:9" x14ac:dyDescent="0.15">
      <c r="B5095" s="16">
        <v>40</v>
      </c>
      <c r="C5095" s="16">
        <v>1003151</v>
      </c>
      <c r="D5095" s="16">
        <v>11271</v>
      </c>
      <c r="E5095" s="16">
        <v>4039</v>
      </c>
      <c r="F5095" s="16">
        <v>27751</v>
      </c>
      <c r="G5095" s="16">
        <v>89</v>
      </c>
      <c r="H5095" s="16">
        <v>5926.59</v>
      </c>
      <c r="I5095" s="16"/>
    </row>
    <row r="5096" spans="2:9" x14ac:dyDescent="0.15">
      <c r="B5096" s="16">
        <v>41</v>
      </c>
      <c r="C5096" s="16">
        <v>416828</v>
      </c>
      <c r="D5096" s="16">
        <v>11578</v>
      </c>
      <c r="E5096" s="16">
        <v>6375</v>
      </c>
      <c r="F5096" s="16">
        <v>19975</v>
      </c>
      <c r="G5096" s="16">
        <v>36</v>
      </c>
      <c r="H5096" s="16">
        <v>4346.0483000000004</v>
      </c>
      <c r="I5096" s="16"/>
    </row>
    <row r="5097" spans="2:9" x14ac:dyDescent="0.15">
      <c r="B5097" s="16">
        <v>42</v>
      </c>
      <c r="C5097" s="16">
        <v>427370</v>
      </c>
      <c r="D5097" s="16">
        <v>11246</v>
      </c>
      <c r="E5097" s="16">
        <v>5255</v>
      </c>
      <c r="F5097" s="16">
        <v>20647</v>
      </c>
      <c r="G5097" s="16">
        <v>38</v>
      </c>
      <c r="H5097" s="16">
        <v>4588.0450000000001</v>
      </c>
      <c r="I5097" s="16"/>
    </row>
    <row r="5098" spans="2:9" x14ac:dyDescent="0.15">
      <c r="B5098" s="16">
        <v>43</v>
      </c>
      <c r="C5098" s="16">
        <v>350424</v>
      </c>
      <c r="D5098" s="16">
        <v>8760</v>
      </c>
      <c r="E5098" s="16">
        <v>2727</v>
      </c>
      <c r="F5098" s="16">
        <v>16871</v>
      </c>
      <c r="G5098" s="16">
        <v>40</v>
      </c>
      <c r="H5098" s="16">
        <v>4036.1006000000002</v>
      </c>
      <c r="I5098" s="16"/>
    </row>
    <row r="5099" spans="2:9" x14ac:dyDescent="0.15">
      <c r="B5099" s="16">
        <v>44</v>
      </c>
      <c r="C5099" s="16">
        <v>259615</v>
      </c>
      <c r="D5099" s="16">
        <v>6332</v>
      </c>
      <c r="E5099" s="16">
        <v>2087</v>
      </c>
      <c r="F5099" s="16">
        <v>10823</v>
      </c>
      <c r="G5099" s="16">
        <v>41</v>
      </c>
      <c r="H5099" s="16">
        <v>2250.2467999999999</v>
      </c>
      <c r="I5099" s="16"/>
    </row>
    <row r="5100" spans="2:9" x14ac:dyDescent="0.15">
      <c r="B5100" s="16">
        <v>45</v>
      </c>
      <c r="C5100" s="16">
        <v>922977</v>
      </c>
      <c r="D5100" s="16">
        <v>10608</v>
      </c>
      <c r="E5100" s="16">
        <v>3655</v>
      </c>
      <c r="F5100" s="16">
        <v>25095</v>
      </c>
      <c r="G5100" s="16">
        <v>87</v>
      </c>
      <c r="H5100" s="16">
        <v>5850.81</v>
      </c>
      <c r="I5100" s="16"/>
    </row>
    <row r="5101" spans="2:9" x14ac:dyDescent="0.15">
      <c r="B5101" s="16">
        <v>46</v>
      </c>
      <c r="C5101" s="16">
        <v>258747</v>
      </c>
      <c r="D5101" s="16">
        <v>5749</v>
      </c>
      <c r="E5101" s="16">
        <v>2535</v>
      </c>
      <c r="F5101" s="16">
        <v>8231</v>
      </c>
      <c r="G5101" s="16">
        <v>45</v>
      </c>
      <c r="H5101" s="16">
        <v>1267.5138999999999</v>
      </c>
      <c r="I5101" s="16"/>
    </row>
    <row r="5102" spans="2:9" x14ac:dyDescent="0.15">
      <c r="B5102" s="16">
        <v>47</v>
      </c>
      <c r="C5102" s="16">
        <v>286634</v>
      </c>
      <c r="D5102" s="16">
        <v>7543</v>
      </c>
      <c r="E5102" s="16">
        <v>3751</v>
      </c>
      <c r="F5102" s="16">
        <v>12903</v>
      </c>
      <c r="G5102" s="16">
        <v>38</v>
      </c>
      <c r="H5102" s="16">
        <v>2457.0742</v>
      </c>
      <c r="I5102" s="16"/>
    </row>
    <row r="5103" spans="2:9" x14ac:dyDescent="0.15">
      <c r="B5103" s="16">
        <v>48</v>
      </c>
      <c r="C5103" s="16">
        <v>483853</v>
      </c>
      <c r="D5103" s="16">
        <v>11252</v>
      </c>
      <c r="E5103" s="16">
        <v>3655</v>
      </c>
      <c r="F5103" s="16">
        <v>23175</v>
      </c>
      <c r="G5103" s="16">
        <v>43</v>
      </c>
      <c r="H5103" s="16">
        <v>5255.893</v>
      </c>
      <c r="I5103" s="16"/>
    </row>
    <row r="5104" spans="2:9" x14ac:dyDescent="0.15">
      <c r="B5104" s="16">
        <v>49</v>
      </c>
      <c r="C5104" s="16">
        <v>294684</v>
      </c>
      <c r="D5104" s="16">
        <v>8185</v>
      </c>
      <c r="E5104" s="16">
        <v>4423</v>
      </c>
      <c r="F5104" s="16">
        <v>11239</v>
      </c>
      <c r="G5104" s="16">
        <v>36</v>
      </c>
      <c r="H5104" s="16">
        <v>1836.5779</v>
      </c>
      <c r="I5104" s="16"/>
    </row>
    <row r="5105" spans="2:9" x14ac:dyDescent="0.15">
      <c r="B5105" s="16">
        <v>50</v>
      </c>
      <c r="C5105" s="16">
        <v>100253</v>
      </c>
      <c r="D5105" s="16">
        <v>3713</v>
      </c>
      <c r="E5105" s="16">
        <v>1703</v>
      </c>
      <c r="F5105" s="16">
        <v>6215</v>
      </c>
      <c r="G5105" s="16">
        <v>27</v>
      </c>
      <c r="H5105" s="16">
        <v>1162.5173</v>
      </c>
      <c r="I5105" s="16"/>
    </row>
    <row r="5106" spans="2:9" x14ac:dyDescent="0.15">
      <c r="B5106" s="16">
        <v>51</v>
      </c>
      <c r="C5106" s="16">
        <v>33943</v>
      </c>
      <c r="D5106" s="16">
        <v>1996</v>
      </c>
      <c r="E5106" s="16">
        <v>583</v>
      </c>
      <c r="F5106" s="16">
        <v>3783</v>
      </c>
      <c r="G5106" s="16">
        <v>17</v>
      </c>
      <c r="H5106" s="16">
        <v>967.12279999999998</v>
      </c>
      <c r="I5106" s="16"/>
    </row>
    <row r="5107" spans="2:9" x14ac:dyDescent="0.15">
      <c r="B5107" s="16">
        <v>52</v>
      </c>
      <c r="C5107" s="16">
        <v>240178</v>
      </c>
      <c r="D5107" s="16">
        <v>8005</v>
      </c>
      <c r="E5107" s="16">
        <v>5607</v>
      </c>
      <c r="F5107" s="16">
        <v>12071</v>
      </c>
      <c r="G5107" s="16">
        <v>30</v>
      </c>
      <c r="H5107" s="16">
        <v>1691.7261000000001</v>
      </c>
      <c r="I5107" s="16"/>
    </row>
    <row r="5108" spans="2:9" x14ac:dyDescent="0.15">
      <c r="B5108" s="16">
        <v>53</v>
      </c>
      <c r="C5108" s="16">
        <v>417399</v>
      </c>
      <c r="D5108" s="16">
        <v>8518</v>
      </c>
      <c r="E5108" s="16">
        <v>2055</v>
      </c>
      <c r="F5108" s="16">
        <v>18535</v>
      </c>
      <c r="G5108" s="16">
        <v>49</v>
      </c>
      <c r="H5108" s="16">
        <v>4919.9263000000001</v>
      </c>
      <c r="I5108" s="16"/>
    </row>
    <row r="5109" spans="2:9" x14ac:dyDescent="0.15">
      <c r="B5109" s="16">
        <v>54</v>
      </c>
      <c r="C5109" s="16">
        <v>443241</v>
      </c>
      <c r="D5109" s="16">
        <v>9430</v>
      </c>
      <c r="E5109" s="16">
        <v>3975</v>
      </c>
      <c r="F5109" s="16">
        <v>16743</v>
      </c>
      <c r="G5109" s="16">
        <v>47</v>
      </c>
      <c r="H5109" s="16">
        <v>3417.4328999999998</v>
      </c>
      <c r="I5109" s="16"/>
    </row>
    <row r="5110" spans="2:9" x14ac:dyDescent="0.15">
      <c r="B5110" s="16">
        <v>55</v>
      </c>
      <c r="C5110" s="16">
        <v>302027</v>
      </c>
      <c r="D5110" s="16">
        <v>10414</v>
      </c>
      <c r="E5110" s="16">
        <v>5479</v>
      </c>
      <c r="F5110" s="16">
        <v>16359</v>
      </c>
      <c r="G5110" s="16">
        <v>29</v>
      </c>
      <c r="H5110" s="16">
        <v>3155.7820000000002</v>
      </c>
      <c r="I5110" s="16"/>
    </row>
    <row r="5111" spans="2:9" x14ac:dyDescent="0.15">
      <c r="B5111" s="16">
        <v>56</v>
      </c>
      <c r="C5111" s="16">
        <v>423575</v>
      </c>
      <c r="D5111" s="16">
        <v>8644</v>
      </c>
      <c r="E5111" s="16">
        <v>3815</v>
      </c>
      <c r="F5111" s="16">
        <v>15911</v>
      </c>
      <c r="G5111" s="16">
        <v>49</v>
      </c>
      <c r="H5111" s="16">
        <v>3248.6615999999999</v>
      </c>
      <c r="I5111" s="16"/>
    </row>
    <row r="5112" spans="2:9" x14ac:dyDescent="0.15">
      <c r="B5112" s="16">
        <v>57</v>
      </c>
      <c r="C5112" s="16">
        <v>276768</v>
      </c>
      <c r="D5112" s="16">
        <v>8649</v>
      </c>
      <c r="E5112" s="16">
        <v>2727</v>
      </c>
      <c r="F5112" s="16">
        <v>15943</v>
      </c>
      <c r="G5112" s="16">
        <v>32</v>
      </c>
      <c r="H5112" s="16">
        <v>3843.3267000000001</v>
      </c>
      <c r="I5112" s="16"/>
    </row>
    <row r="5113" spans="2:9" x14ac:dyDescent="0.15">
      <c r="B5113" s="16">
        <v>58</v>
      </c>
      <c r="C5113" s="16">
        <v>337533</v>
      </c>
      <c r="D5113" s="16">
        <v>12501</v>
      </c>
      <c r="E5113" s="16">
        <v>7431</v>
      </c>
      <c r="F5113" s="16">
        <v>17575</v>
      </c>
      <c r="G5113" s="16">
        <v>27</v>
      </c>
      <c r="H5113" s="16">
        <v>3050.2213999999999</v>
      </c>
      <c r="I5113" s="16"/>
    </row>
    <row r="5114" spans="2:9" x14ac:dyDescent="0.15">
      <c r="B5114" s="16">
        <v>59</v>
      </c>
      <c r="C5114" s="16">
        <v>437646</v>
      </c>
      <c r="D5114" s="16">
        <v>12871</v>
      </c>
      <c r="E5114" s="16">
        <v>6087</v>
      </c>
      <c r="F5114" s="16">
        <v>21831</v>
      </c>
      <c r="G5114" s="16">
        <v>34</v>
      </c>
      <c r="H5114" s="16">
        <v>5004.7606999999998</v>
      </c>
      <c r="I5114" s="16"/>
    </row>
    <row r="5115" spans="2:9" x14ac:dyDescent="0.15">
      <c r="B5115" s="16">
        <v>60</v>
      </c>
      <c r="C5115" s="16">
        <v>388954</v>
      </c>
      <c r="D5115" s="16">
        <v>7202</v>
      </c>
      <c r="E5115" s="16">
        <v>1095</v>
      </c>
      <c r="F5115" s="16">
        <v>16199</v>
      </c>
      <c r="G5115" s="16">
        <v>54</v>
      </c>
      <c r="H5115" s="16">
        <v>3823.8654999999999</v>
      </c>
      <c r="I5115" s="16"/>
    </row>
    <row r="5116" spans="2:9" x14ac:dyDescent="0.15">
      <c r="B5116" s="16">
        <v>61</v>
      </c>
      <c r="C5116" s="16">
        <v>194994</v>
      </c>
      <c r="D5116" s="16">
        <v>6499</v>
      </c>
      <c r="E5116" s="16">
        <v>4039</v>
      </c>
      <c r="F5116" s="16">
        <v>9255</v>
      </c>
      <c r="G5116" s="16">
        <v>30</v>
      </c>
      <c r="H5116" s="16">
        <v>1572.4493</v>
      </c>
      <c r="I5116" s="16"/>
    </row>
    <row r="5117" spans="2:9" x14ac:dyDescent="0.15">
      <c r="B5117" s="16">
        <v>62</v>
      </c>
      <c r="C5117" s="16">
        <v>159219</v>
      </c>
      <c r="D5117" s="16">
        <v>7581</v>
      </c>
      <c r="E5117" s="16">
        <v>2535</v>
      </c>
      <c r="F5117" s="16">
        <v>11367</v>
      </c>
      <c r="G5117" s="16">
        <v>21</v>
      </c>
      <c r="H5117" s="16">
        <v>2375.4506999999999</v>
      </c>
      <c r="I5117" s="16"/>
    </row>
    <row r="5118" spans="2:9" x14ac:dyDescent="0.15">
      <c r="B5118" s="16">
        <v>63</v>
      </c>
      <c r="C5118" s="16">
        <v>565814</v>
      </c>
      <c r="D5118" s="16">
        <v>9755</v>
      </c>
      <c r="E5118" s="16">
        <v>4039</v>
      </c>
      <c r="F5118" s="16">
        <v>18151</v>
      </c>
      <c r="G5118" s="16">
        <v>58</v>
      </c>
      <c r="H5118" s="16">
        <v>3361.9128000000001</v>
      </c>
      <c r="I5118" s="16"/>
    </row>
    <row r="5119" spans="2:9" x14ac:dyDescent="0.15">
      <c r="B5119" s="16">
        <v>64</v>
      </c>
      <c r="C5119" s="16">
        <v>299033</v>
      </c>
      <c r="D5119" s="16">
        <v>9646</v>
      </c>
      <c r="E5119" s="16">
        <v>5991</v>
      </c>
      <c r="F5119" s="16">
        <v>13895</v>
      </c>
      <c r="G5119" s="16">
        <v>31</v>
      </c>
      <c r="H5119" s="16">
        <v>2424.5317</v>
      </c>
      <c r="I5119" s="16"/>
    </row>
    <row r="5120" spans="2:9" x14ac:dyDescent="0.15">
      <c r="B5120" s="16">
        <v>65</v>
      </c>
      <c r="C5120" s="16">
        <v>564031</v>
      </c>
      <c r="D5120" s="16">
        <v>13756</v>
      </c>
      <c r="E5120" s="16">
        <v>6183</v>
      </c>
      <c r="F5120" s="16">
        <v>22759</v>
      </c>
      <c r="G5120" s="16">
        <v>41</v>
      </c>
      <c r="H5120" s="16">
        <v>4706.9462999999996</v>
      </c>
      <c r="I5120" s="16"/>
    </row>
    <row r="5121" spans="1:9" x14ac:dyDescent="0.15">
      <c r="B5121" s="16">
        <v>66</v>
      </c>
      <c r="C5121" s="16">
        <v>891932</v>
      </c>
      <c r="D5121" s="16">
        <v>13116</v>
      </c>
      <c r="E5121" s="16">
        <v>6407</v>
      </c>
      <c r="F5121" s="16">
        <v>26439</v>
      </c>
      <c r="G5121" s="16">
        <v>68</v>
      </c>
      <c r="H5121" s="16">
        <v>5363.1553000000004</v>
      </c>
      <c r="I5121" s="16"/>
    </row>
    <row r="5122" spans="1:9" x14ac:dyDescent="0.15">
      <c r="B5122" s="16">
        <v>67</v>
      </c>
      <c r="C5122" s="16">
        <v>468514</v>
      </c>
      <c r="D5122" s="16">
        <v>10185</v>
      </c>
      <c r="E5122" s="16">
        <v>3847</v>
      </c>
      <c r="F5122" s="16">
        <v>19943</v>
      </c>
      <c r="G5122" s="16">
        <v>46</v>
      </c>
      <c r="H5122" s="16">
        <v>4513.6480000000001</v>
      </c>
      <c r="I5122" s="16"/>
    </row>
    <row r="5123" spans="1:9" x14ac:dyDescent="0.15">
      <c r="B5123" s="16">
        <v>68</v>
      </c>
      <c r="C5123" s="16">
        <v>623500</v>
      </c>
      <c r="D5123" s="16">
        <v>11990</v>
      </c>
      <c r="E5123" s="16">
        <v>4903</v>
      </c>
      <c r="F5123" s="16">
        <v>22759</v>
      </c>
      <c r="G5123" s="16">
        <v>52</v>
      </c>
      <c r="H5123" s="16">
        <v>4997.0720000000001</v>
      </c>
      <c r="I5123" s="16"/>
    </row>
    <row r="5124" spans="1:9" x14ac:dyDescent="0.15">
      <c r="B5124" s="16">
        <v>69</v>
      </c>
      <c r="C5124" s="16">
        <v>827905</v>
      </c>
      <c r="D5124" s="16">
        <v>9516</v>
      </c>
      <c r="E5124" s="16">
        <v>1703</v>
      </c>
      <c r="F5124" s="16">
        <v>19591</v>
      </c>
      <c r="G5124" s="16">
        <v>87</v>
      </c>
      <c r="H5124" s="16">
        <v>4608.8936000000003</v>
      </c>
      <c r="I5124" s="16"/>
    </row>
    <row r="5125" spans="1:9" x14ac:dyDescent="0.15">
      <c r="B5125" s="16">
        <v>70</v>
      </c>
      <c r="C5125" s="16">
        <v>338865</v>
      </c>
      <c r="D5125" s="16">
        <v>8688</v>
      </c>
      <c r="E5125" s="16">
        <v>5319</v>
      </c>
      <c r="F5125" s="16">
        <v>12807</v>
      </c>
      <c r="G5125" s="16">
        <v>39</v>
      </c>
      <c r="H5125" s="16">
        <v>1848.8013000000001</v>
      </c>
      <c r="I5125" s="16"/>
    </row>
    <row r="5126" spans="1:9" x14ac:dyDescent="0.15">
      <c r="B5126" s="16">
        <v>71</v>
      </c>
      <c r="C5126" s="16">
        <v>421367</v>
      </c>
      <c r="D5126" s="16">
        <v>8599</v>
      </c>
      <c r="E5126" s="16">
        <v>3975</v>
      </c>
      <c r="F5126" s="16">
        <v>15655</v>
      </c>
      <c r="G5126" s="16">
        <v>49</v>
      </c>
      <c r="H5126" s="16">
        <v>2726.5030000000002</v>
      </c>
      <c r="I5126" s="16"/>
    </row>
    <row r="5127" spans="1:9" x14ac:dyDescent="0.15">
      <c r="B5127" s="16">
        <v>72</v>
      </c>
      <c r="C5127" s="16">
        <v>478920</v>
      </c>
      <c r="D5127" s="16">
        <v>8552</v>
      </c>
      <c r="E5127" s="16">
        <v>3687</v>
      </c>
      <c r="F5127" s="16">
        <v>16455</v>
      </c>
      <c r="G5127" s="16">
        <v>56</v>
      </c>
      <c r="H5127" s="16">
        <v>3062.4940999999999</v>
      </c>
      <c r="I5127" s="16"/>
    </row>
    <row r="5128" spans="1:9" x14ac:dyDescent="0.15">
      <c r="B5128" s="16">
        <v>73</v>
      </c>
      <c r="C5128" s="16">
        <v>457782</v>
      </c>
      <c r="D5128" s="16">
        <v>7892</v>
      </c>
      <c r="E5128" s="16">
        <v>5031</v>
      </c>
      <c r="F5128" s="16">
        <v>10407</v>
      </c>
      <c r="G5128" s="16">
        <v>58</v>
      </c>
      <c r="H5128" s="16">
        <v>1204.5273</v>
      </c>
      <c r="I5128" s="16"/>
    </row>
    <row r="5129" spans="1:9" x14ac:dyDescent="0.15">
      <c r="B5129" s="16">
        <v>74</v>
      </c>
      <c r="C5129" s="16">
        <v>435415</v>
      </c>
      <c r="D5129" s="16">
        <v>8886</v>
      </c>
      <c r="E5129" s="16">
        <v>3719</v>
      </c>
      <c r="F5129" s="16">
        <v>18055</v>
      </c>
      <c r="G5129" s="16">
        <v>49</v>
      </c>
      <c r="H5129" s="16">
        <v>3799.9926999999998</v>
      </c>
      <c r="I5129" s="16"/>
    </row>
    <row r="5130" spans="1:9" x14ac:dyDescent="0.15">
      <c r="B5130" s="16">
        <v>75</v>
      </c>
      <c r="C5130" s="16">
        <v>574575</v>
      </c>
      <c r="D5130" s="16">
        <v>10080</v>
      </c>
      <c r="E5130" s="16">
        <v>4967</v>
      </c>
      <c r="F5130" s="16">
        <v>18343</v>
      </c>
      <c r="G5130" s="16">
        <v>57</v>
      </c>
      <c r="H5130" s="16">
        <v>3452.1354999999999</v>
      </c>
      <c r="I5130" s="16"/>
    </row>
    <row r="5131" spans="1:9" x14ac:dyDescent="0.15">
      <c r="B5131" s="16">
        <v>76</v>
      </c>
      <c r="C5131" s="16">
        <v>469975</v>
      </c>
      <c r="D5131" s="16">
        <v>5802</v>
      </c>
      <c r="E5131" s="16">
        <v>2279</v>
      </c>
      <c r="F5131" s="16">
        <v>13767</v>
      </c>
      <c r="G5131" s="16">
        <v>81</v>
      </c>
      <c r="H5131" s="16">
        <v>2826.1975000000002</v>
      </c>
      <c r="I5131" s="16"/>
    </row>
    <row r="5132" spans="1:9" x14ac:dyDescent="0.15">
      <c r="B5132" s="16">
        <v>77</v>
      </c>
      <c r="C5132" s="16">
        <v>223773</v>
      </c>
      <c r="D5132" s="16">
        <v>8287</v>
      </c>
      <c r="E5132" s="16">
        <v>5863</v>
      </c>
      <c r="F5132" s="16">
        <v>11495</v>
      </c>
      <c r="G5132" s="16">
        <v>27</v>
      </c>
      <c r="H5132" s="16">
        <v>1602.2715000000001</v>
      </c>
      <c r="I5132" s="16"/>
    </row>
    <row r="5133" spans="1:9" x14ac:dyDescent="0.15">
      <c r="B5133" s="16">
        <v>78</v>
      </c>
      <c r="C5133" s="16">
        <v>546310</v>
      </c>
      <c r="D5133" s="16">
        <v>13007</v>
      </c>
      <c r="E5133" s="16">
        <v>5351</v>
      </c>
      <c r="F5133" s="16">
        <v>23399</v>
      </c>
      <c r="G5133" s="16">
        <v>42</v>
      </c>
      <c r="H5133" s="16">
        <v>5129.7520000000004</v>
      </c>
      <c r="I5133" s="16"/>
    </row>
    <row r="5134" spans="1:9" x14ac:dyDescent="0.15">
      <c r="A5134" s="13"/>
      <c r="B5134" s="16">
        <v>79</v>
      </c>
      <c r="C5134" s="16">
        <v>183534</v>
      </c>
      <c r="D5134" s="16">
        <v>5398</v>
      </c>
      <c r="E5134" s="16">
        <v>2855</v>
      </c>
      <c r="F5134" s="16">
        <v>8519</v>
      </c>
      <c r="G5134" s="16">
        <v>34</v>
      </c>
      <c r="H5134" s="16">
        <v>1509.6575</v>
      </c>
      <c r="I5134" s="16"/>
    </row>
    <row r="5135" spans="1:9" x14ac:dyDescent="0.15">
      <c r="A5135" s="5"/>
      <c r="B5135" s="16">
        <v>80</v>
      </c>
      <c r="C5135" s="16">
        <v>342574</v>
      </c>
      <c r="D5135" s="16">
        <v>10075</v>
      </c>
      <c r="E5135" s="16">
        <v>5671</v>
      </c>
      <c r="F5135" s="16">
        <v>16231</v>
      </c>
      <c r="G5135" s="16">
        <v>34</v>
      </c>
      <c r="H5135" s="16">
        <v>3070.4931999999999</v>
      </c>
      <c r="I5135" s="16"/>
    </row>
    <row r="5136" spans="1:9" x14ac:dyDescent="0.15">
      <c r="A5136" s="5"/>
      <c r="B5136" s="16">
        <v>81</v>
      </c>
      <c r="C5136" s="16">
        <v>320593</v>
      </c>
      <c r="D5136" s="16">
        <v>4515</v>
      </c>
      <c r="E5136" s="16">
        <v>551</v>
      </c>
      <c r="F5136" s="16">
        <v>12199</v>
      </c>
      <c r="G5136" s="16">
        <v>71</v>
      </c>
      <c r="H5136" s="16">
        <v>3048.0221999999999</v>
      </c>
      <c r="I5136" s="16"/>
    </row>
    <row r="5137" spans="2:9" x14ac:dyDescent="0.15">
      <c r="B5137" s="16">
        <v>82</v>
      </c>
      <c r="C5137" s="16">
        <v>511885</v>
      </c>
      <c r="D5137" s="16">
        <v>11904</v>
      </c>
      <c r="E5137" s="16">
        <v>4423</v>
      </c>
      <c r="F5137" s="16">
        <v>22279</v>
      </c>
      <c r="G5137" s="16">
        <v>43</v>
      </c>
      <c r="H5137" s="16">
        <v>5295.3622999999998</v>
      </c>
      <c r="I5137" s="16"/>
    </row>
    <row r="5138" spans="2:9" x14ac:dyDescent="0.15">
      <c r="B5138" s="16">
        <v>83</v>
      </c>
      <c r="C5138" s="16">
        <v>299527</v>
      </c>
      <c r="D5138" s="16">
        <v>9076</v>
      </c>
      <c r="E5138" s="16">
        <v>5799</v>
      </c>
      <c r="F5138" s="16">
        <v>14759</v>
      </c>
      <c r="G5138" s="16">
        <v>33</v>
      </c>
      <c r="H5138" s="16">
        <v>2173.4549999999999</v>
      </c>
      <c r="I5138" s="16"/>
    </row>
    <row r="5139" spans="2:9" x14ac:dyDescent="0.15">
      <c r="B5139" s="16">
        <v>84</v>
      </c>
      <c r="C5139" s="16">
        <v>126593</v>
      </c>
      <c r="D5139" s="16">
        <v>5504</v>
      </c>
      <c r="E5139" s="16">
        <v>3623</v>
      </c>
      <c r="F5139" s="16">
        <v>7239</v>
      </c>
      <c r="G5139" s="16">
        <v>23</v>
      </c>
      <c r="H5139" s="16">
        <v>992.88890000000004</v>
      </c>
      <c r="I5139" s="16"/>
    </row>
    <row r="5140" spans="2:9" x14ac:dyDescent="0.15">
      <c r="B5140" s="16">
        <v>85</v>
      </c>
      <c r="C5140" s="16">
        <v>364202</v>
      </c>
      <c r="D5140" s="16">
        <v>9584</v>
      </c>
      <c r="E5140" s="16">
        <v>5127</v>
      </c>
      <c r="F5140" s="16">
        <v>16199</v>
      </c>
      <c r="G5140" s="16">
        <v>38</v>
      </c>
      <c r="H5140" s="16">
        <v>3184.4897000000001</v>
      </c>
      <c r="I5140" s="16"/>
    </row>
    <row r="5141" spans="2:9" x14ac:dyDescent="0.15">
      <c r="B5141" s="16">
        <v>86</v>
      </c>
      <c r="C5141" s="16">
        <v>335078</v>
      </c>
      <c r="D5141" s="16">
        <v>7978</v>
      </c>
      <c r="E5141" s="16">
        <v>4263</v>
      </c>
      <c r="F5141" s="16">
        <v>13095</v>
      </c>
      <c r="G5141" s="16">
        <v>42</v>
      </c>
      <c r="H5141" s="16">
        <v>2430.2932000000001</v>
      </c>
      <c r="I5141" s="16"/>
    </row>
    <row r="5142" spans="2:9" x14ac:dyDescent="0.15">
      <c r="B5142" s="16">
        <v>87</v>
      </c>
      <c r="C5142" s="16">
        <v>479512</v>
      </c>
      <c r="D5142" s="16">
        <v>11987</v>
      </c>
      <c r="E5142" s="16">
        <v>5639</v>
      </c>
      <c r="F5142" s="16">
        <v>21895</v>
      </c>
      <c r="G5142" s="16">
        <v>40</v>
      </c>
      <c r="H5142" s="16">
        <v>4899.5225</v>
      </c>
      <c r="I5142" s="16"/>
    </row>
    <row r="5143" spans="2:9" x14ac:dyDescent="0.15">
      <c r="B5143" s="16">
        <v>88</v>
      </c>
      <c r="C5143" s="16">
        <v>350601</v>
      </c>
      <c r="D5143" s="16">
        <v>7459</v>
      </c>
      <c r="E5143" s="16">
        <v>3655</v>
      </c>
      <c r="F5143" s="16">
        <v>12359</v>
      </c>
      <c r="G5143" s="16">
        <v>47</v>
      </c>
      <c r="H5143" s="16">
        <v>2378.0398</v>
      </c>
      <c r="I5143" s="16"/>
    </row>
    <row r="5144" spans="2:9" x14ac:dyDescent="0.15">
      <c r="B5144" s="16">
        <v>89</v>
      </c>
      <c r="C5144" s="16">
        <v>247384</v>
      </c>
      <c r="D5144" s="16">
        <v>6184</v>
      </c>
      <c r="E5144" s="16">
        <v>2663</v>
      </c>
      <c r="F5144" s="16">
        <v>12167</v>
      </c>
      <c r="G5144" s="16">
        <v>40</v>
      </c>
      <c r="H5144" s="16">
        <v>2805.1251999999999</v>
      </c>
      <c r="I5144" s="16"/>
    </row>
    <row r="5145" spans="2:9" x14ac:dyDescent="0.15">
      <c r="B5145" s="16">
        <v>90</v>
      </c>
      <c r="C5145" s="16">
        <v>472219</v>
      </c>
      <c r="D5145" s="16">
        <v>10493</v>
      </c>
      <c r="E5145" s="16">
        <v>5575</v>
      </c>
      <c r="F5145" s="16">
        <v>16519</v>
      </c>
      <c r="G5145" s="16">
        <v>45</v>
      </c>
      <c r="H5145" s="16">
        <v>3094.9337999999998</v>
      </c>
      <c r="I5145" s="16"/>
    </row>
    <row r="5146" spans="2:9" x14ac:dyDescent="0.15">
      <c r="B5146" s="16">
        <v>91</v>
      </c>
      <c r="C5146" s="16">
        <v>369865</v>
      </c>
      <c r="D5146" s="16">
        <v>7869</v>
      </c>
      <c r="E5146" s="16">
        <v>5735</v>
      </c>
      <c r="F5146" s="16">
        <v>11751</v>
      </c>
      <c r="G5146" s="16">
        <v>47</v>
      </c>
      <c r="H5146" s="16">
        <v>1213.3595</v>
      </c>
      <c r="I5146" s="16"/>
    </row>
    <row r="5147" spans="2:9" x14ac:dyDescent="0.15">
      <c r="B5147" s="16">
        <v>92</v>
      </c>
      <c r="C5147" s="16">
        <v>66117</v>
      </c>
      <c r="D5147" s="16">
        <v>3479</v>
      </c>
      <c r="E5147" s="16">
        <v>2279</v>
      </c>
      <c r="F5147" s="16">
        <v>4455</v>
      </c>
      <c r="G5147" s="16">
        <v>19</v>
      </c>
      <c r="H5147" s="16">
        <v>648.68550000000005</v>
      </c>
      <c r="I5147" s="16"/>
    </row>
    <row r="5148" spans="2:9" x14ac:dyDescent="0.15">
      <c r="B5148" s="16">
        <v>93</v>
      </c>
      <c r="C5148" s="16">
        <v>297064</v>
      </c>
      <c r="D5148" s="16">
        <v>5304</v>
      </c>
      <c r="E5148" s="16">
        <v>1383</v>
      </c>
      <c r="F5148" s="16">
        <v>11943</v>
      </c>
      <c r="G5148" s="16">
        <v>56</v>
      </c>
      <c r="H5148" s="16">
        <v>2850.2312000000002</v>
      </c>
      <c r="I5148" s="16"/>
    </row>
    <row r="5149" spans="2:9" x14ac:dyDescent="0.15">
      <c r="B5149" s="16">
        <v>94</v>
      </c>
      <c r="C5149" s="16">
        <v>58822</v>
      </c>
      <c r="D5149" s="16">
        <v>5882</v>
      </c>
      <c r="E5149" s="16">
        <v>4903</v>
      </c>
      <c r="F5149" s="16">
        <v>7239</v>
      </c>
      <c r="G5149" s="16">
        <v>10</v>
      </c>
      <c r="H5149" s="16">
        <v>644.28790000000004</v>
      </c>
      <c r="I5149" s="16"/>
    </row>
    <row r="5150" spans="2:9" x14ac:dyDescent="0.15">
      <c r="B5150" s="16">
        <v>95</v>
      </c>
      <c r="C5150" s="16">
        <v>628592</v>
      </c>
      <c r="D5150" s="16">
        <v>13095</v>
      </c>
      <c r="E5150" s="16">
        <v>4839</v>
      </c>
      <c r="F5150" s="16">
        <v>27303</v>
      </c>
      <c r="G5150" s="16">
        <v>48</v>
      </c>
      <c r="H5150" s="16">
        <v>6566.0385999999999</v>
      </c>
      <c r="I5150" s="16"/>
    </row>
    <row r="5151" spans="2:9" x14ac:dyDescent="0.15">
      <c r="B5151" s="16">
        <v>96</v>
      </c>
      <c r="C5151" s="16">
        <v>609174</v>
      </c>
      <c r="D5151" s="16">
        <v>10503</v>
      </c>
      <c r="E5151" s="16">
        <v>3911</v>
      </c>
      <c r="F5151" s="16">
        <v>21287</v>
      </c>
      <c r="G5151" s="16">
        <v>58</v>
      </c>
      <c r="H5151" s="16">
        <v>4792.9135999999999</v>
      </c>
      <c r="I5151" s="16"/>
    </row>
    <row r="5152" spans="2:9" x14ac:dyDescent="0.15">
      <c r="B5152" s="16">
        <v>97</v>
      </c>
      <c r="C5152" s="16">
        <v>834443</v>
      </c>
      <c r="D5152" s="16">
        <v>13679</v>
      </c>
      <c r="E5152" s="16">
        <v>7687</v>
      </c>
      <c r="F5152" s="16">
        <v>23271</v>
      </c>
      <c r="G5152" s="16">
        <v>61</v>
      </c>
      <c r="H5152" s="16">
        <v>3894.1203999999998</v>
      </c>
      <c r="I5152" s="16"/>
    </row>
    <row r="5153" spans="2:9" x14ac:dyDescent="0.15">
      <c r="B5153" s="16">
        <v>98</v>
      </c>
      <c r="C5153" s="16">
        <v>463761</v>
      </c>
      <c r="D5153" s="16">
        <v>11891</v>
      </c>
      <c r="E5153" s="16">
        <v>6535</v>
      </c>
      <c r="F5153" s="16">
        <v>20167</v>
      </c>
      <c r="G5153" s="16">
        <v>39</v>
      </c>
      <c r="H5153" s="16">
        <v>3822.1300999999999</v>
      </c>
      <c r="I5153" s="16"/>
    </row>
    <row r="5154" spans="2:9" x14ac:dyDescent="0.15">
      <c r="B5154" s="16">
        <v>99</v>
      </c>
      <c r="C5154" s="16">
        <v>2094650</v>
      </c>
      <c r="D5154" s="16">
        <v>17751</v>
      </c>
      <c r="E5154" s="16">
        <v>6471</v>
      </c>
      <c r="F5154" s="16">
        <v>34311</v>
      </c>
      <c r="G5154" s="16">
        <v>118</v>
      </c>
      <c r="H5154" s="16">
        <v>7588.2129999999997</v>
      </c>
      <c r="I5154" s="16"/>
    </row>
    <row r="5155" spans="2:9" x14ac:dyDescent="0.15">
      <c r="B5155" s="16">
        <v>100</v>
      </c>
      <c r="C5155" s="16">
        <v>515103</v>
      </c>
      <c r="D5155" s="16">
        <v>12563</v>
      </c>
      <c r="E5155" s="16">
        <v>5351</v>
      </c>
      <c r="F5155" s="16">
        <v>24743</v>
      </c>
      <c r="G5155" s="16">
        <v>41</v>
      </c>
      <c r="H5155" s="16">
        <v>5620.5415000000003</v>
      </c>
      <c r="I5155" s="16"/>
    </row>
    <row r="5156" spans="2:9" x14ac:dyDescent="0.15">
      <c r="B5156" s="16">
        <v>101</v>
      </c>
      <c r="C5156" s="16">
        <v>1516976</v>
      </c>
      <c r="D5156" s="16">
        <v>13544</v>
      </c>
      <c r="E5156" s="16">
        <v>3207</v>
      </c>
      <c r="F5156" s="16">
        <v>30919</v>
      </c>
      <c r="G5156" s="16">
        <v>112</v>
      </c>
      <c r="H5156" s="16">
        <v>7292.2573000000002</v>
      </c>
      <c r="I5156" s="16"/>
    </row>
    <row r="5157" spans="2:9" x14ac:dyDescent="0.15">
      <c r="B5157" s="16">
        <v>102</v>
      </c>
      <c r="C5157" s="16">
        <v>440903</v>
      </c>
      <c r="D5157" s="16">
        <v>6783</v>
      </c>
      <c r="E5157" s="16">
        <v>3527</v>
      </c>
      <c r="F5157" s="16">
        <v>12647</v>
      </c>
      <c r="G5157" s="16">
        <v>65</v>
      </c>
      <c r="H5157" s="16">
        <v>2210.6579999999999</v>
      </c>
      <c r="I5157" s="16"/>
    </row>
    <row r="5158" spans="2:9" x14ac:dyDescent="0.15">
      <c r="B5158" s="16">
        <v>103</v>
      </c>
      <c r="C5158" s="16">
        <v>563211</v>
      </c>
      <c r="D5158" s="16">
        <v>9232</v>
      </c>
      <c r="E5158" s="16">
        <v>4231</v>
      </c>
      <c r="F5158" s="16">
        <v>17511</v>
      </c>
      <c r="G5158" s="16">
        <v>61</v>
      </c>
      <c r="H5158" s="16">
        <v>3539.0781000000002</v>
      </c>
      <c r="I5158" s="16"/>
    </row>
    <row r="5159" spans="2:9" x14ac:dyDescent="0.15">
      <c r="B5159" s="16">
        <v>104</v>
      </c>
      <c r="C5159" s="16">
        <v>288380</v>
      </c>
      <c r="D5159" s="16">
        <v>8010</v>
      </c>
      <c r="E5159" s="16">
        <v>2887</v>
      </c>
      <c r="F5159" s="16">
        <v>13639</v>
      </c>
      <c r="G5159" s="16">
        <v>36</v>
      </c>
      <c r="H5159" s="16">
        <v>2724.9684999999999</v>
      </c>
      <c r="I5159" s="16"/>
    </row>
    <row r="5160" spans="2:9" x14ac:dyDescent="0.15">
      <c r="B5160" s="16">
        <v>105</v>
      </c>
      <c r="C5160" s="16">
        <v>342250</v>
      </c>
      <c r="D5160" s="16">
        <v>9006</v>
      </c>
      <c r="E5160" s="16">
        <v>5031</v>
      </c>
      <c r="F5160" s="16">
        <v>14599</v>
      </c>
      <c r="G5160" s="16">
        <v>38</v>
      </c>
      <c r="H5160" s="16">
        <v>2766.4079999999999</v>
      </c>
      <c r="I5160" s="16"/>
    </row>
    <row r="5161" spans="2:9" x14ac:dyDescent="0.15">
      <c r="B5161" s="16">
        <v>106</v>
      </c>
      <c r="C5161" s="16">
        <v>194610</v>
      </c>
      <c r="D5161" s="16">
        <v>6487</v>
      </c>
      <c r="E5161" s="16">
        <v>4071</v>
      </c>
      <c r="F5161" s="16">
        <v>9735</v>
      </c>
      <c r="G5161" s="16">
        <v>30</v>
      </c>
      <c r="H5161" s="16">
        <v>1645.6012000000001</v>
      </c>
      <c r="I5161" s="16"/>
    </row>
    <row r="5162" spans="2:9" x14ac:dyDescent="0.15">
      <c r="B5162" s="16">
        <v>107</v>
      </c>
      <c r="C5162" s="16">
        <v>476009</v>
      </c>
      <c r="D5162" s="16">
        <v>10127</v>
      </c>
      <c r="E5162" s="16">
        <v>2631</v>
      </c>
      <c r="F5162" s="16">
        <v>19047</v>
      </c>
      <c r="G5162" s="16">
        <v>47</v>
      </c>
      <c r="H5162" s="16">
        <v>4382.348</v>
      </c>
      <c r="I5162" s="16"/>
    </row>
    <row r="5163" spans="2:9" x14ac:dyDescent="0.15">
      <c r="B5163" s="16">
        <v>108</v>
      </c>
      <c r="C5163" s="16">
        <v>525260</v>
      </c>
      <c r="D5163" s="16">
        <v>10101</v>
      </c>
      <c r="E5163" s="16">
        <v>2247</v>
      </c>
      <c r="F5163" s="16">
        <v>17223</v>
      </c>
      <c r="G5163" s="16">
        <v>52</v>
      </c>
      <c r="H5163" s="16">
        <v>4111.7070000000003</v>
      </c>
      <c r="I5163" s="16"/>
    </row>
    <row r="5164" spans="2:9" x14ac:dyDescent="0.15">
      <c r="B5164" s="16">
        <v>109</v>
      </c>
      <c r="C5164" s="16">
        <v>397685</v>
      </c>
      <c r="D5164" s="16">
        <v>11362</v>
      </c>
      <c r="E5164" s="16">
        <v>7015</v>
      </c>
      <c r="F5164" s="16">
        <v>17159</v>
      </c>
      <c r="G5164" s="16">
        <v>35</v>
      </c>
      <c r="H5164" s="16">
        <v>2790.2266</v>
      </c>
      <c r="I5164" s="16"/>
    </row>
    <row r="5165" spans="2:9" x14ac:dyDescent="0.15">
      <c r="B5165" s="16">
        <v>110</v>
      </c>
      <c r="C5165" s="16">
        <v>456493</v>
      </c>
      <c r="D5165" s="16">
        <v>10616</v>
      </c>
      <c r="E5165" s="16">
        <v>5479</v>
      </c>
      <c r="F5165" s="16">
        <v>18151</v>
      </c>
      <c r="G5165" s="16">
        <v>43</v>
      </c>
      <c r="H5165" s="16">
        <v>3523.9758000000002</v>
      </c>
      <c r="I5165" s="16"/>
    </row>
    <row r="5166" spans="2:9" x14ac:dyDescent="0.15">
      <c r="B5166" s="16">
        <v>111</v>
      </c>
      <c r="C5166" s="16">
        <v>86373</v>
      </c>
      <c r="D5166" s="16">
        <v>4545</v>
      </c>
      <c r="E5166" s="16">
        <v>3047</v>
      </c>
      <c r="F5166" s="16">
        <v>6119</v>
      </c>
      <c r="G5166" s="16">
        <v>19</v>
      </c>
      <c r="H5166" s="16">
        <v>782.83969999999999</v>
      </c>
      <c r="I5166" s="16"/>
    </row>
    <row r="5167" spans="2:9" x14ac:dyDescent="0.15">
      <c r="B5167" s="16">
        <v>112</v>
      </c>
      <c r="C5167" s="16">
        <v>345701</v>
      </c>
      <c r="D5167" s="16">
        <v>6778</v>
      </c>
      <c r="E5167" s="16">
        <v>1895</v>
      </c>
      <c r="F5167" s="16">
        <v>10695</v>
      </c>
      <c r="G5167" s="16">
        <v>51</v>
      </c>
      <c r="H5167" s="16">
        <v>2160.6527999999998</v>
      </c>
      <c r="I5167" s="16"/>
    </row>
    <row r="5168" spans="2:9" x14ac:dyDescent="0.15">
      <c r="B5168" s="16">
        <v>113</v>
      </c>
      <c r="C5168" s="16">
        <v>155666</v>
      </c>
      <c r="D5168" s="16">
        <v>5188</v>
      </c>
      <c r="E5168" s="16">
        <v>2919</v>
      </c>
      <c r="F5168" s="16">
        <v>7367</v>
      </c>
      <c r="G5168" s="16">
        <v>30</v>
      </c>
      <c r="H5168" s="16">
        <v>1183.5358000000001</v>
      </c>
      <c r="I5168" s="16"/>
    </row>
    <row r="5169" spans="1:9" x14ac:dyDescent="0.15">
      <c r="B5169" s="16">
        <v>114</v>
      </c>
      <c r="C5169" s="16">
        <v>296323</v>
      </c>
      <c r="D5169" s="16">
        <v>8008</v>
      </c>
      <c r="E5169" s="16">
        <v>5479</v>
      </c>
      <c r="F5169" s="16">
        <v>12167</v>
      </c>
      <c r="G5169" s="16">
        <v>37</v>
      </c>
      <c r="H5169" s="16">
        <v>1765.8882000000001</v>
      </c>
      <c r="I5169" s="16"/>
    </row>
    <row r="5170" spans="1:9" x14ac:dyDescent="0.15">
      <c r="A5170" s="6"/>
      <c r="B5170" s="16">
        <v>115</v>
      </c>
      <c r="C5170" s="16">
        <v>362730</v>
      </c>
      <c r="D5170" s="16">
        <v>9545</v>
      </c>
      <c r="E5170" s="16">
        <v>3271</v>
      </c>
      <c r="F5170" s="16">
        <v>18599</v>
      </c>
      <c r="G5170" s="16">
        <v>38</v>
      </c>
      <c r="H5170" s="16">
        <v>4272.5810000000001</v>
      </c>
      <c r="I5170" s="16"/>
    </row>
    <row r="5171" spans="1:9" x14ac:dyDescent="0.15">
      <c r="A5171" s="11"/>
      <c r="B5171" s="16">
        <v>116</v>
      </c>
      <c r="C5171" s="16">
        <v>117991</v>
      </c>
      <c r="D5171" s="16">
        <v>3575</v>
      </c>
      <c r="E5171" s="16">
        <v>391</v>
      </c>
      <c r="F5171" s="16">
        <v>8807</v>
      </c>
      <c r="G5171" s="16">
        <v>33</v>
      </c>
      <c r="H5171" s="16">
        <v>1753.4264000000001</v>
      </c>
      <c r="I5171" s="16"/>
    </row>
    <row r="5172" spans="1:9" x14ac:dyDescent="0.15">
      <c r="B5172" s="16">
        <v>117</v>
      </c>
      <c r="C5172" s="16">
        <v>46380</v>
      </c>
      <c r="D5172" s="16">
        <v>2319</v>
      </c>
      <c r="E5172" s="16">
        <v>1159</v>
      </c>
      <c r="F5172" s="16">
        <v>3495</v>
      </c>
      <c r="G5172" s="16">
        <v>20</v>
      </c>
      <c r="H5172" s="16">
        <v>721.45820000000003</v>
      </c>
      <c r="I5172" s="16"/>
    </row>
    <row r="5173" spans="1:9" x14ac:dyDescent="0.15">
      <c r="B5173" s="16">
        <v>118</v>
      </c>
      <c r="C5173" s="16">
        <v>385457</v>
      </c>
      <c r="D5173" s="16">
        <v>9883</v>
      </c>
      <c r="E5173" s="16">
        <v>3847</v>
      </c>
      <c r="F5173" s="16">
        <v>15911</v>
      </c>
      <c r="G5173" s="16">
        <v>39</v>
      </c>
      <c r="H5173" s="16">
        <v>3259.0129999999999</v>
      </c>
      <c r="I5173" s="16"/>
    </row>
    <row r="5174" spans="1:9" x14ac:dyDescent="0.15">
      <c r="B5174" s="16">
        <v>119</v>
      </c>
      <c r="C5174" s="16">
        <v>384653</v>
      </c>
      <c r="D5174" s="16">
        <v>8945</v>
      </c>
      <c r="E5174" s="16">
        <v>4103</v>
      </c>
      <c r="F5174" s="16">
        <v>13511</v>
      </c>
      <c r="G5174" s="16">
        <v>43</v>
      </c>
      <c r="H5174" s="16">
        <v>2558.3200000000002</v>
      </c>
      <c r="I5174" s="16"/>
    </row>
    <row r="5175" spans="1:9" x14ac:dyDescent="0.15">
      <c r="B5175" s="16">
        <v>120</v>
      </c>
      <c r="C5175" s="16">
        <v>72880</v>
      </c>
      <c r="D5175" s="16">
        <v>4555</v>
      </c>
      <c r="E5175" s="16">
        <v>3495</v>
      </c>
      <c r="F5175" s="16">
        <v>5511</v>
      </c>
      <c r="G5175" s="16">
        <v>16</v>
      </c>
      <c r="H5175" s="16">
        <v>587.83399999999995</v>
      </c>
      <c r="I5175" s="16"/>
    </row>
    <row r="5176" spans="1:9" x14ac:dyDescent="0.15">
      <c r="B5176" s="16">
        <v>121</v>
      </c>
      <c r="C5176" s="16">
        <v>370143</v>
      </c>
      <c r="D5176" s="16">
        <v>9027</v>
      </c>
      <c r="E5176" s="16">
        <v>6695</v>
      </c>
      <c r="F5176" s="16">
        <v>13319</v>
      </c>
      <c r="G5176" s="16">
        <v>41</v>
      </c>
      <c r="H5176" s="16">
        <v>1728.5156999999999</v>
      </c>
      <c r="I5176" s="16"/>
    </row>
    <row r="5177" spans="1:9" x14ac:dyDescent="0.15">
      <c r="B5177" s="16">
        <v>122</v>
      </c>
      <c r="C5177" s="16">
        <v>273426</v>
      </c>
      <c r="D5177" s="16">
        <v>9114</v>
      </c>
      <c r="E5177" s="16">
        <v>3143</v>
      </c>
      <c r="F5177" s="16">
        <v>17543</v>
      </c>
      <c r="G5177" s="16">
        <v>30</v>
      </c>
      <c r="H5177" s="16">
        <v>4007.5146</v>
      </c>
      <c r="I5177" s="16"/>
    </row>
    <row r="5178" spans="1:9" x14ac:dyDescent="0.15">
      <c r="B5178" s="16">
        <v>123</v>
      </c>
      <c r="C5178" s="16">
        <v>246258</v>
      </c>
      <c r="D5178" s="16">
        <v>8208</v>
      </c>
      <c r="E5178" s="16">
        <v>4711</v>
      </c>
      <c r="F5178" s="16">
        <v>12615</v>
      </c>
      <c r="G5178" s="16">
        <v>30</v>
      </c>
      <c r="H5178" s="16">
        <v>2070.7896000000001</v>
      </c>
      <c r="I5178" s="16"/>
    </row>
    <row r="5179" spans="1:9" x14ac:dyDescent="0.15">
      <c r="B5179" s="16">
        <v>124</v>
      </c>
      <c r="C5179" s="16">
        <v>125000</v>
      </c>
      <c r="D5179" s="16">
        <v>5208</v>
      </c>
      <c r="E5179" s="16">
        <v>3335</v>
      </c>
      <c r="F5179" s="16">
        <v>7207</v>
      </c>
      <c r="G5179" s="16">
        <v>24</v>
      </c>
      <c r="H5179" s="16">
        <v>976.68870000000004</v>
      </c>
      <c r="I5179" s="16"/>
    </row>
    <row r="5180" spans="1:9" x14ac:dyDescent="0.15">
      <c r="B5180" s="16">
        <v>125</v>
      </c>
      <c r="C5180" s="16">
        <v>406531</v>
      </c>
      <c r="D5180" s="16">
        <v>10987</v>
      </c>
      <c r="E5180" s="16">
        <v>3495</v>
      </c>
      <c r="F5180" s="16">
        <v>20295</v>
      </c>
      <c r="G5180" s="16">
        <v>37</v>
      </c>
      <c r="H5180" s="16">
        <v>4821.009</v>
      </c>
      <c r="I5180" s="16"/>
    </row>
    <row r="5181" spans="1:9" x14ac:dyDescent="0.15">
      <c r="B5181" s="16">
        <v>126</v>
      </c>
      <c r="C5181" s="16">
        <v>336198</v>
      </c>
      <c r="D5181" s="16">
        <v>8004</v>
      </c>
      <c r="E5181" s="16">
        <v>3335</v>
      </c>
      <c r="F5181" s="16">
        <v>14279</v>
      </c>
      <c r="G5181" s="16">
        <v>42</v>
      </c>
      <c r="H5181" s="16">
        <v>3189.1039999999998</v>
      </c>
      <c r="I5181" s="16"/>
    </row>
    <row r="5182" spans="1:9" x14ac:dyDescent="0.15">
      <c r="B5182" s="16">
        <v>127</v>
      </c>
      <c r="C5182" s="16">
        <v>254029</v>
      </c>
      <c r="D5182" s="16">
        <v>5907</v>
      </c>
      <c r="E5182" s="16">
        <v>2887</v>
      </c>
      <c r="F5182" s="16">
        <v>10567</v>
      </c>
      <c r="G5182" s="16">
        <v>43</v>
      </c>
      <c r="H5182" s="16">
        <v>2136.7114000000001</v>
      </c>
      <c r="I5182" s="16"/>
    </row>
    <row r="5183" spans="1:9" x14ac:dyDescent="0.15">
      <c r="B5183" s="16">
        <v>128</v>
      </c>
      <c r="C5183" s="16">
        <v>557066</v>
      </c>
      <c r="D5183" s="16">
        <v>7958</v>
      </c>
      <c r="E5183" s="16">
        <v>3943</v>
      </c>
      <c r="F5183" s="16">
        <v>17383</v>
      </c>
      <c r="G5183" s="16">
        <v>70</v>
      </c>
      <c r="H5183" s="16">
        <v>3399.1725999999999</v>
      </c>
      <c r="I5183" s="16"/>
    </row>
    <row r="5184" spans="1:9" x14ac:dyDescent="0.15">
      <c r="B5184" s="16">
        <v>129</v>
      </c>
      <c r="C5184" s="16">
        <v>235796</v>
      </c>
      <c r="D5184" s="16">
        <v>5359</v>
      </c>
      <c r="E5184" s="16">
        <v>3303</v>
      </c>
      <c r="F5184" s="16">
        <v>8295</v>
      </c>
      <c r="G5184" s="16">
        <v>44</v>
      </c>
      <c r="H5184" s="16">
        <v>1098.3720000000001</v>
      </c>
      <c r="I5184" s="16"/>
    </row>
    <row r="5185" spans="2:9" x14ac:dyDescent="0.15">
      <c r="B5185" s="16">
        <v>130</v>
      </c>
      <c r="C5185" s="16">
        <v>59682</v>
      </c>
      <c r="D5185" s="16">
        <v>4263</v>
      </c>
      <c r="E5185" s="16">
        <v>2919</v>
      </c>
      <c r="F5185" s="16">
        <v>5479</v>
      </c>
      <c r="G5185" s="16">
        <v>14</v>
      </c>
      <c r="H5185" s="16">
        <v>762.33810000000005</v>
      </c>
      <c r="I5185" s="16"/>
    </row>
    <row r="5186" spans="2:9" x14ac:dyDescent="0.15">
      <c r="B5186" s="16">
        <v>131</v>
      </c>
      <c r="C5186" s="16">
        <v>85519</v>
      </c>
      <c r="D5186" s="16">
        <v>3420</v>
      </c>
      <c r="E5186" s="16">
        <v>1127</v>
      </c>
      <c r="F5186" s="16">
        <v>5543</v>
      </c>
      <c r="G5186" s="16">
        <v>25</v>
      </c>
      <c r="H5186" s="16">
        <v>1134.9749999999999</v>
      </c>
      <c r="I5186" s="16"/>
    </row>
    <row r="5187" spans="2:9" x14ac:dyDescent="0.15">
      <c r="B5187" s="16">
        <v>132</v>
      </c>
      <c r="C5187" s="16">
        <v>185642</v>
      </c>
      <c r="D5187" s="16">
        <v>4885</v>
      </c>
      <c r="E5187" s="16">
        <v>1415</v>
      </c>
      <c r="F5187" s="16">
        <v>9511</v>
      </c>
      <c r="G5187" s="16">
        <v>38</v>
      </c>
      <c r="H5187" s="16">
        <v>2435.0781000000002</v>
      </c>
      <c r="I5187" s="16"/>
    </row>
    <row r="5188" spans="2:9" x14ac:dyDescent="0.15">
      <c r="B5188" s="16">
        <v>133</v>
      </c>
      <c r="C5188" s="16">
        <v>141715</v>
      </c>
      <c r="D5188" s="16">
        <v>6748</v>
      </c>
      <c r="E5188" s="16">
        <v>3975</v>
      </c>
      <c r="F5188" s="16">
        <v>9031</v>
      </c>
      <c r="G5188" s="16">
        <v>21</v>
      </c>
      <c r="H5188" s="16">
        <v>1292.4722999999999</v>
      </c>
      <c r="I5188" s="16"/>
    </row>
    <row r="5189" spans="2:9" x14ac:dyDescent="0.15">
      <c r="B5189" s="16">
        <v>134</v>
      </c>
      <c r="C5189" s="16">
        <v>179190</v>
      </c>
      <c r="D5189" s="16">
        <v>6891</v>
      </c>
      <c r="E5189" s="16">
        <v>5095</v>
      </c>
      <c r="F5189" s="16">
        <v>8391</v>
      </c>
      <c r="G5189" s="16">
        <v>26</v>
      </c>
      <c r="H5189" s="16">
        <v>869.49145999999996</v>
      </c>
      <c r="I5189" s="16"/>
    </row>
    <row r="5190" spans="2:9" x14ac:dyDescent="0.15">
      <c r="B5190" s="16">
        <v>135</v>
      </c>
      <c r="C5190" s="16">
        <v>378421</v>
      </c>
      <c r="D5190" s="16">
        <v>10812</v>
      </c>
      <c r="E5190" s="16">
        <v>5479</v>
      </c>
      <c r="F5190" s="16">
        <v>17927</v>
      </c>
      <c r="G5190" s="16">
        <v>35</v>
      </c>
      <c r="H5190" s="16">
        <v>3843.9119999999998</v>
      </c>
      <c r="I5190" s="16"/>
    </row>
    <row r="5191" spans="2:9" x14ac:dyDescent="0.15">
      <c r="B5191" s="16">
        <v>136</v>
      </c>
      <c r="C5191" s="16">
        <v>914018</v>
      </c>
      <c r="D5191" s="16">
        <v>11718</v>
      </c>
      <c r="E5191" s="16">
        <v>4679</v>
      </c>
      <c r="F5191" s="16">
        <v>25543</v>
      </c>
      <c r="G5191" s="16">
        <v>78</v>
      </c>
      <c r="H5191" s="16">
        <v>5788.6970000000001</v>
      </c>
      <c r="I5191" s="16"/>
    </row>
    <row r="5192" spans="2:9" x14ac:dyDescent="0.15">
      <c r="B5192" s="16">
        <v>137</v>
      </c>
      <c r="C5192" s="16">
        <v>318421</v>
      </c>
      <c r="D5192" s="16">
        <v>9097</v>
      </c>
      <c r="E5192" s="16">
        <v>3623</v>
      </c>
      <c r="F5192" s="16">
        <v>15911</v>
      </c>
      <c r="G5192" s="16">
        <v>35</v>
      </c>
      <c r="H5192" s="16">
        <v>3050.6347999999998</v>
      </c>
      <c r="I5192" s="16"/>
    </row>
    <row r="5193" spans="2:9" x14ac:dyDescent="0.15">
      <c r="B5193" s="16">
        <v>138</v>
      </c>
      <c r="C5193" s="16">
        <v>368123</v>
      </c>
      <c r="D5193" s="16">
        <v>8180</v>
      </c>
      <c r="E5193" s="16">
        <v>3719</v>
      </c>
      <c r="F5193" s="16">
        <v>14055</v>
      </c>
      <c r="G5193" s="16">
        <v>45</v>
      </c>
      <c r="H5193" s="16">
        <v>3039.1615999999999</v>
      </c>
      <c r="I5193" s="16"/>
    </row>
    <row r="5194" spans="2:9" x14ac:dyDescent="0.15">
      <c r="B5194" s="16">
        <v>139</v>
      </c>
      <c r="C5194" s="16">
        <v>321394</v>
      </c>
      <c r="D5194" s="16">
        <v>10713</v>
      </c>
      <c r="E5194" s="16">
        <v>5511</v>
      </c>
      <c r="F5194" s="16">
        <v>17031</v>
      </c>
      <c r="G5194" s="16">
        <v>30</v>
      </c>
      <c r="H5194" s="16">
        <v>3594.4933999999998</v>
      </c>
      <c r="I5194" s="16"/>
    </row>
    <row r="5195" spans="2:9" x14ac:dyDescent="0.15">
      <c r="B5195" s="16">
        <v>140</v>
      </c>
      <c r="C5195" s="16">
        <v>406961</v>
      </c>
      <c r="D5195" s="16">
        <v>10434</v>
      </c>
      <c r="E5195" s="16">
        <v>3527</v>
      </c>
      <c r="F5195" s="16">
        <v>19751</v>
      </c>
      <c r="G5195" s="16">
        <v>39</v>
      </c>
      <c r="H5195" s="16">
        <v>4550.7856000000002</v>
      </c>
      <c r="I5195" s="16"/>
    </row>
    <row r="5196" spans="2:9" x14ac:dyDescent="0.15">
      <c r="B5196" s="16">
        <v>141</v>
      </c>
      <c r="C5196" s="16">
        <v>210353</v>
      </c>
      <c r="D5196" s="16">
        <v>5393</v>
      </c>
      <c r="E5196" s="16">
        <v>711</v>
      </c>
      <c r="F5196" s="16">
        <v>10151</v>
      </c>
      <c r="G5196" s="16">
        <v>39</v>
      </c>
      <c r="H5196" s="16">
        <v>2604.8314999999998</v>
      </c>
      <c r="I5196" s="16"/>
    </row>
    <row r="5197" spans="2:9" x14ac:dyDescent="0.15">
      <c r="B5197" s="16">
        <v>142</v>
      </c>
      <c r="C5197" s="16">
        <v>432508</v>
      </c>
      <c r="D5197" s="16">
        <v>6360</v>
      </c>
      <c r="E5197" s="16">
        <v>1383</v>
      </c>
      <c r="F5197" s="16">
        <v>11847</v>
      </c>
      <c r="G5197" s="16">
        <v>68</v>
      </c>
      <c r="H5197" s="16">
        <v>2458.4106000000002</v>
      </c>
      <c r="I5197" s="16"/>
    </row>
    <row r="5198" spans="2:9" x14ac:dyDescent="0.15">
      <c r="B5198" s="16">
        <v>143</v>
      </c>
      <c r="C5198" s="16">
        <v>561421</v>
      </c>
      <c r="D5198" s="16">
        <v>13056</v>
      </c>
      <c r="E5198" s="16">
        <v>5511</v>
      </c>
      <c r="F5198" s="16">
        <v>26407</v>
      </c>
      <c r="G5198" s="16">
        <v>43</v>
      </c>
      <c r="H5198" s="16">
        <v>5999.0339999999997</v>
      </c>
      <c r="I5198" s="16"/>
    </row>
    <row r="5199" spans="2:9" x14ac:dyDescent="0.15">
      <c r="B5199" s="16">
        <v>144</v>
      </c>
      <c r="C5199" s="16">
        <v>628603</v>
      </c>
      <c r="D5199" s="16">
        <v>13968</v>
      </c>
      <c r="E5199" s="16">
        <v>5063</v>
      </c>
      <c r="F5199" s="16">
        <v>27143</v>
      </c>
      <c r="G5199" s="16">
        <v>45</v>
      </c>
      <c r="H5199" s="16">
        <v>6468.4736000000003</v>
      </c>
      <c r="I5199" s="16"/>
    </row>
    <row r="5200" spans="2:9" x14ac:dyDescent="0.15">
      <c r="B5200" s="16">
        <v>145</v>
      </c>
      <c r="C5200" s="16">
        <v>386974</v>
      </c>
      <c r="D5200" s="16">
        <v>7739</v>
      </c>
      <c r="E5200" s="16">
        <v>1799</v>
      </c>
      <c r="F5200" s="16">
        <v>15175</v>
      </c>
      <c r="G5200" s="16">
        <v>50</v>
      </c>
      <c r="H5200" s="16">
        <v>3314.1914000000002</v>
      </c>
      <c r="I5200" s="16"/>
    </row>
    <row r="5201" spans="2:9" x14ac:dyDescent="0.15">
      <c r="B5201" s="16">
        <v>146</v>
      </c>
      <c r="C5201" s="16">
        <v>307696</v>
      </c>
      <c r="D5201" s="16">
        <v>6410</v>
      </c>
      <c r="E5201" s="16">
        <v>1895</v>
      </c>
      <c r="F5201" s="16">
        <v>12999</v>
      </c>
      <c r="G5201" s="16">
        <v>48</v>
      </c>
      <c r="H5201" s="16">
        <v>3047.3420000000001</v>
      </c>
      <c r="I5201" s="16"/>
    </row>
    <row r="5202" spans="2:9" x14ac:dyDescent="0.15">
      <c r="B5202" s="16">
        <v>147</v>
      </c>
      <c r="C5202" s="16">
        <v>80069</v>
      </c>
      <c r="D5202" s="16">
        <v>4214</v>
      </c>
      <c r="E5202" s="16">
        <v>2951</v>
      </c>
      <c r="F5202" s="16">
        <v>5319</v>
      </c>
      <c r="G5202" s="16">
        <v>19</v>
      </c>
      <c r="H5202" s="16">
        <v>583.20129999999995</v>
      </c>
      <c r="I5202" s="16"/>
    </row>
    <row r="5203" spans="2:9" x14ac:dyDescent="0.15">
      <c r="B5203" s="16">
        <v>148</v>
      </c>
      <c r="C5203" s="16">
        <v>804168</v>
      </c>
      <c r="D5203" s="16">
        <v>14360</v>
      </c>
      <c r="E5203" s="16">
        <v>5447</v>
      </c>
      <c r="F5203" s="16">
        <v>29031</v>
      </c>
      <c r="G5203" s="16">
        <v>56</v>
      </c>
      <c r="H5203" s="16">
        <v>7036.0110000000004</v>
      </c>
      <c r="I5203" s="16"/>
    </row>
    <row r="5204" spans="2:9" x14ac:dyDescent="0.15">
      <c r="B5204" s="16">
        <v>149</v>
      </c>
      <c r="C5204" s="16">
        <v>514352</v>
      </c>
      <c r="D5204" s="16">
        <v>10715</v>
      </c>
      <c r="E5204" s="16">
        <v>3847</v>
      </c>
      <c r="F5204" s="16">
        <v>20455</v>
      </c>
      <c r="G5204" s="16">
        <v>48</v>
      </c>
      <c r="H5204" s="16">
        <v>4416.7803000000004</v>
      </c>
      <c r="I5204" s="16"/>
    </row>
    <row r="5205" spans="2:9" x14ac:dyDescent="0.15">
      <c r="B5205" s="16">
        <v>150</v>
      </c>
      <c r="C5205" s="16">
        <v>203328</v>
      </c>
      <c r="D5205" s="16">
        <v>6354</v>
      </c>
      <c r="E5205" s="16">
        <v>4359</v>
      </c>
      <c r="F5205" s="16">
        <v>8775</v>
      </c>
      <c r="G5205" s="16">
        <v>32</v>
      </c>
      <c r="H5205" s="16">
        <v>1244.6898000000001</v>
      </c>
      <c r="I5205" s="16"/>
    </row>
    <row r="5206" spans="2:9" x14ac:dyDescent="0.15">
      <c r="B5206" s="16">
        <v>151</v>
      </c>
      <c r="C5206" s="16">
        <v>707085</v>
      </c>
      <c r="D5206" s="16">
        <v>9427</v>
      </c>
      <c r="E5206" s="16">
        <v>1607</v>
      </c>
      <c r="F5206" s="16">
        <v>23015</v>
      </c>
      <c r="G5206" s="16">
        <v>75</v>
      </c>
      <c r="H5206" s="16">
        <v>5020.0775999999996</v>
      </c>
      <c r="I5206" s="16"/>
    </row>
    <row r="5207" spans="2:9" x14ac:dyDescent="0.15">
      <c r="B5207" s="16">
        <v>152</v>
      </c>
      <c r="C5207" s="16">
        <v>264938</v>
      </c>
      <c r="D5207" s="16">
        <v>6972</v>
      </c>
      <c r="E5207" s="16">
        <v>4679</v>
      </c>
      <c r="F5207" s="16">
        <v>10055</v>
      </c>
      <c r="G5207" s="16">
        <v>38</v>
      </c>
      <c r="H5207" s="16">
        <v>1424.3234</v>
      </c>
      <c r="I5207" s="16"/>
    </row>
    <row r="5208" spans="2:9" x14ac:dyDescent="0.15">
      <c r="B5208" s="16">
        <v>153</v>
      </c>
      <c r="C5208" s="16">
        <v>191605</v>
      </c>
      <c r="D5208" s="16">
        <v>5474</v>
      </c>
      <c r="E5208" s="16">
        <v>3175</v>
      </c>
      <c r="F5208" s="16">
        <v>9095</v>
      </c>
      <c r="G5208" s="16">
        <v>35</v>
      </c>
      <c r="H5208" s="16">
        <v>1447.6166000000001</v>
      </c>
      <c r="I5208" s="16"/>
    </row>
    <row r="5209" spans="2:9" x14ac:dyDescent="0.15">
      <c r="B5209" s="16">
        <v>154</v>
      </c>
      <c r="C5209" s="16">
        <v>524993</v>
      </c>
      <c r="D5209" s="16">
        <v>9545</v>
      </c>
      <c r="E5209" s="16">
        <v>1863</v>
      </c>
      <c r="F5209" s="16">
        <v>18887</v>
      </c>
      <c r="G5209" s="16">
        <v>55</v>
      </c>
      <c r="H5209" s="16">
        <v>4692.7426999999998</v>
      </c>
      <c r="I5209" s="16"/>
    </row>
    <row r="5210" spans="2:9" x14ac:dyDescent="0.15">
      <c r="B5210" s="16">
        <v>155</v>
      </c>
      <c r="C5210" s="16">
        <v>419291</v>
      </c>
      <c r="D5210" s="16">
        <v>9317</v>
      </c>
      <c r="E5210" s="16">
        <v>5479</v>
      </c>
      <c r="F5210" s="16">
        <v>16423</v>
      </c>
      <c r="G5210" s="16">
        <v>45</v>
      </c>
      <c r="H5210" s="16">
        <v>3132.1972999999998</v>
      </c>
      <c r="I5210" s="16"/>
    </row>
    <row r="5211" spans="2:9" x14ac:dyDescent="0.15">
      <c r="B5211" s="16">
        <v>156</v>
      </c>
      <c r="C5211" s="16">
        <v>359253</v>
      </c>
      <c r="D5211" s="16">
        <v>10264</v>
      </c>
      <c r="E5211" s="16">
        <v>4967</v>
      </c>
      <c r="F5211" s="16">
        <v>15303</v>
      </c>
      <c r="G5211" s="16">
        <v>35</v>
      </c>
      <c r="H5211" s="16">
        <v>3207.2136</v>
      </c>
      <c r="I5211" s="16"/>
    </row>
    <row r="5212" spans="2:9" x14ac:dyDescent="0.15">
      <c r="B5212" s="16">
        <v>157</v>
      </c>
      <c r="C5212" s="16">
        <v>534153</v>
      </c>
      <c r="D5212" s="16">
        <v>11364</v>
      </c>
      <c r="E5212" s="16">
        <v>2311</v>
      </c>
      <c r="F5212" s="16">
        <v>22311</v>
      </c>
      <c r="G5212" s="16">
        <v>47</v>
      </c>
      <c r="H5212" s="16">
        <v>5501.8135000000002</v>
      </c>
      <c r="I5212" s="16"/>
    </row>
    <row r="5213" spans="2:9" x14ac:dyDescent="0.15">
      <c r="B5213" s="16">
        <v>158</v>
      </c>
      <c r="C5213" s="16">
        <v>95415</v>
      </c>
      <c r="D5213" s="16">
        <v>5612</v>
      </c>
      <c r="E5213" s="16">
        <v>4103</v>
      </c>
      <c r="F5213" s="16">
        <v>7079</v>
      </c>
      <c r="G5213" s="16">
        <v>17</v>
      </c>
      <c r="H5213" s="16">
        <v>728.59216000000004</v>
      </c>
      <c r="I5213" s="16"/>
    </row>
    <row r="5214" spans="2:9" x14ac:dyDescent="0.15">
      <c r="B5214" s="16">
        <v>159</v>
      </c>
      <c r="C5214" s="16">
        <v>274297</v>
      </c>
      <c r="D5214" s="16">
        <v>8848</v>
      </c>
      <c r="E5214" s="16">
        <v>3047</v>
      </c>
      <c r="F5214" s="16">
        <v>15303</v>
      </c>
      <c r="G5214" s="16">
        <v>31</v>
      </c>
      <c r="H5214" s="16">
        <v>3690.2654000000002</v>
      </c>
      <c r="I5214" s="16"/>
    </row>
    <row r="5215" spans="2:9" x14ac:dyDescent="0.15">
      <c r="B5215" s="16">
        <v>160</v>
      </c>
      <c r="C5215" s="16">
        <v>172683</v>
      </c>
      <c r="D5215" s="16">
        <v>5954</v>
      </c>
      <c r="E5215" s="16">
        <v>2983</v>
      </c>
      <c r="F5215" s="16">
        <v>9671</v>
      </c>
      <c r="G5215" s="16">
        <v>29</v>
      </c>
      <c r="H5215" s="16">
        <v>1821.5264999999999</v>
      </c>
      <c r="I5215" s="16"/>
    </row>
    <row r="5216" spans="2:9" x14ac:dyDescent="0.15">
      <c r="B5216" s="16">
        <v>161</v>
      </c>
      <c r="C5216" s="16">
        <v>44020</v>
      </c>
      <c r="D5216" s="16">
        <v>3668</v>
      </c>
      <c r="E5216" s="16">
        <v>2983</v>
      </c>
      <c r="F5216" s="16">
        <v>4455</v>
      </c>
      <c r="G5216" s="16">
        <v>12</v>
      </c>
      <c r="H5216" s="16">
        <v>465.21902</v>
      </c>
      <c r="I5216" s="16"/>
    </row>
    <row r="5217" spans="2:9" x14ac:dyDescent="0.15">
      <c r="B5217" s="16">
        <v>162</v>
      </c>
      <c r="C5217" s="16">
        <v>130273</v>
      </c>
      <c r="D5217" s="16">
        <v>5664</v>
      </c>
      <c r="E5217" s="16">
        <v>3751</v>
      </c>
      <c r="F5217" s="16">
        <v>7079</v>
      </c>
      <c r="G5217" s="16">
        <v>23</v>
      </c>
      <c r="H5217" s="16">
        <v>927.19489999999996</v>
      </c>
      <c r="I5217" s="16"/>
    </row>
    <row r="5218" spans="2:9" x14ac:dyDescent="0.15">
      <c r="B5218" s="16">
        <v>163</v>
      </c>
      <c r="C5218" s="16">
        <v>801700</v>
      </c>
      <c r="D5218" s="16">
        <v>8714</v>
      </c>
      <c r="E5218" s="16">
        <v>3239</v>
      </c>
      <c r="F5218" s="16">
        <v>14567</v>
      </c>
      <c r="G5218" s="16">
        <v>92</v>
      </c>
      <c r="H5218" s="16">
        <v>2463.3712999999998</v>
      </c>
      <c r="I5218" s="16"/>
    </row>
    <row r="5219" spans="2:9" x14ac:dyDescent="0.15">
      <c r="B5219" s="16">
        <v>164</v>
      </c>
      <c r="C5219" s="16">
        <v>190745</v>
      </c>
      <c r="D5219" s="16">
        <v>6153</v>
      </c>
      <c r="E5219" s="16">
        <v>2631</v>
      </c>
      <c r="F5219" s="16">
        <v>9063</v>
      </c>
      <c r="G5219" s="16">
        <v>31</v>
      </c>
      <c r="H5219" s="16">
        <v>1681.6078</v>
      </c>
      <c r="I5219" s="16"/>
    </row>
    <row r="5220" spans="2:9" x14ac:dyDescent="0.15">
      <c r="B5220" s="16">
        <v>165</v>
      </c>
      <c r="C5220" s="16">
        <v>601711</v>
      </c>
      <c r="D5220" s="16">
        <v>10556</v>
      </c>
      <c r="E5220" s="16">
        <v>3303</v>
      </c>
      <c r="F5220" s="16">
        <v>23687</v>
      </c>
      <c r="G5220" s="16">
        <v>57</v>
      </c>
      <c r="H5220" s="16">
        <v>5458.9830000000002</v>
      </c>
      <c r="I5220" s="16"/>
    </row>
    <row r="5221" spans="2:9" x14ac:dyDescent="0.15">
      <c r="B5221" s="16">
        <v>166</v>
      </c>
      <c r="C5221" s="16">
        <v>259533</v>
      </c>
      <c r="D5221" s="16">
        <v>6035</v>
      </c>
      <c r="E5221" s="16">
        <v>2055</v>
      </c>
      <c r="F5221" s="16">
        <v>10663</v>
      </c>
      <c r="G5221" s="16">
        <v>43</v>
      </c>
      <c r="H5221" s="16">
        <v>2374.9104000000002</v>
      </c>
      <c r="I5221" s="16"/>
    </row>
    <row r="5222" spans="2:9" x14ac:dyDescent="0.15">
      <c r="B5222" s="16">
        <v>167</v>
      </c>
      <c r="C5222" s="16">
        <v>211748</v>
      </c>
      <c r="D5222" s="16">
        <v>7562</v>
      </c>
      <c r="E5222" s="16">
        <v>4743</v>
      </c>
      <c r="F5222" s="16">
        <v>12007</v>
      </c>
      <c r="G5222" s="16">
        <v>28</v>
      </c>
      <c r="H5222" s="16">
        <v>2232.2206999999999</v>
      </c>
      <c r="I5222" s="1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v>167</v>
      </c>
      <c r="I5237" s="6"/>
    </row>
    <row r="5238" spans="1:10" x14ac:dyDescent="0.15">
      <c r="A5238" t="s">
        <v>67</v>
      </c>
      <c r="B5238" s="15"/>
      <c r="C5238" s="8">
        <f>AVERAGE(C5056:C5236)</f>
        <v>411795.74850299401</v>
      </c>
      <c r="D5238" s="8"/>
      <c r="E5238" s="8"/>
      <c r="F5238" s="8"/>
      <c r="G5238" s="8"/>
      <c r="H5238" s="8"/>
      <c r="I5238" s="9"/>
      <c r="J5238" s="17">
        <f>AVERAGE(D5056:D5236)</f>
        <v>8649.7185628742518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15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15">
      <c r="A5243" s="6"/>
      <c r="B5243" s="16">
        <v>1</v>
      </c>
      <c r="C5243" s="16">
        <v>431282</v>
      </c>
      <c r="D5243" s="16">
        <v>8137</v>
      </c>
      <c r="E5243" s="16">
        <v>2730</v>
      </c>
      <c r="F5243" s="16">
        <v>17258</v>
      </c>
      <c r="G5243" s="16">
        <v>53</v>
      </c>
      <c r="H5243" s="16">
        <v>3583.3652000000002</v>
      </c>
      <c r="I5243" s="16"/>
    </row>
    <row r="5244" spans="1:10" x14ac:dyDescent="0.15">
      <c r="A5244" s="6"/>
      <c r="B5244" s="16">
        <v>2</v>
      </c>
      <c r="C5244" s="16">
        <v>361580</v>
      </c>
      <c r="D5244" s="16">
        <v>7860</v>
      </c>
      <c r="E5244" s="16">
        <v>4010</v>
      </c>
      <c r="F5244" s="16">
        <v>14378</v>
      </c>
      <c r="G5244" s="16">
        <v>46</v>
      </c>
      <c r="H5244" s="16">
        <v>3198.0437000000002</v>
      </c>
      <c r="I5244" s="16"/>
    </row>
    <row r="5245" spans="1:10" x14ac:dyDescent="0.15">
      <c r="A5245" s="6"/>
      <c r="B5245" s="16">
        <v>3</v>
      </c>
      <c r="C5245" s="16">
        <v>534012</v>
      </c>
      <c r="D5245" s="16">
        <v>9889</v>
      </c>
      <c r="E5245" s="16">
        <v>2634</v>
      </c>
      <c r="F5245" s="16">
        <v>20682</v>
      </c>
      <c r="G5245" s="16">
        <v>54</v>
      </c>
      <c r="H5245" s="16">
        <v>4883.5684000000001</v>
      </c>
      <c r="I5245" s="16"/>
    </row>
    <row r="5246" spans="1:10" x14ac:dyDescent="0.15">
      <c r="A5246" s="6"/>
      <c r="B5246" s="16">
        <v>4</v>
      </c>
      <c r="C5246" s="16">
        <v>676698</v>
      </c>
      <c r="D5246" s="16">
        <v>11871</v>
      </c>
      <c r="E5246" s="16">
        <v>5674</v>
      </c>
      <c r="F5246" s="16">
        <v>24970</v>
      </c>
      <c r="G5246" s="16">
        <v>57</v>
      </c>
      <c r="H5246" s="16">
        <v>5413.36</v>
      </c>
      <c r="I5246" s="16"/>
    </row>
    <row r="5247" spans="1:10" x14ac:dyDescent="0.15">
      <c r="A5247" s="6"/>
      <c r="B5247" s="16">
        <v>5</v>
      </c>
      <c r="C5247" s="16">
        <v>311376</v>
      </c>
      <c r="D5247" s="16">
        <v>7784</v>
      </c>
      <c r="E5247" s="16">
        <v>5034</v>
      </c>
      <c r="F5247" s="16">
        <v>11402</v>
      </c>
      <c r="G5247" s="16">
        <v>40</v>
      </c>
      <c r="H5247" s="16">
        <v>1808.7701</v>
      </c>
      <c r="I5247" s="16"/>
    </row>
    <row r="5248" spans="1:10" x14ac:dyDescent="0.15">
      <c r="A5248" s="6"/>
      <c r="B5248" s="16">
        <v>6</v>
      </c>
      <c r="C5248" s="16">
        <v>379392</v>
      </c>
      <c r="D5248" s="16">
        <v>7904</v>
      </c>
      <c r="E5248" s="16">
        <v>1642</v>
      </c>
      <c r="F5248" s="16">
        <v>15114</v>
      </c>
      <c r="G5248" s="16">
        <v>48</v>
      </c>
      <c r="H5248" s="16">
        <v>3317.076</v>
      </c>
      <c r="I5248" s="16"/>
    </row>
    <row r="5249" spans="1:9" x14ac:dyDescent="0.15">
      <c r="A5249" s="6"/>
      <c r="B5249" s="16">
        <v>7</v>
      </c>
      <c r="C5249" s="16">
        <v>636794</v>
      </c>
      <c r="D5249" s="16">
        <v>11171</v>
      </c>
      <c r="E5249" s="16">
        <v>5290</v>
      </c>
      <c r="F5249" s="16">
        <v>19978</v>
      </c>
      <c r="G5249" s="16">
        <v>57</v>
      </c>
      <c r="H5249" s="16">
        <v>3880.4097000000002</v>
      </c>
      <c r="I5249" s="16"/>
    </row>
    <row r="5250" spans="1:9" x14ac:dyDescent="0.15">
      <c r="A5250" s="6"/>
      <c r="B5250" s="16">
        <v>8</v>
      </c>
      <c r="C5250" s="16">
        <v>82594</v>
      </c>
      <c r="D5250" s="16">
        <v>6353</v>
      </c>
      <c r="E5250" s="16">
        <v>5418</v>
      </c>
      <c r="F5250" s="16">
        <v>7018</v>
      </c>
      <c r="G5250" s="16">
        <v>13</v>
      </c>
      <c r="H5250" s="16">
        <v>486.38504</v>
      </c>
      <c r="I5250" s="16"/>
    </row>
    <row r="5251" spans="1:9" x14ac:dyDescent="0.15">
      <c r="A5251" s="6"/>
      <c r="B5251" s="16">
        <v>9</v>
      </c>
      <c r="C5251" s="16">
        <v>712046</v>
      </c>
      <c r="D5251" s="16">
        <v>12068</v>
      </c>
      <c r="E5251" s="16">
        <v>5834</v>
      </c>
      <c r="F5251" s="16">
        <v>23882</v>
      </c>
      <c r="G5251" s="16">
        <v>59</v>
      </c>
      <c r="H5251" s="16">
        <v>4634.7583000000004</v>
      </c>
      <c r="I5251" s="16"/>
    </row>
    <row r="5252" spans="1:9" x14ac:dyDescent="0.15">
      <c r="A5252" s="6"/>
      <c r="B5252" s="16">
        <v>10</v>
      </c>
      <c r="C5252" s="16">
        <v>645752</v>
      </c>
      <c r="D5252" s="16">
        <v>10762</v>
      </c>
      <c r="E5252" s="16">
        <v>5674</v>
      </c>
      <c r="F5252" s="16">
        <v>19722</v>
      </c>
      <c r="G5252" s="16">
        <v>60</v>
      </c>
      <c r="H5252" s="16">
        <v>3762.0450000000001</v>
      </c>
      <c r="I5252" s="16"/>
    </row>
    <row r="5253" spans="1:9" x14ac:dyDescent="0.15">
      <c r="A5253" s="6"/>
      <c r="B5253" s="16">
        <v>11</v>
      </c>
      <c r="C5253" s="16">
        <v>645120</v>
      </c>
      <c r="D5253" s="16">
        <v>10080</v>
      </c>
      <c r="E5253" s="16">
        <v>4618</v>
      </c>
      <c r="F5253" s="16">
        <v>18986</v>
      </c>
      <c r="G5253" s="16">
        <v>64</v>
      </c>
      <c r="H5253" s="16">
        <v>4173.1714000000002</v>
      </c>
      <c r="I5253" s="16"/>
    </row>
    <row r="5254" spans="1:9" x14ac:dyDescent="0.15">
      <c r="A5254" s="6"/>
      <c r="B5254" s="16">
        <v>12</v>
      </c>
      <c r="C5254" s="16">
        <v>695456</v>
      </c>
      <c r="D5254" s="16">
        <v>10866</v>
      </c>
      <c r="E5254" s="16">
        <v>4170</v>
      </c>
      <c r="F5254" s="16">
        <v>23402</v>
      </c>
      <c r="G5254" s="16">
        <v>64</v>
      </c>
      <c r="H5254" s="16">
        <v>5142.2173000000003</v>
      </c>
      <c r="I5254" s="16"/>
    </row>
    <row r="5255" spans="1:9" x14ac:dyDescent="0.15">
      <c r="B5255" s="16">
        <v>13</v>
      </c>
      <c r="C5255" s="16">
        <v>399040</v>
      </c>
      <c r="D5255" s="16">
        <v>8313</v>
      </c>
      <c r="E5255" s="16">
        <v>5194</v>
      </c>
      <c r="F5255" s="16">
        <v>12906</v>
      </c>
      <c r="G5255" s="16">
        <v>48</v>
      </c>
      <c r="H5255" s="16">
        <v>2171.0277999999998</v>
      </c>
      <c r="I5255" s="16"/>
    </row>
    <row r="5256" spans="1:9" x14ac:dyDescent="0.15">
      <c r="B5256" s="16">
        <v>14</v>
      </c>
      <c r="C5256" s="16">
        <v>870524</v>
      </c>
      <c r="D5256" s="16">
        <v>12436</v>
      </c>
      <c r="E5256" s="16">
        <v>5322</v>
      </c>
      <c r="F5256" s="16">
        <v>24266</v>
      </c>
      <c r="G5256" s="16">
        <v>70</v>
      </c>
      <c r="H5256" s="16">
        <v>4896.2383</v>
      </c>
      <c r="I5256" s="16"/>
    </row>
    <row r="5257" spans="1:9" x14ac:dyDescent="0.15">
      <c r="B5257" s="16">
        <v>15</v>
      </c>
      <c r="C5257" s="16">
        <v>683758</v>
      </c>
      <c r="D5257" s="16">
        <v>9116</v>
      </c>
      <c r="E5257" s="16">
        <v>4266</v>
      </c>
      <c r="F5257" s="16">
        <v>17066</v>
      </c>
      <c r="G5257" s="16">
        <v>75</v>
      </c>
      <c r="H5257" s="16">
        <v>2885.0646999999999</v>
      </c>
      <c r="I5257" s="16"/>
    </row>
    <row r="5258" spans="1:9" x14ac:dyDescent="0.15">
      <c r="B5258" s="16">
        <v>16</v>
      </c>
      <c r="C5258" s="16">
        <v>82242</v>
      </c>
      <c r="D5258" s="16">
        <v>6326</v>
      </c>
      <c r="E5258" s="16">
        <v>5034</v>
      </c>
      <c r="F5258" s="16">
        <v>7338</v>
      </c>
      <c r="G5258" s="16">
        <v>13</v>
      </c>
      <c r="H5258" s="16">
        <v>578.00229999999999</v>
      </c>
      <c r="I5258" s="16"/>
    </row>
    <row r="5259" spans="1:9" x14ac:dyDescent="0.15">
      <c r="B5259" s="16">
        <v>17</v>
      </c>
      <c r="C5259" s="16">
        <v>558034</v>
      </c>
      <c r="D5259" s="16">
        <v>10528</v>
      </c>
      <c r="E5259" s="16">
        <v>5034</v>
      </c>
      <c r="F5259" s="16">
        <v>17834</v>
      </c>
      <c r="G5259" s="16">
        <v>53</v>
      </c>
      <c r="H5259" s="16">
        <v>3531.6361999999999</v>
      </c>
      <c r="I5259" s="16"/>
    </row>
    <row r="5260" spans="1:9" x14ac:dyDescent="0.15">
      <c r="B5260" s="16">
        <v>18</v>
      </c>
      <c r="C5260" s="16">
        <v>689826</v>
      </c>
      <c r="D5260" s="16">
        <v>11308</v>
      </c>
      <c r="E5260" s="16">
        <v>5578</v>
      </c>
      <c r="F5260" s="16">
        <v>23818</v>
      </c>
      <c r="G5260" s="16">
        <v>61</v>
      </c>
      <c r="H5260" s="16">
        <v>5085.8770000000004</v>
      </c>
      <c r="I5260" s="16"/>
    </row>
    <row r="5261" spans="1:9" x14ac:dyDescent="0.15">
      <c r="B5261" s="16">
        <v>19</v>
      </c>
      <c r="C5261" s="16">
        <v>518724</v>
      </c>
      <c r="D5261" s="16">
        <v>8943</v>
      </c>
      <c r="E5261" s="16">
        <v>4778</v>
      </c>
      <c r="F5261" s="16">
        <v>15658</v>
      </c>
      <c r="G5261" s="16">
        <v>58</v>
      </c>
      <c r="H5261" s="16">
        <v>3093.0637000000002</v>
      </c>
      <c r="I5261" s="16"/>
    </row>
    <row r="5262" spans="1:9" x14ac:dyDescent="0.15">
      <c r="B5262" s="16">
        <v>20</v>
      </c>
      <c r="C5262" s="16">
        <v>534596</v>
      </c>
      <c r="D5262" s="16">
        <v>9217</v>
      </c>
      <c r="E5262" s="16">
        <v>4426</v>
      </c>
      <c r="F5262" s="16">
        <v>18314</v>
      </c>
      <c r="G5262" s="16">
        <v>58</v>
      </c>
      <c r="H5262" s="16">
        <v>3639.9087</v>
      </c>
      <c r="I5262" s="16"/>
    </row>
    <row r="5263" spans="1:9" x14ac:dyDescent="0.15">
      <c r="B5263" s="16">
        <v>21</v>
      </c>
      <c r="C5263" s="16">
        <v>920412</v>
      </c>
      <c r="D5263" s="16">
        <v>13148</v>
      </c>
      <c r="E5263" s="16">
        <v>6794</v>
      </c>
      <c r="F5263" s="16">
        <v>24042</v>
      </c>
      <c r="G5263" s="16">
        <v>70</v>
      </c>
      <c r="H5263" s="16">
        <v>4590.2847000000002</v>
      </c>
      <c r="I5263" s="16"/>
    </row>
    <row r="5264" spans="1:9" x14ac:dyDescent="0.15">
      <c r="B5264" s="16">
        <v>22</v>
      </c>
      <c r="C5264" s="16">
        <v>862154</v>
      </c>
      <c r="D5264" s="16">
        <v>13263</v>
      </c>
      <c r="E5264" s="16">
        <v>5354</v>
      </c>
      <c r="F5264" s="16">
        <v>27370</v>
      </c>
      <c r="G5264" s="16">
        <v>65</v>
      </c>
      <c r="H5264" s="16">
        <v>5901.0424999999996</v>
      </c>
      <c r="I5264" s="16"/>
    </row>
    <row r="5265" spans="1:9" x14ac:dyDescent="0.15">
      <c r="B5265" s="16">
        <v>23</v>
      </c>
      <c r="C5265" s="16">
        <v>777600</v>
      </c>
      <c r="D5265" s="16">
        <v>12150</v>
      </c>
      <c r="E5265" s="16">
        <v>5098</v>
      </c>
      <c r="F5265" s="16">
        <v>23754</v>
      </c>
      <c r="G5265" s="16">
        <v>64</v>
      </c>
      <c r="H5265" s="16">
        <v>5174.6549999999997</v>
      </c>
      <c r="I5265" s="16"/>
    </row>
    <row r="5266" spans="1:9" x14ac:dyDescent="0.15">
      <c r="B5266" s="16">
        <v>24</v>
      </c>
      <c r="C5266" s="16">
        <v>285610</v>
      </c>
      <c r="D5266" s="16">
        <v>8654</v>
      </c>
      <c r="E5266" s="16">
        <v>6730</v>
      </c>
      <c r="F5266" s="16">
        <v>11146</v>
      </c>
      <c r="G5266" s="16">
        <v>33</v>
      </c>
      <c r="H5266" s="16">
        <v>1060.6302000000001</v>
      </c>
      <c r="I5266" s="16"/>
    </row>
    <row r="5267" spans="1:9" x14ac:dyDescent="0.15">
      <c r="B5267" s="16">
        <v>25</v>
      </c>
      <c r="C5267" s="16">
        <v>531486</v>
      </c>
      <c r="D5267" s="16">
        <v>10421</v>
      </c>
      <c r="E5267" s="16">
        <v>6122</v>
      </c>
      <c r="F5267" s="16">
        <v>17514</v>
      </c>
      <c r="G5267" s="16">
        <v>51</v>
      </c>
      <c r="H5267" s="16">
        <v>3350.7649999999999</v>
      </c>
      <c r="I5267" s="16"/>
    </row>
    <row r="5268" spans="1:9" x14ac:dyDescent="0.15">
      <c r="B5268" s="16">
        <v>26</v>
      </c>
      <c r="C5268" s="16">
        <v>204784</v>
      </c>
      <c r="D5268" s="16">
        <v>8532</v>
      </c>
      <c r="E5268" s="16">
        <v>7498</v>
      </c>
      <c r="F5268" s="16">
        <v>9706</v>
      </c>
      <c r="G5268" s="16">
        <v>24</v>
      </c>
      <c r="H5268" s="16">
        <v>704.99040000000002</v>
      </c>
      <c r="I5268" s="16"/>
    </row>
    <row r="5269" spans="1:9" x14ac:dyDescent="0.15">
      <c r="B5269" s="16">
        <v>27</v>
      </c>
      <c r="C5269" s="16">
        <v>845594</v>
      </c>
      <c r="D5269" s="16">
        <v>14834</v>
      </c>
      <c r="E5269" s="16">
        <v>7242</v>
      </c>
      <c r="F5269" s="16">
        <v>26954</v>
      </c>
      <c r="G5269" s="16">
        <v>57</v>
      </c>
      <c r="H5269" s="16">
        <v>5527.6742999999997</v>
      </c>
      <c r="I5269" s="16"/>
    </row>
    <row r="5270" spans="1:9" x14ac:dyDescent="0.15">
      <c r="B5270" s="16">
        <v>28</v>
      </c>
      <c r="C5270" s="16">
        <v>634068</v>
      </c>
      <c r="D5270" s="16">
        <v>12681</v>
      </c>
      <c r="E5270" s="16">
        <v>6986</v>
      </c>
      <c r="F5270" s="16">
        <v>21930</v>
      </c>
      <c r="G5270" s="16">
        <v>50</v>
      </c>
      <c r="H5270" s="16">
        <v>3988.0596</v>
      </c>
      <c r="I5270" s="16"/>
    </row>
    <row r="5271" spans="1:9" x14ac:dyDescent="0.15">
      <c r="B5271" s="16">
        <v>29</v>
      </c>
      <c r="C5271" s="16">
        <v>408696</v>
      </c>
      <c r="D5271" s="16">
        <v>9288</v>
      </c>
      <c r="E5271" s="16">
        <v>5514</v>
      </c>
      <c r="F5271" s="16">
        <v>14570</v>
      </c>
      <c r="G5271" s="16">
        <v>44</v>
      </c>
      <c r="H5271" s="16">
        <v>2478.6604000000002</v>
      </c>
      <c r="I5271" s="16"/>
    </row>
    <row r="5272" spans="1:9" x14ac:dyDescent="0.15">
      <c r="B5272" s="16">
        <v>30</v>
      </c>
      <c r="C5272" s="16">
        <v>131124</v>
      </c>
      <c r="D5272" s="16">
        <v>7284</v>
      </c>
      <c r="E5272" s="16">
        <v>6090</v>
      </c>
      <c r="F5272" s="16">
        <v>8106</v>
      </c>
      <c r="G5272" s="16">
        <v>18</v>
      </c>
      <c r="H5272" s="16">
        <v>639.15279999999996</v>
      </c>
      <c r="I5272" s="16"/>
    </row>
    <row r="5273" spans="1:9" x14ac:dyDescent="0.15">
      <c r="A5273" s="6"/>
      <c r="B5273" s="16">
        <v>31</v>
      </c>
      <c r="C5273" s="16">
        <v>725824</v>
      </c>
      <c r="D5273" s="16">
        <v>11341</v>
      </c>
      <c r="E5273" s="16">
        <v>5770</v>
      </c>
      <c r="F5273" s="16">
        <v>20010</v>
      </c>
      <c r="G5273" s="16">
        <v>64</v>
      </c>
      <c r="H5273" s="16">
        <v>4089.0518000000002</v>
      </c>
      <c r="I5273" s="16"/>
    </row>
    <row r="5274" spans="1:9" x14ac:dyDescent="0.15">
      <c r="A5274" s="11"/>
      <c r="B5274" s="16">
        <v>32</v>
      </c>
      <c r="C5274" s="16">
        <v>407520</v>
      </c>
      <c r="D5274" s="16">
        <v>8490</v>
      </c>
      <c r="E5274" s="16">
        <v>5482</v>
      </c>
      <c r="F5274" s="16">
        <v>12202</v>
      </c>
      <c r="G5274" s="16">
        <v>48</v>
      </c>
      <c r="H5274" s="16">
        <v>1768.7366</v>
      </c>
      <c r="I5274" s="16"/>
    </row>
    <row r="5275" spans="1:9" x14ac:dyDescent="0.15">
      <c r="B5275" s="16">
        <v>33</v>
      </c>
      <c r="C5275" s="16">
        <v>627996</v>
      </c>
      <c r="D5275" s="16">
        <v>11629</v>
      </c>
      <c r="E5275" s="16">
        <v>6378</v>
      </c>
      <c r="F5275" s="16">
        <v>20394</v>
      </c>
      <c r="G5275" s="16">
        <v>54</v>
      </c>
      <c r="H5275" s="16">
        <v>3792.9472999999998</v>
      </c>
      <c r="I5275" s="16"/>
    </row>
    <row r="5276" spans="1:9" x14ac:dyDescent="0.15">
      <c r="B5276" s="16">
        <v>34</v>
      </c>
      <c r="C5276" s="16">
        <v>282332</v>
      </c>
      <c r="D5276" s="16">
        <v>7429</v>
      </c>
      <c r="E5276" s="16">
        <v>4746</v>
      </c>
      <c r="F5276" s="16">
        <v>10282</v>
      </c>
      <c r="G5276" s="16">
        <v>38</v>
      </c>
      <c r="H5276" s="16">
        <v>1325.5083</v>
      </c>
      <c r="I5276" s="16"/>
    </row>
    <row r="5277" spans="1:9" x14ac:dyDescent="0.15">
      <c r="B5277" s="16">
        <v>35</v>
      </c>
      <c r="C5277" s="16">
        <v>1122042</v>
      </c>
      <c r="D5277" s="16">
        <v>15370</v>
      </c>
      <c r="E5277" s="16">
        <v>6346</v>
      </c>
      <c r="F5277" s="16">
        <v>31082</v>
      </c>
      <c r="G5277" s="16">
        <v>73</v>
      </c>
      <c r="H5277" s="16">
        <v>7209.1885000000002</v>
      </c>
      <c r="I5277" s="16"/>
    </row>
    <row r="5278" spans="1:9" x14ac:dyDescent="0.15">
      <c r="B5278" s="16">
        <v>36</v>
      </c>
      <c r="C5278" s="16">
        <v>634258</v>
      </c>
      <c r="D5278" s="16">
        <v>11967</v>
      </c>
      <c r="E5278" s="16">
        <v>6314</v>
      </c>
      <c r="F5278" s="16">
        <v>20842</v>
      </c>
      <c r="G5278" s="16">
        <v>53</v>
      </c>
      <c r="H5278" s="16">
        <v>4046.1439999999998</v>
      </c>
      <c r="I5278" s="16"/>
    </row>
    <row r="5279" spans="1:9" x14ac:dyDescent="0.15">
      <c r="B5279" s="16">
        <v>37</v>
      </c>
      <c r="C5279" s="16">
        <v>834220</v>
      </c>
      <c r="D5279" s="16">
        <v>13455</v>
      </c>
      <c r="E5279" s="16">
        <v>8106</v>
      </c>
      <c r="F5279" s="16">
        <v>20970</v>
      </c>
      <c r="G5279" s="16">
        <v>62</v>
      </c>
      <c r="H5279" s="16">
        <v>3304.6145000000001</v>
      </c>
      <c r="I5279" s="16"/>
    </row>
    <row r="5280" spans="1:9" x14ac:dyDescent="0.15">
      <c r="B5280" s="16">
        <v>38</v>
      </c>
      <c r="C5280" s="16">
        <v>621862</v>
      </c>
      <c r="D5280" s="16">
        <v>11306</v>
      </c>
      <c r="E5280" s="16">
        <v>5962</v>
      </c>
      <c r="F5280" s="16">
        <v>18858</v>
      </c>
      <c r="G5280" s="16">
        <v>55</v>
      </c>
      <c r="H5280" s="16">
        <v>3594.7959999999998</v>
      </c>
      <c r="I5280" s="16"/>
    </row>
    <row r="5281" spans="2:9" x14ac:dyDescent="0.15">
      <c r="B5281" s="16">
        <v>39</v>
      </c>
      <c r="C5281" s="16">
        <v>993524</v>
      </c>
      <c r="D5281" s="16">
        <v>15053</v>
      </c>
      <c r="E5281" s="16">
        <v>8906</v>
      </c>
      <c r="F5281" s="16">
        <v>27754</v>
      </c>
      <c r="G5281" s="16">
        <v>66</v>
      </c>
      <c r="H5281" s="16">
        <v>5193.3706000000002</v>
      </c>
      <c r="I5281" s="16"/>
    </row>
    <row r="5282" spans="2:9" x14ac:dyDescent="0.15">
      <c r="B5282" s="16">
        <v>40</v>
      </c>
      <c r="C5282" s="16">
        <v>713268</v>
      </c>
      <c r="D5282" s="16">
        <v>10807</v>
      </c>
      <c r="E5282" s="16">
        <v>4074</v>
      </c>
      <c r="F5282" s="16">
        <v>20682</v>
      </c>
      <c r="G5282" s="16">
        <v>66</v>
      </c>
      <c r="H5282" s="16">
        <v>4347.6909999999998</v>
      </c>
      <c r="I5282" s="16"/>
    </row>
    <row r="5283" spans="2:9" x14ac:dyDescent="0.15">
      <c r="B5283" s="16">
        <v>41</v>
      </c>
      <c r="C5283" s="16">
        <v>852866</v>
      </c>
      <c r="D5283" s="16">
        <v>11076</v>
      </c>
      <c r="E5283" s="16">
        <v>6058</v>
      </c>
      <c r="F5283" s="16">
        <v>18474</v>
      </c>
      <c r="G5283" s="16">
        <v>77</v>
      </c>
      <c r="H5283" s="16">
        <v>3246.2802999999999</v>
      </c>
      <c r="I5283" s="16"/>
    </row>
    <row r="5284" spans="2:9" x14ac:dyDescent="0.15">
      <c r="B5284" s="16">
        <v>42</v>
      </c>
      <c r="C5284" s="16">
        <v>745222</v>
      </c>
      <c r="D5284" s="16">
        <v>10496</v>
      </c>
      <c r="E5284" s="16">
        <v>4458</v>
      </c>
      <c r="F5284" s="16">
        <v>22698</v>
      </c>
      <c r="G5284" s="16">
        <v>71</v>
      </c>
      <c r="H5284" s="16">
        <v>5068.6980000000003</v>
      </c>
      <c r="I5284" s="16"/>
    </row>
    <row r="5285" spans="2:9" x14ac:dyDescent="0.15">
      <c r="B5285" s="16">
        <v>43</v>
      </c>
      <c r="C5285" s="16">
        <v>833228</v>
      </c>
      <c r="D5285" s="16">
        <v>13439</v>
      </c>
      <c r="E5285" s="16">
        <v>7210</v>
      </c>
      <c r="F5285" s="16">
        <v>25034</v>
      </c>
      <c r="G5285" s="16">
        <v>62</v>
      </c>
      <c r="H5285" s="16">
        <v>5177.3212999999996</v>
      </c>
      <c r="I5285" s="16"/>
    </row>
    <row r="5286" spans="2:9" x14ac:dyDescent="0.15">
      <c r="B5286" s="16">
        <v>44</v>
      </c>
      <c r="C5286" s="16">
        <v>517552</v>
      </c>
      <c r="D5286" s="16">
        <v>9242</v>
      </c>
      <c r="E5286" s="16">
        <v>4682</v>
      </c>
      <c r="F5286" s="16">
        <v>15466</v>
      </c>
      <c r="G5286" s="16">
        <v>56</v>
      </c>
      <c r="H5286" s="16">
        <v>2885.5994000000001</v>
      </c>
      <c r="I5286" s="16"/>
    </row>
    <row r="5287" spans="2:9" x14ac:dyDescent="0.15">
      <c r="B5287" s="16">
        <v>45</v>
      </c>
      <c r="C5287" s="16">
        <v>1286988</v>
      </c>
      <c r="D5287" s="16">
        <v>11699</v>
      </c>
      <c r="E5287" s="16">
        <v>6762</v>
      </c>
      <c r="F5287" s="16">
        <v>25130</v>
      </c>
      <c r="G5287" s="16">
        <v>110</v>
      </c>
      <c r="H5287" s="16">
        <v>4123.0870000000004</v>
      </c>
      <c r="I5287" s="16"/>
    </row>
    <row r="5288" spans="2:9" x14ac:dyDescent="0.15">
      <c r="B5288" s="16">
        <v>46</v>
      </c>
      <c r="C5288" s="16">
        <v>349266</v>
      </c>
      <c r="D5288" s="16">
        <v>6589</v>
      </c>
      <c r="E5288" s="16">
        <v>2730</v>
      </c>
      <c r="F5288" s="16">
        <v>11850</v>
      </c>
      <c r="G5288" s="16">
        <v>53</v>
      </c>
      <c r="H5288" s="16">
        <v>2380.9814000000001</v>
      </c>
      <c r="I5288" s="16"/>
    </row>
    <row r="5289" spans="2:9" x14ac:dyDescent="0.15">
      <c r="B5289" s="16">
        <v>47</v>
      </c>
      <c r="C5289" s="16">
        <v>1380064</v>
      </c>
      <c r="D5289" s="16">
        <v>14375</v>
      </c>
      <c r="E5289" s="16">
        <v>7722</v>
      </c>
      <c r="F5289" s="16">
        <v>24298</v>
      </c>
      <c r="G5289" s="16">
        <v>96</v>
      </c>
      <c r="H5289" s="16">
        <v>4699.7816999999995</v>
      </c>
      <c r="I5289" s="16"/>
    </row>
    <row r="5290" spans="2:9" x14ac:dyDescent="0.15">
      <c r="B5290" s="16">
        <v>48</v>
      </c>
      <c r="C5290" s="16">
        <v>517368</v>
      </c>
      <c r="D5290" s="16">
        <v>11758</v>
      </c>
      <c r="E5290" s="16">
        <v>6986</v>
      </c>
      <c r="F5290" s="16">
        <v>17706</v>
      </c>
      <c r="G5290" s="16">
        <v>44</v>
      </c>
      <c r="H5290" s="16">
        <v>2715.9614000000001</v>
      </c>
      <c r="I5290" s="16"/>
    </row>
    <row r="5291" spans="2:9" x14ac:dyDescent="0.15">
      <c r="B5291" s="16">
        <v>49</v>
      </c>
      <c r="C5291" s="16">
        <v>636524</v>
      </c>
      <c r="D5291" s="16">
        <v>10266</v>
      </c>
      <c r="E5291" s="16">
        <v>5706</v>
      </c>
      <c r="F5291" s="16">
        <v>18154</v>
      </c>
      <c r="G5291" s="16">
        <v>62</v>
      </c>
      <c r="H5291" s="16">
        <v>3428.3126999999999</v>
      </c>
      <c r="I5291" s="16"/>
    </row>
    <row r="5292" spans="2:9" x14ac:dyDescent="0.15">
      <c r="B5292" s="16">
        <v>50</v>
      </c>
      <c r="C5292" s="16">
        <v>287764</v>
      </c>
      <c r="D5292" s="16">
        <v>8463</v>
      </c>
      <c r="E5292" s="16">
        <v>6282</v>
      </c>
      <c r="F5292" s="16">
        <v>11914</v>
      </c>
      <c r="G5292" s="16">
        <v>34</v>
      </c>
      <c r="H5292" s="16">
        <v>1528.6584</v>
      </c>
      <c r="I5292" s="16"/>
    </row>
    <row r="5293" spans="2:9" x14ac:dyDescent="0.15">
      <c r="B5293" s="16">
        <v>51</v>
      </c>
      <c r="C5293" s="16">
        <v>459386</v>
      </c>
      <c r="D5293" s="16">
        <v>11204</v>
      </c>
      <c r="E5293" s="16">
        <v>8458</v>
      </c>
      <c r="F5293" s="16">
        <v>14538</v>
      </c>
      <c r="G5293" s="16">
        <v>41</v>
      </c>
      <c r="H5293" s="16">
        <v>1810.7288000000001</v>
      </c>
      <c r="I5293" s="16"/>
    </row>
    <row r="5294" spans="2:9" x14ac:dyDescent="0.15">
      <c r="B5294" s="16">
        <v>52</v>
      </c>
      <c r="C5294" s="16">
        <v>440092</v>
      </c>
      <c r="D5294" s="16">
        <v>8149</v>
      </c>
      <c r="E5294" s="16">
        <v>4362</v>
      </c>
      <c r="F5294" s="16">
        <v>14762</v>
      </c>
      <c r="G5294" s="16">
        <v>54</v>
      </c>
      <c r="H5294" s="16">
        <v>2932.0344</v>
      </c>
      <c r="I5294" s="16"/>
    </row>
    <row r="5295" spans="2:9" x14ac:dyDescent="0.15">
      <c r="B5295" s="16">
        <v>53</v>
      </c>
      <c r="C5295" s="16">
        <v>924514</v>
      </c>
      <c r="D5295" s="16">
        <v>15155</v>
      </c>
      <c r="E5295" s="16">
        <v>8842</v>
      </c>
      <c r="F5295" s="16">
        <v>25770</v>
      </c>
      <c r="G5295" s="16">
        <v>61</v>
      </c>
      <c r="H5295" s="16">
        <v>4637.0693000000001</v>
      </c>
      <c r="I5295" s="16"/>
    </row>
    <row r="5296" spans="2:9" x14ac:dyDescent="0.15">
      <c r="B5296" s="16">
        <v>54</v>
      </c>
      <c r="C5296" s="16">
        <v>619926</v>
      </c>
      <c r="D5296" s="16">
        <v>13189</v>
      </c>
      <c r="E5296" s="16">
        <v>7402</v>
      </c>
      <c r="F5296" s="16">
        <v>21802</v>
      </c>
      <c r="G5296" s="16">
        <v>47</v>
      </c>
      <c r="H5296" s="16">
        <v>4059.5417000000002</v>
      </c>
      <c r="I5296" s="16"/>
    </row>
    <row r="5297" spans="2:9" x14ac:dyDescent="0.15">
      <c r="B5297" s="16">
        <v>55</v>
      </c>
      <c r="C5297" s="16">
        <v>961722</v>
      </c>
      <c r="D5297" s="16">
        <v>16872</v>
      </c>
      <c r="E5297" s="16">
        <v>9514</v>
      </c>
      <c r="F5297" s="16">
        <v>28362</v>
      </c>
      <c r="G5297" s="16">
        <v>57</v>
      </c>
      <c r="H5297" s="16">
        <v>5502.6090000000004</v>
      </c>
      <c r="I5297" s="16"/>
    </row>
    <row r="5298" spans="2:9" x14ac:dyDescent="0.15">
      <c r="B5298" s="16">
        <v>56</v>
      </c>
      <c r="C5298" s="16">
        <v>851904</v>
      </c>
      <c r="D5298" s="16">
        <v>13311</v>
      </c>
      <c r="E5298" s="16">
        <v>7818</v>
      </c>
      <c r="F5298" s="16">
        <v>21706</v>
      </c>
      <c r="G5298" s="16">
        <v>64</v>
      </c>
      <c r="H5298" s="16">
        <v>3720.8757000000001</v>
      </c>
      <c r="I5298" s="16"/>
    </row>
    <row r="5299" spans="2:9" x14ac:dyDescent="0.15">
      <c r="B5299" s="16">
        <v>57</v>
      </c>
      <c r="C5299" s="16">
        <v>834356</v>
      </c>
      <c r="D5299" s="16">
        <v>10175</v>
      </c>
      <c r="E5299" s="16">
        <v>5226</v>
      </c>
      <c r="F5299" s="16">
        <v>20810</v>
      </c>
      <c r="G5299" s="16">
        <v>82</v>
      </c>
      <c r="H5299" s="16">
        <v>4031.16</v>
      </c>
      <c r="I5299" s="16"/>
    </row>
    <row r="5300" spans="2:9" x14ac:dyDescent="0.15">
      <c r="B5300" s="16">
        <v>58</v>
      </c>
      <c r="C5300" s="16">
        <v>274378</v>
      </c>
      <c r="D5300" s="16">
        <v>5599</v>
      </c>
      <c r="E5300" s="16">
        <v>2986</v>
      </c>
      <c r="F5300" s="16">
        <v>9098</v>
      </c>
      <c r="G5300" s="16">
        <v>49</v>
      </c>
      <c r="H5300" s="16">
        <v>1512.4637</v>
      </c>
      <c r="I5300" s="16"/>
    </row>
    <row r="5301" spans="2:9" x14ac:dyDescent="0.15">
      <c r="B5301" s="16">
        <v>59</v>
      </c>
      <c r="C5301" s="16">
        <v>1350866</v>
      </c>
      <c r="D5301" s="16">
        <v>19577</v>
      </c>
      <c r="E5301" s="16">
        <v>10282</v>
      </c>
      <c r="F5301" s="16">
        <v>33962</v>
      </c>
      <c r="G5301" s="16">
        <v>69</v>
      </c>
      <c r="H5301" s="16">
        <v>7235.4066999999995</v>
      </c>
      <c r="I5301" s="16"/>
    </row>
    <row r="5302" spans="2:9" x14ac:dyDescent="0.15">
      <c r="B5302" s="16">
        <v>60</v>
      </c>
      <c r="C5302" s="16">
        <v>661458</v>
      </c>
      <c r="D5302" s="16">
        <v>12480</v>
      </c>
      <c r="E5302" s="16">
        <v>7434</v>
      </c>
      <c r="F5302" s="16">
        <v>21098</v>
      </c>
      <c r="G5302" s="16">
        <v>53</v>
      </c>
      <c r="H5302" s="16">
        <v>3797.6938</v>
      </c>
      <c r="I5302" s="16"/>
    </row>
    <row r="5303" spans="2:9" x14ac:dyDescent="0.15">
      <c r="B5303" s="16">
        <v>61</v>
      </c>
      <c r="C5303" s="16">
        <v>843196</v>
      </c>
      <c r="D5303" s="16">
        <v>15614</v>
      </c>
      <c r="E5303" s="16">
        <v>9770</v>
      </c>
      <c r="F5303" s="16">
        <v>24298</v>
      </c>
      <c r="G5303" s="16">
        <v>54</v>
      </c>
      <c r="H5303" s="16">
        <v>3812.9458</v>
      </c>
      <c r="I5303" s="16"/>
    </row>
    <row r="5304" spans="2:9" x14ac:dyDescent="0.15">
      <c r="B5304" s="16">
        <v>62</v>
      </c>
      <c r="C5304" s="16">
        <v>644802</v>
      </c>
      <c r="D5304" s="16">
        <v>10570</v>
      </c>
      <c r="E5304" s="16">
        <v>5034</v>
      </c>
      <c r="F5304" s="16">
        <v>18250</v>
      </c>
      <c r="G5304" s="16">
        <v>61</v>
      </c>
      <c r="H5304" s="16">
        <v>3566.8806</v>
      </c>
      <c r="I5304" s="16"/>
    </row>
    <row r="5305" spans="2:9" x14ac:dyDescent="0.15">
      <c r="B5305" s="16">
        <v>63</v>
      </c>
      <c r="C5305" s="16">
        <v>310650</v>
      </c>
      <c r="D5305" s="16">
        <v>7576</v>
      </c>
      <c r="E5305" s="16">
        <v>3882</v>
      </c>
      <c r="F5305" s="16">
        <v>12106</v>
      </c>
      <c r="G5305" s="16">
        <v>41</v>
      </c>
      <c r="H5305" s="16">
        <v>2300.4202</v>
      </c>
      <c r="I5305" s="16"/>
    </row>
    <row r="5306" spans="2:9" x14ac:dyDescent="0.15">
      <c r="B5306" s="16">
        <v>64</v>
      </c>
      <c r="C5306" s="16">
        <v>1063332</v>
      </c>
      <c r="D5306" s="16">
        <v>18333</v>
      </c>
      <c r="E5306" s="16">
        <v>10538</v>
      </c>
      <c r="F5306" s="16">
        <v>30730</v>
      </c>
      <c r="G5306" s="16">
        <v>58</v>
      </c>
      <c r="H5306" s="16">
        <v>5383.6234999999997</v>
      </c>
      <c r="I5306" s="16"/>
    </row>
    <row r="5307" spans="2:9" x14ac:dyDescent="0.15">
      <c r="B5307" s="16">
        <v>65</v>
      </c>
      <c r="C5307" s="16">
        <v>1723438</v>
      </c>
      <c r="D5307" s="16">
        <v>18938</v>
      </c>
      <c r="E5307" s="16">
        <v>13514</v>
      </c>
      <c r="F5307" s="16">
        <v>32746</v>
      </c>
      <c r="G5307" s="16">
        <v>91</v>
      </c>
      <c r="H5307" s="16">
        <v>5339.2143999999998</v>
      </c>
      <c r="I5307" s="16"/>
    </row>
    <row r="5308" spans="2:9" x14ac:dyDescent="0.15">
      <c r="B5308" s="16">
        <v>66</v>
      </c>
      <c r="C5308" s="16">
        <v>1167232</v>
      </c>
      <c r="D5308" s="16">
        <v>14590</v>
      </c>
      <c r="E5308" s="16">
        <v>8106</v>
      </c>
      <c r="F5308" s="16">
        <v>25322</v>
      </c>
      <c r="G5308" s="16">
        <v>80</v>
      </c>
      <c r="H5308" s="16">
        <v>4665.4916999999996</v>
      </c>
      <c r="I5308" s="16"/>
    </row>
    <row r="5309" spans="2:9" x14ac:dyDescent="0.15">
      <c r="B5309" s="16">
        <v>67</v>
      </c>
      <c r="C5309" s="16">
        <v>630780</v>
      </c>
      <c r="D5309" s="16">
        <v>11681</v>
      </c>
      <c r="E5309" s="16">
        <v>8426</v>
      </c>
      <c r="F5309" s="16">
        <v>17546</v>
      </c>
      <c r="G5309" s="16">
        <v>54</v>
      </c>
      <c r="H5309" s="16">
        <v>2530.2150000000001</v>
      </c>
      <c r="I5309" s="16"/>
    </row>
    <row r="5310" spans="2:9" x14ac:dyDescent="0.15">
      <c r="B5310" s="16">
        <v>68</v>
      </c>
      <c r="C5310" s="16">
        <v>767022</v>
      </c>
      <c r="D5310" s="16">
        <v>13000</v>
      </c>
      <c r="E5310" s="16">
        <v>6794</v>
      </c>
      <c r="F5310" s="16">
        <v>24266</v>
      </c>
      <c r="G5310" s="16">
        <v>59</v>
      </c>
      <c r="H5310" s="16">
        <v>4629.2285000000002</v>
      </c>
      <c r="I5310" s="16"/>
    </row>
    <row r="5311" spans="2:9" x14ac:dyDescent="0.15">
      <c r="B5311" s="16">
        <v>69</v>
      </c>
      <c r="C5311" s="16">
        <v>316986</v>
      </c>
      <c r="D5311" s="16">
        <v>12679</v>
      </c>
      <c r="E5311" s="16">
        <v>8842</v>
      </c>
      <c r="F5311" s="16">
        <v>18506</v>
      </c>
      <c r="G5311" s="16">
        <v>25</v>
      </c>
      <c r="H5311" s="16">
        <v>3015.0549999999998</v>
      </c>
      <c r="I5311" s="16"/>
    </row>
    <row r="5312" spans="2:9" x14ac:dyDescent="0.15">
      <c r="B5312" s="16">
        <v>70</v>
      </c>
      <c r="C5312" s="16">
        <v>823446</v>
      </c>
      <c r="D5312" s="16">
        <v>13070</v>
      </c>
      <c r="E5312" s="16">
        <v>7306</v>
      </c>
      <c r="F5312" s="16">
        <v>22346</v>
      </c>
      <c r="G5312" s="16">
        <v>63</v>
      </c>
      <c r="H5312" s="16">
        <v>3983.5927999999999</v>
      </c>
      <c r="I5312" s="16"/>
    </row>
    <row r="5313" spans="1:9" x14ac:dyDescent="0.15">
      <c r="B5313" s="16">
        <v>71</v>
      </c>
      <c r="C5313" s="16">
        <v>1057062</v>
      </c>
      <c r="D5313" s="16">
        <v>19219</v>
      </c>
      <c r="E5313" s="16">
        <v>11434</v>
      </c>
      <c r="F5313" s="16">
        <v>30826</v>
      </c>
      <c r="G5313" s="16">
        <v>55</v>
      </c>
      <c r="H5313" s="16">
        <v>5104.8059999999996</v>
      </c>
      <c r="I5313" s="16"/>
    </row>
    <row r="5314" spans="1:9" x14ac:dyDescent="0.15">
      <c r="B5314" s="16">
        <v>72</v>
      </c>
      <c r="C5314" s="16">
        <v>838792</v>
      </c>
      <c r="D5314" s="16">
        <v>16130</v>
      </c>
      <c r="E5314" s="16">
        <v>8202</v>
      </c>
      <c r="F5314" s="16">
        <v>29738</v>
      </c>
      <c r="G5314" s="16">
        <v>52</v>
      </c>
      <c r="H5314" s="16">
        <v>5843.9926999999998</v>
      </c>
      <c r="I5314" s="16"/>
    </row>
    <row r="5315" spans="1:9" x14ac:dyDescent="0.15">
      <c r="B5315" s="16">
        <v>73</v>
      </c>
      <c r="C5315" s="16">
        <v>467614</v>
      </c>
      <c r="D5315" s="16">
        <v>13360</v>
      </c>
      <c r="E5315" s="16">
        <v>8618</v>
      </c>
      <c r="F5315" s="16">
        <v>18346</v>
      </c>
      <c r="G5315" s="16">
        <v>35</v>
      </c>
      <c r="H5315" s="16">
        <v>2218.7734</v>
      </c>
      <c r="I5315" s="16"/>
    </row>
    <row r="5316" spans="1:9" x14ac:dyDescent="0.15">
      <c r="B5316" s="16">
        <v>74</v>
      </c>
      <c r="C5316" s="16">
        <v>603446</v>
      </c>
      <c r="D5316" s="16">
        <v>12839</v>
      </c>
      <c r="E5316" s="16">
        <v>8682</v>
      </c>
      <c r="F5316" s="16">
        <v>19626</v>
      </c>
      <c r="G5316" s="16">
        <v>47</v>
      </c>
      <c r="H5316" s="16">
        <v>2902.3813</v>
      </c>
      <c r="I5316" s="16"/>
    </row>
    <row r="5317" spans="1:9" x14ac:dyDescent="0.15">
      <c r="B5317" s="16">
        <v>75</v>
      </c>
      <c r="C5317" s="16">
        <v>884208</v>
      </c>
      <c r="D5317" s="16">
        <v>15789</v>
      </c>
      <c r="E5317" s="16">
        <v>10186</v>
      </c>
      <c r="F5317" s="16">
        <v>24682</v>
      </c>
      <c r="G5317" s="16">
        <v>56</v>
      </c>
      <c r="H5317" s="16">
        <v>4216.5902999999998</v>
      </c>
      <c r="I5317" s="16"/>
    </row>
    <row r="5318" spans="1:9" x14ac:dyDescent="0.15">
      <c r="B5318" s="16">
        <v>76</v>
      </c>
      <c r="C5318" s="16">
        <v>901202</v>
      </c>
      <c r="D5318" s="16">
        <v>13060</v>
      </c>
      <c r="E5318" s="16">
        <v>7786</v>
      </c>
      <c r="F5318" s="16">
        <v>19498</v>
      </c>
      <c r="G5318" s="16">
        <v>69</v>
      </c>
      <c r="H5318" s="16">
        <v>3119.5475999999999</v>
      </c>
      <c r="I5318" s="16"/>
    </row>
    <row r="5319" spans="1:9" x14ac:dyDescent="0.15">
      <c r="B5319" s="16">
        <v>77</v>
      </c>
      <c r="C5319" s="16">
        <v>722210</v>
      </c>
      <c r="D5319" s="16">
        <v>11839</v>
      </c>
      <c r="E5319" s="16">
        <v>6698</v>
      </c>
      <c r="F5319" s="16">
        <v>19434</v>
      </c>
      <c r="G5319" s="16">
        <v>61</v>
      </c>
      <c r="H5319" s="16">
        <v>3321.4027999999998</v>
      </c>
      <c r="I5319" s="16"/>
    </row>
    <row r="5320" spans="1:9" x14ac:dyDescent="0.15">
      <c r="B5320" s="16">
        <v>78</v>
      </c>
      <c r="C5320" s="16">
        <v>1920424</v>
      </c>
      <c r="D5320" s="16">
        <v>19204</v>
      </c>
      <c r="E5320" s="16">
        <v>8970</v>
      </c>
      <c r="F5320" s="16">
        <v>33098</v>
      </c>
      <c r="G5320" s="16">
        <v>100</v>
      </c>
      <c r="H5320" s="16">
        <v>8032.4443000000001</v>
      </c>
      <c r="I5320" s="16"/>
    </row>
    <row r="5321" spans="1:9" x14ac:dyDescent="0.15">
      <c r="A5321" s="13"/>
      <c r="B5321" s="16">
        <v>79</v>
      </c>
      <c r="C5321" s="16">
        <v>1331346</v>
      </c>
      <c r="D5321" s="16">
        <v>19294</v>
      </c>
      <c r="E5321" s="16">
        <v>9066</v>
      </c>
      <c r="F5321" s="16">
        <v>33898</v>
      </c>
      <c r="G5321" s="16">
        <v>69</v>
      </c>
      <c r="H5321" s="16">
        <v>7837.3852999999999</v>
      </c>
      <c r="I5321" s="16"/>
    </row>
    <row r="5322" spans="1:9" x14ac:dyDescent="0.15">
      <c r="A5322" s="5"/>
      <c r="B5322" s="16">
        <v>80</v>
      </c>
      <c r="C5322" s="16">
        <v>753682</v>
      </c>
      <c r="D5322" s="16">
        <v>14220</v>
      </c>
      <c r="E5322" s="16">
        <v>8746</v>
      </c>
      <c r="F5322" s="16">
        <v>20810</v>
      </c>
      <c r="G5322" s="16">
        <v>53</v>
      </c>
      <c r="H5322" s="16">
        <v>3137.1347999999998</v>
      </c>
      <c r="I5322" s="16"/>
    </row>
    <row r="5323" spans="1:9" x14ac:dyDescent="0.15">
      <c r="A5323" s="5"/>
      <c r="B5323" s="16">
        <v>81</v>
      </c>
      <c r="C5323" s="16">
        <v>1950992</v>
      </c>
      <c r="D5323" s="16">
        <v>22170</v>
      </c>
      <c r="E5323" s="16">
        <v>14794</v>
      </c>
      <c r="F5323" s="16">
        <v>34890</v>
      </c>
      <c r="G5323" s="16">
        <v>88</v>
      </c>
      <c r="H5323" s="16">
        <v>5588.1532999999999</v>
      </c>
      <c r="I5323" s="16"/>
    </row>
    <row r="5324" spans="1:9" x14ac:dyDescent="0.15">
      <c r="B5324" s="16">
        <v>82</v>
      </c>
      <c r="C5324" s="16">
        <v>684128</v>
      </c>
      <c r="D5324" s="16">
        <v>10689</v>
      </c>
      <c r="E5324" s="16">
        <v>6826</v>
      </c>
      <c r="F5324" s="16">
        <v>13898</v>
      </c>
      <c r="G5324" s="16">
        <v>64</v>
      </c>
      <c r="H5324" s="16">
        <v>1751.9166</v>
      </c>
      <c r="I5324" s="16"/>
    </row>
    <row r="5325" spans="1:9" x14ac:dyDescent="0.15">
      <c r="B5325" s="16">
        <v>83</v>
      </c>
      <c r="C5325" s="16">
        <v>1557026</v>
      </c>
      <c r="D5325" s="16">
        <v>20221</v>
      </c>
      <c r="E5325" s="16">
        <v>8810</v>
      </c>
      <c r="F5325" s="16">
        <v>38218</v>
      </c>
      <c r="G5325" s="16">
        <v>77</v>
      </c>
      <c r="H5325" s="16">
        <v>8099.1180000000004</v>
      </c>
      <c r="I5325" s="16"/>
    </row>
    <row r="5326" spans="1:9" x14ac:dyDescent="0.15">
      <c r="B5326" s="16">
        <v>84</v>
      </c>
      <c r="C5326" s="16">
        <v>622592</v>
      </c>
      <c r="D5326" s="16">
        <v>12970</v>
      </c>
      <c r="E5326" s="16">
        <v>7946</v>
      </c>
      <c r="F5326" s="16">
        <v>19146</v>
      </c>
      <c r="G5326" s="16">
        <v>48</v>
      </c>
      <c r="H5326" s="16">
        <v>2837.8074000000001</v>
      </c>
      <c r="I5326" s="16"/>
    </row>
    <row r="5327" spans="1:9" x14ac:dyDescent="0.15">
      <c r="B5327" s="16">
        <v>85</v>
      </c>
      <c r="C5327" s="16">
        <v>1842624</v>
      </c>
      <c r="D5327" s="16">
        <v>23032</v>
      </c>
      <c r="E5327" s="16">
        <v>16554</v>
      </c>
      <c r="F5327" s="16">
        <v>34762</v>
      </c>
      <c r="G5327" s="16">
        <v>80</v>
      </c>
      <c r="H5327" s="16">
        <v>5026.6970000000001</v>
      </c>
      <c r="I5327" s="16"/>
    </row>
    <row r="5328" spans="1:9" x14ac:dyDescent="0.15">
      <c r="B5328" s="16">
        <v>86</v>
      </c>
      <c r="C5328" s="16">
        <v>811574</v>
      </c>
      <c r="D5328" s="16">
        <v>17267</v>
      </c>
      <c r="E5328" s="16">
        <v>12394</v>
      </c>
      <c r="F5328" s="16">
        <v>23338</v>
      </c>
      <c r="G5328" s="16">
        <v>47</v>
      </c>
      <c r="H5328" s="16">
        <v>3028.8341999999998</v>
      </c>
      <c r="I5328" s="16"/>
    </row>
    <row r="5329" spans="2:9" x14ac:dyDescent="0.15">
      <c r="B5329" s="16">
        <v>87</v>
      </c>
      <c r="C5329" s="16">
        <v>488894</v>
      </c>
      <c r="D5329" s="16">
        <v>9586</v>
      </c>
      <c r="E5329" s="16">
        <v>6058</v>
      </c>
      <c r="F5329" s="16">
        <v>14090</v>
      </c>
      <c r="G5329" s="16">
        <v>51</v>
      </c>
      <c r="H5329" s="16">
        <v>2390.8506000000002</v>
      </c>
      <c r="I5329" s="16"/>
    </row>
    <row r="5330" spans="2:9" x14ac:dyDescent="0.15">
      <c r="B5330" s="16">
        <v>88</v>
      </c>
      <c r="C5330" s="16">
        <v>849016</v>
      </c>
      <c r="D5330" s="16">
        <v>19295</v>
      </c>
      <c r="E5330" s="16">
        <v>10986</v>
      </c>
      <c r="F5330" s="16">
        <v>32298</v>
      </c>
      <c r="G5330" s="16">
        <v>44</v>
      </c>
      <c r="H5330" s="16">
        <v>6299.4920000000002</v>
      </c>
      <c r="I5330" s="16"/>
    </row>
    <row r="5331" spans="2:9" x14ac:dyDescent="0.15">
      <c r="B5331" s="16">
        <v>89</v>
      </c>
      <c r="C5331" s="16">
        <v>1769348</v>
      </c>
      <c r="D5331" s="16">
        <v>19659</v>
      </c>
      <c r="E5331" s="16">
        <v>10698</v>
      </c>
      <c r="F5331" s="16">
        <v>34090</v>
      </c>
      <c r="G5331" s="16">
        <v>90</v>
      </c>
      <c r="H5331" s="16">
        <v>6500.5940000000001</v>
      </c>
      <c r="I5331" s="16"/>
    </row>
    <row r="5332" spans="2:9" x14ac:dyDescent="0.15">
      <c r="B5332" s="16">
        <v>90</v>
      </c>
      <c r="C5332" s="16">
        <v>644650</v>
      </c>
      <c r="D5332" s="16">
        <v>13156</v>
      </c>
      <c r="E5332" s="16">
        <v>9130</v>
      </c>
      <c r="F5332" s="16">
        <v>18730</v>
      </c>
      <c r="G5332" s="16">
        <v>49</v>
      </c>
      <c r="H5332" s="16">
        <v>2602.2316999999998</v>
      </c>
      <c r="I5332" s="16"/>
    </row>
    <row r="5333" spans="2:9" x14ac:dyDescent="0.15">
      <c r="B5333" s="16">
        <v>91</v>
      </c>
      <c r="C5333" s="16">
        <v>646018</v>
      </c>
      <c r="D5333" s="16">
        <v>10590</v>
      </c>
      <c r="E5333" s="16">
        <v>6186</v>
      </c>
      <c r="F5333" s="16">
        <v>17098</v>
      </c>
      <c r="G5333" s="16">
        <v>61</v>
      </c>
      <c r="H5333" s="16">
        <v>3195.4358000000002</v>
      </c>
      <c r="I5333" s="16"/>
    </row>
    <row r="5334" spans="2:9" x14ac:dyDescent="0.15">
      <c r="B5334" s="16">
        <v>92</v>
      </c>
      <c r="C5334" s="16">
        <v>770260</v>
      </c>
      <c r="D5334" s="16">
        <v>22654</v>
      </c>
      <c r="E5334" s="16">
        <v>12746</v>
      </c>
      <c r="F5334" s="16">
        <v>33866</v>
      </c>
      <c r="G5334" s="16">
        <v>34</v>
      </c>
      <c r="H5334" s="16">
        <v>6461.91</v>
      </c>
      <c r="I5334" s="16"/>
    </row>
    <row r="5335" spans="2:9" x14ac:dyDescent="0.15">
      <c r="B5335" s="16">
        <v>93</v>
      </c>
      <c r="C5335" s="16">
        <v>970840</v>
      </c>
      <c r="D5335" s="16">
        <v>16180</v>
      </c>
      <c r="E5335" s="16">
        <v>12266</v>
      </c>
      <c r="F5335" s="16">
        <v>21450</v>
      </c>
      <c r="G5335" s="16">
        <v>60</v>
      </c>
      <c r="H5335" s="16">
        <v>1993.6310000000001</v>
      </c>
      <c r="I5335" s="16"/>
    </row>
    <row r="5336" spans="2:9" x14ac:dyDescent="0.15">
      <c r="B5336" s="16">
        <v>94</v>
      </c>
      <c r="C5336" s="16">
        <v>539640</v>
      </c>
      <c r="D5336" s="16">
        <v>19272</v>
      </c>
      <c r="E5336" s="16">
        <v>11370</v>
      </c>
      <c r="F5336" s="16">
        <v>29674</v>
      </c>
      <c r="G5336" s="16">
        <v>28</v>
      </c>
      <c r="H5336" s="16">
        <v>5497.4252999999999</v>
      </c>
      <c r="I5336" s="16"/>
    </row>
    <row r="5337" spans="2:9" x14ac:dyDescent="0.15">
      <c r="B5337" s="16">
        <v>95</v>
      </c>
      <c r="C5337" s="16">
        <v>609806</v>
      </c>
      <c r="D5337" s="16">
        <v>14181</v>
      </c>
      <c r="E5337" s="16">
        <v>9322</v>
      </c>
      <c r="F5337" s="16">
        <v>22602</v>
      </c>
      <c r="G5337" s="16">
        <v>43</v>
      </c>
      <c r="H5337" s="16">
        <v>3450.1725999999999</v>
      </c>
      <c r="I5337" s="16"/>
    </row>
    <row r="5338" spans="2:9" x14ac:dyDescent="0.15">
      <c r="B5338" s="16">
        <v>96</v>
      </c>
      <c r="C5338" s="16">
        <v>914596</v>
      </c>
      <c r="D5338" s="16">
        <v>15768</v>
      </c>
      <c r="E5338" s="16">
        <v>9578</v>
      </c>
      <c r="F5338" s="16">
        <v>24746</v>
      </c>
      <c r="G5338" s="16">
        <v>58</v>
      </c>
      <c r="H5338" s="16">
        <v>4513.6196</v>
      </c>
      <c r="I5338" s="16"/>
    </row>
    <row r="5339" spans="2:9" x14ac:dyDescent="0.15">
      <c r="B5339" s="16">
        <v>97</v>
      </c>
      <c r="C5339" s="16">
        <v>1090874</v>
      </c>
      <c r="D5339" s="16">
        <v>19138</v>
      </c>
      <c r="E5339" s="16">
        <v>12970</v>
      </c>
      <c r="F5339" s="16">
        <v>26442</v>
      </c>
      <c r="G5339" s="16">
        <v>57</v>
      </c>
      <c r="H5339" s="16">
        <v>3516.1291999999999</v>
      </c>
      <c r="I5339" s="16"/>
    </row>
    <row r="5340" spans="2:9" x14ac:dyDescent="0.15">
      <c r="B5340" s="16">
        <v>98</v>
      </c>
      <c r="C5340" s="16">
        <v>793212</v>
      </c>
      <c r="D5340" s="16">
        <v>20874</v>
      </c>
      <c r="E5340" s="16">
        <v>14282</v>
      </c>
      <c r="F5340" s="16">
        <v>27658</v>
      </c>
      <c r="G5340" s="16">
        <v>38</v>
      </c>
      <c r="H5340" s="16">
        <v>3750.1044999999999</v>
      </c>
      <c r="I5340" s="16"/>
    </row>
    <row r="5341" spans="2:9" x14ac:dyDescent="0.15">
      <c r="B5341" s="16">
        <v>99</v>
      </c>
      <c r="C5341" s="16">
        <v>558924</v>
      </c>
      <c r="D5341" s="16">
        <v>18630</v>
      </c>
      <c r="E5341" s="16">
        <v>13066</v>
      </c>
      <c r="F5341" s="16">
        <v>27946</v>
      </c>
      <c r="G5341" s="16">
        <v>30</v>
      </c>
      <c r="H5341" s="16">
        <v>4278.2655999999997</v>
      </c>
      <c r="I5341" s="16"/>
    </row>
    <row r="5342" spans="2:9" x14ac:dyDescent="0.15">
      <c r="B5342" s="16">
        <v>100</v>
      </c>
      <c r="C5342" s="16">
        <v>433750</v>
      </c>
      <c r="D5342" s="16">
        <v>13991</v>
      </c>
      <c r="E5342" s="16">
        <v>10154</v>
      </c>
      <c r="F5342" s="16">
        <v>19274</v>
      </c>
      <c r="G5342" s="16">
        <v>31</v>
      </c>
      <c r="H5342" s="16">
        <v>2424.6759999999999</v>
      </c>
      <c r="I5342" s="16"/>
    </row>
    <row r="5343" spans="2:9" x14ac:dyDescent="0.15">
      <c r="B5343" s="16">
        <v>101</v>
      </c>
      <c r="C5343" s="16">
        <v>1331552</v>
      </c>
      <c r="D5343" s="16">
        <v>20805</v>
      </c>
      <c r="E5343" s="16">
        <v>13226</v>
      </c>
      <c r="F5343" s="16">
        <v>31722</v>
      </c>
      <c r="G5343" s="16">
        <v>64</v>
      </c>
      <c r="H5343" s="16">
        <v>4593.0860000000002</v>
      </c>
      <c r="I5343" s="16"/>
    </row>
    <row r="5344" spans="2:9" x14ac:dyDescent="0.15">
      <c r="B5344" s="16">
        <v>102</v>
      </c>
      <c r="C5344" s="16">
        <v>1202142</v>
      </c>
      <c r="D5344" s="16">
        <v>14483</v>
      </c>
      <c r="E5344" s="16">
        <v>8842</v>
      </c>
      <c r="F5344" s="16">
        <v>24298</v>
      </c>
      <c r="G5344" s="16">
        <v>83</v>
      </c>
      <c r="H5344" s="16">
        <v>3896.3335000000002</v>
      </c>
      <c r="I5344" s="16"/>
    </row>
    <row r="5345" spans="1:9" x14ac:dyDescent="0.15">
      <c r="B5345" s="16">
        <v>103</v>
      </c>
      <c r="C5345" s="16">
        <v>350076</v>
      </c>
      <c r="D5345" s="16">
        <v>15912</v>
      </c>
      <c r="E5345" s="16">
        <v>12362</v>
      </c>
      <c r="F5345" s="16">
        <v>19306</v>
      </c>
      <c r="G5345" s="16">
        <v>22</v>
      </c>
      <c r="H5345" s="16">
        <v>2044.0549000000001</v>
      </c>
      <c r="I5345" s="16"/>
    </row>
    <row r="5346" spans="1:9" x14ac:dyDescent="0.15">
      <c r="B5346" s="16">
        <v>104</v>
      </c>
      <c r="C5346" s="16">
        <v>810046</v>
      </c>
      <c r="D5346" s="16">
        <v>15883</v>
      </c>
      <c r="E5346" s="16">
        <v>11626</v>
      </c>
      <c r="F5346" s="16">
        <v>23338</v>
      </c>
      <c r="G5346" s="16">
        <v>51</v>
      </c>
      <c r="H5346" s="16">
        <v>2686.0178000000001</v>
      </c>
      <c r="I5346" s="16"/>
    </row>
    <row r="5347" spans="1:9" x14ac:dyDescent="0.15">
      <c r="B5347" s="16">
        <v>105</v>
      </c>
      <c r="C5347" s="16">
        <v>606850</v>
      </c>
      <c r="D5347" s="16">
        <v>13485</v>
      </c>
      <c r="E5347" s="16">
        <v>10186</v>
      </c>
      <c r="F5347" s="16">
        <v>18282</v>
      </c>
      <c r="G5347" s="16">
        <v>45</v>
      </c>
      <c r="H5347" s="16">
        <v>2356.0212000000001</v>
      </c>
      <c r="I5347" s="16"/>
    </row>
    <row r="5348" spans="1:9" x14ac:dyDescent="0.15">
      <c r="B5348" s="16">
        <v>106</v>
      </c>
      <c r="C5348" s="16">
        <v>943992</v>
      </c>
      <c r="D5348" s="16">
        <v>15733</v>
      </c>
      <c r="E5348" s="16">
        <v>10794</v>
      </c>
      <c r="F5348" s="16">
        <v>25610</v>
      </c>
      <c r="G5348" s="16">
        <v>60</v>
      </c>
      <c r="H5348" s="16">
        <v>3798.1813999999999</v>
      </c>
      <c r="I5348" s="16"/>
    </row>
    <row r="5349" spans="1:9" x14ac:dyDescent="0.15">
      <c r="B5349" s="16">
        <v>107</v>
      </c>
      <c r="C5349" s="16">
        <v>180256</v>
      </c>
      <c r="D5349" s="16">
        <v>11266</v>
      </c>
      <c r="E5349" s="16">
        <v>8266</v>
      </c>
      <c r="F5349" s="16">
        <v>15242</v>
      </c>
      <c r="G5349" s="16">
        <v>16</v>
      </c>
      <c r="H5349" s="16">
        <v>2153.5945000000002</v>
      </c>
      <c r="I5349" s="16"/>
    </row>
    <row r="5350" spans="1:9" x14ac:dyDescent="0.15">
      <c r="B5350" s="16">
        <v>108</v>
      </c>
      <c r="C5350" s="16">
        <v>988376</v>
      </c>
      <c r="D5350" s="16">
        <v>16472</v>
      </c>
      <c r="E5350" s="16">
        <v>9738</v>
      </c>
      <c r="F5350" s="16">
        <v>30826</v>
      </c>
      <c r="G5350" s="16">
        <v>60</v>
      </c>
      <c r="H5350" s="16">
        <v>5804.3437999999996</v>
      </c>
      <c r="I5350" s="16"/>
    </row>
    <row r="5351" spans="1:9" x14ac:dyDescent="0.15">
      <c r="B5351" s="16">
        <v>109</v>
      </c>
      <c r="C5351" s="16">
        <v>165760</v>
      </c>
      <c r="D5351" s="16">
        <v>10360</v>
      </c>
      <c r="E5351" s="16">
        <v>8234</v>
      </c>
      <c r="F5351" s="16">
        <v>13674</v>
      </c>
      <c r="G5351" s="16">
        <v>16</v>
      </c>
      <c r="H5351" s="16">
        <v>1687.6663000000001</v>
      </c>
      <c r="I5351" s="16"/>
    </row>
    <row r="5352" spans="1:9" x14ac:dyDescent="0.15">
      <c r="B5352" s="16">
        <v>110</v>
      </c>
      <c r="C5352" s="16">
        <v>1614036</v>
      </c>
      <c r="D5352" s="16">
        <v>19683</v>
      </c>
      <c r="E5352" s="16">
        <v>11498</v>
      </c>
      <c r="F5352" s="16">
        <v>32426</v>
      </c>
      <c r="G5352" s="16">
        <v>82</v>
      </c>
      <c r="H5352" s="16">
        <v>5922.0874000000003</v>
      </c>
      <c r="I5352" s="16"/>
    </row>
    <row r="5353" spans="1:9" x14ac:dyDescent="0.15">
      <c r="B5353" s="16">
        <v>111</v>
      </c>
      <c r="C5353" s="16">
        <v>1466044</v>
      </c>
      <c r="D5353" s="16">
        <v>20943</v>
      </c>
      <c r="E5353" s="16">
        <v>11050</v>
      </c>
      <c r="F5353" s="16">
        <v>36810</v>
      </c>
      <c r="G5353" s="16">
        <v>70</v>
      </c>
      <c r="H5353" s="16">
        <v>7134.2</v>
      </c>
      <c r="I5353" s="16"/>
    </row>
    <row r="5354" spans="1:9" x14ac:dyDescent="0.15">
      <c r="B5354" s="16">
        <v>112</v>
      </c>
      <c r="C5354" s="16">
        <v>1031272</v>
      </c>
      <c r="D5354" s="16">
        <v>15165</v>
      </c>
      <c r="E5354" s="16">
        <v>10858</v>
      </c>
      <c r="F5354" s="16">
        <v>22346</v>
      </c>
      <c r="G5354" s="16">
        <v>68</v>
      </c>
      <c r="H5354" s="16">
        <v>3180.9110000000001</v>
      </c>
      <c r="I5354" s="16"/>
    </row>
    <row r="5355" spans="1:9" x14ac:dyDescent="0.15">
      <c r="B5355" s="16">
        <v>113</v>
      </c>
      <c r="C5355" s="16">
        <v>904258</v>
      </c>
      <c r="D5355" s="16">
        <v>14823</v>
      </c>
      <c r="E5355" s="16">
        <v>11050</v>
      </c>
      <c r="F5355" s="16">
        <v>20810</v>
      </c>
      <c r="G5355" s="16">
        <v>61</v>
      </c>
      <c r="H5355" s="16">
        <v>2617.2521999999999</v>
      </c>
      <c r="I5355" s="16"/>
    </row>
    <row r="5356" spans="1:9" x14ac:dyDescent="0.15">
      <c r="B5356" s="16">
        <v>114</v>
      </c>
      <c r="C5356" s="16">
        <v>1854280</v>
      </c>
      <c r="D5356" s="16">
        <v>22074</v>
      </c>
      <c r="E5356" s="16">
        <v>13802</v>
      </c>
      <c r="F5356" s="16">
        <v>36202</v>
      </c>
      <c r="G5356" s="16">
        <v>84</v>
      </c>
      <c r="H5356" s="16">
        <v>6211.5693000000001</v>
      </c>
      <c r="I5356" s="16"/>
    </row>
    <row r="5357" spans="1:9" x14ac:dyDescent="0.15">
      <c r="A5357" s="6"/>
      <c r="B5357" s="16">
        <v>115</v>
      </c>
      <c r="C5357" s="16">
        <v>948460</v>
      </c>
      <c r="D5357" s="16">
        <v>15297</v>
      </c>
      <c r="E5357" s="16">
        <v>10762</v>
      </c>
      <c r="F5357" s="16">
        <v>22186</v>
      </c>
      <c r="G5357" s="16">
        <v>62</v>
      </c>
      <c r="H5357" s="16">
        <v>2965.1992</v>
      </c>
      <c r="I5357" s="16"/>
    </row>
    <row r="5358" spans="1:9" x14ac:dyDescent="0.15">
      <c r="A5358" s="11"/>
      <c r="B5358" s="16">
        <v>116</v>
      </c>
      <c r="C5358" s="16">
        <v>1706418</v>
      </c>
      <c r="D5358" s="16">
        <v>16895</v>
      </c>
      <c r="E5358" s="16">
        <v>9962</v>
      </c>
      <c r="F5358" s="16">
        <v>30506</v>
      </c>
      <c r="G5358" s="16">
        <v>101</v>
      </c>
      <c r="H5358" s="16">
        <v>5651.2295000000004</v>
      </c>
      <c r="I5358" s="16"/>
    </row>
    <row r="5359" spans="1:9" x14ac:dyDescent="0.15">
      <c r="B5359" s="16">
        <v>117</v>
      </c>
      <c r="C5359" s="16">
        <v>800346</v>
      </c>
      <c r="D5359" s="16">
        <v>14041</v>
      </c>
      <c r="E5359" s="16">
        <v>9706</v>
      </c>
      <c r="F5359" s="16">
        <v>22154</v>
      </c>
      <c r="G5359" s="16">
        <v>57</v>
      </c>
      <c r="H5359" s="16">
        <v>3379.6437999999998</v>
      </c>
      <c r="I5359" s="16"/>
    </row>
    <row r="5360" spans="1:9" x14ac:dyDescent="0.15">
      <c r="B5360" s="16">
        <v>118</v>
      </c>
      <c r="C5360" s="16">
        <v>87778</v>
      </c>
      <c r="D5360" s="16">
        <v>6752</v>
      </c>
      <c r="E5360" s="16">
        <v>6250</v>
      </c>
      <c r="F5360" s="16">
        <v>7690</v>
      </c>
      <c r="G5360" s="16">
        <v>13</v>
      </c>
      <c r="H5360" s="16">
        <v>449.21449999999999</v>
      </c>
      <c r="I5360" s="16"/>
    </row>
    <row r="5361" spans="2:9" x14ac:dyDescent="0.15">
      <c r="B5361" s="16">
        <v>119</v>
      </c>
      <c r="C5361" s="16">
        <v>160824</v>
      </c>
      <c r="D5361" s="16">
        <v>13402</v>
      </c>
      <c r="E5361" s="16">
        <v>12074</v>
      </c>
      <c r="F5361" s="16">
        <v>14602</v>
      </c>
      <c r="G5361" s="16">
        <v>12</v>
      </c>
      <c r="H5361" s="16">
        <v>710.12212999999997</v>
      </c>
      <c r="I5361" s="16"/>
    </row>
    <row r="5362" spans="2:9" x14ac:dyDescent="0.15">
      <c r="B5362" s="16">
        <v>120</v>
      </c>
      <c r="C5362" s="16">
        <v>1099038</v>
      </c>
      <c r="D5362" s="16">
        <v>16403</v>
      </c>
      <c r="E5362" s="16">
        <v>11050</v>
      </c>
      <c r="F5362" s="16">
        <v>28554</v>
      </c>
      <c r="G5362" s="16">
        <v>67</v>
      </c>
      <c r="H5362" s="16">
        <v>5051.8344999999999</v>
      </c>
      <c r="I5362" s="16"/>
    </row>
    <row r="5363" spans="2:9" x14ac:dyDescent="0.15">
      <c r="B5363" s="16">
        <v>121</v>
      </c>
      <c r="C5363" s="16">
        <v>201546</v>
      </c>
      <c r="D5363" s="16">
        <v>11855</v>
      </c>
      <c r="E5363" s="16">
        <v>10282</v>
      </c>
      <c r="F5363" s="16">
        <v>13386</v>
      </c>
      <c r="G5363" s="16">
        <v>17</v>
      </c>
      <c r="H5363" s="16">
        <v>899.65246999999999</v>
      </c>
      <c r="I5363" s="16"/>
    </row>
    <row r="5364" spans="2:9" x14ac:dyDescent="0.15">
      <c r="B5364" s="16">
        <v>122</v>
      </c>
      <c r="C5364" s="16">
        <v>1068374</v>
      </c>
      <c r="D5364" s="16">
        <v>16958</v>
      </c>
      <c r="E5364" s="16">
        <v>11018</v>
      </c>
      <c r="F5364" s="16">
        <v>26090</v>
      </c>
      <c r="G5364" s="16">
        <v>63</v>
      </c>
      <c r="H5364" s="16">
        <v>4101.3467000000001</v>
      </c>
      <c r="I5364" s="16"/>
    </row>
    <row r="5365" spans="2:9" x14ac:dyDescent="0.15">
      <c r="B5365" s="16">
        <v>123</v>
      </c>
      <c r="C5365" s="16">
        <v>339780</v>
      </c>
      <c r="D5365" s="16">
        <v>13068</v>
      </c>
      <c r="E5365" s="16">
        <v>10762</v>
      </c>
      <c r="F5365" s="16">
        <v>15306</v>
      </c>
      <c r="G5365" s="16">
        <v>26</v>
      </c>
      <c r="H5365" s="16">
        <v>1092.693</v>
      </c>
      <c r="I5365" s="16"/>
    </row>
    <row r="5366" spans="2:9" x14ac:dyDescent="0.15">
      <c r="B5366" s="16">
        <v>124</v>
      </c>
      <c r="C5366" s="16">
        <v>802594</v>
      </c>
      <c r="D5366" s="16">
        <v>13157</v>
      </c>
      <c r="E5366" s="16">
        <v>6666</v>
      </c>
      <c r="F5366" s="16">
        <v>21482</v>
      </c>
      <c r="G5366" s="16">
        <v>61</v>
      </c>
      <c r="H5366" s="16">
        <v>3873.1525999999999</v>
      </c>
      <c r="I5366" s="16"/>
    </row>
    <row r="5367" spans="2:9" x14ac:dyDescent="0.15">
      <c r="B5367" s="16">
        <v>125</v>
      </c>
      <c r="C5367" s="16">
        <v>1076970</v>
      </c>
      <c r="D5367" s="16">
        <v>16568</v>
      </c>
      <c r="E5367" s="16">
        <v>8490</v>
      </c>
      <c r="F5367" s="16">
        <v>31818</v>
      </c>
      <c r="G5367" s="16">
        <v>65</v>
      </c>
      <c r="H5367" s="16">
        <v>6246.4062000000004</v>
      </c>
      <c r="I5367" s="16"/>
    </row>
    <row r="5368" spans="2:9" x14ac:dyDescent="0.15">
      <c r="B5368" s="16">
        <v>126</v>
      </c>
      <c r="C5368" s="16">
        <v>623610</v>
      </c>
      <c r="D5368" s="16">
        <v>15210</v>
      </c>
      <c r="E5368" s="16">
        <v>9802</v>
      </c>
      <c r="F5368" s="16">
        <v>23274</v>
      </c>
      <c r="G5368" s="16">
        <v>41</v>
      </c>
      <c r="H5368" s="16">
        <v>3959.0349999999999</v>
      </c>
      <c r="I5368" s="16"/>
    </row>
    <row r="5369" spans="2:9" x14ac:dyDescent="0.15">
      <c r="B5369" s="16">
        <v>127</v>
      </c>
      <c r="C5369" s="16">
        <v>737354</v>
      </c>
      <c r="D5369" s="16">
        <v>15048</v>
      </c>
      <c r="E5369" s="16">
        <v>9642</v>
      </c>
      <c r="F5369" s="16">
        <v>24394</v>
      </c>
      <c r="G5369" s="16">
        <v>49</v>
      </c>
      <c r="H5369" s="16">
        <v>3979.1152000000002</v>
      </c>
      <c r="I5369" s="16"/>
    </row>
    <row r="5370" spans="2:9" x14ac:dyDescent="0.15">
      <c r="B5370" s="16">
        <v>128</v>
      </c>
      <c r="C5370" s="16">
        <v>577262</v>
      </c>
      <c r="D5370" s="16">
        <v>13424</v>
      </c>
      <c r="E5370" s="16">
        <v>9514</v>
      </c>
      <c r="F5370" s="16">
        <v>19370</v>
      </c>
      <c r="G5370" s="16">
        <v>43</v>
      </c>
      <c r="H5370" s="16">
        <v>2352.0131999999999</v>
      </c>
      <c r="I5370" s="16"/>
    </row>
    <row r="5371" spans="2:9" x14ac:dyDescent="0.15">
      <c r="B5371" s="16">
        <v>129</v>
      </c>
      <c r="C5371" s="16">
        <v>1321596</v>
      </c>
      <c r="D5371" s="16">
        <v>15367</v>
      </c>
      <c r="E5371" s="16">
        <v>9066</v>
      </c>
      <c r="F5371" s="16">
        <v>25546</v>
      </c>
      <c r="G5371" s="16">
        <v>86</v>
      </c>
      <c r="H5371" s="16">
        <v>4272.7992999999997</v>
      </c>
      <c r="I5371" s="16"/>
    </row>
    <row r="5372" spans="2:9" x14ac:dyDescent="0.15">
      <c r="B5372" s="16">
        <v>130</v>
      </c>
      <c r="C5372" s="16">
        <v>482586</v>
      </c>
      <c r="D5372" s="16">
        <v>11770</v>
      </c>
      <c r="E5372" s="16">
        <v>9546</v>
      </c>
      <c r="F5372" s="16">
        <v>14410</v>
      </c>
      <c r="G5372" s="16">
        <v>41</v>
      </c>
      <c r="H5372" s="16">
        <v>1282.9391000000001</v>
      </c>
      <c r="I5372" s="16"/>
    </row>
    <row r="5373" spans="2:9" x14ac:dyDescent="0.15">
      <c r="B5373" s="16">
        <v>131</v>
      </c>
      <c r="C5373" s="16">
        <v>909134</v>
      </c>
      <c r="D5373" s="16">
        <v>15409</v>
      </c>
      <c r="E5373" s="16">
        <v>9066</v>
      </c>
      <c r="F5373" s="16">
        <v>24938</v>
      </c>
      <c r="G5373" s="16">
        <v>59</v>
      </c>
      <c r="H5373" s="16">
        <v>4121.0712999999996</v>
      </c>
      <c r="I5373" s="16"/>
    </row>
    <row r="5374" spans="2:9" x14ac:dyDescent="0.15">
      <c r="B5374" s="16">
        <v>132</v>
      </c>
      <c r="C5374" s="16">
        <v>330850</v>
      </c>
      <c r="D5374" s="16">
        <v>11408</v>
      </c>
      <c r="E5374" s="16">
        <v>9066</v>
      </c>
      <c r="F5374" s="16">
        <v>13930</v>
      </c>
      <c r="G5374" s="16">
        <v>29</v>
      </c>
      <c r="H5374" s="16">
        <v>1355.1749</v>
      </c>
      <c r="I5374" s="16"/>
    </row>
    <row r="5375" spans="2:9" x14ac:dyDescent="0.15">
      <c r="B5375" s="16">
        <v>133</v>
      </c>
      <c r="C5375" s="16">
        <v>694574</v>
      </c>
      <c r="D5375" s="16">
        <v>16152</v>
      </c>
      <c r="E5375" s="16">
        <v>9546</v>
      </c>
      <c r="F5375" s="16">
        <v>23722</v>
      </c>
      <c r="G5375" s="16">
        <v>43</v>
      </c>
      <c r="H5375" s="16">
        <v>3699.6992</v>
      </c>
      <c r="I5375" s="16"/>
    </row>
    <row r="5376" spans="2:9" x14ac:dyDescent="0.15">
      <c r="B5376" s="16">
        <v>134</v>
      </c>
      <c r="C5376" s="16">
        <v>601354</v>
      </c>
      <c r="D5376" s="16">
        <v>12272</v>
      </c>
      <c r="E5376" s="16">
        <v>8650</v>
      </c>
      <c r="F5376" s="16">
        <v>18442</v>
      </c>
      <c r="G5376" s="16">
        <v>49</v>
      </c>
      <c r="H5376" s="16">
        <v>2517.1152000000002</v>
      </c>
      <c r="I5376" s="16"/>
    </row>
    <row r="5377" spans="2:9" x14ac:dyDescent="0.15">
      <c r="B5377" s="16">
        <v>135</v>
      </c>
      <c r="C5377" s="16">
        <v>206134</v>
      </c>
      <c r="D5377" s="16">
        <v>6649</v>
      </c>
      <c r="E5377" s="16">
        <v>3850</v>
      </c>
      <c r="F5377" s="16">
        <v>9898</v>
      </c>
      <c r="G5377" s="16">
        <v>31</v>
      </c>
      <c r="H5377" s="16">
        <v>1553.6511</v>
      </c>
      <c r="I5377" s="16"/>
    </row>
    <row r="5378" spans="2:9" x14ac:dyDescent="0.15">
      <c r="B5378" s="16">
        <v>136</v>
      </c>
      <c r="C5378" s="16">
        <v>408322</v>
      </c>
      <c r="D5378" s="16">
        <v>14080</v>
      </c>
      <c r="E5378" s="16">
        <v>8874</v>
      </c>
      <c r="F5378" s="16">
        <v>19466</v>
      </c>
      <c r="G5378" s="16">
        <v>29</v>
      </c>
      <c r="H5378" s="16">
        <v>3485.5989</v>
      </c>
      <c r="I5378" s="16"/>
    </row>
    <row r="5379" spans="2:9" x14ac:dyDescent="0.15">
      <c r="B5379" s="16">
        <v>137</v>
      </c>
      <c r="C5379" s="16">
        <v>82194</v>
      </c>
      <c r="D5379" s="16">
        <v>3914</v>
      </c>
      <c r="E5379" s="16">
        <v>2570</v>
      </c>
      <c r="F5379" s="16">
        <v>5098</v>
      </c>
      <c r="G5379" s="16">
        <v>21</v>
      </c>
      <c r="H5379" s="16">
        <v>583.33109999999999</v>
      </c>
      <c r="I5379" s="16"/>
    </row>
    <row r="5380" spans="2:9" x14ac:dyDescent="0.15">
      <c r="B5380" s="16">
        <v>138</v>
      </c>
      <c r="C5380" s="16">
        <v>1470486</v>
      </c>
      <c r="D5380" s="16">
        <v>18613</v>
      </c>
      <c r="E5380" s="16">
        <v>7658</v>
      </c>
      <c r="F5380" s="16">
        <v>33674</v>
      </c>
      <c r="G5380" s="16">
        <v>79</v>
      </c>
      <c r="H5380" s="16">
        <v>8304.0130000000008</v>
      </c>
      <c r="I5380" s="16"/>
    </row>
    <row r="5381" spans="2:9" x14ac:dyDescent="0.15">
      <c r="B5381" s="16">
        <v>139</v>
      </c>
      <c r="C5381" s="16">
        <v>1127422</v>
      </c>
      <c r="D5381" s="16">
        <v>16827</v>
      </c>
      <c r="E5381" s="16">
        <v>7466</v>
      </c>
      <c r="F5381" s="16">
        <v>32554</v>
      </c>
      <c r="G5381" s="16">
        <v>67</v>
      </c>
      <c r="H5381" s="16">
        <v>7607.366</v>
      </c>
      <c r="I5381" s="16"/>
    </row>
    <row r="5382" spans="2:9" x14ac:dyDescent="0.15">
      <c r="B5382" s="16">
        <v>140</v>
      </c>
      <c r="C5382" s="16">
        <v>630550</v>
      </c>
      <c r="D5382" s="16">
        <v>13415</v>
      </c>
      <c r="E5382" s="16">
        <v>8458</v>
      </c>
      <c r="F5382" s="16">
        <v>21258</v>
      </c>
      <c r="G5382" s="16">
        <v>47</v>
      </c>
      <c r="H5382" s="16">
        <v>3427.1934000000001</v>
      </c>
      <c r="I5382" s="16"/>
    </row>
    <row r="5383" spans="2:9" x14ac:dyDescent="0.15">
      <c r="B5383" s="16">
        <v>141</v>
      </c>
      <c r="C5383" s="16">
        <v>630000</v>
      </c>
      <c r="D5383" s="16">
        <v>11250</v>
      </c>
      <c r="E5383" s="16">
        <v>6474</v>
      </c>
      <c r="F5383" s="16">
        <v>19946</v>
      </c>
      <c r="G5383" s="16">
        <v>56</v>
      </c>
      <c r="H5383" s="16">
        <v>3489.4875000000002</v>
      </c>
      <c r="I5383" s="16"/>
    </row>
    <row r="5384" spans="2:9" x14ac:dyDescent="0.15">
      <c r="B5384" s="16">
        <v>142</v>
      </c>
      <c r="C5384" s="16">
        <v>522082</v>
      </c>
      <c r="D5384" s="16">
        <v>11601</v>
      </c>
      <c r="E5384" s="16">
        <v>8074</v>
      </c>
      <c r="F5384" s="16">
        <v>16042</v>
      </c>
      <c r="G5384" s="16">
        <v>45</v>
      </c>
      <c r="H5384" s="16">
        <v>2051.2719999999999</v>
      </c>
      <c r="I5384" s="16"/>
    </row>
    <row r="5385" spans="2:9" x14ac:dyDescent="0.15">
      <c r="B5385" s="16">
        <v>143</v>
      </c>
      <c r="C5385" s="16">
        <v>471842</v>
      </c>
      <c r="D5385" s="16">
        <v>10485</v>
      </c>
      <c r="E5385" s="16">
        <v>4202</v>
      </c>
      <c r="F5385" s="16">
        <v>19658</v>
      </c>
      <c r="G5385" s="16">
        <v>45</v>
      </c>
      <c r="H5385" s="16">
        <v>4223.3289999999997</v>
      </c>
      <c r="I5385" s="16"/>
    </row>
    <row r="5386" spans="2:9" x14ac:dyDescent="0.15">
      <c r="B5386" s="16">
        <v>144</v>
      </c>
      <c r="C5386" s="16">
        <v>246496</v>
      </c>
      <c r="D5386" s="16">
        <v>7703</v>
      </c>
      <c r="E5386" s="16">
        <v>5706</v>
      </c>
      <c r="F5386" s="16">
        <v>9258</v>
      </c>
      <c r="G5386" s="16">
        <v>32</v>
      </c>
      <c r="H5386" s="16">
        <v>894.22339999999997</v>
      </c>
      <c r="I5386" s="16"/>
    </row>
    <row r="5387" spans="2:9" x14ac:dyDescent="0.15">
      <c r="B5387" s="16">
        <v>145</v>
      </c>
      <c r="C5387" s="16">
        <v>1006238</v>
      </c>
      <c r="D5387" s="16">
        <v>19730</v>
      </c>
      <c r="E5387" s="16">
        <v>9642</v>
      </c>
      <c r="F5387" s="16">
        <v>32650</v>
      </c>
      <c r="G5387" s="16">
        <v>51</v>
      </c>
      <c r="H5387" s="16">
        <v>6758.0303000000004</v>
      </c>
      <c r="I5387" s="16"/>
    </row>
    <row r="5388" spans="2:9" x14ac:dyDescent="0.15">
      <c r="B5388" s="16">
        <v>146</v>
      </c>
      <c r="C5388" s="16">
        <v>895972</v>
      </c>
      <c r="D5388" s="16">
        <v>15447</v>
      </c>
      <c r="E5388" s="16">
        <v>8842</v>
      </c>
      <c r="F5388" s="16">
        <v>27370</v>
      </c>
      <c r="G5388" s="16">
        <v>58</v>
      </c>
      <c r="H5388" s="16">
        <v>5311.2060000000001</v>
      </c>
      <c r="I5388" s="16"/>
    </row>
    <row r="5389" spans="2:9" x14ac:dyDescent="0.15">
      <c r="B5389" s="16">
        <v>147</v>
      </c>
      <c r="C5389" s="16">
        <v>619186</v>
      </c>
      <c r="D5389" s="16">
        <v>16734</v>
      </c>
      <c r="E5389" s="16">
        <v>11498</v>
      </c>
      <c r="F5389" s="16">
        <v>25674</v>
      </c>
      <c r="G5389" s="16">
        <v>37</v>
      </c>
      <c r="H5389" s="16">
        <v>4039.1691999999998</v>
      </c>
      <c r="I5389" s="16"/>
    </row>
    <row r="5390" spans="2:9" x14ac:dyDescent="0.15">
      <c r="B5390" s="16">
        <v>148</v>
      </c>
      <c r="C5390" s="16">
        <v>221476</v>
      </c>
      <c r="D5390" s="16">
        <v>8518</v>
      </c>
      <c r="E5390" s="16">
        <v>6762</v>
      </c>
      <c r="F5390" s="16">
        <v>10858</v>
      </c>
      <c r="G5390" s="16">
        <v>26</v>
      </c>
      <c r="H5390" s="16">
        <v>1004.8745</v>
      </c>
      <c r="I5390" s="16"/>
    </row>
    <row r="5391" spans="2:9" x14ac:dyDescent="0.15">
      <c r="B5391" s="16">
        <v>149</v>
      </c>
      <c r="C5391" s="16">
        <v>403794</v>
      </c>
      <c r="D5391" s="16">
        <v>7618</v>
      </c>
      <c r="E5391" s="16">
        <v>3370</v>
      </c>
      <c r="F5391" s="16">
        <v>13802</v>
      </c>
      <c r="G5391" s="16">
        <v>53</v>
      </c>
      <c r="H5391" s="16">
        <v>2876.4194000000002</v>
      </c>
      <c r="I5391" s="16"/>
    </row>
    <row r="5392" spans="2:9" x14ac:dyDescent="0.15">
      <c r="B5392" s="16">
        <v>150</v>
      </c>
      <c r="C5392" s="16">
        <v>673926</v>
      </c>
      <c r="D5392" s="16">
        <v>12253</v>
      </c>
      <c r="E5392" s="16">
        <v>7306</v>
      </c>
      <c r="F5392" s="16">
        <v>20522</v>
      </c>
      <c r="G5392" s="16">
        <v>55</v>
      </c>
      <c r="H5392" s="16">
        <v>3780.2543999999998</v>
      </c>
      <c r="I5392" s="16"/>
    </row>
    <row r="5393" spans="2:9" x14ac:dyDescent="0.15">
      <c r="B5393" s="16">
        <v>151</v>
      </c>
      <c r="C5393" s="16">
        <v>620702</v>
      </c>
      <c r="D5393" s="16">
        <v>12170</v>
      </c>
      <c r="E5393" s="16">
        <v>5962</v>
      </c>
      <c r="F5393" s="16">
        <v>20650</v>
      </c>
      <c r="G5393" s="16">
        <v>51</v>
      </c>
      <c r="H5393" s="16">
        <v>4394.9480000000003</v>
      </c>
      <c r="I5393" s="16"/>
    </row>
    <row r="5394" spans="2:9" x14ac:dyDescent="0.15">
      <c r="B5394" s="16">
        <v>152</v>
      </c>
      <c r="C5394" s="16">
        <v>1132112</v>
      </c>
      <c r="D5394" s="16">
        <v>15723</v>
      </c>
      <c r="E5394" s="16">
        <v>7274</v>
      </c>
      <c r="F5394" s="16">
        <v>33258</v>
      </c>
      <c r="G5394" s="16">
        <v>72</v>
      </c>
      <c r="H5394" s="16">
        <v>7364.6530000000002</v>
      </c>
      <c r="I5394" s="16"/>
    </row>
    <row r="5395" spans="2:9" x14ac:dyDescent="0.15">
      <c r="B5395" s="16">
        <v>153</v>
      </c>
      <c r="C5395" s="16">
        <v>472588</v>
      </c>
      <c r="D5395" s="16">
        <v>10273</v>
      </c>
      <c r="E5395" s="16">
        <v>6730</v>
      </c>
      <c r="F5395" s="16">
        <v>15626</v>
      </c>
      <c r="G5395" s="16">
        <v>46</v>
      </c>
      <c r="H5395" s="16">
        <v>2623.0933</v>
      </c>
      <c r="I5395" s="16"/>
    </row>
    <row r="5396" spans="2:9" x14ac:dyDescent="0.15">
      <c r="B5396" s="16">
        <v>154</v>
      </c>
      <c r="C5396" s="16">
        <v>784022</v>
      </c>
      <c r="D5396" s="16">
        <v>12444</v>
      </c>
      <c r="E5396" s="16">
        <v>7658</v>
      </c>
      <c r="F5396" s="16">
        <v>21770</v>
      </c>
      <c r="G5396" s="16">
        <v>63</v>
      </c>
      <c r="H5396" s="16">
        <v>3847.9252999999999</v>
      </c>
      <c r="I5396" s="16"/>
    </row>
    <row r="5397" spans="2:9" x14ac:dyDescent="0.15">
      <c r="B5397" s="16">
        <v>155</v>
      </c>
      <c r="C5397" s="16">
        <v>480790</v>
      </c>
      <c r="D5397" s="16">
        <v>10229</v>
      </c>
      <c r="E5397" s="16">
        <v>6314</v>
      </c>
      <c r="F5397" s="16">
        <v>16106</v>
      </c>
      <c r="G5397" s="16">
        <v>47</v>
      </c>
      <c r="H5397" s="16">
        <v>2678.9124000000002</v>
      </c>
      <c r="I5397" s="16"/>
    </row>
    <row r="5398" spans="2:9" x14ac:dyDescent="0.15">
      <c r="B5398" s="16">
        <v>156</v>
      </c>
      <c r="C5398" s="16">
        <v>666588</v>
      </c>
      <c r="D5398" s="16">
        <v>12344</v>
      </c>
      <c r="E5398" s="16">
        <v>7114</v>
      </c>
      <c r="F5398" s="16">
        <v>20970</v>
      </c>
      <c r="G5398" s="16">
        <v>54</v>
      </c>
      <c r="H5398" s="16">
        <v>3944.0522000000001</v>
      </c>
      <c r="I5398" s="16"/>
    </row>
    <row r="5399" spans="2:9" x14ac:dyDescent="0.15">
      <c r="B5399" s="16">
        <v>157</v>
      </c>
      <c r="C5399" s="16">
        <v>734944</v>
      </c>
      <c r="D5399" s="16">
        <v>11483</v>
      </c>
      <c r="E5399" s="16">
        <v>6442</v>
      </c>
      <c r="F5399" s="16">
        <v>19434</v>
      </c>
      <c r="G5399" s="16">
        <v>64</v>
      </c>
      <c r="H5399" s="16">
        <v>3641.9270000000001</v>
      </c>
      <c r="I5399" s="16"/>
    </row>
    <row r="5400" spans="2:9" x14ac:dyDescent="0.15">
      <c r="B5400" s="16">
        <v>158</v>
      </c>
      <c r="C5400" s="16">
        <v>753856</v>
      </c>
      <c r="D5400" s="16">
        <v>15705</v>
      </c>
      <c r="E5400" s="16">
        <v>8426</v>
      </c>
      <c r="F5400" s="16">
        <v>26634</v>
      </c>
      <c r="G5400" s="16">
        <v>48</v>
      </c>
      <c r="H5400" s="16">
        <v>5354.5630000000001</v>
      </c>
      <c r="I5400" s="16"/>
    </row>
    <row r="5401" spans="2:9" x14ac:dyDescent="0.15">
      <c r="B5401" s="16">
        <v>159</v>
      </c>
      <c r="C5401" s="16">
        <v>657400</v>
      </c>
      <c r="D5401" s="16">
        <v>14940</v>
      </c>
      <c r="E5401" s="16">
        <v>8714</v>
      </c>
      <c r="F5401" s="16">
        <v>23242</v>
      </c>
      <c r="G5401" s="16">
        <v>44</v>
      </c>
      <c r="H5401" s="16">
        <v>4135.1977999999999</v>
      </c>
      <c r="I5401" s="16"/>
    </row>
    <row r="5402" spans="2:9" x14ac:dyDescent="0.15">
      <c r="B5402" s="16">
        <v>160</v>
      </c>
      <c r="C5402" s="16">
        <v>428058</v>
      </c>
      <c r="D5402" s="16">
        <v>10440</v>
      </c>
      <c r="E5402" s="16">
        <v>5962</v>
      </c>
      <c r="F5402" s="16">
        <v>16010</v>
      </c>
      <c r="G5402" s="16">
        <v>41</v>
      </c>
      <c r="H5402" s="16">
        <v>2899.3386</v>
      </c>
      <c r="I5402" s="16"/>
    </row>
    <row r="5403" spans="2:9" x14ac:dyDescent="0.15">
      <c r="B5403" s="16">
        <v>161</v>
      </c>
      <c r="C5403" s="16">
        <v>902016</v>
      </c>
      <c r="D5403" s="16">
        <v>14094</v>
      </c>
      <c r="E5403" s="16">
        <v>6122</v>
      </c>
      <c r="F5403" s="16">
        <v>28266</v>
      </c>
      <c r="G5403" s="16">
        <v>64</v>
      </c>
      <c r="H5403" s="16">
        <v>5982.4449999999997</v>
      </c>
      <c r="I5403" s="16"/>
    </row>
    <row r="5404" spans="2:9" x14ac:dyDescent="0.15">
      <c r="B5404" s="16">
        <v>162</v>
      </c>
      <c r="C5404" s="16">
        <v>657074</v>
      </c>
      <c r="D5404" s="16">
        <v>12397</v>
      </c>
      <c r="E5404" s="16">
        <v>6122</v>
      </c>
      <c r="F5404" s="16">
        <v>23594</v>
      </c>
      <c r="G5404" s="16">
        <v>53</v>
      </c>
      <c r="H5404" s="16">
        <v>4863.375</v>
      </c>
      <c r="I5404" s="16"/>
    </row>
    <row r="5405" spans="2:9" x14ac:dyDescent="0.15">
      <c r="B5405" s="16">
        <v>163</v>
      </c>
      <c r="C5405" s="16">
        <v>525638</v>
      </c>
      <c r="D5405" s="16">
        <v>9557</v>
      </c>
      <c r="E5405" s="16">
        <v>4490</v>
      </c>
      <c r="F5405" s="16">
        <v>16138</v>
      </c>
      <c r="G5405" s="16">
        <v>55</v>
      </c>
      <c r="H5405" s="16">
        <v>2860.6383999999998</v>
      </c>
      <c r="I5405" s="16"/>
    </row>
    <row r="5406" spans="2:9" x14ac:dyDescent="0.15">
      <c r="B5406" s="16">
        <v>164</v>
      </c>
      <c r="C5406" s="16">
        <v>791318</v>
      </c>
      <c r="D5406" s="16">
        <v>12560</v>
      </c>
      <c r="E5406" s="16">
        <v>7530</v>
      </c>
      <c r="F5406" s="16">
        <v>20170</v>
      </c>
      <c r="G5406" s="16">
        <v>63</v>
      </c>
      <c r="H5406" s="16">
        <v>3383.6066999999998</v>
      </c>
      <c r="I5406" s="16"/>
    </row>
    <row r="5407" spans="2:9" x14ac:dyDescent="0.15">
      <c r="B5407" s="16">
        <v>165</v>
      </c>
      <c r="C5407" s="16">
        <v>404558</v>
      </c>
      <c r="D5407" s="16">
        <v>9408</v>
      </c>
      <c r="E5407" s="16">
        <v>6826</v>
      </c>
      <c r="F5407" s="16">
        <v>12298</v>
      </c>
      <c r="G5407" s="16">
        <v>43</v>
      </c>
      <c r="H5407" s="16">
        <v>1380.8557000000001</v>
      </c>
      <c r="I5407" s="16"/>
    </row>
    <row r="5408" spans="2:9" x14ac:dyDescent="0.15">
      <c r="B5408" s="16">
        <v>166</v>
      </c>
      <c r="C5408" s="16">
        <v>431288</v>
      </c>
      <c r="D5408" s="16">
        <v>9802</v>
      </c>
      <c r="E5408" s="16">
        <v>7050</v>
      </c>
      <c r="F5408" s="16">
        <v>14154</v>
      </c>
      <c r="G5408" s="16">
        <v>44</v>
      </c>
      <c r="H5408" s="16">
        <v>2182.9382000000001</v>
      </c>
      <c r="I5408" s="16"/>
    </row>
    <row r="5409" spans="1:9" x14ac:dyDescent="0.15">
      <c r="B5409" s="16">
        <v>167</v>
      </c>
      <c r="C5409" s="16">
        <v>191734</v>
      </c>
      <c r="D5409" s="16">
        <v>6184</v>
      </c>
      <c r="E5409" s="16">
        <v>3690</v>
      </c>
      <c r="F5409" s="16">
        <v>8650</v>
      </c>
      <c r="G5409" s="16">
        <v>31</v>
      </c>
      <c r="H5409" s="16">
        <v>1370.4196999999999</v>
      </c>
      <c r="I5409" s="16"/>
    </row>
    <row r="5410" spans="1:9" x14ac:dyDescent="0.15">
      <c r="B5410" s="16">
        <v>168</v>
      </c>
      <c r="C5410" s="16">
        <v>364590</v>
      </c>
      <c r="D5410" s="16">
        <v>8478</v>
      </c>
      <c r="E5410" s="16">
        <v>5290</v>
      </c>
      <c r="F5410" s="16">
        <v>12554</v>
      </c>
      <c r="G5410" s="16">
        <v>43</v>
      </c>
      <c r="H5410" s="16">
        <v>1781.9706000000001</v>
      </c>
      <c r="I5410" s="16"/>
    </row>
    <row r="5411" spans="1:9" x14ac:dyDescent="0.15">
      <c r="B5411" s="16">
        <v>169</v>
      </c>
      <c r="C5411" s="16">
        <v>689246</v>
      </c>
      <c r="D5411" s="16">
        <v>13514</v>
      </c>
      <c r="E5411" s="16">
        <v>4938</v>
      </c>
      <c r="F5411" s="16">
        <v>28746</v>
      </c>
      <c r="G5411" s="16">
        <v>51</v>
      </c>
      <c r="H5411" s="16">
        <v>6438.8980000000001</v>
      </c>
      <c r="I5411" s="16"/>
    </row>
    <row r="5412" spans="1:9" x14ac:dyDescent="0.15">
      <c r="B5412" s="16">
        <v>170</v>
      </c>
      <c r="C5412" s="16">
        <v>187504</v>
      </c>
      <c r="D5412" s="16">
        <v>7812</v>
      </c>
      <c r="E5412" s="16">
        <v>6282</v>
      </c>
      <c r="F5412" s="16">
        <v>9194</v>
      </c>
      <c r="G5412" s="16">
        <v>24</v>
      </c>
      <c r="H5412" s="16">
        <v>778.23159999999996</v>
      </c>
      <c r="I5412" s="16"/>
    </row>
    <row r="5413" spans="1:9" x14ac:dyDescent="0.15">
      <c r="B5413" s="16">
        <v>171</v>
      </c>
      <c r="C5413" s="16">
        <v>150004</v>
      </c>
      <c r="D5413" s="16">
        <v>8333</v>
      </c>
      <c r="E5413" s="16">
        <v>6954</v>
      </c>
      <c r="F5413" s="16">
        <v>9386</v>
      </c>
      <c r="G5413" s="16">
        <v>18</v>
      </c>
      <c r="H5413" s="16">
        <v>621.17169999999999</v>
      </c>
      <c r="I5413" s="16"/>
    </row>
    <row r="5414" spans="1:9" x14ac:dyDescent="0.15">
      <c r="B5414" s="16">
        <v>172</v>
      </c>
      <c r="C5414" s="16">
        <v>452074</v>
      </c>
      <c r="D5414" s="16">
        <v>9226</v>
      </c>
      <c r="E5414" s="16">
        <v>4970</v>
      </c>
      <c r="F5414" s="16">
        <v>14762</v>
      </c>
      <c r="G5414" s="16">
        <v>49</v>
      </c>
      <c r="H5414" s="16">
        <v>2743.6619000000001</v>
      </c>
      <c r="I5414" s="16"/>
    </row>
    <row r="5415" spans="1:9" x14ac:dyDescent="0.15">
      <c r="B5415" s="16">
        <v>173</v>
      </c>
      <c r="C5415" s="16">
        <v>928512</v>
      </c>
      <c r="D5415" s="16">
        <v>14508</v>
      </c>
      <c r="E5415" s="16">
        <v>6346</v>
      </c>
      <c r="F5415" s="16">
        <v>29898</v>
      </c>
      <c r="G5415" s="16">
        <v>64</v>
      </c>
      <c r="H5415" s="16">
        <v>6804.1244999999999</v>
      </c>
      <c r="I5415" s="16"/>
    </row>
    <row r="5416" spans="1:9" x14ac:dyDescent="0.15">
      <c r="B5416" s="16">
        <v>174</v>
      </c>
      <c r="C5416" s="16">
        <v>609128</v>
      </c>
      <c r="D5416" s="16">
        <v>11714</v>
      </c>
      <c r="E5416" s="16">
        <v>6570</v>
      </c>
      <c r="F5416" s="16">
        <v>20650</v>
      </c>
      <c r="G5416" s="16">
        <v>52</v>
      </c>
      <c r="H5416" s="16">
        <v>4030.2512000000002</v>
      </c>
      <c r="I5416" s="16"/>
    </row>
    <row r="5417" spans="1:9" x14ac:dyDescent="0.15">
      <c r="B5417" s="16">
        <v>175</v>
      </c>
      <c r="C5417" s="16">
        <v>582994</v>
      </c>
      <c r="D5417" s="16">
        <v>10999</v>
      </c>
      <c r="E5417" s="16">
        <v>4458</v>
      </c>
      <c r="F5417" s="16">
        <v>19530</v>
      </c>
      <c r="G5417" s="16">
        <v>53</v>
      </c>
      <c r="H5417" s="16">
        <v>4192.7460000000001</v>
      </c>
      <c r="I5417" s="16"/>
    </row>
    <row r="5418" spans="1:9" x14ac:dyDescent="0.15">
      <c r="B5418" s="16">
        <v>176</v>
      </c>
      <c r="C5418" s="16">
        <v>642810</v>
      </c>
      <c r="D5418" s="16">
        <v>11277</v>
      </c>
      <c r="E5418" s="16">
        <v>5098</v>
      </c>
      <c r="F5418" s="16">
        <v>22090</v>
      </c>
      <c r="G5418" s="16">
        <v>57</v>
      </c>
      <c r="H5418" s="16">
        <v>5096.5747000000001</v>
      </c>
      <c r="I5418" s="16"/>
    </row>
    <row r="5419" spans="1:9" x14ac:dyDescent="0.15">
      <c r="B5419" s="16">
        <v>177</v>
      </c>
      <c r="C5419" s="16">
        <v>325240</v>
      </c>
      <c r="D5419" s="16">
        <v>7391</v>
      </c>
      <c r="E5419" s="16">
        <v>4298</v>
      </c>
      <c r="F5419" s="16">
        <v>11786</v>
      </c>
      <c r="G5419" s="16">
        <v>44</v>
      </c>
      <c r="H5419" s="16">
        <v>2165.5873999999999</v>
      </c>
      <c r="I5419" s="16"/>
    </row>
    <row r="5420" spans="1:9" x14ac:dyDescent="0.15">
      <c r="B5420" s="16">
        <v>178</v>
      </c>
      <c r="C5420" s="16">
        <v>528000</v>
      </c>
      <c r="D5420" s="16">
        <v>11000</v>
      </c>
      <c r="E5420" s="16">
        <v>4906</v>
      </c>
      <c r="F5420" s="16">
        <v>21162</v>
      </c>
      <c r="G5420" s="16">
        <v>48</v>
      </c>
      <c r="H5420" s="16">
        <v>4808.4889999999996</v>
      </c>
      <c r="I5420" s="16"/>
    </row>
    <row r="5421" spans="1:9" x14ac:dyDescent="0.15">
      <c r="B5421" s="16">
        <v>179</v>
      </c>
      <c r="C5421" s="16">
        <v>458388</v>
      </c>
      <c r="D5421" s="16">
        <v>9167</v>
      </c>
      <c r="E5421" s="16">
        <v>4042</v>
      </c>
      <c r="F5421" s="16">
        <v>17706</v>
      </c>
      <c r="G5421" s="16">
        <v>50</v>
      </c>
      <c r="H5421" s="16">
        <v>3560.4285</v>
      </c>
      <c r="I5421" s="16"/>
    </row>
    <row r="5422" spans="1:9" x14ac:dyDescent="0.15">
      <c r="B5422" s="16">
        <v>180</v>
      </c>
      <c r="C5422" s="16">
        <v>212544</v>
      </c>
      <c r="D5422" s="16">
        <v>6642</v>
      </c>
      <c r="E5422" s="16">
        <v>4074</v>
      </c>
      <c r="F5422" s="16">
        <v>9674</v>
      </c>
      <c r="G5422" s="16">
        <v>32</v>
      </c>
      <c r="H5422" s="16">
        <v>1508.5065999999999</v>
      </c>
      <c r="I5422" s="16"/>
    </row>
    <row r="5423" spans="1:9" x14ac:dyDescent="0.15">
      <c r="B5423" s="16">
        <v>181</v>
      </c>
      <c r="C5423" s="16">
        <v>26028</v>
      </c>
      <c r="D5423" s="16">
        <v>1859</v>
      </c>
      <c r="E5423" s="16">
        <v>522</v>
      </c>
      <c r="F5423" s="16">
        <v>3178</v>
      </c>
      <c r="G5423" s="16">
        <v>14</v>
      </c>
      <c r="H5423" s="16">
        <v>731.24120000000005</v>
      </c>
      <c r="I5423" s="16"/>
    </row>
    <row r="5424" spans="1:9" x14ac:dyDescent="0.15">
      <c r="A5424" s="14" t="s">
        <v>10</v>
      </c>
      <c r="B5424" s="3">
        <v>181</v>
      </c>
      <c r="I5424" s="6"/>
    </row>
    <row r="5425" spans="1:10" x14ac:dyDescent="0.15">
      <c r="A5425" t="s">
        <v>67</v>
      </c>
      <c r="B5425" s="15"/>
      <c r="C5425" s="8">
        <f>AVERAGE(C5243:C5423)</f>
        <v>710196.43093922653</v>
      </c>
      <c r="D5425" s="8"/>
      <c r="E5425" s="8"/>
      <c r="F5425" s="8"/>
      <c r="G5425" s="8"/>
      <c r="H5425" s="8"/>
      <c r="I5425" s="9"/>
      <c r="J5425" s="17">
        <f>AVERAGE(D5243:D5423)</f>
        <v>12792.977900552487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15">
      <c r="B5429" s="4"/>
      <c r="C5429" s="16"/>
      <c r="D5429" s="16"/>
      <c r="E5429" s="16"/>
      <c r="F5429" s="16"/>
      <c r="G5429" s="16"/>
      <c r="H5429" s="16"/>
      <c r="I5429" s="18"/>
    </row>
    <row r="5430" spans="1:10" x14ac:dyDescent="0.15">
      <c r="A5430" s="6"/>
      <c r="B5430" s="16">
        <v>1</v>
      </c>
      <c r="C5430" s="16">
        <v>408663</v>
      </c>
      <c r="D5430" s="16">
        <v>11676</v>
      </c>
      <c r="E5430" s="16">
        <v>3197</v>
      </c>
      <c r="F5430" s="16">
        <v>26461</v>
      </c>
      <c r="G5430" s="16">
        <v>35</v>
      </c>
      <c r="H5430" s="16">
        <v>6762.1864999999998</v>
      </c>
      <c r="I5430" s="18"/>
    </row>
    <row r="5431" spans="1:10" x14ac:dyDescent="0.15">
      <c r="A5431" s="6"/>
      <c r="B5431" s="16">
        <v>2</v>
      </c>
      <c r="C5431" s="16">
        <v>385614</v>
      </c>
      <c r="D5431" s="16">
        <v>10147</v>
      </c>
      <c r="E5431" s="16">
        <v>3773</v>
      </c>
      <c r="F5431" s="16">
        <v>23357</v>
      </c>
      <c r="G5431" s="16">
        <v>38</v>
      </c>
      <c r="H5431" s="16">
        <v>5408.8789999999999</v>
      </c>
      <c r="I5431" s="18"/>
    </row>
    <row r="5432" spans="1:10" x14ac:dyDescent="0.15">
      <c r="A5432" s="6"/>
      <c r="B5432" s="16">
        <v>3</v>
      </c>
      <c r="C5432" s="16">
        <v>823073</v>
      </c>
      <c r="D5432" s="16">
        <v>9683</v>
      </c>
      <c r="E5432" s="16">
        <v>4125</v>
      </c>
      <c r="F5432" s="16">
        <v>18301</v>
      </c>
      <c r="G5432" s="16">
        <v>85</v>
      </c>
      <c r="H5432" s="16">
        <v>3467.8861999999999</v>
      </c>
      <c r="I5432" s="18"/>
    </row>
    <row r="5433" spans="1:10" x14ac:dyDescent="0.15">
      <c r="A5433" s="6"/>
      <c r="B5433" s="16">
        <v>4</v>
      </c>
      <c r="C5433" s="16">
        <v>412721</v>
      </c>
      <c r="D5433" s="16">
        <v>11154</v>
      </c>
      <c r="E5433" s="16">
        <v>6589</v>
      </c>
      <c r="F5433" s="16">
        <v>16413</v>
      </c>
      <c r="G5433" s="16">
        <v>37</v>
      </c>
      <c r="H5433" s="16">
        <v>2919.0742</v>
      </c>
      <c r="I5433" s="18"/>
    </row>
    <row r="5434" spans="1:10" x14ac:dyDescent="0.15">
      <c r="A5434" s="6"/>
      <c r="B5434" s="16">
        <v>5</v>
      </c>
      <c r="C5434" s="16">
        <v>592694</v>
      </c>
      <c r="D5434" s="16">
        <v>12884</v>
      </c>
      <c r="E5434" s="16">
        <v>6973</v>
      </c>
      <c r="F5434" s="16">
        <v>25469</v>
      </c>
      <c r="G5434" s="16">
        <v>46</v>
      </c>
      <c r="H5434" s="16">
        <v>5421.049</v>
      </c>
      <c r="I5434" s="18"/>
    </row>
    <row r="5435" spans="1:10" x14ac:dyDescent="0.15">
      <c r="A5435" s="6"/>
      <c r="B5435" s="16">
        <v>6</v>
      </c>
      <c r="C5435" s="16">
        <v>98474</v>
      </c>
      <c r="D5435" s="16">
        <v>5470</v>
      </c>
      <c r="E5435" s="16">
        <v>4349</v>
      </c>
      <c r="F5435" s="16">
        <v>6173</v>
      </c>
      <c r="G5435" s="16">
        <v>18</v>
      </c>
      <c r="H5435" s="16">
        <v>469.59417999999999</v>
      </c>
      <c r="I5435" s="18"/>
    </row>
    <row r="5436" spans="1:10" x14ac:dyDescent="0.15">
      <c r="A5436" s="6"/>
      <c r="B5436" s="16">
        <v>7</v>
      </c>
      <c r="C5436" s="16">
        <v>464432</v>
      </c>
      <c r="D5436" s="16">
        <v>5805</v>
      </c>
      <c r="E5436" s="16">
        <v>1821</v>
      </c>
      <c r="F5436" s="16">
        <v>15773</v>
      </c>
      <c r="G5436" s="16">
        <v>80</v>
      </c>
      <c r="H5436" s="16">
        <v>3422.192</v>
      </c>
      <c r="I5436" s="18"/>
    </row>
    <row r="5437" spans="1:10" x14ac:dyDescent="0.15">
      <c r="A5437" s="6"/>
      <c r="B5437" s="16">
        <v>8</v>
      </c>
      <c r="C5437" s="16">
        <v>155905</v>
      </c>
      <c r="D5437" s="16">
        <v>7424</v>
      </c>
      <c r="E5437" s="16">
        <v>6173</v>
      </c>
      <c r="F5437" s="16">
        <v>8701</v>
      </c>
      <c r="G5437" s="16">
        <v>21</v>
      </c>
      <c r="H5437" s="16">
        <v>737.31395999999995</v>
      </c>
      <c r="I5437" s="18"/>
    </row>
    <row r="5438" spans="1:10" x14ac:dyDescent="0.15">
      <c r="A5438" s="6"/>
      <c r="B5438" s="16">
        <v>9</v>
      </c>
      <c r="C5438" s="16">
        <v>279817</v>
      </c>
      <c r="D5438" s="16">
        <v>9648</v>
      </c>
      <c r="E5438" s="16">
        <v>5693</v>
      </c>
      <c r="F5438" s="16">
        <v>13821</v>
      </c>
      <c r="G5438" s="16">
        <v>29</v>
      </c>
      <c r="H5438" s="16">
        <v>2087.9744000000001</v>
      </c>
      <c r="I5438" s="18"/>
    </row>
    <row r="5439" spans="1:10" x14ac:dyDescent="0.15">
      <c r="A5439" s="6"/>
      <c r="B5439" s="16">
        <v>10</v>
      </c>
      <c r="C5439" s="16">
        <v>320425</v>
      </c>
      <c r="D5439" s="16">
        <v>11049</v>
      </c>
      <c r="E5439" s="16">
        <v>6909</v>
      </c>
      <c r="F5439" s="16">
        <v>17213</v>
      </c>
      <c r="G5439" s="16">
        <v>29</v>
      </c>
      <c r="H5439" s="16">
        <v>2663.0050999999999</v>
      </c>
      <c r="I5439" s="18"/>
    </row>
    <row r="5440" spans="1:10" x14ac:dyDescent="0.15">
      <c r="A5440" s="6"/>
      <c r="B5440" s="16">
        <v>11</v>
      </c>
      <c r="C5440" s="16">
        <v>344777</v>
      </c>
      <c r="D5440" s="16">
        <v>11888</v>
      </c>
      <c r="E5440" s="16">
        <v>5597</v>
      </c>
      <c r="F5440" s="16">
        <v>17533</v>
      </c>
      <c r="G5440" s="16">
        <v>29</v>
      </c>
      <c r="H5440" s="16">
        <v>3586.279</v>
      </c>
      <c r="I5440" s="18"/>
    </row>
    <row r="5441" spans="1:9" x14ac:dyDescent="0.15">
      <c r="A5441" s="6"/>
      <c r="B5441" s="5">
        <v>12</v>
      </c>
      <c r="C5441" s="16">
        <v>708369</v>
      </c>
      <c r="D5441" s="16">
        <v>10266</v>
      </c>
      <c r="E5441" s="16">
        <v>4445</v>
      </c>
      <c r="F5441" s="16">
        <v>21757</v>
      </c>
      <c r="G5441" s="16">
        <v>69</v>
      </c>
      <c r="H5441" s="16">
        <v>4421.0640000000003</v>
      </c>
      <c r="I5441" s="18"/>
    </row>
    <row r="5442" spans="1:9" x14ac:dyDescent="0.15">
      <c r="B5442" s="4">
        <v>13</v>
      </c>
      <c r="C5442" s="16">
        <v>248378</v>
      </c>
      <c r="D5442" s="16">
        <v>7305</v>
      </c>
      <c r="E5442" s="16">
        <v>4125</v>
      </c>
      <c r="F5442" s="16">
        <v>12349</v>
      </c>
      <c r="G5442" s="16">
        <v>34</v>
      </c>
      <c r="H5442" s="16">
        <v>2074.2411999999999</v>
      </c>
      <c r="I5442" s="18"/>
    </row>
    <row r="5443" spans="1:9" x14ac:dyDescent="0.15">
      <c r="B5443" s="4">
        <v>14</v>
      </c>
      <c r="C5443" s="16">
        <v>588246</v>
      </c>
      <c r="D5443" s="16">
        <v>7541</v>
      </c>
      <c r="E5443" s="16">
        <v>445</v>
      </c>
      <c r="F5443" s="16">
        <v>18525</v>
      </c>
      <c r="G5443" s="16">
        <v>78</v>
      </c>
      <c r="H5443" s="16">
        <v>5097.6356999999998</v>
      </c>
      <c r="I5443" s="18"/>
    </row>
    <row r="5444" spans="1:9" x14ac:dyDescent="0.15">
      <c r="B5444" s="4">
        <v>15</v>
      </c>
      <c r="C5444" s="16">
        <v>162869</v>
      </c>
      <c r="D5444" s="16">
        <v>6514</v>
      </c>
      <c r="E5444" s="16">
        <v>2333</v>
      </c>
      <c r="F5444" s="16">
        <v>11677</v>
      </c>
      <c r="G5444" s="16">
        <v>25</v>
      </c>
      <c r="H5444" s="16">
        <v>2789.3090000000002</v>
      </c>
      <c r="I5444" s="18"/>
    </row>
    <row r="5445" spans="1:9" x14ac:dyDescent="0.15">
      <c r="B5445" s="4">
        <v>16</v>
      </c>
      <c r="C5445" s="16">
        <v>248680</v>
      </c>
      <c r="D5445" s="16">
        <v>6217</v>
      </c>
      <c r="E5445" s="16">
        <v>3805</v>
      </c>
      <c r="F5445" s="16">
        <v>11485</v>
      </c>
      <c r="G5445" s="16">
        <v>40</v>
      </c>
      <c r="H5445" s="16">
        <v>2017.3695</v>
      </c>
      <c r="I5445" s="18"/>
    </row>
    <row r="5446" spans="1:9" x14ac:dyDescent="0.15">
      <c r="B5446" s="4">
        <v>17</v>
      </c>
      <c r="C5446" s="16">
        <v>443356</v>
      </c>
      <c r="D5446" s="16">
        <v>10076</v>
      </c>
      <c r="E5446" s="16">
        <v>2269</v>
      </c>
      <c r="F5446" s="16">
        <v>19773</v>
      </c>
      <c r="G5446" s="16">
        <v>44</v>
      </c>
      <c r="H5446" s="16">
        <v>4727.3360000000002</v>
      </c>
      <c r="I5446" s="18"/>
    </row>
    <row r="5447" spans="1:9" x14ac:dyDescent="0.15">
      <c r="B5447" s="4">
        <v>18</v>
      </c>
      <c r="C5447" s="16">
        <v>341760</v>
      </c>
      <c r="D5447" s="16">
        <v>10680</v>
      </c>
      <c r="E5447" s="16">
        <v>6493</v>
      </c>
      <c r="F5447" s="16">
        <v>16701</v>
      </c>
      <c r="G5447" s="16">
        <v>32</v>
      </c>
      <c r="H5447" s="16">
        <v>2791.8510000000001</v>
      </c>
      <c r="I5447" s="18"/>
    </row>
    <row r="5448" spans="1:9" x14ac:dyDescent="0.15">
      <c r="B5448" s="4">
        <v>19</v>
      </c>
      <c r="C5448" s="16">
        <v>405252</v>
      </c>
      <c r="D5448" s="16">
        <v>7793</v>
      </c>
      <c r="E5448" s="16">
        <v>2845</v>
      </c>
      <c r="F5448" s="16">
        <v>13917</v>
      </c>
      <c r="G5448" s="16">
        <v>52</v>
      </c>
      <c r="H5448" s="16">
        <v>3013.4209999999998</v>
      </c>
      <c r="I5448" s="18"/>
    </row>
    <row r="5449" spans="1:9" x14ac:dyDescent="0.15">
      <c r="B5449" s="4">
        <v>20</v>
      </c>
      <c r="C5449" s="16">
        <v>252504</v>
      </c>
      <c r="D5449" s="16">
        <v>10521</v>
      </c>
      <c r="E5449" s="16">
        <v>6173</v>
      </c>
      <c r="F5449" s="16">
        <v>14333</v>
      </c>
      <c r="G5449" s="16">
        <v>24</v>
      </c>
      <c r="H5449" s="16">
        <v>2066.9841000000001</v>
      </c>
      <c r="I5449" s="18"/>
    </row>
    <row r="5450" spans="1:9" x14ac:dyDescent="0.15">
      <c r="B5450" s="4">
        <v>21</v>
      </c>
      <c r="C5450" s="16">
        <v>624801</v>
      </c>
      <c r="D5450" s="16">
        <v>11788</v>
      </c>
      <c r="E5450" s="16">
        <v>4733</v>
      </c>
      <c r="F5450" s="16">
        <v>23709</v>
      </c>
      <c r="G5450" s="16">
        <v>53</v>
      </c>
      <c r="H5450" s="16">
        <v>5575.1660000000002</v>
      </c>
      <c r="I5450" s="18"/>
    </row>
    <row r="5451" spans="1:9" x14ac:dyDescent="0.15">
      <c r="B5451" s="4">
        <v>22</v>
      </c>
      <c r="C5451" s="16">
        <v>762137</v>
      </c>
      <c r="D5451" s="16">
        <v>9897</v>
      </c>
      <c r="E5451" s="16">
        <v>2013</v>
      </c>
      <c r="F5451" s="16">
        <v>20765</v>
      </c>
      <c r="G5451" s="16">
        <v>77</v>
      </c>
      <c r="H5451" s="16">
        <v>4552.152</v>
      </c>
      <c r="I5451" s="18"/>
    </row>
    <row r="5452" spans="1:9" x14ac:dyDescent="0.15">
      <c r="B5452" s="4">
        <v>23</v>
      </c>
      <c r="C5452" s="16">
        <v>199753</v>
      </c>
      <c r="D5452" s="16">
        <v>6888</v>
      </c>
      <c r="E5452" s="16">
        <v>4157</v>
      </c>
      <c r="F5452" s="16">
        <v>10333</v>
      </c>
      <c r="G5452" s="16">
        <v>29</v>
      </c>
      <c r="H5452" s="16">
        <v>1665.7192</v>
      </c>
      <c r="I5452" s="18"/>
    </row>
    <row r="5453" spans="1:9" x14ac:dyDescent="0.15">
      <c r="B5453" s="4">
        <v>24</v>
      </c>
      <c r="C5453" s="16">
        <v>522804</v>
      </c>
      <c r="D5453" s="16">
        <v>7688</v>
      </c>
      <c r="E5453" s="16">
        <v>3101</v>
      </c>
      <c r="F5453" s="16">
        <v>14269</v>
      </c>
      <c r="G5453" s="16">
        <v>68</v>
      </c>
      <c r="H5453" s="16">
        <v>2925.0365999999999</v>
      </c>
      <c r="I5453" s="18"/>
    </row>
    <row r="5454" spans="1:9" x14ac:dyDescent="0.15">
      <c r="B5454" s="4">
        <v>25</v>
      </c>
      <c r="C5454" s="16">
        <v>142308</v>
      </c>
      <c r="D5454" s="16">
        <v>7115</v>
      </c>
      <c r="E5454" s="16">
        <v>5405</v>
      </c>
      <c r="F5454" s="16">
        <v>9597</v>
      </c>
      <c r="G5454" s="16">
        <v>20</v>
      </c>
      <c r="H5454" s="16">
        <v>1153.752</v>
      </c>
      <c r="I5454" s="18"/>
    </row>
    <row r="5455" spans="1:9" x14ac:dyDescent="0.15">
      <c r="B5455" s="4">
        <v>26</v>
      </c>
      <c r="C5455" s="16">
        <v>538178</v>
      </c>
      <c r="D5455" s="16">
        <v>12813</v>
      </c>
      <c r="E5455" s="16">
        <v>4573</v>
      </c>
      <c r="F5455" s="16">
        <v>25661</v>
      </c>
      <c r="G5455" s="16">
        <v>42</v>
      </c>
      <c r="H5455" s="16">
        <v>6153.0024000000003</v>
      </c>
      <c r="I5455" s="18"/>
    </row>
    <row r="5456" spans="1:9" x14ac:dyDescent="0.15">
      <c r="B5456" s="4">
        <v>27</v>
      </c>
      <c r="C5456" s="16">
        <v>585672</v>
      </c>
      <c r="D5456" s="16">
        <v>14641</v>
      </c>
      <c r="E5456" s="16">
        <v>5501</v>
      </c>
      <c r="F5456" s="16">
        <v>27805</v>
      </c>
      <c r="G5456" s="16">
        <v>40</v>
      </c>
      <c r="H5456" s="16">
        <v>7186.95</v>
      </c>
      <c r="I5456" s="18"/>
    </row>
    <row r="5457" spans="1:9" x14ac:dyDescent="0.15">
      <c r="B5457" s="4">
        <v>28</v>
      </c>
      <c r="C5457" s="16">
        <v>1051620</v>
      </c>
      <c r="D5457" s="16">
        <v>12519</v>
      </c>
      <c r="E5457" s="16">
        <v>6397</v>
      </c>
      <c r="F5457" s="16">
        <v>25981</v>
      </c>
      <c r="G5457" s="16">
        <v>84</v>
      </c>
      <c r="H5457" s="16">
        <v>4980.0609999999997</v>
      </c>
      <c r="I5457" s="18"/>
    </row>
    <row r="5458" spans="1:9" x14ac:dyDescent="0.15">
      <c r="B5458" s="4">
        <v>29</v>
      </c>
      <c r="C5458" s="16">
        <v>881382</v>
      </c>
      <c r="D5458" s="16">
        <v>14215</v>
      </c>
      <c r="E5458" s="16">
        <v>8925</v>
      </c>
      <c r="F5458" s="16">
        <v>22557</v>
      </c>
      <c r="G5458" s="16">
        <v>62</v>
      </c>
      <c r="H5458" s="16">
        <v>3307.61</v>
      </c>
      <c r="I5458" s="18"/>
    </row>
    <row r="5459" spans="1:9" x14ac:dyDescent="0.15">
      <c r="B5459" s="4">
        <v>30</v>
      </c>
      <c r="C5459" s="16">
        <v>662748</v>
      </c>
      <c r="D5459" s="16">
        <v>8720</v>
      </c>
      <c r="E5459" s="16">
        <v>4061</v>
      </c>
      <c r="F5459" s="16">
        <v>15517</v>
      </c>
      <c r="G5459" s="16">
        <v>76</v>
      </c>
      <c r="H5459" s="16">
        <v>2936.5012000000002</v>
      </c>
      <c r="I5459" s="18"/>
    </row>
    <row r="5460" spans="1:9" x14ac:dyDescent="0.15">
      <c r="A5460" s="6"/>
      <c r="B5460" s="4">
        <v>31</v>
      </c>
      <c r="C5460" s="16">
        <v>622326</v>
      </c>
      <c r="D5460" s="16">
        <v>13528</v>
      </c>
      <c r="E5460" s="16">
        <v>7261</v>
      </c>
      <c r="F5460" s="16">
        <v>23421</v>
      </c>
      <c r="G5460" s="16">
        <v>46</v>
      </c>
      <c r="H5460" s="16">
        <v>4591.3353999999999</v>
      </c>
      <c r="I5460" s="18"/>
    </row>
    <row r="5461" spans="1:9" x14ac:dyDescent="0.15">
      <c r="A5461" s="11"/>
      <c r="B5461" s="5">
        <v>32</v>
      </c>
      <c r="C5461" s="16">
        <v>715215</v>
      </c>
      <c r="D5461" s="16">
        <v>12122</v>
      </c>
      <c r="E5461" s="16">
        <v>4957</v>
      </c>
      <c r="F5461" s="16">
        <v>23997</v>
      </c>
      <c r="G5461" s="16">
        <v>59</v>
      </c>
      <c r="H5461" s="16">
        <v>5399.0263999999997</v>
      </c>
      <c r="I5461" s="18"/>
    </row>
    <row r="5462" spans="1:9" x14ac:dyDescent="0.15">
      <c r="B5462" s="4">
        <v>33</v>
      </c>
      <c r="C5462" s="16">
        <v>572197</v>
      </c>
      <c r="D5462" s="16">
        <v>13956</v>
      </c>
      <c r="E5462" s="16">
        <v>5405</v>
      </c>
      <c r="F5462" s="16">
        <v>26461</v>
      </c>
      <c r="G5462" s="16">
        <v>41</v>
      </c>
      <c r="H5462" s="16">
        <v>7030.85</v>
      </c>
      <c r="I5462" s="18"/>
    </row>
    <row r="5463" spans="1:9" x14ac:dyDescent="0.15">
      <c r="B5463" s="4">
        <v>34</v>
      </c>
      <c r="C5463" s="16">
        <v>436387</v>
      </c>
      <c r="D5463" s="16">
        <v>14077</v>
      </c>
      <c r="E5463" s="16">
        <v>9341</v>
      </c>
      <c r="F5463" s="16">
        <v>19869</v>
      </c>
      <c r="G5463" s="16">
        <v>31</v>
      </c>
      <c r="H5463" s="16">
        <v>3305.3071</v>
      </c>
      <c r="I5463" s="18"/>
    </row>
    <row r="5464" spans="1:9" x14ac:dyDescent="0.15">
      <c r="B5464" s="4">
        <v>35</v>
      </c>
      <c r="C5464" s="16">
        <v>643409</v>
      </c>
      <c r="D5464" s="16">
        <v>17389</v>
      </c>
      <c r="E5464" s="16">
        <v>8477</v>
      </c>
      <c r="F5464" s="16">
        <v>25949</v>
      </c>
      <c r="G5464" s="16">
        <v>37</v>
      </c>
      <c r="H5464" s="16">
        <v>5353.3734999999997</v>
      </c>
      <c r="I5464" s="18"/>
    </row>
    <row r="5465" spans="1:9" x14ac:dyDescent="0.15">
      <c r="B5465" s="4">
        <v>36</v>
      </c>
      <c r="C5465" s="16">
        <v>60682</v>
      </c>
      <c r="D5465" s="16">
        <v>3371</v>
      </c>
      <c r="E5465" s="16">
        <v>1981</v>
      </c>
      <c r="F5465" s="16">
        <v>5469</v>
      </c>
      <c r="G5465" s="16">
        <v>18</v>
      </c>
      <c r="H5465" s="16">
        <v>907.90229999999997</v>
      </c>
      <c r="I5465" s="18"/>
    </row>
    <row r="5466" spans="1:9" x14ac:dyDescent="0.15">
      <c r="B5466" s="4">
        <v>37</v>
      </c>
      <c r="C5466" s="16">
        <v>226688</v>
      </c>
      <c r="D5466" s="16">
        <v>7084</v>
      </c>
      <c r="E5466" s="16">
        <v>3197</v>
      </c>
      <c r="F5466" s="16">
        <v>10845</v>
      </c>
      <c r="G5466" s="16">
        <v>32</v>
      </c>
      <c r="H5466" s="16">
        <v>1730.8263999999999</v>
      </c>
      <c r="I5466" s="18"/>
    </row>
    <row r="5467" spans="1:9" x14ac:dyDescent="0.15">
      <c r="B5467" s="4">
        <v>38</v>
      </c>
      <c r="C5467" s="16">
        <v>333587</v>
      </c>
      <c r="D5467" s="16">
        <v>7097</v>
      </c>
      <c r="E5467" s="16">
        <v>3037</v>
      </c>
      <c r="F5467" s="16">
        <v>11613</v>
      </c>
      <c r="G5467" s="16">
        <v>47</v>
      </c>
      <c r="H5467" s="16">
        <v>2278.5084999999999</v>
      </c>
      <c r="I5467" s="18"/>
    </row>
    <row r="5468" spans="1:9" x14ac:dyDescent="0.15">
      <c r="B5468" s="4">
        <v>39</v>
      </c>
      <c r="C5468" s="16">
        <v>68397</v>
      </c>
      <c r="D5468" s="16">
        <v>4023</v>
      </c>
      <c r="E5468" s="16">
        <v>2813</v>
      </c>
      <c r="F5468" s="16">
        <v>4733</v>
      </c>
      <c r="G5468" s="16">
        <v>17</v>
      </c>
      <c r="H5468" s="16">
        <v>517.5</v>
      </c>
      <c r="I5468" s="18"/>
    </row>
    <row r="5469" spans="1:9" x14ac:dyDescent="0.15">
      <c r="B5469" s="4">
        <v>40</v>
      </c>
      <c r="C5469" s="16">
        <v>371353</v>
      </c>
      <c r="D5469" s="16">
        <v>8252</v>
      </c>
      <c r="E5469" s="16">
        <v>3357</v>
      </c>
      <c r="F5469" s="16">
        <v>15901</v>
      </c>
      <c r="G5469" s="16">
        <v>45</v>
      </c>
      <c r="H5469" s="16">
        <v>3468.0160000000001</v>
      </c>
      <c r="I5469" s="18"/>
    </row>
    <row r="5470" spans="1:9" x14ac:dyDescent="0.15">
      <c r="B5470" s="4">
        <v>41</v>
      </c>
      <c r="C5470" s="16">
        <v>395563</v>
      </c>
      <c r="D5470" s="16">
        <v>10142</v>
      </c>
      <c r="E5470" s="16">
        <v>6749</v>
      </c>
      <c r="F5470" s="16">
        <v>14717</v>
      </c>
      <c r="G5470" s="16">
        <v>39</v>
      </c>
      <c r="H5470" s="16">
        <v>2169.9724000000001</v>
      </c>
      <c r="I5470" s="18"/>
    </row>
    <row r="5471" spans="1:9" x14ac:dyDescent="0.15">
      <c r="B5471" s="4">
        <v>42</v>
      </c>
      <c r="C5471" s="16">
        <v>1216064</v>
      </c>
      <c r="D5471" s="16">
        <v>12667</v>
      </c>
      <c r="E5471" s="16">
        <v>5629</v>
      </c>
      <c r="F5471" s="16">
        <v>24029</v>
      </c>
      <c r="G5471" s="16">
        <v>96</v>
      </c>
      <c r="H5471" s="16">
        <v>4408.7866000000004</v>
      </c>
      <c r="I5471" s="18"/>
    </row>
    <row r="5472" spans="1:9" x14ac:dyDescent="0.15">
      <c r="B5472" s="4">
        <v>43</v>
      </c>
      <c r="C5472" s="16">
        <v>258700</v>
      </c>
      <c r="D5472" s="16">
        <v>9239</v>
      </c>
      <c r="E5472" s="16">
        <v>6781</v>
      </c>
      <c r="F5472" s="16">
        <v>10493</v>
      </c>
      <c r="G5472" s="16">
        <v>28</v>
      </c>
      <c r="H5472" s="16">
        <v>896.67926</v>
      </c>
      <c r="I5472" s="18"/>
    </row>
    <row r="5473" spans="2:9" x14ac:dyDescent="0.15">
      <c r="B5473" s="4">
        <v>44</v>
      </c>
      <c r="C5473" s="16">
        <v>440096</v>
      </c>
      <c r="D5473" s="16">
        <v>13753</v>
      </c>
      <c r="E5473" s="16">
        <v>5885</v>
      </c>
      <c r="F5473" s="16">
        <v>23069</v>
      </c>
      <c r="G5473" s="16">
        <v>32</v>
      </c>
      <c r="H5473" s="16">
        <v>5130.4062000000004</v>
      </c>
      <c r="I5473" s="18"/>
    </row>
    <row r="5474" spans="2:9" x14ac:dyDescent="0.15">
      <c r="B5474" s="4">
        <v>45</v>
      </c>
      <c r="C5474" s="16">
        <v>579874</v>
      </c>
      <c r="D5474" s="16">
        <v>7836</v>
      </c>
      <c r="E5474" s="16">
        <v>3549</v>
      </c>
      <c r="F5474" s="16">
        <v>12701</v>
      </c>
      <c r="G5474" s="16">
        <v>74</v>
      </c>
      <c r="H5474" s="16">
        <v>2303.5735</v>
      </c>
      <c r="I5474" s="18"/>
    </row>
    <row r="5475" spans="2:9" x14ac:dyDescent="0.15">
      <c r="B5475" s="4">
        <v>46</v>
      </c>
      <c r="C5475" s="16">
        <v>502967</v>
      </c>
      <c r="D5475" s="16">
        <v>14370</v>
      </c>
      <c r="E5475" s="16">
        <v>8445</v>
      </c>
      <c r="F5475" s="16">
        <v>22877</v>
      </c>
      <c r="G5475" s="16">
        <v>35</v>
      </c>
      <c r="H5475" s="16">
        <v>4321.8013000000001</v>
      </c>
      <c r="I5475" s="18"/>
    </row>
    <row r="5476" spans="2:9" x14ac:dyDescent="0.15">
      <c r="B5476" s="4">
        <v>47</v>
      </c>
      <c r="C5476" s="16">
        <v>503565</v>
      </c>
      <c r="D5476" s="16">
        <v>10276</v>
      </c>
      <c r="E5476" s="16">
        <v>5245</v>
      </c>
      <c r="F5476" s="16">
        <v>18365</v>
      </c>
      <c r="G5476" s="16">
        <v>49</v>
      </c>
      <c r="H5476" s="16">
        <v>3754.4456</v>
      </c>
      <c r="I5476" s="18"/>
    </row>
    <row r="5477" spans="2:9" x14ac:dyDescent="0.15">
      <c r="B5477" s="4">
        <v>48</v>
      </c>
      <c r="C5477" s="16">
        <v>1557330</v>
      </c>
      <c r="D5477" s="16">
        <v>17303</v>
      </c>
      <c r="E5477" s="16">
        <v>9885</v>
      </c>
      <c r="F5477" s="16">
        <v>29853</v>
      </c>
      <c r="G5477" s="16">
        <v>90</v>
      </c>
      <c r="H5477" s="16">
        <v>4953.9652999999998</v>
      </c>
      <c r="I5477" s="18"/>
    </row>
    <row r="5478" spans="2:9" x14ac:dyDescent="0.15">
      <c r="B5478" s="4">
        <v>49</v>
      </c>
      <c r="C5478" s="16">
        <v>590108</v>
      </c>
      <c r="D5478" s="16">
        <v>13411</v>
      </c>
      <c r="E5478" s="16">
        <v>8765</v>
      </c>
      <c r="F5478" s="16">
        <v>18973</v>
      </c>
      <c r="G5478" s="16">
        <v>44</v>
      </c>
      <c r="H5478" s="16">
        <v>2559.0468999999998</v>
      </c>
      <c r="I5478" s="18"/>
    </row>
    <row r="5479" spans="2:9" x14ac:dyDescent="0.15">
      <c r="B5479" s="4">
        <v>50</v>
      </c>
      <c r="C5479" s="16">
        <v>582396</v>
      </c>
      <c r="D5479" s="16">
        <v>13236</v>
      </c>
      <c r="E5479" s="16">
        <v>7517</v>
      </c>
      <c r="F5479" s="16">
        <v>21693</v>
      </c>
      <c r="G5479" s="16">
        <v>44</v>
      </c>
      <c r="H5479" s="16">
        <v>4273.66</v>
      </c>
      <c r="I5479" s="18"/>
    </row>
    <row r="5480" spans="2:9" x14ac:dyDescent="0.15">
      <c r="B5480" s="4">
        <v>51</v>
      </c>
      <c r="C5480" s="16">
        <v>311634</v>
      </c>
      <c r="D5480" s="16">
        <v>11985</v>
      </c>
      <c r="E5480" s="16">
        <v>8317</v>
      </c>
      <c r="F5480" s="16">
        <v>17373</v>
      </c>
      <c r="G5480" s="16">
        <v>26</v>
      </c>
      <c r="H5480" s="16">
        <v>2693.8595999999998</v>
      </c>
      <c r="I5480" s="18"/>
    </row>
    <row r="5481" spans="2:9" x14ac:dyDescent="0.15">
      <c r="B5481" s="4">
        <v>52</v>
      </c>
      <c r="C5481" s="16">
        <v>360724</v>
      </c>
      <c r="D5481" s="16">
        <v>10020</v>
      </c>
      <c r="E5481" s="16">
        <v>7037</v>
      </c>
      <c r="F5481" s="16">
        <v>14557</v>
      </c>
      <c r="G5481" s="16">
        <v>36</v>
      </c>
      <c r="H5481" s="16">
        <v>2185.7406999999998</v>
      </c>
      <c r="I5481" s="18"/>
    </row>
    <row r="5482" spans="2:9" x14ac:dyDescent="0.15">
      <c r="B5482" s="4">
        <v>53</v>
      </c>
      <c r="C5482" s="16">
        <v>1377692</v>
      </c>
      <c r="D5482" s="16">
        <v>18127</v>
      </c>
      <c r="E5482" s="16">
        <v>7773</v>
      </c>
      <c r="F5482" s="16">
        <v>31325</v>
      </c>
      <c r="G5482" s="16">
        <v>76</v>
      </c>
      <c r="H5482" s="16">
        <v>6383.6819999999998</v>
      </c>
      <c r="I5482" s="18"/>
    </row>
    <row r="5483" spans="2:9" x14ac:dyDescent="0.15">
      <c r="B5483" s="4">
        <v>54</v>
      </c>
      <c r="C5483" s="16">
        <v>351159</v>
      </c>
      <c r="D5483" s="16">
        <v>10033</v>
      </c>
      <c r="E5483" s="16">
        <v>4733</v>
      </c>
      <c r="F5483" s="16">
        <v>15965</v>
      </c>
      <c r="G5483" s="16">
        <v>35</v>
      </c>
      <c r="H5483" s="16">
        <v>3531.5745000000002</v>
      </c>
      <c r="I5483" s="18"/>
    </row>
    <row r="5484" spans="2:9" x14ac:dyDescent="0.15">
      <c r="B5484" s="4">
        <v>55</v>
      </c>
      <c r="C5484" s="16">
        <v>397684</v>
      </c>
      <c r="D5484" s="16">
        <v>11046</v>
      </c>
      <c r="E5484" s="16">
        <v>6909</v>
      </c>
      <c r="F5484" s="16">
        <v>16093</v>
      </c>
      <c r="G5484" s="16">
        <v>36</v>
      </c>
      <c r="H5484" s="16">
        <v>2685.0902999999998</v>
      </c>
      <c r="I5484" s="18"/>
    </row>
    <row r="5485" spans="2:9" x14ac:dyDescent="0.15">
      <c r="B5485" s="4">
        <v>56</v>
      </c>
      <c r="C5485" s="16">
        <v>196352</v>
      </c>
      <c r="D5485" s="16">
        <v>6136</v>
      </c>
      <c r="E5485" s="16">
        <v>3069</v>
      </c>
      <c r="F5485" s="16">
        <v>8733</v>
      </c>
      <c r="G5485" s="16">
        <v>32</v>
      </c>
      <c r="H5485" s="16">
        <v>1574.7814000000001</v>
      </c>
      <c r="I5485" s="18"/>
    </row>
    <row r="5486" spans="2:9" x14ac:dyDescent="0.15">
      <c r="B5486" s="4">
        <v>57</v>
      </c>
      <c r="C5486" s="16">
        <v>80696</v>
      </c>
      <c r="D5486" s="16">
        <v>3362</v>
      </c>
      <c r="E5486" s="16">
        <v>1693</v>
      </c>
      <c r="F5486" s="16">
        <v>5277</v>
      </c>
      <c r="G5486" s="16">
        <v>24</v>
      </c>
      <c r="H5486" s="16">
        <v>1032.386</v>
      </c>
      <c r="I5486" s="18"/>
    </row>
    <row r="5487" spans="2:9" x14ac:dyDescent="0.15">
      <c r="B5487" s="4">
        <v>58</v>
      </c>
      <c r="C5487" s="16">
        <v>221056</v>
      </c>
      <c r="D5487" s="16">
        <v>6908</v>
      </c>
      <c r="E5487" s="16">
        <v>4029</v>
      </c>
      <c r="F5487" s="16">
        <v>10301</v>
      </c>
      <c r="G5487" s="16">
        <v>32</v>
      </c>
      <c r="H5487" s="16">
        <v>1702.7445</v>
      </c>
      <c r="I5487" s="18"/>
    </row>
    <row r="5488" spans="2:9" x14ac:dyDescent="0.15">
      <c r="B5488" s="4">
        <v>59</v>
      </c>
      <c r="C5488" s="16">
        <v>416816</v>
      </c>
      <c r="D5488" s="16">
        <v>8683</v>
      </c>
      <c r="E5488" s="16">
        <v>4797</v>
      </c>
      <c r="F5488" s="16">
        <v>14493</v>
      </c>
      <c r="G5488" s="16">
        <v>48</v>
      </c>
      <c r="H5488" s="16">
        <v>2634.9612000000002</v>
      </c>
      <c r="I5488" s="18"/>
    </row>
    <row r="5489" spans="2:9" x14ac:dyDescent="0.15">
      <c r="B5489" s="4">
        <v>60</v>
      </c>
      <c r="C5489" s="16">
        <v>772126</v>
      </c>
      <c r="D5489" s="16">
        <v>8978</v>
      </c>
      <c r="E5489" s="16">
        <v>861</v>
      </c>
      <c r="F5489" s="16">
        <v>21117</v>
      </c>
      <c r="G5489" s="16">
        <v>86</v>
      </c>
      <c r="H5489" s="16">
        <v>5694.3289999999997</v>
      </c>
      <c r="I5489" s="18"/>
    </row>
    <row r="5490" spans="2:9" x14ac:dyDescent="0.15">
      <c r="B5490" s="4">
        <v>61</v>
      </c>
      <c r="C5490" s="16">
        <v>447988</v>
      </c>
      <c r="D5490" s="16">
        <v>12444</v>
      </c>
      <c r="E5490" s="16">
        <v>5309</v>
      </c>
      <c r="F5490" s="16">
        <v>22621</v>
      </c>
      <c r="G5490" s="16">
        <v>36</v>
      </c>
      <c r="H5490" s="16">
        <v>5159.7510000000002</v>
      </c>
      <c r="I5490" s="18"/>
    </row>
    <row r="5491" spans="2:9" x14ac:dyDescent="0.15">
      <c r="B5491" s="4">
        <v>62</v>
      </c>
      <c r="C5491" s="16">
        <v>678060</v>
      </c>
      <c r="D5491" s="16">
        <v>11301</v>
      </c>
      <c r="E5491" s="16">
        <v>6397</v>
      </c>
      <c r="F5491" s="16">
        <v>19069</v>
      </c>
      <c r="G5491" s="16">
        <v>60</v>
      </c>
      <c r="H5491" s="16">
        <v>3568.7017000000001</v>
      </c>
      <c r="I5491" s="18"/>
    </row>
    <row r="5492" spans="2:9" x14ac:dyDescent="0.15">
      <c r="B5492" s="4">
        <v>63</v>
      </c>
      <c r="C5492" s="16">
        <v>671163</v>
      </c>
      <c r="D5492" s="16">
        <v>12202</v>
      </c>
      <c r="E5492" s="16">
        <v>4733</v>
      </c>
      <c r="F5492" s="16">
        <v>22621</v>
      </c>
      <c r="G5492" s="16">
        <v>55</v>
      </c>
      <c r="H5492" s="16">
        <v>4909.5946999999996</v>
      </c>
      <c r="I5492" s="18"/>
    </row>
    <row r="5493" spans="2:9" x14ac:dyDescent="0.15">
      <c r="B5493" s="4">
        <v>64</v>
      </c>
      <c r="C5493" s="16">
        <v>273760</v>
      </c>
      <c r="D5493" s="16">
        <v>8555</v>
      </c>
      <c r="E5493" s="16">
        <v>4765</v>
      </c>
      <c r="F5493" s="16">
        <v>12797</v>
      </c>
      <c r="G5493" s="16">
        <v>32</v>
      </c>
      <c r="H5493" s="16">
        <v>2247.83</v>
      </c>
      <c r="I5493" s="18"/>
    </row>
    <row r="5494" spans="2:9" x14ac:dyDescent="0.15">
      <c r="B5494" s="4">
        <v>65</v>
      </c>
      <c r="C5494" s="16">
        <v>600731</v>
      </c>
      <c r="D5494" s="16">
        <v>10922</v>
      </c>
      <c r="E5494" s="16">
        <v>5085</v>
      </c>
      <c r="F5494" s="16">
        <v>18653</v>
      </c>
      <c r="G5494" s="16">
        <v>55</v>
      </c>
      <c r="H5494" s="16">
        <v>3883.2422000000001</v>
      </c>
      <c r="I5494" s="18"/>
    </row>
    <row r="5495" spans="2:9" x14ac:dyDescent="0.15">
      <c r="B5495" s="4">
        <v>66</v>
      </c>
      <c r="C5495" s="16">
        <v>683460</v>
      </c>
      <c r="D5495" s="16">
        <v>13143</v>
      </c>
      <c r="E5495" s="16">
        <v>6525</v>
      </c>
      <c r="F5495" s="16">
        <v>25181</v>
      </c>
      <c r="G5495" s="16">
        <v>52</v>
      </c>
      <c r="H5495" s="16">
        <v>5297.2520000000004</v>
      </c>
      <c r="I5495" s="18"/>
    </row>
    <row r="5496" spans="2:9" x14ac:dyDescent="0.15">
      <c r="B5496" s="4">
        <v>67</v>
      </c>
      <c r="C5496" s="16">
        <v>647670</v>
      </c>
      <c r="D5496" s="16">
        <v>14079</v>
      </c>
      <c r="E5496" s="16">
        <v>5085</v>
      </c>
      <c r="F5496" s="16">
        <v>27101</v>
      </c>
      <c r="G5496" s="16">
        <v>46</v>
      </c>
      <c r="H5496" s="16">
        <v>6453.9443000000001</v>
      </c>
      <c r="I5496" s="18"/>
    </row>
    <row r="5497" spans="2:9" x14ac:dyDescent="0.15">
      <c r="B5497" s="4">
        <v>68</v>
      </c>
      <c r="C5497" s="16">
        <v>470223</v>
      </c>
      <c r="D5497" s="16">
        <v>17415</v>
      </c>
      <c r="E5497" s="16">
        <v>9693</v>
      </c>
      <c r="F5497" s="16">
        <v>26429</v>
      </c>
      <c r="G5497" s="16">
        <v>27</v>
      </c>
      <c r="H5497" s="16">
        <v>4956.8622999999998</v>
      </c>
      <c r="I5497" s="18"/>
    </row>
    <row r="5498" spans="2:9" x14ac:dyDescent="0.15">
      <c r="B5498" s="4">
        <v>69</v>
      </c>
      <c r="C5498" s="16">
        <v>687694</v>
      </c>
      <c r="D5498" s="16">
        <v>18097</v>
      </c>
      <c r="E5498" s="16">
        <v>11709</v>
      </c>
      <c r="F5498" s="16">
        <v>27773</v>
      </c>
      <c r="G5498" s="16">
        <v>38</v>
      </c>
      <c r="H5498" s="16">
        <v>5120.1742999999997</v>
      </c>
      <c r="I5498" s="18"/>
    </row>
    <row r="5499" spans="2:9" x14ac:dyDescent="0.15">
      <c r="B5499" s="4">
        <v>70</v>
      </c>
      <c r="C5499" s="5">
        <v>687186</v>
      </c>
      <c r="D5499" s="5">
        <v>11848</v>
      </c>
      <c r="E5499" s="5">
        <v>4701</v>
      </c>
      <c r="F5499" s="5">
        <v>24573</v>
      </c>
      <c r="G5499" s="5">
        <v>58</v>
      </c>
      <c r="H5499" s="5">
        <v>5523.9053000000004</v>
      </c>
      <c r="I5499" s="6"/>
    </row>
    <row r="5500" spans="2:9" x14ac:dyDescent="0.15">
      <c r="B5500" s="4">
        <v>71</v>
      </c>
      <c r="C5500" s="5">
        <v>439371</v>
      </c>
      <c r="D5500" s="5">
        <v>11265</v>
      </c>
      <c r="E5500" s="5">
        <v>5245</v>
      </c>
      <c r="F5500" s="5">
        <v>19933</v>
      </c>
      <c r="G5500" s="5">
        <v>39</v>
      </c>
      <c r="H5500" s="5">
        <v>4581.5933000000005</v>
      </c>
      <c r="I5500" s="6"/>
    </row>
    <row r="5501" spans="2:9" x14ac:dyDescent="0.15">
      <c r="B5501" s="4">
        <v>72</v>
      </c>
      <c r="C5501" s="5">
        <v>671686</v>
      </c>
      <c r="D5501" s="5">
        <v>10833</v>
      </c>
      <c r="E5501" s="5">
        <v>5789</v>
      </c>
      <c r="F5501" s="5">
        <v>20477</v>
      </c>
      <c r="G5501" s="5">
        <v>62</v>
      </c>
      <c r="H5501" s="5">
        <v>3808.3496</v>
      </c>
      <c r="I5501" s="6"/>
    </row>
    <row r="5502" spans="2:9" x14ac:dyDescent="0.15">
      <c r="B5502" s="4">
        <v>73</v>
      </c>
      <c r="C5502" s="5">
        <v>583128</v>
      </c>
      <c r="D5502" s="5">
        <v>10413</v>
      </c>
      <c r="E5502" s="5">
        <v>3165</v>
      </c>
      <c r="F5502" s="5">
        <v>21469</v>
      </c>
      <c r="G5502" s="5">
        <v>56</v>
      </c>
      <c r="H5502" s="5">
        <v>5232.1109999999999</v>
      </c>
      <c r="I5502" s="6"/>
    </row>
    <row r="5503" spans="2:9" x14ac:dyDescent="0.15">
      <c r="B5503" s="4">
        <v>74</v>
      </c>
      <c r="C5503" s="5">
        <v>630876</v>
      </c>
      <c r="D5503" s="5">
        <v>14338</v>
      </c>
      <c r="E5503" s="5">
        <v>5469</v>
      </c>
      <c r="F5503" s="5">
        <v>26429</v>
      </c>
      <c r="G5503" s="5">
        <v>44</v>
      </c>
      <c r="H5503" s="5">
        <v>6584.1409999999996</v>
      </c>
      <c r="I5503" s="6"/>
    </row>
    <row r="5504" spans="2:9" x14ac:dyDescent="0.15">
      <c r="B5504" s="4">
        <v>75</v>
      </c>
      <c r="C5504" s="5">
        <v>112728</v>
      </c>
      <c r="D5504" s="5">
        <v>4697</v>
      </c>
      <c r="E5504" s="5">
        <v>1501</v>
      </c>
      <c r="F5504" s="5">
        <v>8189</v>
      </c>
      <c r="G5504" s="5">
        <v>24</v>
      </c>
      <c r="H5504" s="5">
        <v>1687.2572</v>
      </c>
      <c r="I5504" s="6"/>
    </row>
    <row r="5505" spans="1:9" x14ac:dyDescent="0.15">
      <c r="B5505" s="4">
        <v>76</v>
      </c>
      <c r="C5505" s="5">
        <v>268690</v>
      </c>
      <c r="D5505" s="5">
        <v>10334</v>
      </c>
      <c r="E5505" s="5">
        <v>4029</v>
      </c>
      <c r="F5505" s="5">
        <v>19229</v>
      </c>
      <c r="G5505" s="5">
        <v>26</v>
      </c>
      <c r="H5505" s="5">
        <v>4491.2179999999998</v>
      </c>
      <c r="I5505" s="6"/>
    </row>
    <row r="5506" spans="1:9" x14ac:dyDescent="0.15">
      <c r="B5506" s="4">
        <v>77</v>
      </c>
      <c r="C5506" s="5">
        <v>1332879</v>
      </c>
      <c r="D5506" s="5">
        <v>14647</v>
      </c>
      <c r="E5506" s="5">
        <v>5181</v>
      </c>
      <c r="F5506" s="5">
        <v>26941</v>
      </c>
      <c r="G5506" s="5">
        <v>91</v>
      </c>
      <c r="H5506" s="5">
        <v>6060.3994000000002</v>
      </c>
      <c r="I5506" s="6"/>
    </row>
    <row r="5507" spans="1:9" x14ac:dyDescent="0.15">
      <c r="B5507" s="4">
        <v>78</v>
      </c>
      <c r="C5507" s="5">
        <v>296593</v>
      </c>
      <c r="D5507" s="5">
        <v>8016</v>
      </c>
      <c r="E5507" s="5">
        <v>3869</v>
      </c>
      <c r="F5507" s="5">
        <v>13245</v>
      </c>
      <c r="G5507" s="5">
        <v>37</v>
      </c>
      <c r="H5507" s="5">
        <v>2751.3024999999998</v>
      </c>
      <c r="I5507" s="6"/>
    </row>
    <row r="5508" spans="1:9" x14ac:dyDescent="0.15">
      <c r="A5508" s="13"/>
      <c r="B5508" s="4">
        <v>79</v>
      </c>
      <c r="C5508" s="5">
        <v>259946</v>
      </c>
      <c r="D5508" s="5">
        <v>5198</v>
      </c>
      <c r="E5508" s="5">
        <v>2781</v>
      </c>
      <c r="F5508" s="5">
        <v>8477</v>
      </c>
      <c r="G5508" s="5">
        <v>50</v>
      </c>
      <c r="H5508" s="5">
        <v>1273.5209</v>
      </c>
      <c r="I5508" s="6"/>
    </row>
    <row r="5509" spans="1:9" x14ac:dyDescent="0.15">
      <c r="A5509" s="5"/>
      <c r="B5509" s="4">
        <v>80</v>
      </c>
      <c r="C5509" s="5">
        <v>126518</v>
      </c>
      <c r="D5509" s="10">
        <v>9037</v>
      </c>
      <c r="E5509" s="5">
        <v>7773</v>
      </c>
      <c r="F5509" s="5">
        <v>9853</v>
      </c>
      <c r="G5509" s="5">
        <v>14</v>
      </c>
      <c r="H5509" s="5">
        <v>586.53612999999996</v>
      </c>
      <c r="I5509" s="6"/>
    </row>
    <row r="5510" spans="1:9" x14ac:dyDescent="0.15">
      <c r="A5510" s="5"/>
      <c r="B5510" s="4">
        <v>81</v>
      </c>
      <c r="C5510" s="5">
        <v>239878</v>
      </c>
      <c r="D5510" s="5">
        <v>7995</v>
      </c>
      <c r="E5510" s="5">
        <v>4637</v>
      </c>
      <c r="F5510" s="5">
        <v>12189</v>
      </c>
      <c r="G5510" s="5">
        <v>30</v>
      </c>
      <c r="H5510" s="5">
        <v>2346.2856000000002</v>
      </c>
      <c r="I5510" s="6"/>
    </row>
    <row r="5511" spans="1:9" x14ac:dyDescent="0.15">
      <c r="B5511" s="4">
        <v>82</v>
      </c>
      <c r="C5511" s="5">
        <v>428773</v>
      </c>
      <c r="D5511" s="5">
        <v>10457</v>
      </c>
      <c r="E5511" s="5">
        <v>2749</v>
      </c>
      <c r="F5511" s="5">
        <v>19133</v>
      </c>
      <c r="G5511" s="5">
        <v>41</v>
      </c>
      <c r="H5511" s="5">
        <v>4123.09</v>
      </c>
      <c r="I5511" s="6"/>
    </row>
    <row r="5512" spans="1:9" x14ac:dyDescent="0.15">
      <c r="B5512" s="4">
        <v>83</v>
      </c>
      <c r="C5512" s="5">
        <v>150036</v>
      </c>
      <c r="D5512" s="5">
        <v>4167</v>
      </c>
      <c r="E5512" s="5">
        <v>1021</v>
      </c>
      <c r="F5512" s="5">
        <v>8669</v>
      </c>
      <c r="G5512" s="5">
        <v>36</v>
      </c>
      <c r="H5512" s="5">
        <v>2178.9823999999999</v>
      </c>
      <c r="I5512" s="6"/>
    </row>
    <row r="5513" spans="1:9" x14ac:dyDescent="0.15">
      <c r="B5513" s="4">
        <v>84</v>
      </c>
      <c r="C5513" s="5">
        <v>255824</v>
      </c>
      <c r="D5513" s="5">
        <v>15989</v>
      </c>
      <c r="E5513" s="5">
        <v>10813</v>
      </c>
      <c r="F5513" s="5">
        <v>23325</v>
      </c>
      <c r="G5513" s="5">
        <v>16</v>
      </c>
      <c r="H5513" s="5">
        <v>3586.3896</v>
      </c>
      <c r="I5513" s="6"/>
    </row>
    <row r="5514" spans="1:9" x14ac:dyDescent="0.15">
      <c r="B5514" s="4">
        <v>85</v>
      </c>
      <c r="C5514" s="5">
        <v>332951</v>
      </c>
      <c r="D5514" s="5">
        <v>9512</v>
      </c>
      <c r="E5514" s="5">
        <v>5789</v>
      </c>
      <c r="F5514" s="5">
        <v>12477</v>
      </c>
      <c r="G5514" s="5">
        <v>35</v>
      </c>
      <c r="H5514" s="5">
        <v>1572.6239</v>
      </c>
      <c r="I5514" s="6"/>
    </row>
    <row r="5515" spans="1:9" x14ac:dyDescent="0.15">
      <c r="B5515" s="4">
        <v>86</v>
      </c>
      <c r="C5515" s="5">
        <v>265549</v>
      </c>
      <c r="D5515" s="5">
        <v>15620</v>
      </c>
      <c r="E5515" s="5">
        <v>11389</v>
      </c>
      <c r="F5515" s="5">
        <v>21149</v>
      </c>
      <c r="G5515" s="5">
        <v>17</v>
      </c>
      <c r="H5515" s="5">
        <v>3141.0066000000002</v>
      </c>
      <c r="I5515" s="6"/>
    </row>
    <row r="5516" spans="1:9" x14ac:dyDescent="0.15">
      <c r="B5516" s="4">
        <v>87</v>
      </c>
      <c r="C5516" s="5">
        <v>623130</v>
      </c>
      <c r="D5516" s="7">
        <v>18327</v>
      </c>
      <c r="E5516" s="5">
        <v>14525</v>
      </c>
      <c r="F5516" s="5">
        <v>25373</v>
      </c>
      <c r="G5516" s="5">
        <v>34</v>
      </c>
      <c r="H5516" s="5">
        <v>2844.5214999999998</v>
      </c>
      <c r="I5516" s="6"/>
    </row>
    <row r="5517" spans="1:9" x14ac:dyDescent="0.15">
      <c r="B5517" s="4">
        <v>88</v>
      </c>
      <c r="C5517" s="5">
        <v>415480</v>
      </c>
      <c r="D5517" s="5">
        <v>17311</v>
      </c>
      <c r="E5517" s="5">
        <v>13245</v>
      </c>
      <c r="F5517" s="5">
        <v>21885</v>
      </c>
      <c r="G5517" s="5">
        <v>24</v>
      </c>
      <c r="H5517" s="5">
        <v>2742.0632000000001</v>
      </c>
      <c r="I5517" s="6"/>
    </row>
    <row r="5518" spans="1:9" x14ac:dyDescent="0.15">
      <c r="B5518" s="4">
        <v>89</v>
      </c>
      <c r="C5518" s="5">
        <v>218662</v>
      </c>
      <c r="D5518" s="5">
        <v>7288</v>
      </c>
      <c r="E5518" s="5">
        <v>4317</v>
      </c>
      <c r="F5518" s="5">
        <v>10301</v>
      </c>
      <c r="G5518" s="5">
        <v>30</v>
      </c>
      <c r="H5518" s="5">
        <v>1643.4322999999999</v>
      </c>
      <c r="I5518" s="6"/>
    </row>
    <row r="5519" spans="1:9" x14ac:dyDescent="0.15">
      <c r="B5519" s="4">
        <v>90</v>
      </c>
      <c r="C5519" s="5">
        <v>273556</v>
      </c>
      <c r="D5519" s="5">
        <v>7598</v>
      </c>
      <c r="E5519" s="5">
        <v>1789</v>
      </c>
      <c r="F5519" s="5">
        <v>15005</v>
      </c>
      <c r="G5519" s="5">
        <v>36</v>
      </c>
      <c r="H5519" s="5">
        <v>3607.51</v>
      </c>
      <c r="I5519" s="6"/>
    </row>
    <row r="5520" spans="1:9" x14ac:dyDescent="0.15">
      <c r="B5520" s="4">
        <v>91</v>
      </c>
      <c r="C5520" s="5">
        <v>172780</v>
      </c>
      <c r="D5520" s="5">
        <v>6170</v>
      </c>
      <c r="E5520" s="5">
        <v>2877</v>
      </c>
      <c r="F5520" s="5">
        <v>10077</v>
      </c>
      <c r="G5520" s="5">
        <v>28</v>
      </c>
      <c r="H5520" s="5">
        <v>2179.9690000000001</v>
      </c>
      <c r="I5520" s="6"/>
    </row>
    <row r="5521" spans="2:9" x14ac:dyDescent="0.15">
      <c r="B5521" s="4">
        <v>92</v>
      </c>
      <c r="C5521" s="5">
        <v>278956</v>
      </c>
      <c r="D5521" s="5">
        <v>9962</v>
      </c>
      <c r="E5521" s="5">
        <v>6781</v>
      </c>
      <c r="F5521" s="5">
        <v>13917</v>
      </c>
      <c r="G5521" s="5">
        <v>28</v>
      </c>
      <c r="H5521" s="5">
        <v>1867.1324</v>
      </c>
      <c r="I5521" s="6"/>
    </row>
    <row r="5522" spans="2:9" x14ac:dyDescent="0.15">
      <c r="B5522" s="4">
        <v>93</v>
      </c>
      <c r="C5522" s="5">
        <v>516915</v>
      </c>
      <c r="D5522" s="5">
        <v>10998</v>
      </c>
      <c r="E5522" s="5">
        <v>4253</v>
      </c>
      <c r="F5522" s="5">
        <v>17853</v>
      </c>
      <c r="G5522" s="5">
        <v>47</v>
      </c>
      <c r="H5522" s="5">
        <v>3716.0825</v>
      </c>
      <c r="I5522" s="6"/>
    </row>
    <row r="5523" spans="2:9" x14ac:dyDescent="0.15">
      <c r="B5523" s="4">
        <v>94</v>
      </c>
      <c r="C5523" s="5">
        <v>501736</v>
      </c>
      <c r="D5523" s="5">
        <v>12543</v>
      </c>
      <c r="E5523" s="5">
        <v>3933</v>
      </c>
      <c r="F5523" s="5">
        <v>25629</v>
      </c>
      <c r="G5523" s="5">
        <v>40</v>
      </c>
      <c r="H5523" s="5">
        <v>6526.6415999999999</v>
      </c>
      <c r="I5523" s="6"/>
    </row>
    <row r="5524" spans="2:9" x14ac:dyDescent="0.15">
      <c r="B5524" s="4">
        <v>95</v>
      </c>
      <c r="C5524" s="5">
        <v>775387</v>
      </c>
      <c r="D5524" s="5">
        <v>8912</v>
      </c>
      <c r="E5524" s="5">
        <v>1885</v>
      </c>
      <c r="F5524" s="5">
        <v>24669</v>
      </c>
      <c r="G5524" s="5">
        <v>87</v>
      </c>
      <c r="H5524" s="5">
        <v>5535.4032999999999</v>
      </c>
      <c r="I5524" s="6"/>
    </row>
    <row r="5525" spans="2:9" x14ac:dyDescent="0.15">
      <c r="B5525" s="4">
        <v>96</v>
      </c>
      <c r="C5525" s="5">
        <v>691280</v>
      </c>
      <c r="D5525" s="5">
        <v>8641</v>
      </c>
      <c r="E5525" s="5">
        <v>4445</v>
      </c>
      <c r="F5525" s="5">
        <v>17917</v>
      </c>
      <c r="G5525" s="5">
        <v>80</v>
      </c>
      <c r="H5525" s="5">
        <v>3635.1642999999999</v>
      </c>
      <c r="I5525" s="6"/>
    </row>
    <row r="5526" spans="2:9" x14ac:dyDescent="0.15">
      <c r="B5526" s="4">
        <v>97</v>
      </c>
      <c r="C5526" s="5">
        <v>219628</v>
      </c>
      <c r="D5526" s="5">
        <v>7843</v>
      </c>
      <c r="E5526" s="5">
        <v>5661</v>
      </c>
      <c r="F5526" s="5">
        <v>9309</v>
      </c>
      <c r="G5526" s="5">
        <v>28</v>
      </c>
      <c r="H5526" s="5">
        <v>1068.172</v>
      </c>
      <c r="I5526" s="6"/>
    </row>
    <row r="5527" spans="2:9" x14ac:dyDescent="0.15">
      <c r="B5527" s="4">
        <v>98</v>
      </c>
      <c r="C5527" s="5">
        <v>598115</v>
      </c>
      <c r="D5527" s="5">
        <v>19294</v>
      </c>
      <c r="E5527" s="5">
        <v>12157</v>
      </c>
      <c r="F5527" s="5">
        <v>26205</v>
      </c>
      <c r="G5527" s="5">
        <v>31</v>
      </c>
      <c r="H5527" s="5">
        <v>4422.9624000000003</v>
      </c>
      <c r="I5527" s="6"/>
    </row>
    <row r="5528" spans="2:9" x14ac:dyDescent="0.15">
      <c r="B5528" s="4">
        <v>99</v>
      </c>
      <c r="C5528" s="5">
        <v>924197</v>
      </c>
      <c r="D5528" s="5">
        <v>12660</v>
      </c>
      <c r="E5528" s="5">
        <v>6077</v>
      </c>
      <c r="F5528" s="5">
        <v>21917</v>
      </c>
      <c r="G5528" s="5">
        <v>73</v>
      </c>
      <c r="H5528" s="5">
        <v>4011.4787999999999</v>
      </c>
      <c r="I5528" s="6"/>
    </row>
    <row r="5529" spans="2:9" x14ac:dyDescent="0.15">
      <c r="B5529" s="4">
        <v>100</v>
      </c>
      <c r="C5529" s="5">
        <v>374407</v>
      </c>
      <c r="D5529" s="5">
        <v>19705</v>
      </c>
      <c r="E5529" s="5">
        <v>14397</v>
      </c>
      <c r="F5529" s="5">
        <v>25757</v>
      </c>
      <c r="G5529" s="5">
        <v>19</v>
      </c>
      <c r="H5529" s="5">
        <v>3293.7710000000002</v>
      </c>
      <c r="I5529" s="6"/>
    </row>
    <row r="5530" spans="2:9" x14ac:dyDescent="0.15">
      <c r="B5530" s="4">
        <v>101</v>
      </c>
      <c r="C5530" s="5">
        <v>530214</v>
      </c>
      <c r="D5530" s="5">
        <v>17673</v>
      </c>
      <c r="E5530" s="5">
        <v>13885</v>
      </c>
      <c r="F5530" s="5">
        <v>22877</v>
      </c>
      <c r="G5530" s="5">
        <v>30</v>
      </c>
      <c r="H5530" s="5">
        <v>2483.7982999999999</v>
      </c>
      <c r="I5530" s="6"/>
    </row>
    <row r="5531" spans="2:9" x14ac:dyDescent="0.15">
      <c r="B5531" s="4">
        <v>102</v>
      </c>
      <c r="C5531" s="5">
        <v>190537</v>
      </c>
      <c r="D5531" s="5">
        <v>6570</v>
      </c>
      <c r="E5531" s="5">
        <v>4765</v>
      </c>
      <c r="F5531" s="5">
        <v>8381</v>
      </c>
      <c r="G5531" s="5">
        <v>29</v>
      </c>
      <c r="H5531" s="5">
        <v>735.82696999999996</v>
      </c>
      <c r="I5531" s="6"/>
    </row>
    <row r="5532" spans="2:9" x14ac:dyDescent="0.15">
      <c r="B5532" s="4">
        <v>103</v>
      </c>
      <c r="C5532" s="5">
        <v>392639</v>
      </c>
      <c r="D5532" s="5">
        <v>5235</v>
      </c>
      <c r="E5532" s="5">
        <v>765</v>
      </c>
      <c r="F5532" s="5">
        <v>15453</v>
      </c>
      <c r="G5532" s="5">
        <v>75</v>
      </c>
      <c r="H5532" s="5">
        <v>3170.8906000000002</v>
      </c>
      <c r="I5532" s="6"/>
    </row>
    <row r="5533" spans="2:9" x14ac:dyDescent="0.15">
      <c r="B5533" s="4">
        <v>104</v>
      </c>
      <c r="C5533" s="5">
        <v>224390</v>
      </c>
      <c r="D5533" s="5">
        <v>7479</v>
      </c>
      <c r="E5533" s="5">
        <v>3357</v>
      </c>
      <c r="F5533" s="5">
        <v>10973</v>
      </c>
      <c r="G5533" s="5">
        <v>30</v>
      </c>
      <c r="H5533" s="5">
        <v>2140.614</v>
      </c>
      <c r="I5533" s="6"/>
    </row>
    <row r="5534" spans="2:9" x14ac:dyDescent="0.15">
      <c r="B5534" s="4">
        <v>105</v>
      </c>
      <c r="C5534" s="5">
        <v>352180</v>
      </c>
      <c r="D5534" s="5">
        <v>9782</v>
      </c>
      <c r="E5534" s="5">
        <v>2941</v>
      </c>
      <c r="F5534" s="5">
        <v>17821</v>
      </c>
      <c r="G5534" s="5">
        <v>36</v>
      </c>
      <c r="H5534" s="5">
        <v>4343.9589999999998</v>
      </c>
      <c r="I5534" s="6"/>
    </row>
    <row r="5535" spans="2:9" x14ac:dyDescent="0.15">
      <c r="B5535" s="4">
        <v>106</v>
      </c>
      <c r="C5535" s="5">
        <v>120851</v>
      </c>
      <c r="D5535" s="5">
        <v>8056</v>
      </c>
      <c r="E5535" s="5">
        <v>7197</v>
      </c>
      <c r="F5535" s="5">
        <v>9213</v>
      </c>
      <c r="G5535" s="5">
        <v>15</v>
      </c>
      <c r="H5535" s="5">
        <v>678.91629999999998</v>
      </c>
      <c r="I5535" s="6"/>
    </row>
    <row r="5536" spans="2:9" x14ac:dyDescent="0.15">
      <c r="B5536" s="4">
        <v>107</v>
      </c>
      <c r="C5536" s="5">
        <v>244986</v>
      </c>
      <c r="D5536" s="5">
        <v>7205</v>
      </c>
      <c r="E5536" s="5">
        <v>5565</v>
      </c>
      <c r="F5536" s="5">
        <v>10333</v>
      </c>
      <c r="G5536" s="5">
        <v>34</v>
      </c>
      <c r="H5536" s="5">
        <v>1400.7817</v>
      </c>
      <c r="I5536" s="6"/>
    </row>
    <row r="5537" spans="1:9" x14ac:dyDescent="0.15">
      <c r="B5537" s="4">
        <v>108</v>
      </c>
      <c r="C5537" s="5">
        <v>285969</v>
      </c>
      <c r="D5537" s="5">
        <v>7728</v>
      </c>
      <c r="E5537" s="5">
        <v>4701</v>
      </c>
      <c r="F5537" s="5">
        <v>12157</v>
      </c>
      <c r="G5537" s="5">
        <v>37</v>
      </c>
      <c r="H5537" s="5">
        <v>1909.1747</v>
      </c>
      <c r="I5537" s="6"/>
    </row>
    <row r="5538" spans="1:9" x14ac:dyDescent="0.15">
      <c r="B5538" s="4">
        <v>109</v>
      </c>
      <c r="C5538" s="5">
        <v>216358</v>
      </c>
      <c r="D5538" s="5">
        <v>7211</v>
      </c>
      <c r="E5538" s="5">
        <v>2077</v>
      </c>
      <c r="F5538" s="5">
        <v>12893</v>
      </c>
      <c r="G5538" s="5">
        <v>30</v>
      </c>
      <c r="H5538" s="5">
        <v>3063.41</v>
      </c>
      <c r="I5538" s="6"/>
    </row>
    <row r="5539" spans="1:9" x14ac:dyDescent="0.15">
      <c r="B5539" s="4">
        <v>110</v>
      </c>
      <c r="C5539" s="5">
        <v>530556</v>
      </c>
      <c r="D5539" s="5">
        <v>12058</v>
      </c>
      <c r="E5539" s="5">
        <v>3165</v>
      </c>
      <c r="F5539" s="5">
        <v>24925</v>
      </c>
      <c r="G5539" s="5">
        <v>44</v>
      </c>
      <c r="H5539" s="5">
        <v>7138.0502999999999</v>
      </c>
      <c r="I5539" s="6"/>
    </row>
    <row r="5540" spans="1:9" x14ac:dyDescent="0.15">
      <c r="B5540" s="4">
        <v>111</v>
      </c>
      <c r="C5540" s="5">
        <v>1296786</v>
      </c>
      <c r="D5540" s="5">
        <v>14408</v>
      </c>
      <c r="E5540" s="5">
        <v>7901</v>
      </c>
      <c r="F5540" s="5">
        <v>27517</v>
      </c>
      <c r="G5540" s="5">
        <v>90</v>
      </c>
      <c r="H5540" s="5">
        <v>5488.9745999999996</v>
      </c>
      <c r="I5540" s="6"/>
    </row>
    <row r="5541" spans="1:9" x14ac:dyDescent="0.15">
      <c r="B5541" s="4">
        <v>112</v>
      </c>
      <c r="C5541" s="5">
        <v>240387</v>
      </c>
      <c r="D5541" s="5">
        <v>7754</v>
      </c>
      <c r="E5541" s="5">
        <v>5661</v>
      </c>
      <c r="F5541" s="5">
        <v>10877</v>
      </c>
      <c r="G5541" s="5">
        <v>31</v>
      </c>
      <c r="H5541" s="5">
        <v>1395.3802000000001</v>
      </c>
      <c r="I5541" s="6"/>
    </row>
    <row r="5542" spans="1:9" x14ac:dyDescent="0.15">
      <c r="B5542" s="4">
        <v>113</v>
      </c>
      <c r="C5542" s="5">
        <v>940983</v>
      </c>
      <c r="D5542" s="5">
        <v>9504</v>
      </c>
      <c r="E5542" s="5">
        <v>893</v>
      </c>
      <c r="F5542" s="5">
        <v>25181</v>
      </c>
      <c r="G5542" s="5">
        <v>99</v>
      </c>
      <c r="H5542" s="5">
        <v>6164.5834999999997</v>
      </c>
      <c r="I5542" s="6"/>
    </row>
    <row r="5543" spans="1:9" x14ac:dyDescent="0.15">
      <c r="B5543" s="4">
        <v>114</v>
      </c>
      <c r="C5543" s="5">
        <v>694832</v>
      </c>
      <c r="D5543" s="5">
        <v>14475</v>
      </c>
      <c r="E5543" s="5">
        <v>6429</v>
      </c>
      <c r="F5543" s="5">
        <v>24093</v>
      </c>
      <c r="G5543" s="5">
        <v>48</v>
      </c>
      <c r="H5543" s="5">
        <v>5319.3296</v>
      </c>
      <c r="I5543" s="6"/>
    </row>
    <row r="5544" spans="1:9" x14ac:dyDescent="0.15">
      <c r="A5544" s="6"/>
      <c r="B5544" s="4">
        <v>115</v>
      </c>
      <c r="C5544" s="5">
        <v>829889</v>
      </c>
      <c r="D5544" s="5">
        <v>9763</v>
      </c>
      <c r="E5544" s="5">
        <v>5021</v>
      </c>
      <c r="F5544" s="5">
        <v>18781</v>
      </c>
      <c r="G5544" s="5">
        <v>85</v>
      </c>
      <c r="H5544" s="5">
        <v>3667.3074000000001</v>
      </c>
      <c r="I5544" s="6"/>
    </row>
    <row r="5545" spans="1:9" x14ac:dyDescent="0.15">
      <c r="A5545" s="11"/>
      <c r="B5545" s="4">
        <v>116</v>
      </c>
      <c r="C5545" s="5">
        <v>204138</v>
      </c>
      <c r="D5545" s="5">
        <v>11341</v>
      </c>
      <c r="E5545" s="5">
        <v>5981</v>
      </c>
      <c r="F5545" s="5">
        <v>18813</v>
      </c>
      <c r="G5545" s="5">
        <v>18</v>
      </c>
      <c r="H5545" s="5">
        <v>3881.3035</v>
      </c>
      <c r="I5545" s="6"/>
    </row>
    <row r="5546" spans="1:9" x14ac:dyDescent="0.15">
      <c r="B5546" s="4">
        <v>117</v>
      </c>
      <c r="C5546" s="5">
        <v>563334</v>
      </c>
      <c r="D5546" s="5">
        <v>9086</v>
      </c>
      <c r="E5546" s="5">
        <v>1757</v>
      </c>
      <c r="F5546" s="5">
        <v>20093</v>
      </c>
      <c r="G5546" s="5">
        <v>62</v>
      </c>
      <c r="H5546" s="5">
        <v>4888.8173999999999</v>
      </c>
      <c r="I5546" s="6"/>
    </row>
    <row r="5547" spans="1:9" x14ac:dyDescent="0.15">
      <c r="B5547" s="4">
        <v>118</v>
      </c>
      <c r="C5547" s="5">
        <v>239904</v>
      </c>
      <c r="D5547" s="5">
        <v>7497</v>
      </c>
      <c r="E5547" s="5">
        <v>4253</v>
      </c>
      <c r="F5547" s="5">
        <v>10749</v>
      </c>
      <c r="G5547" s="5">
        <v>32</v>
      </c>
      <c r="H5547" s="5">
        <v>1782.7179000000001</v>
      </c>
      <c r="I5547" s="6"/>
    </row>
    <row r="5548" spans="1:9" x14ac:dyDescent="0.15">
      <c r="B5548" s="4">
        <v>119</v>
      </c>
      <c r="C5548" s="5">
        <v>151422</v>
      </c>
      <c r="D5548" s="5">
        <v>6882</v>
      </c>
      <c r="E5548" s="5">
        <v>3101</v>
      </c>
      <c r="F5548" s="5">
        <v>9789</v>
      </c>
      <c r="G5548" s="5">
        <v>22</v>
      </c>
      <c r="H5548" s="5">
        <v>1925.2914000000001</v>
      </c>
      <c r="I5548" s="6"/>
    </row>
    <row r="5549" spans="1:9" x14ac:dyDescent="0.15">
      <c r="B5549" s="4">
        <v>120</v>
      </c>
      <c r="C5549" s="5">
        <v>380136</v>
      </c>
      <c r="D5549" s="5">
        <v>9503</v>
      </c>
      <c r="E5549" s="5">
        <v>3869</v>
      </c>
      <c r="F5549" s="5">
        <v>16445</v>
      </c>
      <c r="G5549" s="5">
        <v>40</v>
      </c>
      <c r="H5549" s="5">
        <v>3259.5673999999999</v>
      </c>
      <c r="I5549" s="6"/>
    </row>
    <row r="5550" spans="1:9" x14ac:dyDescent="0.15">
      <c r="B5550" s="4">
        <v>121</v>
      </c>
      <c r="C5550" s="5">
        <v>800763</v>
      </c>
      <c r="D5550" s="5">
        <v>14559</v>
      </c>
      <c r="E5550" s="5">
        <v>5917</v>
      </c>
      <c r="F5550" s="5">
        <v>26749</v>
      </c>
      <c r="G5550" s="5">
        <v>55</v>
      </c>
      <c r="H5550" s="5">
        <v>6205.7719999999999</v>
      </c>
      <c r="I5550" s="6"/>
    </row>
    <row r="5551" spans="1:9" x14ac:dyDescent="0.15">
      <c r="B5551" s="4">
        <v>122</v>
      </c>
      <c r="C5551" s="5">
        <v>136036</v>
      </c>
      <c r="D5551" s="5">
        <v>6801</v>
      </c>
      <c r="E5551" s="5">
        <v>3325</v>
      </c>
      <c r="F5551" s="5">
        <v>10653</v>
      </c>
      <c r="G5551" s="5">
        <v>20</v>
      </c>
      <c r="H5551" s="5">
        <v>2063.4229999999998</v>
      </c>
      <c r="I5551" s="6"/>
    </row>
    <row r="5552" spans="1:9" x14ac:dyDescent="0.15">
      <c r="B5552" s="4">
        <v>123</v>
      </c>
      <c r="C5552" s="5">
        <v>635449</v>
      </c>
      <c r="D5552" s="5">
        <v>14121</v>
      </c>
      <c r="E5552" s="5">
        <v>6397</v>
      </c>
      <c r="F5552" s="5">
        <v>22845</v>
      </c>
      <c r="G5552" s="5">
        <v>45</v>
      </c>
      <c r="H5552" s="5">
        <v>4981.799</v>
      </c>
      <c r="I5552" s="6"/>
    </row>
    <row r="5553" spans="2:9" x14ac:dyDescent="0.15">
      <c r="B5553" s="4">
        <v>124</v>
      </c>
      <c r="C5553" s="5">
        <v>98288</v>
      </c>
      <c r="D5553" s="5">
        <v>6143</v>
      </c>
      <c r="E5553" s="5">
        <v>4477</v>
      </c>
      <c r="F5553" s="5">
        <v>7197</v>
      </c>
      <c r="G5553" s="5">
        <v>16</v>
      </c>
      <c r="H5553" s="5">
        <v>774.32669999999996</v>
      </c>
      <c r="I5553" s="6"/>
    </row>
    <row r="5554" spans="2:9" x14ac:dyDescent="0.15">
      <c r="B5554" s="4">
        <v>125</v>
      </c>
      <c r="C5554" s="5">
        <v>544909</v>
      </c>
      <c r="D5554" s="5">
        <v>11120</v>
      </c>
      <c r="E5554" s="5">
        <v>5501</v>
      </c>
      <c r="F5554" s="5">
        <v>19389</v>
      </c>
      <c r="G5554" s="5">
        <v>49</v>
      </c>
      <c r="H5554" s="5">
        <v>3815.6223</v>
      </c>
      <c r="I5554" s="6"/>
    </row>
    <row r="5555" spans="2:9" x14ac:dyDescent="0.15">
      <c r="B5555" s="4">
        <v>126</v>
      </c>
      <c r="C5555" s="5">
        <v>99379</v>
      </c>
      <c r="D5555" s="5">
        <v>6625</v>
      </c>
      <c r="E5555" s="5">
        <v>4413</v>
      </c>
      <c r="F5555" s="5">
        <v>9917</v>
      </c>
      <c r="G5555" s="5">
        <v>15</v>
      </c>
      <c r="H5555" s="5">
        <v>1784.9603</v>
      </c>
      <c r="I5555" s="6"/>
    </row>
    <row r="5556" spans="2:9" x14ac:dyDescent="0.15">
      <c r="B5556" s="4">
        <v>127</v>
      </c>
      <c r="C5556" s="5">
        <v>703586</v>
      </c>
      <c r="D5556" s="5">
        <v>9507</v>
      </c>
      <c r="E5556" s="5">
        <v>2333</v>
      </c>
      <c r="F5556" s="5">
        <v>20413</v>
      </c>
      <c r="G5556" s="5">
        <v>74</v>
      </c>
      <c r="H5556" s="5">
        <v>4931.6790000000001</v>
      </c>
      <c r="I5556" s="6"/>
    </row>
    <row r="5557" spans="2:9" x14ac:dyDescent="0.15">
      <c r="B5557" s="4">
        <v>128</v>
      </c>
      <c r="C5557" s="5">
        <v>1121701</v>
      </c>
      <c r="D5557" s="5">
        <v>15365</v>
      </c>
      <c r="E5557" s="5">
        <v>5597</v>
      </c>
      <c r="F5557" s="5">
        <v>31325</v>
      </c>
      <c r="G5557" s="5">
        <v>73</v>
      </c>
      <c r="H5557" s="5">
        <v>7999.0464000000002</v>
      </c>
      <c r="I5557" s="6"/>
    </row>
    <row r="5558" spans="2:9" x14ac:dyDescent="0.15">
      <c r="B5558" s="4">
        <v>129</v>
      </c>
      <c r="C5558" s="5">
        <v>135076</v>
      </c>
      <c r="D5558" s="5">
        <v>6753</v>
      </c>
      <c r="E5558" s="5">
        <v>3965</v>
      </c>
      <c r="F5558" s="5">
        <v>10749</v>
      </c>
      <c r="G5558" s="5">
        <v>20</v>
      </c>
      <c r="H5558" s="5">
        <v>1679.5156999999999</v>
      </c>
      <c r="I5558" s="6"/>
    </row>
    <row r="5559" spans="2:9" x14ac:dyDescent="0.15">
      <c r="B5559" s="4">
        <v>130</v>
      </c>
      <c r="C5559" s="5">
        <v>67103</v>
      </c>
      <c r="D5559" s="5">
        <v>6100</v>
      </c>
      <c r="E5559" s="5">
        <v>4509</v>
      </c>
      <c r="F5559" s="5">
        <v>7133</v>
      </c>
      <c r="G5559" s="5">
        <v>11</v>
      </c>
      <c r="H5559" s="5">
        <v>786.97766000000001</v>
      </c>
      <c r="I5559" s="6"/>
    </row>
    <row r="5560" spans="2:9" x14ac:dyDescent="0.15">
      <c r="B5560" s="4">
        <v>131</v>
      </c>
      <c r="C5560" s="5">
        <v>336818</v>
      </c>
      <c r="D5560" s="5">
        <v>12954</v>
      </c>
      <c r="E5560" s="5">
        <v>6941</v>
      </c>
      <c r="F5560" s="5">
        <v>21373</v>
      </c>
      <c r="G5560" s="5">
        <v>26</v>
      </c>
      <c r="H5560" s="5">
        <v>4487.143</v>
      </c>
      <c r="I5560" s="6"/>
    </row>
    <row r="5561" spans="2:9" x14ac:dyDescent="0.15">
      <c r="B5561" s="4">
        <v>132</v>
      </c>
      <c r="C5561" s="5">
        <v>418430</v>
      </c>
      <c r="D5561" s="5">
        <v>7748</v>
      </c>
      <c r="E5561" s="5">
        <v>3709</v>
      </c>
      <c r="F5561" s="5">
        <v>11997</v>
      </c>
      <c r="G5561" s="5">
        <v>54</v>
      </c>
      <c r="H5561" s="5">
        <v>1880.4677999999999</v>
      </c>
      <c r="I5561" s="6"/>
    </row>
    <row r="5562" spans="2:9" x14ac:dyDescent="0.15">
      <c r="B5562" s="4">
        <v>133</v>
      </c>
      <c r="C5562" s="5">
        <v>665352</v>
      </c>
      <c r="D5562" s="5">
        <v>9241</v>
      </c>
      <c r="E5562" s="5">
        <v>5021</v>
      </c>
      <c r="F5562" s="5">
        <v>15837</v>
      </c>
      <c r="G5562" s="5">
        <v>72</v>
      </c>
      <c r="H5562" s="5">
        <v>2225.2637</v>
      </c>
      <c r="I5562" s="6"/>
    </row>
    <row r="5563" spans="2:9" x14ac:dyDescent="0.15">
      <c r="B5563" s="4">
        <v>134</v>
      </c>
      <c r="C5563" s="5">
        <v>784058</v>
      </c>
      <c r="D5563" s="5">
        <v>11879</v>
      </c>
      <c r="E5563" s="5">
        <v>6109</v>
      </c>
      <c r="F5563" s="5">
        <v>20893</v>
      </c>
      <c r="G5563" s="5">
        <v>66</v>
      </c>
      <c r="H5563" s="5">
        <v>3482.7710000000002</v>
      </c>
      <c r="I5563" s="6"/>
    </row>
    <row r="5564" spans="2:9" x14ac:dyDescent="0.15">
      <c r="B5564" s="4">
        <v>135</v>
      </c>
      <c r="C5564" s="5">
        <v>577005</v>
      </c>
      <c r="D5564" s="5">
        <v>11775</v>
      </c>
      <c r="E5564" s="5">
        <v>5757</v>
      </c>
      <c r="F5564" s="5">
        <v>19645</v>
      </c>
      <c r="G5564" s="5">
        <v>49</v>
      </c>
      <c r="H5564" s="5">
        <v>3720.6093999999998</v>
      </c>
      <c r="I5564" s="6"/>
    </row>
    <row r="5565" spans="2:9" x14ac:dyDescent="0.15">
      <c r="B5565" s="4">
        <v>136</v>
      </c>
      <c r="C5565" s="5">
        <v>625553</v>
      </c>
      <c r="D5565" s="5">
        <v>9065</v>
      </c>
      <c r="E5565" s="5">
        <v>4221</v>
      </c>
      <c r="F5565" s="5">
        <v>17373</v>
      </c>
      <c r="G5565" s="5">
        <v>69</v>
      </c>
      <c r="H5565" s="5">
        <v>3663.2537000000002</v>
      </c>
      <c r="I5565" s="6"/>
    </row>
    <row r="5566" spans="2:9" x14ac:dyDescent="0.15">
      <c r="B5566" s="4">
        <v>137</v>
      </c>
      <c r="C5566" s="5">
        <v>323708</v>
      </c>
      <c r="D5566" s="5">
        <v>7357</v>
      </c>
      <c r="E5566" s="5">
        <v>4221</v>
      </c>
      <c r="F5566" s="5">
        <v>12957</v>
      </c>
      <c r="G5566" s="5">
        <v>44</v>
      </c>
      <c r="H5566" s="5">
        <v>2503.7827000000002</v>
      </c>
      <c r="I5566" s="6"/>
    </row>
    <row r="5567" spans="2:9" x14ac:dyDescent="0.15">
      <c r="B5567" s="4">
        <v>138</v>
      </c>
      <c r="C5567" s="5">
        <v>503272</v>
      </c>
      <c r="D5567" s="5">
        <v>12581</v>
      </c>
      <c r="E5567" s="5">
        <v>3677</v>
      </c>
      <c r="F5567" s="5">
        <v>24669</v>
      </c>
      <c r="G5567" s="5">
        <v>40</v>
      </c>
      <c r="H5567" s="5">
        <v>5794.8744999999999</v>
      </c>
      <c r="I5567" s="6"/>
    </row>
    <row r="5568" spans="2:9" x14ac:dyDescent="0.15">
      <c r="B5568" s="4">
        <v>139</v>
      </c>
      <c r="C5568" s="5">
        <v>373610</v>
      </c>
      <c r="D5568" s="5">
        <v>7472</v>
      </c>
      <c r="E5568" s="5">
        <v>3709</v>
      </c>
      <c r="F5568" s="5">
        <v>12925</v>
      </c>
      <c r="G5568" s="5">
        <v>50</v>
      </c>
      <c r="H5568" s="5">
        <v>2588.64</v>
      </c>
      <c r="I5568" s="6"/>
    </row>
    <row r="5569" spans="2:9" x14ac:dyDescent="0.15">
      <c r="B5569" s="4">
        <v>140</v>
      </c>
      <c r="C5569" s="5">
        <v>235561</v>
      </c>
      <c r="D5569" s="5">
        <v>8122</v>
      </c>
      <c r="E5569" s="5">
        <v>3389</v>
      </c>
      <c r="F5569" s="5">
        <v>13821</v>
      </c>
      <c r="G5569" s="5">
        <v>29</v>
      </c>
      <c r="H5569" s="5">
        <v>3081.6037999999999</v>
      </c>
      <c r="I5569" s="6"/>
    </row>
    <row r="5570" spans="2:9" x14ac:dyDescent="0.15">
      <c r="B5570" s="4">
        <v>141</v>
      </c>
      <c r="C5570" s="5">
        <v>242892</v>
      </c>
      <c r="D5570" s="5">
        <v>8674</v>
      </c>
      <c r="E5570" s="5">
        <v>3805</v>
      </c>
      <c r="F5570" s="5">
        <v>14621</v>
      </c>
      <c r="G5570" s="5">
        <v>28</v>
      </c>
      <c r="H5570" s="5">
        <v>3281.442</v>
      </c>
      <c r="I5570" s="6"/>
    </row>
    <row r="5571" spans="2:9" x14ac:dyDescent="0.15">
      <c r="B5571" s="4">
        <v>142</v>
      </c>
      <c r="C5571" s="5">
        <v>346732</v>
      </c>
      <c r="D5571" s="5">
        <v>5778</v>
      </c>
      <c r="E5571" s="5">
        <v>1021</v>
      </c>
      <c r="F5571" s="5">
        <v>11773</v>
      </c>
      <c r="G5571" s="5">
        <v>60</v>
      </c>
      <c r="H5571" s="5">
        <v>3033.5713000000001</v>
      </c>
      <c r="I5571" s="6"/>
    </row>
    <row r="5572" spans="2:9" x14ac:dyDescent="0.15">
      <c r="B5572" s="4">
        <v>143</v>
      </c>
      <c r="C5572" s="5">
        <v>842905</v>
      </c>
      <c r="D5572" s="5">
        <v>10946</v>
      </c>
      <c r="E5572" s="5">
        <v>4157</v>
      </c>
      <c r="F5572" s="5">
        <v>26557</v>
      </c>
      <c r="G5572" s="5">
        <v>77</v>
      </c>
      <c r="H5572" s="5">
        <v>6151.451</v>
      </c>
      <c r="I5572" s="6"/>
    </row>
    <row r="5573" spans="2:9" x14ac:dyDescent="0.15">
      <c r="B5573" s="4">
        <v>144</v>
      </c>
      <c r="C5573" s="5">
        <v>259019</v>
      </c>
      <c r="D5573" s="5">
        <v>6641</v>
      </c>
      <c r="E5573" s="5">
        <v>989</v>
      </c>
      <c r="F5573" s="5">
        <v>12989</v>
      </c>
      <c r="G5573" s="5">
        <v>39</v>
      </c>
      <c r="H5573" s="5">
        <v>3359.7064999999998</v>
      </c>
      <c r="I5573" s="6"/>
    </row>
    <row r="5574" spans="2:9" x14ac:dyDescent="0.15">
      <c r="B5574" s="4">
        <v>145</v>
      </c>
      <c r="C5574" s="5">
        <v>731773</v>
      </c>
      <c r="D5574" s="5">
        <v>11258</v>
      </c>
      <c r="E5574" s="5">
        <v>2781</v>
      </c>
      <c r="F5574" s="5">
        <v>27549</v>
      </c>
      <c r="G5574" s="5">
        <v>65</v>
      </c>
      <c r="H5574" s="5">
        <v>6951.52</v>
      </c>
      <c r="I5574" s="6"/>
    </row>
    <row r="5575" spans="2:9" x14ac:dyDescent="0.15">
      <c r="B5575" s="4">
        <v>146</v>
      </c>
      <c r="C5575" s="5">
        <v>114075</v>
      </c>
      <c r="D5575" s="5">
        <v>4959</v>
      </c>
      <c r="E5575" s="5">
        <v>2301</v>
      </c>
      <c r="F5575" s="5">
        <v>7741</v>
      </c>
      <c r="G5575" s="5">
        <v>23</v>
      </c>
      <c r="H5575" s="5">
        <v>1378.8695</v>
      </c>
      <c r="I5575" s="6"/>
    </row>
    <row r="5576" spans="2:9" x14ac:dyDescent="0.15">
      <c r="B5576" s="4">
        <v>147</v>
      </c>
      <c r="C5576" s="5">
        <v>31609</v>
      </c>
      <c r="D5576" s="5">
        <v>2431</v>
      </c>
      <c r="E5576" s="5">
        <v>1021</v>
      </c>
      <c r="F5576" s="5">
        <v>4381</v>
      </c>
      <c r="G5576" s="5">
        <v>13</v>
      </c>
      <c r="H5576" s="5">
        <v>913.67920000000004</v>
      </c>
      <c r="I5576" s="6"/>
    </row>
    <row r="5577" spans="2:9" x14ac:dyDescent="0.15">
      <c r="B5577" s="4">
        <v>148</v>
      </c>
      <c r="C5577" s="5">
        <v>358332</v>
      </c>
      <c r="D5577" s="5">
        <v>8143</v>
      </c>
      <c r="E5577" s="5">
        <v>2045</v>
      </c>
      <c r="F5577" s="5">
        <v>17757</v>
      </c>
      <c r="G5577" s="5">
        <v>44</v>
      </c>
      <c r="H5577" s="5">
        <v>4452.8306000000002</v>
      </c>
      <c r="I5577" s="6"/>
    </row>
    <row r="5578" spans="2:9" x14ac:dyDescent="0.15">
      <c r="B5578" s="4">
        <v>149</v>
      </c>
      <c r="C5578" s="5">
        <v>67123</v>
      </c>
      <c r="D5578" s="5">
        <v>4474</v>
      </c>
      <c r="E5578" s="5">
        <v>2461</v>
      </c>
      <c r="F5578" s="5">
        <v>6077</v>
      </c>
      <c r="G5578" s="5">
        <v>15</v>
      </c>
      <c r="H5578" s="5">
        <v>981.50930000000005</v>
      </c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v>149</v>
      </c>
      <c r="I5611" s="6"/>
    </row>
    <row r="5612" spans="1:10" x14ac:dyDescent="0.15">
      <c r="A5612" t="s">
        <v>67</v>
      </c>
      <c r="B5612" s="15"/>
      <c r="C5612" s="8">
        <f>AVERAGE(C5430:C5610)</f>
        <v>459452.7046979866</v>
      </c>
      <c r="D5612" s="8"/>
      <c r="E5612" s="8"/>
      <c r="F5612" s="8"/>
      <c r="G5612" s="8"/>
      <c r="H5612" s="8"/>
      <c r="I5612" s="9"/>
      <c r="J5612" s="17">
        <f>AVERAGE(D5430:D5610)</f>
        <v>10174.583892617449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15">
      <c r="B5616" s="4"/>
      <c r="C5616" s="16"/>
      <c r="D5616" s="16"/>
      <c r="E5616" s="16"/>
      <c r="F5616" s="16"/>
      <c r="G5616" s="16"/>
      <c r="H5616" s="16"/>
      <c r="I5616" s="18"/>
    </row>
    <row r="5617" spans="1:9" x14ac:dyDescent="0.15">
      <c r="A5617" s="6"/>
      <c r="B5617" s="16">
        <v>1</v>
      </c>
      <c r="C5617" s="16">
        <v>713259</v>
      </c>
      <c r="D5617" s="16">
        <v>13457</v>
      </c>
      <c r="E5617" s="16">
        <v>3327</v>
      </c>
      <c r="F5617" s="16">
        <v>27487</v>
      </c>
      <c r="G5617" s="16">
        <v>53</v>
      </c>
      <c r="H5617" s="16">
        <v>7438.5815000000002</v>
      </c>
      <c r="I5617" s="16"/>
    </row>
    <row r="5618" spans="1:9" x14ac:dyDescent="0.15">
      <c r="A5618" s="6"/>
      <c r="B5618" s="16">
        <v>2</v>
      </c>
      <c r="C5618" s="16">
        <v>245157</v>
      </c>
      <c r="D5618" s="16">
        <v>9079</v>
      </c>
      <c r="E5618" s="16">
        <v>2911</v>
      </c>
      <c r="F5618" s="16">
        <v>20959</v>
      </c>
      <c r="G5618" s="16">
        <v>27</v>
      </c>
      <c r="H5618" s="16">
        <v>5068.6139999999996</v>
      </c>
      <c r="I5618" s="16"/>
    </row>
    <row r="5619" spans="1:9" x14ac:dyDescent="0.15">
      <c r="A5619" s="6"/>
      <c r="B5619" s="16">
        <v>3</v>
      </c>
      <c r="C5619" s="16">
        <v>263071</v>
      </c>
      <c r="D5619" s="16">
        <v>4047</v>
      </c>
      <c r="E5619" s="16">
        <v>1183</v>
      </c>
      <c r="F5619" s="16">
        <v>10943</v>
      </c>
      <c r="G5619" s="16">
        <v>65</v>
      </c>
      <c r="H5619" s="16">
        <v>2575.777</v>
      </c>
      <c r="I5619" s="16"/>
    </row>
    <row r="5620" spans="1:9" x14ac:dyDescent="0.15">
      <c r="A5620" s="6"/>
      <c r="B5620" s="16">
        <v>4</v>
      </c>
      <c r="C5620" s="16">
        <v>323968</v>
      </c>
      <c r="D5620" s="16">
        <v>5062</v>
      </c>
      <c r="E5620" s="16">
        <v>1599</v>
      </c>
      <c r="F5620" s="16">
        <v>9535</v>
      </c>
      <c r="G5620" s="16">
        <v>64</v>
      </c>
      <c r="H5620" s="16">
        <v>1981.9052999999999</v>
      </c>
      <c r="I5620" s="16"/>
    </row>
    <row r="5621" spans="1:9" x14ac:dyDescent="0.15">
      <c r="A5621" s="6"/>
      <c r="B5621" s="16">
        <v>5</v>
      </c>
      <c r="C5621" s="16">
        <v>280959</v>
      </c>
      <c r="D5621" s="16">
        <v>8513</v>
      </c>
      <c r="E5621" s="16">
        <v>3071</v>
      </c>
      <c r="F5621" s="16">
        <v>16895</v>
      </c>
      <c r="G5621" s="16">
        <v>33</v>
      </c>
      <c r="H5621" s="16">
        <v>4269.5450000000001</v>
      </c>
      <c r="I5621" s="16"/>
    </row>
    <row r="5622" spans="1:9" x14ac:dyDescent="0.15">
      <c r="A5622" s="6"/>
      <c r="B5622" s="16">
        <v>6</v>
      </c>
      <c r="C5622" s="16">
        <v>261171</v>
      </c>
      <c r="D5622" s="16">
        <v>5803</v>
      </c>
      <c r="E5622" s="16">
        <v>1471</v>
      </c>
      <c r="F5622" s="16">
        <v>10591</v>
      </c>
      <c r="G5622" s="16">
        <v>45</v>
      </c>
      <c r="H5622" s="16">
        <v>2552.6293999999998</v>
      </c>
      <c r="I5622" s="16"/>
    </row>
    <row r="5623" spans="1:9" x14ac:dyDescent="0.15">
      <c r="A5623" s="6"/>
      <c r="B5623" s="16">
        <v>7</v>
      </c>
      <c r="C5623" s="16">
        <v>52687</v>
      </c>
      <c r="D5623" s="16">
        <v>3099</v>
      </c>
      <c r="E5623" s="16">
        <v>2079</v>
      </c>
      <c r="F5623" s="16">
        <v>4383</v>
      </c>
      <c r="G5623" s="16">
        <v>17</v>
      </c>
      <c r="H5623" s="16">
        <v>534.25183000000004</v>
      </c>
      <c r="I5623" s="16"/>
    </row>
    <row r="5624" spans="1:9" x14ac:dyDescent="0.15">
      <c r="A5624" s="6"/>
      <c r="B5624" s="16">
        <v>8</v>
      </c>
      <c r="C5624" s="16">
        <v>26966</v>
      </c>
      <c r="D5624" s="16">
        <v>2696</v>
      </c>
      <c r="E5624" s="16">
        <v>2175</v>
      </c>
      <c r="F5624" s="16">
        <v>3295</v>
      </c>
      <c r="G5624" s="16">
        <v>10</v>
      </c>
      <c r="H5624" s="16">
        <v>411.47674999999998</v>
      </c>
      <c r="I5624" s="16"/>
    </row>
    <row r="5625" spans="1:9" x14ac:dyDescent="0.15">
      <c r="A5625" s="6"/>
      <c r="B5625" s="16">
        <v>9</v>
      </c>
      <c r="C5625" s="16">
        <v>346060</v>
      </c>
      <c r="D5625" s="16">
        <v>6655</v>
      </c>
      <c r="E5625" s="16">
        <v>2815</v>
      </c>
      <c r="F5625" s="16">
        <v>11935</v>
      </c>
      <c r="G5625" s="16">
        <v>52</v>
      </c>
      <c r="H5625" s="16">
        <v>2563.6523000000002</v>
      </c>
      <c r="I5625" s="16"/>
    </row>
    <row r="5626" spans="1:9" x14ac:dyDescent="0.15">
      <c r="A5626" s="6"/>
      <c r="B5626" s="16">
        <v>10</v>
      </c>
      <c r="C5626" s="16">
        <v>56336</v>
      </c>
      <c r="D5626" s="16">
        <v>3521</v>
      </c>
      <c r="E5626" s="16">
        <v>2527</v>
      </c>
      <c r="F5626" s="16">
        <v>4511</v>
      </c>
      <c r="G5626" s="16">
        <v>16</v>
      </c>
      <c r="H5626" s="16">
        <v>577.23943999999995</v>
      </c>
      <c r="I5626" s="16"/>
    </row>
    <row r="5627" spans="1:9" x14ac:dyDescent="0.15">
      <c r="A5627" s="6"/>
      <c r="B5627" s="16">
        <v>11</v>
      </c>
      <c r="C5627" s="16">
        <v>198044</v>
      </c>
      <c r="D5627" s="16">
        <v>5501</v>
      </c>
      <c r="E5627" s="16">
        <v>2495</v>
      </c>
      <c r="F5627" s="16">
        <v>10175</v>
      </c>
      <c r="G5627" s="16">
        <v>36</v>
      </c>
      <c r="H5627" s="16">
        <v>1992.7682</v>
      </c>
      <c r="I5627" s="16"/>
    </row>
    <row r="5628" spans="1:9" x14ac:dyDescent="0.15">
      <c r="A5628" s="6"/>
      <c r="B5628" s="16">
        <v>12</v>
      </c>
      <c r="C5628" s="16">
        <v>193304</v>
      </c>
      <c r="D5628" s="16">
        <v>4832</v>
      </c>
      <c r="E5628" s="16">
        <v>1695</v>
      </c>
      <c r="F5628" s="16">
        <v>9439</v>
      </c>
      <c r="G5628" s="16">
        <v>40</v>
      </c>
      <c r="H5628" s="16">
        <v>1988.5333000000001</v>
      </c>
      <c r="I5628" s="16"/>
    </row>
    <row r="5629" spans="1:9" x14ac:dyDescent="0.15">
      <c r="B5629" s="16">
        <v>13</v>
      </c>
      <c r="C5629" s="16">
        <v>218880</v>
      </c>
      <c r="D5629" s="16">
        <v>6840</v>
      </c>
      <c r="E5629" s="16">
        <v>2975</v>
      </c>
      <c r="F5629" s="16">
        <v>10943</v>
      </c>
      <c r="G5629" s="16">
        <v>32</v>
      </c>
      <c r="H5629" s="16">
        <v>2345.3595999999998</v>
      </c>
      <c r="I5629" s="16"/>
    </row>
    <row r="5630" spans="1:9" x14ac:dyDescent="0.15">
      <c r="B5630" s="16">
        <v>14</v>
      </c>
      <c r="C5630" s="16">
        <v>50864</v>
      </c>
      <c r="D5630" s="16">
        <v>3179</v>
      </c>
      <c r="E5630" s="16">
        <v>1631</v>
      </c>
      <c r="F5630" s="16">
        <v>4095</v>
      </c>
      <c r="G5630" s="16">
        <v>16</v>
      </c>
      <c r="H5630" s="16">
        <v>670.00336000000004</v>
      </c>
      <c r="I5630" s="16"/>
    </row>
    <row r="5631" spans="1:9" x14ac:dyDescent="0.15">
      <c r="B5631" s="16">
        <v>15</v>
      </c>
      <c r="C5631" s="16">
        <v>138177</v>
      </c>
      <c r="D5631" s="16">
        <v>4457</v>
      </c>
      <c r="E5631" s="16">
        <v>2495</v>
      </c>
      <c r="F5631" s="16">
        <v>7327</v>
      </c>
      <c r="G5631" s="16">
        <v>31</v>
      </c>
      <c r="H5631" s="16">
        <v>1483.4888000000001</v>
      </c>
      <c r="I5631" s="16"/>
    </row>
    <row r="5632" spans="1:9" x14ac:dyDescent="0.15">
      <c r="B5632" s="16">
        <v>16</v>
      </c>
      <c r="C5632" s="16">
        <v>336852</v>
      </c>
      <c r="D5632" s="16">
        <v>7655</v>
      </c>
      <c r="E5632" s="16">
        <v>2527</v>
      </c>
      <c r="F5632" s="16">
        <v>14847</v>
      </c>
      <c r="G5632" s="16">
        <v>44</v>
      </c>
      <c r="H5632" s="16">
        <v>3273.4666000000002</v>
      </c>
      <c r="I5632" s="16"/>
    </row>
    <row r="5633" spans="1:9" x14ac:dyDescent="0.15">
      <c r="B5633" s="16">
        <v>17</v>
      </c>
      <c r="C5633" s="16">
        <v>377137</v>
      </c>
      <c r="D5633" s="16">
        <v>8024</v>
      </c>
      <c r="E5633" s="16">
        <v>2143</v>
      </c>
      <c r="F5633" s="16">
        <v>16191</v>
      </c>
      <c r="G5633" s="16">
        <v>47</v>
      </c>
      <c r="H5633" s="16">
        <v>3650.8737999999998</v>
      </c>
      <c r="I5633" s="16"/>
    </row>
    <row r="5634" spans="1:9" x14ac:dyDescent="0.15">
      <c r="B5634" s="16">
        <v>18</v>
      </c>
      <c r="C5634" s="16">
        <v>273400</v>
      </c>
      <c r="D5634" s="16">
        <v>6835</v>
      </c>
      <c r="E5634" s="16">
        <v>2463</v>
      </c>
      <c r="F5634" s="16">
        <v>14015</v>
      </c>
      <c r="G5634" s="16">
        <v>40</v>
      </c>
      <c r="H5634" s="16">
        <v>2962.4005999999999</v>
      </c>
      <c r="I5634" s="16"/>
    </row>
    <row r="5635" spans="1:9" x14ac:dyDescent="0.15">
      <c r="B5635" s="16">
        <v>19</v>
      </c>
      <c r="C5635" s="16">
        <v>395569</v>
      </c>
      <c r="D5635" s="16">
        <v>8416</v>
      </c>
      <c r="E5635" s="16">
        <v>3615</v>
      </c>
      <c r="F5635" s="16">
        <v>17343</v>
      </c>
      <c r="G5635" s="16">
        <v>47</v>
      </c>
      <c r="H5635" s="16">
        <v>3606.1979999999999</v>
      </c>
      <c r="I5635" s="16"/>
    </row>
    <row r="5636" spans="1:9" x14ac:dyDescent="0.15">
      <c r="B5636" s="16">
        <v>20</v>
      </c>
      <c r="C5636" s="16">
        <v>542883</v>
      </c>
      <c r="D5636" s="16">
        <v>8899</v>
      </c>
      <c r="E5636" s="16">
        <v>2175</v>
      </c>
      <c r="F5636" s="16">
        <v>19999</v>
      </c>
      <c r="G5636" s="16">
        <v>61</v>
      </c>
      <c r="H5636" s="16">
        <v>4900.4546</v>
      </c>
      <c r="I5636" s="16"/>
    </row>
    <row r="5637" spans="1:9" x14ac:dyDescent="0.15">
      <c r="B5637" s="16">
        <v>21</v>
      </c>
      <c r="C5637" s="16">
        <v>234241</v>
      </c>
      <c r="D5637" s="16">
        <v>7556</v>
      </c>
      <c r="E5637" s="16">
        <v>2239</v>
      </c>
      <c r="F5637" s="16">
        <v>14463</v>
      </c>
      <c r="G5637" s="16">
        <v>31</v>
      </c>
      <c r="H5637" s="16">
        <v>3843.1824000000001</v>
      </c>
      <c r="I5637" s="16"/>
    </row>
    <row r="5638" spans="1:9" x14ac:dyDescent="0.15">
      <c r="B5638" s="16">
        <v>22</v>
      </c>
      <c r="C5638" s="16">
        <v>137830</v>
      </c>
      <c r="D5638" s="16">
        <v>5301</v>
      </c>
      <c r="E5638" s="16">
        <v>2911</v>
      </c>
      <c r="F5638" s="16">
        <v>7711</v>
      </c>
      <c r="G5638" s="16">
        <v>26</v>
      </c>
      <c r="H5638" s="16">
        <v>1210.9966999999999</v>
      </c>
      <c r="I5638" s="16"/>
    </row>
    <row r="5639" spans="1:9" x14ac:dyDescent="0.15">
      <c r="B5639" s="16">
        <v>23</v>
      </c>
      <c r="C5639" s="16">
        <v>239829</v>
      </c>
      <c r="D5639" s="16">
        <v>5577</v>
      </c>
      <c r="E5639" s="16">
        <v>3071</v>
      </c>
      <c r="F5639" s="16">
        <v>8991</v>
      </c>
      <c r="G5639" s="16">
        <v>43</v>
      </c>
      <c r="H5639" s="16">
        <v>1663.5119999999999</v>
      </c>
      <c r="I5639" s="16"/>
    </row>
    <row r="5640" spans="1:9" x14ac:dyDescent="0.15">
      <c r="B5640" s="16">
        <v>24</v>
      </c>
      <c r="C5640" s="16">
        <v>257650</v>
      </c>
      <c r="D5640" s="16">
        <v>5601</v>
      </c>
      <c r="E5640" s="16">
        <v>2111</v>
      </c>
      <c r="F5640" s="16">
        <v>11071</v>
      </c>
      <c r="G5640" s="16">
        <v>46</v>
      </c>
      <c r="H5640" s="16">
        <v>2345.0403000000001</v>
      </c>
      <c r="I5640" s="16"/>
    </row>
    <row r="5641" spans="1:9" x14ac:dyDescent="0.15">
      <c r="B5641" s="16">
        <v>25</v>
      </c>
      <c r="C5641" s="16">
        <v>250037</v>
      </c>
      <c r="D5641" s="16">
        <v>5814</v>
      </c>
      <c r="E5641" s="16">
        <v>2847</v>
      </c>
      <c r="F5641" s="16">
        <v>9375</v>
      </c>
      <c r="G5641" s="16">
        <v>43</v>
      </c>
      <c r="H5641" s="16">
        <v>1675.7402</v>
      </c>
      <c r="I5641" s="16"/>
    </row>
    <row r="5642" spans="1:9" x14ac:dyDescent="0.15">
      <c r="B5642" s="16">
        <v>26</v>
      </c>
      <c r="C5642" s="16">
        <v>187389</v>
      </c>
      <c r="D5642" s="16">
        <v>5353</v>
      </c>
      <c r="E5642" s="16">
        <v>3039</v>
      </c>
      <c r="F5642" s="16">
        <v>8255</v>
      </c>
      <c r="G5642" s="16">
        <v>35</v>
      </c>
      <c r="H5642" s="16">
        <v>1319.7123999999999</v>
      </c>
      <c r="I5642" s="16"/>
    </row>
    <row r="5643" spans="1:9" x14ac:dyDescent="0.15">
      <c r="B5643" s="16">
        <v>27</v>
      </c>
      <c r="C5643" s="16">
        <v>259189</v>
      </c>
      <c r="D5643" s="16">
        <v>6027</v>
      </c>
      <c r="E5643" s="16">
        <v>3647</v>
      </c>
      <c r="F5643" s="16">
        <v>9535</v>
      </c>
      <c r="G5643" s="16">
        <v>43</v>
      </c>
      <c r="H5643" s="16">
        <v>1675.2317</v>
      </c>
      <c r="I5643" s="16"/>
    </row>
    <row r="5644" spans="1:9" x14ac:dyDescent="0.15">
      <c r="B5644" s="16">
        <v>28</v>
      </c>
      <c r="C5644" s="16">
        <v>389425</v>
      </c>
      <c r="D5644" s="16">
        <v>8285</v>
      </c>
      <c r="E5644" s="16">
        <v>3135</v>
      </c>
      <c r="F5644" s="16">
        <v>14751</v>
      </c>
      <c r="G5644" s="16">
        <v>47</v>
      </c>
      <c r="H5644" s="16">
        <v>3231.8271</v>
      </c>
      <c r="I5644" s="16"/>
    </row>
    <row r="5645" spans="1:9" x14ac:dyDescent="0.15">
      <c r="B5645" s="16">
        <v>29</v>
      </c>
      <c r="C5645" s="16">
        <v>416706</v>
      </c>
      <c r="D5645" s="16">
        <v>6721</v>
      </c>
      <c r="E5645" s="16">
        <v>3615</v>
      </c>
      <c r="F5645" s="16">
        <v>12863</v>
      </c>
      <c r="G5645" s="16">
        <v>62</v>
      </c>
      <c r="H5645" s="16">
        <v>1829.6904</v>
      </c>
      <c r="I5645" s="16"/>
    </row>
    <row r="5646" spans="1:9" x14ac:dyDescent="0.15">
      <c r="B5646" s="16">
        <v>30</v>
      </c>
      <c r="C5646" s="16">
        <v>585384</v>
      </c>
      <c r="D5646" s="16">
        <v>10453</v>
      </c>
      <c r="E5646" s="16">
        <v>3263</v>
      </c>
      <c r="F5646" s="16">
        <v>24895</v>
      </c>
      <c r="G5646" s="16">
        <v>56</v>
      </c>
      <c r="H5646" s="16">
        <v>5667.8639999999996</v>
      </c>
      <c r="I5646" s="16"/>
    </row>
    <row r="5647" spans="1:9" x14ac:dyDescent="0.15">
      <c r="A5647" s="6"/>
      <c r="B5647" s="16">
        <v>31</v>
      </c>
      <c r="C5647" s="16">
        <v>389800</v>
      </c>
      <c r="D5647" s="16">
        <v>6960</v>
      </c>
      <c r="E5647" s="16">
        <v>1727</v>
      </c>
      <c r="F5647" s="16">
        <v>15871</v>
      </c>
      <c r="G5647" s="16">
        <v>56</v>
      </c>
      <c r="H5647" s="16">
        <v>3653.6095999999998</v>
      </c>
      <c r="I5647" s="16"/>
    </row>
    <row r="5648" spans="1:9" x14ac:dyDescent="0.15">
      <c r="A5648" s="11"/>
      <c r="B5648" s="16">
        <v>32</v>
      </c>
      <c r="C5648" s="16">
        <v>82759</v>
      </c>
      <c r="D5648" s="16">
        <v>3310</v>
      </c>
      <c r="E5648" s="16">
        <v>1567</v>
      </c>
      <c r="F5648" s="16">
        <v>4415</v>
      </c>
      <c r="G5648" s="16">
        <v>25</v>
      </c>
      <c r="H5648" s="16">
        <v>770.89020000000005</v>
      </c>
      <c r="I5648" s="16"/>
    </row>
    <row r="5649" spans="2:9" x14ac:dyDescent="0.15">
      <c r="B5649" s="16">
        <v>33</v>
      </c>
      <c r="C5649" s="16">
        <v>318474</v>
      </c>
      <c r="D5649" s="16">
        <v>5897</v>
      </c>
      <c r="E5649" s="16">
        <v>1439</v>
      </c>
      <c r="F5649" s="16">
        <v>11935</v>
      </c>
      <c r="G5649" s="16">
        <v>54</v>
      </c>
      <c r="H5649" s="16">
        <v>2763.6781999999998</v>
      </c>
      <c r="I5649" s="16"/>
    </row>
    <row r="5650" spans="2:9" x14ac:dyDescent="0.15">
      <c r="B5650" s="16">
        <v>34</v>
      </c>
      <c r="C5650" s="16">
        <v>246386</v>
      </c>
      <c r="D5650" s="16">
        <v>5356</v>
      </c>
      <c r="E5650" s="16">
        <v>2207</v>
      </c>
      <c r="F5650" s="16">
        <v>10399</v>
      </c>
      <c r="G5650" s="16">
        <v>46</v>
      </c>
      <c r="H5650" s="16">
        <v>2304.5792999999999</v>
      </c>
      <c r="I5650" s="16"/>
    </row>
    <row r="5651" spans="2:9" x14ac:dyDescent="0.15">
      <c r="B5651" s="16">
        <v>35</v>
      </c>
      <c r="C5651" s="16">
        <v>397004</v>
      </c>
      <c r="D5651" s="16">
        <v>7634</v>
      </c>
      <c r="E5651" s="16">
        <v>2047</v>
      </c>
      <c r="F5651" s="16">
        <v>15775</v>
      </c>
      <c r="G5651" s="16">
        <v>52</v>
      </c>
      <c r="H5651" s="16">
        <v>4123.683</v>
      </c>
      <c r="I5651" s="16"/>
    </row>
    <row r="5652" spans="2:9" x14ac:dyDescent="0.15">
      <c r="B5652" s="16">
        <v>36</v>
      </c>
      <c r="C5652" s="16">
        <v>39348</v>
      </c>
      <c r="D5652" s="16">
        <v>3279</v>
      </c>
      <c r="E5652" s="16">
        <v>2079</v>
      </c>
      <c r="F5652" s="16">
        <v>4127</v>
      </c>
      <c r="G5652" s="16">
        <v>12</v>
      </c>
      <c r="H5652" s="16">
        <v>641.96063000000004</v>
      </c>
      <c r="I5652" s="16"/>
    </row>
    <row r="5653" spans="2:9" x14ac:dyDescent="0.15">
      <c r="B5653" s="16">
        <v>37</v>
      </c>
      <c r="C5653" s="16">
        <v>35478</v>
      </c>
      <c r="D5653" s="16">
        <v>3547</v>
      </c>
      <c r="E5653" s="16">
        <v>2719</v>
      </c>
      <c r="F5653" s="16">
        <v>5087</v>
      </c>
      <c r="G5653" s="16">
        <v>10</v>
      </c>
      <c r="H5653" s="16">
        <v>704.71936000000005</v>
      </c>
      <c r="I5653" s="16"/>
    </row>
    <row r="5654" spans="2:9" x14ac:dyDescent="0.15">
      <c r="B5654" s="16">
        <v>38</v>
      </c>
      <c r="C5654" s="16">
        <v>199933</v>
      </c>
      <c r="D5654" s="16">
        <v>5712</v>
      </c>
      <c r="E5654" s="16">
        <v>2527</v>
      </c>
      <c r="F5654" s="16">
        <v>11135</v>
      </c>
      <c r="G5654" s="16">
        <v>35</v>
      </c>
      <c r="H5654" s="16">
        <v>2240.0311999999999</v>
      </c>
      <c r="I5654" s="16"/>
    </row>
    <row r="5655" spans="2:9" x14ac:dyDescent="0.15">
      <c r="B5655" s="16">
        <v>39</v>
      </c>
      <c r="C5655" s="16">
        <v>198589</v>
      </c>
      <c r="D5655" s="16">
        <v>5673</v>
      </c>
      <c r="E5655" s="16">
        <v>2399</v>
      </c>
      <c r="F5655" s="16">
        <v>10335</v>
      </c>
      <c r="G5655" s="16">
        <v>35</v>
      </c>
      <c r="H5655" s="16">
        <v>2221.9767999999999</v>
      </c>
      <c r="I5655" s="16"/>
    </row>
    <row r="5656" spans="2:9" x14ac:dyDescent="0.15">
      <c r="B5656" s="16">
        <v>40</v>
      </c>
      <c r="C5656" s="16">
        <v>308920</v>
      </c>
      <c r="D5656" s="16">
        <v>7723</v>
      </c>
      <c r="E5656" s="16">
        <v>3519</v>
      </c>
      <c r="F5656" s="16">
        <v>13887</v>
      </c>
      <c r="G5656" s="16">
        <v>40</v>
      </c>
      <c r="H5656" s="16">
        <v>3068.0713000000001</v>
      </c>
      <c r="I5656" s="16"/>
    </row>
    <row r="5657" spans="2:9" x14ac:dyDescent="0.15">
      <c r="B5657" s="16">
        <v>41</v>
      </c>
      <c r="C5657" s="16">
        <v>293111</v>
      </c>
      <c r="D5657" s="16">
        <v>7149</v>
      </c>
      <c r="E5657" s="16">
        <v>2719</v>
      </c>
      <c r="F5657" s="16">
        <v>14079</v>
      </c>
      <c r="G5657" s="16">
        <v>41</v>
      </c>
      <c r="H5657" s="16">
        <v>2971.5234</v>
      </c>
      <c r="I5657" s="16"/>
    </row>
    <row r="5658" spans="2:9" x14ac:dyDescent="0.15">
      <c r="B5658" s="16">
        <v>42</v>
      </c>
      <c r="C5658" s="16">
        <v>167713</v>
      </c>
      <c r="D5658" s="16">
        <v>5410</v>
      </c>
      <c r="E5658" s="16">
        <v>2719</v>
      </c>
      <c r="F5658" s="16">
        <v>8319</v>
      </c>
      <c r="G5658" s="16">
        <v>31</v>
      </c>
      <c r="H5658" s="16">
        <v>1473.6996999999999</v>
      </c>
      <c r="I5658" s="16"/>
    </row>
    <row r="5659" spans="2:9" x14ac:dyDescent="0.15">
      <c r="B5659" s="16">
        <v>43</v>
      </c>
      <c r="C5659" s="16">
        <v>342613</v>
      </c>
      <c r="D5659" s="16">
        <v>7967</v>
      </c>
      <c r="E5659" s="16">
        <v>2463</v>
      </c>
      <c r="F5659" s="16">
        <v>14815</v>
      </c>
      <c r="G5659" s="16">
        <v>43</v>
      </c>
      <c r="H5659" s="16">
        <v>3415.2339999999999</v>
      </c>
      <c r="I5659" s="16"/>
    </row>
    <row r="5660" spans="2:9" x14ac:dyDescent="0.15">
      <c r="B5660" s="16">
        <v>44</v>
      </c>
      <c r="C5660" s="16">
        <v>170488</v>
      </c>
      <c r="D5660" s="16">
        <v>4262</v>
      </c>
      <c r="E5660" s="16">
        <v>2463</v>
      </c>
      <c r="F5660" s="16">
        <v>6719</v>
      </c>
      <c r="G5660" s="16">
        <v>40</v>
      </c>
      <c r="H5660" s="16">
        <v>1094.5079000000001</v>
      </c>
      <c r="I5660" s="16"/>
    </row>
    <row r="5661" spans="2:9" x14ac:dyDescent="0.15">
      <c r="B5661" s="16">
        <v>45</v>
      </c>
      <c r="C5661" s="16">
        <v>180063</v>
      </c>
      <c r="D5661" s="16">
        <v>5456</v>
      </c>
      <c r="E5661" s="16">
        <v>2079</v>
      </c>
      <c r="F5661" s="16">
        <v>8095</v>
      </c>
      <c r="G5661" s="16">
        <v>33</v>
      </c>
      <c r="H5661" s="16">
        <v>1549.67</v>
      </c>
      <c r="I5661" s="16"/>
    </row>
    <row r="5662" spans="2:9" x14ac:dyDescent="0.15">
      <c r="B5662" s="16">
        <v>46</v>
      </c>
      <c r="C5662" s="16">
        <v>312418</v>
      </c>
      <c r="D5662" s="16">
        <v>5039</v>
      </c>
      <c r="E5662" s="16">
        <v>1087</v>
      </c>
      <c r="F5662" s="16">
        <v>8127</v>
      </c>
      <c r="G5662" s="16">
        <v>62</v>
      </c>
      <c r="H5662" s="16">
        <v>1528.5585000000001</v>
      </c>
      <c r="I5662" s="16"/>
    </row>
    <row r="5663" spans="2:9" x14ac:dyDescent="0.15">
      <c r="B5663" s="16">
        <v>47</v>
      </c>
      <c r="C5663" s="16">
        <v>417553</v>
      </c>
      <c r="D5663" s="16">
        <v>8884</v>
      </c>
      <c r="E5663" s="16">
        <v>3455</v>
      </c>
      <c r="F5663" s="16">
        <v>17919</v>
      </c>
      <c r="G5663" s="16">
        <v>47</v>
      </c>
      <c r="H5663" s="16">
        <v>4326.6390000000001</v>
      </c>
      <c r="I5663" s="16"/>
    </row>
    <row r="5664" spans="2:9" x14ac:dyDescent="0.15">
      <c r="B5664" s="16">
        <v>48</v>
      </c>
      <c r="C5664" s="16">
        <v>111241</v>
      </c>
      <c r="D5664" s="16">
        <v>4836</v>
      </c>
      <c r="E5664" s="16">
        <v>2847</v>
      </c>
      <c r="F5664" s="16">
        <v>6847</v>
      </c>
      <c r="G5664" s="16">
        <v>23</v>
      </c>
      <c r="H5664" s="16">
        <v>1113.7761</v>
      </c>
      <c r="I5664" s="16"/>
    </row>
    <row r="5665" spans="2:9" x14ac:dyDescent="0.15">
      <c r="B5665" s="16">
        <v>49</v>
      </c>
      <c r="C5665" s="16">
        <v>39059</v>
      </c>
      <c r="D5665" s="16">
        <v>3004</v>
      </c>
      <c r="E5665" s="16">
        <v>2047</v>
      </c>
      <c r="F5665" s="16">
        <v>3775</v>
      </c>
      <c r="G5665" s="16">
        <v>13</v>
      </c>
      <c r="H5665" s="16">
        <v>531.85875999999996</v>
      </c>
      <c r="I5665" s="16"/>
    </row>
    <row r="5666" spans="2:9" x14ac:dyDescent="0.15">
      <c r="B5666" s="16">
        <v>50</v>
      </c>
      <c r="C5666" s="16">
        <v>112389</v>
      </c>
      <c r="D5666" s="16">
        <v>4162</v>
      </c>
      <c r="E5666" s="16">
        <v>2687</v>
      </c>
      <c r="F5666" s="16">
        <v>5695</v>
      </c>
      <c r="G5666" s="16">
        <v>27</v>
      </c>
      <c r="H5666" s="16">
        <v>865.97326999999996</v>
      </c>
      <c r="I5666" s="16"/>
    </row>
    <row r="5667" spans="2:9" x14ac:dyDescent="0.15">
      <c r="B5667" s="16">
        <v>51</v>
      </c>
      <c r="C5667" s="16">
        <v>21973</v>
      </c>
      <c r="D5667" s="16">
        <v>1997</v>
      </c>
      <c r="E5667" s="16">
        <v>1503</v>
      </c>
      <c r="F5667" s="16">
        <v>3359</v>
      </c>
      <c r="G5667" s="16">
        <v>11</v>
      </c>
      <c r="H5667" s="16">
        <v>521.58339999999998</v>
      </c>
      <c r="I5667" s="16"/>
    </row>
    <row r="5668" spans="2:9" x14ac:dyDescent="0.15">
      <c r="B5668" s="16">
        <v>52</v>
      </c>
      <c r="C5668" s="16">
        <v>290391</v>
      </c>
      <c r="D5668" s="16">
        <v>7082</v>
      </c>
      <c r="E5668" s="16">
        <v>1215</v>
      </c>
      <c r="F5668" s="16">
        <v>15519</v>
      </c>
      <c r="G5668" s="16">
        <v>41</v>
      </c>
      <c r="H5668" s="16">
        <v>3915.68</v>
      </c>
      <c r="I5668" s="16"/>
    </row>
    <row r="5669" spans="2:9" x14ac:dyDescent="0.15">
      <c r="B5669" s="16">
        <v>53</v>
      </c>
      <c r="C5669" s="16">
        <v>487244</v>
      </c>
      <c r="D5669" s="16">
        <v>9370</v>
      </c>
      <c r="E5669" s="16">
        <v>3487</v>
      </c>
      <c r="F5669" s="16">
        <v>18783</v>
      </c>
      <c r="G5669" s="16">
        <v>52</v>
      </c>
      <c r="H5669" s="16">
        <v>4580.13</v>
      </c>
      <c r="I5669" s="16"/>
    </row>
    <row r="5670" spans="2:9" x14ac:dyDescent="0.15">
      <c r="B5670" s="16">
        <v>54</v>
      </c>
      <c r="C5670" s="16">
        <v>426793</v>
      </c>
      <c r="D5670" s="16">
        <v>7759</v>
      </c>
      <c r="E5670" s="16">
        <v>2143</v>
      </c>
      <c r="F5670" s="16">
        <v>17087</v>
      </c>
      <c r="G5670" s="16">
        <v>55</v>
      </c>
      <c r="H5670" s="16">
        <v>3929.2148000000002</v>
      </c>
      <c r="I5670" s="16"/>
    </row>
    <row r="5671" spans="2:9" x14ac:dyDescent="0.15">
      <c r="B5671" s="16">
        <v>55</v>
      </c>
      <c r="C5671" s="16">
        <v>204733</v>
      </c>
      <c r="D5671" s="16">
        <v>5849</v>
      </c>
      <c r="E5671" s="16">
        <v>2879</v>
      </c>
      <c r="F5671" s="16">
        <v>10047</v>
      </c>
      <c r="G5671" s="16">
        <v>35</v>
      </c>
      <c r="H5671" s="16">
        <v>1900.0923</v>
      </c>
      <c r="I5671" s="16"/>
    </row>
    <row r="5672" spans="2:9" x14ac:dyDescent="0.15">
      <c r="B5672" s="16">
        <v>56</v>
      </c>
      <c r="C5672" s="16">
        <v>92773</v>
      </c>
      <c r="D5672" s="16">
        <v>3436</v>
      </c>
      <c r="E5672" s="16">
        <v>1791</v>
      </c>
      <c r="F5672" s="16">
        <v>5855</v>
      </c>
      <c r="G5672" s="16">
        <v>27</v>
      </c>
      <c r="H5672" s="16">
        <v>1135.2370000000001</v>
      </c>
      <c r="I5672" s="16"/>
    </row>
    <row r="5673" spans="2:9" x14ac:dyDescent="0.15">
      <c r="B5673" s="16">
        <v>57</v>
      </c>
      <c r="C5673" s="16">
        <v>215328</v>
      </c>
      <c r="D5673" s="16">
        <v>6729</v>
      </c>
      <c r="E5673" s="16">
        <v>3679</v>
      </c>
      <c r="F5673" s="16">
        <v>10399</v>
      </c>
      <c r="G5673" s="16">
        <v>32</v>
      </c>
      <c r="H5673" s="16">
        <v>1885.4423999999999</v>
      </c>
      <c r="I5673" s="16"/>
    </row>
    <row r="5674" spans="2:9" x14ac:dyDescent="0.15">
      <c r="B5674" s="16">
        <v>58</v>
      </c>
      <c r="C5674" s="16">
        <v>88428</v>
      </c>
      <c r="D5674" s="16">
        <v>4421</v>
      </c>
      <c r="E5674" s="16">
        <v>2079</v>
      </c>
      <c r="F5674" s="16">
        <v>6463</v>
      </c>
      <c r="G5674" s="16">
        <v>20</v>
      </c>
      <c r="H5674" s="16">
        <v>1061.2997</v>
      </c>
      <c r="I5674" s="16"/>
    </row>
    <row r="5675" spans="2:9" x14ac:dyDescent="0.15">
      <c r="B5675" s="16">
        <v>59</v>
      </c>
      <c r="C5675" s="16">
        <v>225401</v>
      </c>
      <c r="D5675" s="16">
        <v>5779</v>
      </c>
      <c r="E5675" s="16">
        <v>2239</v>
      </c>
      <c r="F5675" s="16">
        <v>9631</v>
      </c>
      <c r="G5675" s="16">
        <v>39</v>
      </c>
      <c r="H5675" s="16">
        <v>1813.7103999999999</v>
      </c>
      <c r="I5675" s="16"/>
    </row>
    <row r="5676" spans="2:9" x14ac:dyDescent="0.15">
      <c r="B5676" s="16">
        <v>60</v>
      </c>
      <c r="C5676" s="16">
        <v>218367</v>
      </c>
      <c r="D5676" s="16">
        <v>6617</v>
      </c>
      <c r="E5676" s="16">
        <v>2527</v>
      </c>
      <c r="F5676" s="16">
        <v>11327</v>
      </c>
      <c r="G5676" s="16">
        <v>33</v>
      </c>
      <c r="H5676" s="16">
        <v>2265.2492999999999</v>
      </c>
      <c r="I5676" s="16"/>
    </row>
    <row r="5677" spans="2:9" x14ac:dyDescent="0.15">
      <c r="B5677" s="16">
        <v>61</v>
      </c>
      <c r="C5677" s="16">
        <v>507299</v>
      </c>
      <c r="D5677" s="16">
        <v>8316</v>
      </c>
      <c r="E5677" s="16">
        <v>2431</v>
      </c>
      <c r="F5677" s="16">
        <v>17695</v>
      </c>
      <c r="G5677" s="16">
        <v>61</v>
      </c>
      <c r="H5677" s="16">
        <v>4103.9219999999996</v>
      </c>
      <c r="I5677" s="16"/>
    </row>
    <row r="5678" spans="2:9" x14ac:dyDescent="0.15">
      <c r="B5678" s="16">
        <v>62</v>
      </c>
      <c r="C5678" s="16">
        <v>406443</v>
      </c>
      <c r="D5678" s="16">
        <v>7668</v>
      </c>
      <c r="E5678" s="16">
        <v>2783</v>
      </c>
      <c r="F5678" s="16">
        <v>15871</v>
      </c>
      <c r="G5678" s="16">
        <v>53</v>
      </c>
      <c r="H5678" s="16">
        <v>3642.0999000000002</v>
      </c>
      <c r="I5678" s="16"/>
    </row>
    <row r="5679" spans="2:9" x14ac:dyDescent="0.15">
      <c r="B5679" s="16">
        <v>63</v>
      </c>
      <c r="C5679" s="16">
        <v>97568</v>
      </c>
      <c r="D5679" s="16">
        <v>3049</v>
      </c>
      <c r="E5679" s="16">
        <v>607</v>
      </c>
      <c r="F5679" s="16">
        <v>5727</v>
      </c>
      <c r="G5679" s="16">
        <v>32</v>
      </c>
      <c r="H5679" s="16">
        <v>1239.6328000000001</v>
      </c>
      <c r="I5679" s="16"/>
    </row>
    <row r="5680" spans="2:9" x14ac:dyDescent="0.15">
      <c r="B5680" s="16">
        <v>64</v>
      </c>
      <c r="C5680" s="16">
        <v>243994</v>
      </c>
      <c r="D5680" s="16">
        <v>6420</v>
      </c>
      <c r="E5680" s="16">
        <v>3583</v>
      </c>
      <c r="F5680" s="16">
        <v>10751</v>
      </c>
      <c r="G5680" s="16">
        <v>38</v>
      </c>
      <c r="H5680" s="16">
        <v>2064.9987999999998</v>
      </c>
      <c r="I5680" s="16"/>
    </row>
    <row r="5681" spans="1:9" x14ac:dyDescent="0.15">
      <c r="B5681" s="16">
        <v>65</v>
      </c>
      <c r="C5681" s="16">
        <v>156255</v>
      </c>
      <c r="D5681" s="16">
        <v>4735</v>
      </c>
      <c r="E5681" s="16">
        <v>2687</v>
      </c>
      <c r="F5681" s="16">
        <v>8415</v>
      </c>
      <c r="G5681" s="16">
        <v>33</v>
      </c>
      <c r="H5681" s="16">
        <v>1587.3903</v>
      </c>
      <c r="I5681" s="16"/>
    </row>
    <row r="5682" spans="1:9" x14ac:dyDescent="0.15">
      <c r="B5682" s="16">
        <v>66</v>
      </c>
      <c r="C5682" s="16">
        <v>103432</v>
      </c>
      <c r="D5682" s="16">
        <v>4309</v>
      </c>
      <c r="E5682" s="16">
        <v>2911</v>
      </c>
      <c r="F5682" s="16">
        <v>5567</v>
      </c>
      <c r="G5682" s="16">
        <v>24</v>
      </c>
      <c r="H5682" s="16">
        <v>716.87725999999998</v>
      </c>
      <c r="I5682" s="16"/>
    </row>
    <row r="5683" spans="1:9" x14ac:dyDescent="0.15">
      <c r="B5683" s="16">
        <v>67</v>
      </c>
      <c r="C5683" s="16">
        <v>105694</v>
      </c>
      <c r="D5683" s="16">
        <v>3108</v>
      </c>
      <c r="E5683" s="16">
        <v>1119</v>
      </c>
      <c r="F5683" s="16">
        <v>5695</v>
      </c>
      <c r="G5683" s="16">
        <v>34</v>
      </c>
      <c r="H5683" s="16">
        <v>1331.7412999999999</v>
      </c>
      <c r="I5683" s="16"/>
    </row>
    <row r="5684" spans="1:9" x14ac:dyDescent="0.15">
      <c r="B5684" s="16">
        <v>68</v>
      </c>
      <c r="C5684" s="16">
        <v>402095</v>
      </c>
      <c r="D5684" s="16">
        <v>8206</v>
      </c>
      <c r="E5684" s="16">
        <v>2111</v>
      </c>
      <c r="F5684" s="16">
        <v>16895</v>
      </c>
      <c r="G5684" s="16">
        <v>49</v>
      </c>
      <c r="H5684" s="16">
        <v>4092.2908000000002</v>
      </c>
      <c r="I5684" s="16"/>
    </row>
    <row r="5685" spans="1:9" x14ac:dyDescent="0.15">
      <c r="B5685" s="16">
        <v>69</v>
      </c>
      <c r="C5685" s="16">
        <v>312436</v>
      </c>
      <c r="D5685" s="16">
        <v>7100</v>
      </c>
      <c r="E5685" s="16">
        <v>3135</v>
      </c>
      <c r="F5685" s="16">
        <v>12991</v>
      </c>
      <c r="G5685" s="16">
        <v>44</v>
      </c>
      <c r="H5685" s="16">
        <v>2896.7975999999999</v>
      </c>
      <c r="I5685" s="16"/>
    </row>
    <row r="5686" spans="1:9" x14ac:dyDescent="0.15">
      <c r="B5686" s="16">
        <v>70</v>
      </c>
      <c r="C5686" s="16">
        <v>61734</v>
      </c>
      <c r="D5686" s="16">
        <v>2374</v>
      </c>
      <c r="E5686" s="16">
        <v>223</v>
      </c>
      <c r="F5686" s="16">
        <v>4543</v>
      </c>
      <c r="G5686" s="16">
        <v>26</v>
      </c>
      <c r="H5686" s="16">
        <v>993.14739999999995</v>
      </c>
      <c r="I5686" s="16"/>
    </row>
    <row r="5687" spans="1:9" x14ac:dyDescent="0.15">
      <c r="B5687" s="16">
        <v>71</v>
      </c>
      <c r="C5687" s="16">
        <v>906285</v>
      </c>
      <c r="D5687" s="16">
        <v>10919</v>
      </c>
      <c r="E5687" s="16">
        <v>4191</v>
      </c>
      <c r="F5687" s="16">
        <v>26559</v>
      </c>
      <c r="G5687" s="16">
        <v>83</v>
      </c>
      <c r="H5687" s="16">
        <v>6344.2847000000002</v>
      </c>
      <c r="I5687" s="16"/>
    </row>
    <row r="5688" spans="1:9" x14ac:dyDescent="0.15">
      <c r="B5688" s="16">
        <v>72</v>
      </c>
      <c r="C5688" s="16">
        <v>199585</v>
      </c>
      <c r="D5688" s="16">
        <v>6438</v>
      </c>
      <c r="E5688" s="16">
        <v>3167</v>
      </c>
      <c r="F5688" s="16">
        <v>9599</v>
      </c>
      <c r="G5688" s="16">
        <v>31</v>
      </c>
      <c r="H5688" s="16">
        <v>1908.8512000000001</v>
      </c>
      <c r="I5688" s="16"/>
    </row>
    <row r="5689" spans="1:9" x14ac:dyDescent="0.15">
      <c r="B5689" s="16">
        <v>73</v>
      </c>
      <c r="C5689" s="16">
        <v>152068</v>
      </c>
      <c r="D5689" s="16">
        <v>5431</v>
      </c>
      <c r="E5689" s="16">
        <v>3487</v>
      </c>
      <c r="F5689" s="16">
        <v>7871</v>
      </c>
      <c r="G5689" s="16">
        <v>28</v>
      </c>
      <c r="H5689" s="16">
        <v>1298.3755000000001</v>
      </c>
      <c r="I5689" s="16"/>
    </row>
    <row r="5690" spans="1:9" x14ac:dyDescent="0.15">
      <c r="B5690" s="16">
        <v>74</v>
      </c>
      <c r="C5690" s="16">
        <v>304275</v>
      </c>
      <c r="D5690" s="16">
        <v>6761</v>
      </c>
      <c r="E5690" s="16">
        <v>2847</v>
      </c>
      <c r="F5690" s="16">
        <v>12223</v>
      </c>
      <c r="G5690" s="16">
        <v>45</v>
      </c>
      <c r="H5690" s="16">
        <v>2672.1172000000001</v>
      </c>
      <c r="I5690" s="16"/>
    </row>
    <row r="5691" spans="1:9" x14ac:dyDescent="0.15">
      <c r="B5691" s="16">
        <v>75</v>
      </c>
      <c r="C5691" s="16">
        <v>632297</v>
      </c>
      <c r="D5691" s="16">
        <v>11496</v>
      </c>
      <c r="E5691" s="16">
        <v>4703</v>
      </c>
      <c r="F5691" s="16">
        <v>23551</v>
      </c>
      <c r="G5691" s="16">
        <v>55</v>
      </c>
      <c r="H5691" s="16">
        <v>5296.6080000000002</v>
      </c>
      <c r="I5691" s="16"/>
    </row>
    <row r="5692" spans="1:9" x14ac:dyDescent="0.15">
      <c r="B5692" s="16">
        <v>76</v>
      </c>
      <c r="C5692" s="16">
        <v>482408</v>
      </c>
      <c r="D5692" s="16">
        <v>8614</v>
      </c>
      <c r="E5692" s="16">
        <v>2143</v>
      </c>
      <c r="F5692" s="16">
        <v>19935</v>
      </c>
      <c r="G5692" s="16">
        <v>56</v>
      </c>
      <c r="H5692" s="16">
        <v>4679.5063</v>
      </c>
      <c r="I5692" s="16"/>
    </row>
    <row r="5693" spans="1:9" x14ac:dyDescent="0.15">
      <c r="B5693" s="16">
        <v>77</v>
      </c>
      <c r="C5693" s="16">
        <v>398098</v>
      </c>
      <c r="D5693" s="16">
        <v>5103</v>
      </c>
      <c r="E5693" s="16">
        <v>1471</v>
      </c>
      <c r="F5693" s="16">
        <v>11167</v>
      </c>
      <c r="G5693" s="16">
        <v>78</v>
      </c>
      <c r="H5693" s="16">
        <v>1981.1610000000001</v>
      </c>
      <c r="I5693" s="16"/>
    </row>
    <row r="5694" spans="1:9" x14ac:dyDescent="0.15">
      <c r="B5694" s="16">
        <v>78</v>
      </c>
      <c r="C5694" s="16">
        <v>157216</v>
      </c>
      <c r="D5694" s="16">
        <v>4913</v>
      </c>
      <c r="E5694" s="16">
        <v>2463</v>
      </c>
      <c r="F5694" s="16">
        <v>7359</v>
      </c>
      <c r="G5694" s="16">
        <v>32</v>
      </c>
      <c r="H5694" s="16">
        <v>1280.3596</v>
      </c>
      <c r="I5694" s="16"/>
    </row>
    <row r="5695" spans="1:9" x14ac:dyDescent="0.15">
      <c r="A5695" s="13"/>
      <c r="B5695" s="16">
        <v>79</v>
      </c>
      <c r="C5695" s="16">
        <v>189115</v>
      </c>
      <c r="D5695" s="16">
        <v>5111</v>
      </c>
      <c r="E5695" s="16">
        <v>2335</v>
      </c>
      <c r="F5695" s="16">
        <v>7487</v>
      </c>
      <c r="G5695" s="16">
        <v>37</v>
      </c>
      <c r="H5695" s="16">
        <v>1361.6075000000001</v>
      </c>
      <c r="I5695" s="16"/>
    </row>
    <row r="5696" spans="1:9" x14ac:dyDescent="0.15">
      <c r="A5696" s="5"/>
      <c r="B5696" s="16">
        <v>80</v>
      </c>
      <c r="C5696" s="16">
        <v>202621</v>
      </c>
      <c r="D5696" s="16">
        <v>5789</v>
      </c>
      <c r="E5696" s="16">
        <v>3231</v>
      </c>
      <c r="F5696" s="16">
        <v>9183</v>
      </c>
      <c r="G5696" s="16">
        <v>35</v>
      </c>
      <c r="H5696" s="16">
        <v>1615.0617999999999</v>
      </c>
      <c r="I5696" s="16"/>
    </row>
    <row r="5697" spans="1:9" x14ac:dyDescent="0.15">
      <c r="A5697" s="5"/>
      <c r="B5697" s="16">
        <v>81</v>
      </c>
      <c r="C5697" s="16">
        <v>77320</v>
      </c>
      <c r="D5697" s="16">
        <v>3221</v>
      </c>
      <c r="E5697" s="16">
        <v>1471</v>
      </c>
      <c r="F5697" s="16">
        <v>5407</v>
      </c>
      <c r="G5697" s="16">
        <v>24</v>
      </c>
      <c r="H5697" s="16">
        <v>825.90326000000005</v>
      </c>
      <c r="I5697" s="16"/>
    </row>
    <row r="5698" spans="1:9" x14ac:dyDescent="0.15">
      <c r="B5698" s="16">
        <v>82</v>
      </c>
      <c r="C5698" s="16">
        <v>65682</v>
      </c>
      <c r="D5698" s="16">
        <v>4691</v>
      </c>
      <c r="E5698" s="16">
        <v>3103</v>
      </c>
      <c r="F5698" s="16">
        <v>6207</v>
      </c>
      <c r="G5698" s="16">
        <v>14</v>
      </c>
      <c r="H5698" s="16">
        <v>972.76513999999997</v>
      </c>
      <c r="I5698" s="16"/>
    </row>
    <row r="5699" spans="1:9" x14ac:dyDescent="0.15">
      <c r="B5699" s="16">
        <v>83</v>
      </c>
      <c r="C5699" s="16">
        <v>278774</v>
      </c>
      <c r="D5699" s="16">
        <v>6637</v>
      </c>
      <c r="E5699" s="16">
        <v>2111</v>
      </c>
      <c r="F5699" s="16">
        <v>12063</v>
      </c>
      <c r="G5699" s="16">
        <v>42</v>
      </c>
      <c r="H5699" s="16">
        <v>2708.7804999999998</v>
      </c>
      <c r="I5699" s="16"/>
    </row>
    <row r="5700" spans="1:9" x14ac:dyDescent="0.15">
      <c r="B5700" s="16">
        <v>84</v>
      </c>
      <c r="C5700" s="16">
        <v>434122</v>
      </c>
      <c r="D5700" s="16">
        <v>5047</v>
      </c>
      <c r="E5700" s="16">
        <v>831</v>
      </c>
      <c r="F5700" s="16">
        <v>12735</v>
      </c>
      <c r="G5700" s="16">
        <v>86</v>
      </c>
      <c r="H5700" s="16">
        <v>2784.3977</v>
      </c>
      <c r="I5700" s="16"/>
    </row>
    <row r="5701" spans="1:9" x14ac:dyDescent="0.15">
      <c r="B5701" s="16">
        <v>85</v>
      </c>
      <c r="C5701" s="16">
        <v>1423801</v>
      </c>
      <c r="D5701" s="16">
        <v>13823</v>
      </c>
      <c r="E5701" s="16">
        <v>5023</v>
      </c>
      <c r="F5701" s="16">
        <v>31935</v>
      </c>
      <c r="G5701" s="16">
        <v>103</v>
      </c>
      <c r="H5701" s="16">
        <v>6777.1724000000004</v>
      </c>
      <c r="I5701" s="16"/>
    </row>
    <row r="5702" spans="1:9" x14ac:dyDescent="0.15">
      <c r="B5702" s="16">
        <v>86</v>
      </c>
      <c r="C5702" s="16">
        <v>378639</v>
      </c>
      <c r="D5702" s="16">
        <v>7727</v>
      </c>
      <c r="E5702" s="16">
        <v>2847</v>
      </c>
      <c r="F5702" s="16">
        <v>14495</v>
      </c>
      <c r="G5702" s="16">
        <v>49</v>
      </c>
      <c r="H5702" s="16">
        <v>3381.8977</v>
      </c>
      <c r="I5702" s="16"/>
    </row>
    <row r="5703" spans="1:9" x14ac:dyDescent="0.15">
      <c r="B5703" s="16">
        <v>87</v>
      </c>
      <c r="C5703" s="16">
        <v>384110</v>
      </c>
      <c r="D5703" s="16">
        <v>7682</v>
      </c>
      <c r="E5703" s="16">
        <v>2879</v>
      </c>
      <c r="F5703" s="16">
        <v>15039</v>
      </c>
      <c r="G5703" s="16">
        <v>50</v>
      </c>
      <c r="H5703" s="16">
        <v>3337.7954</v>
      </c>
      <c r="I5703" s="16"/>
    </row>
    <row r="5704" spans="1:9" x14ac:dyDescent="0.15">
      <c r="B5704" s="16">
        <v>88</v>
      </c>
      <c r="C5704" s="16">
        <v>110765</v>
      </c>
      <c r="D5704" s="16">
        <v>5829</v>
      </c>
      <c r="E5704" s="16">
        <v>3327</v>
      </c>
      <c r="F5704" s="16">
        <v>8447</v>
      </c>
      <c r="G5704" s="16">
        <v>19</v>
      </c>
      <c r="H5704" s="16">
        <v>1712.2103999999999</v>
      </c>
      <c r="I5704" s="16"/>
    </row>
    <row r="5705" spans="1:9" x14ac:dyDescent="0.15">
      <c r="B5705" s="16">
        <v>89</v>
      </c>
      <c r="C5705" s="16">
        <v>360322</v>
      </c>
      <c r="D5705" s="16">
        <v>12010</v>
      </c>
      <c r="E5705" s="16">
        <v>6143</v>
      </c>
      <c r="F5705" s="16">
        <v>20287</v>
      </c>
      <c r="G5705" s="16">
        <v>30</v>
      </c>
      <c r="H5705" s="16">
        <v>4377.9795000000004</v>
      </c>
      <c r="I5705" s="16"/>
    </row>
    <row r="5706" spans="1:9" x14ac:dyDescent="0.15">
      <c r="B5706" s="16">
        <v>90</v>
      </c>
      <c r="C5706" s="16">
        <v>298166</v>
      </c>
      <c r="D5706" s="16">
        <v>7099</v>
      </c>
      <c r="E5706" s="16">
        <v>2943</v>
      </c>
      <c r="F5706" s="16">
        <v>12575</v>
      </c>
      <c r="G5706" s="16">
        <v>42</v>
      </c>
      <c r="H5706" s="16">
        <v>2449.6223</v>
      </c>
      <c r="I5706" s="16"/>
    </row>
    <row r="5707" spans="1:9" x14ac:dyDescent="0.15">
      <c r="B5707" s="16">
        <v>91</v>
      </c>
      <c r="C5707" s="16">
        <v>242744</v>
      </c>
      <c r="D5707" s="16">
        <v>6068</v>
      </c>
      <c r="E5707" s="16">
        <v>1791</v>
      </c>
      <c r="F5707" s="16">
        <v>12511</v>
      </c>
      <c r="G5707" s="16">
        <v>40</v>
      </c>
      <c r="H5707" s="16">
        <v>2717.2469999999998</v>
      </c>
      <c r="I5707" s="16"/>
    </row>
    <row r="5708" spans="1:9" x14ac:dyDescent="0.15">
      <c r="B5708" s="16">
        <v>92</v>
      </c>
      <c r="C5708" s="16">
        <v>220982</v>
      </c>
      <c r="D5708" s="16">
        <v>5261</v>
      </c>
      <c r="E5708" s="16">
        <v>1567</v>
      </c>
      <c r="F5708" s="16">
        <v>10335</v>
      </c>
      <c r="G5708" s="16">
        <v>42</v>
      </c>
      <c r="H5708" s="16">
        <v>2529.3989999999999</v>
      </c>
      <c r="I5708" s="16"/>
    </row>
    <row r="5709" spans="1:9" x14ac:dyDescent="0.15">
      <c r="B5709" s="16">
        <v>93</v>
      </c>
      <c r="C5709" s="16">
        <v>582194</v>
      </c>
      <c r="D5709" s="16">
        <v>12656</v>
      </c>
      <c r="E5709" s="16">
        <v>6975</v>
      </c>
      <c r="F5709" s="16">
        <v>22943</v>
      </c>
      <c r="G5709" s="16">
        <v>46</v>
      </c>
      <c r="H5709" s="16">
        <v>4470.5879999999997</v>
      </c>
      <c r="I5709" s="16"/>
    </row>
    <row r="5710" spans="1:9" x14ac:dyDescent="0.15">
      <c r="B5710" s="16">
        <v>94</v>
      </c>
      <c r="C5710" s="16">
        <v>152104</v>
      </c>
      <c r="D5710" s="16">
        <v>6337</v>
      </c>
      <c r="E5710" s="16">
        <v>3711</v>
      </c>
      <c r="F5710" s="16">
        <v>9055</v>
      </c>
      <c r="G5710" s="16">
        <v>24</v>
      </c>
      <c r="H5710" s="16">
        <v>1797.6536000000001</v>
      </c>
      <c r="I5710" s="16"/>
    </row>
    <row r="5711" spans="1:9" x14ac:dyDescent="0.15">
      <c r="B5711" s="16">
        <v>95</v>
      </c>
      <c r="C5711" s="16">
        <v>160865</v>
      </c>
      <c r="D5711" s="16">
        <v>5189</v>
      </c>
      <c r="E5711" s="16">
        <v>2367</v>
      </c>
      <c r="F5711" s="16">
        <v>8351</v>
      </c>
      <c r="G5711" s="16">
        <v>31</v>
      </c>
      <c r="H5711" s="16">
        <v>1594.0243</v>
      </c>
      <c r="I5711" s="16"/>
    </row>
    <row r="5712" spans="1:9" x14ac:dyDescent="0.15">
      <c r="B5712" s="16">
        <v>96</v>
      </c>
      <c r="C5712" s="16">
        <v>327185</v>
      </c>
      <c r="D5712" s="16">
        <v>6961</v>
      </c>
      <c r="E5712" s="16">
        <v>2143</v>
      </c>
      <c r="F5712" s="16">
        <v>12479</v>
      </c>
      <c r="G5712" s="16">
        <v>47</v>
      </c>
      <c r="H5712" s="16">
        <v>2814.2102</v>
      </c>
      <c r="I5712" s="16"/>
    </row>
    <row r="5713" spans="2:9" x14ac:dyDescent="0.15">
      <c r="B5713" s="16">
        <v>97</v>
      </c>
      <c r="C5713" s="16">
        <v>314707</v>
      </c>
      <c r="D5713" s="16">
        <v>6993</v>
      </c>
      <c r="E5713" s="16">
        <v>2527</v>
      </c>
      <c r="F5713" s="16">
        <v>13087</v>
      </c>
      <c r="G5713" s="16">
        <v>45</v>
      </c>
      <c r="H5713" s="16">
        <v>2892.0430000000001</v>
      </c>
      <c r="I5713" s="16"/>
    </row>
    <row r="5714" spans="2:9" x14ac:dyDescent="0.15">
      <c r="B5714" s="16">
        <v>98</v>
      </c>
      <c r="C5714" s="16">
        <v>161990</v>
      </c>
      <c r="D5714" s="16">
        <v>6230</v>
      </c>
      <c r="E5714" s="16">
        <v>2431</v>
      </c>
      <c r="F5714" s="16">
        <v>10623</v>
      </c>
      <c r="G5714" s="16">
        <v>26</v>
      </c>
      <c r="H5714" s="16">
        <v>2401.1098999999999</v>
      </c>
      <c r="I5714" s="16"/>
    </row>
    <row r="5715" spans="2:9" x14ac:dyDescent="0.15">
      <c r="B5715" s="16">
        <v>99</v>
      </c>
      <c r="C5715" s="16">
        <v>246711</v>
      </c>
      <c r="D5715" s="16">
        <v>6017</v>
      </c>
      <c r="E5715" s="16">
        <v>3007</v>
      </c>
      <c r="F5715" s="16">
        <v>10463</v>
      </c>
      <c r="G5715" s="16">
        <v>41</v>
      </c>
      <c r="H5715" s="16">
        <v>1966.4039</v>
      </c>
      <c r="I5715" s="16"/>
    </row>
    <row r="5716" spans="2:9" x14ac:dyDescent="0.15">
      <c r="B5716" s="16">
        <v>100</v>
      </c>
      <c r="C5716" s="16">
        <v>258843</v>
      </c>
      <c r="D5716" s="16">
        <v>6995</v>
      </c>
      <c r="E5716" s="16">
        <v>1983</v>
      </c>
      <c r="F5716" s="16">
        <v>10271</v>
      </c>
      <c r="G5716" s="16">
        <v>37</v>
      </c>
      <c r="H5716" s="16">
        <v>2176.7348999999999</v>
      </c>
      <c r="I5716" s="16"/>
    </row>
    <row r="5717" spans="2:9" x14ac:dyDescent="0.15">
      <c r="B5717" s="16">
        <v>101</v>
      </c>
      <c r="C5717" s="16">
        <v>425927</v>
      </c>
      <c r="D5717" s="16">
        <v>7472</v>
      </c>
      <c r="E5717" s="16">
        <v>2111</v>
      </c>
      <c r="F5717" s="16">
        <v>17247</v>
      </c>
      <c r="G5717" s="16">
        <v>57</v>
      </c>
      <c r="H5717" s="16">
        <v>3674.3422999999998</v>
      </c>
      <c r="I5717" s="16"/>
    </row>
    <row r="5718" spans="2:9" x14ac:dyDescent="0.15">
      <c r="B5718" s="16">
        <v>102</v>
      </c>
      <c r="C5718" s="16">
        <v>148007</v>
      </c>
      <c r="D5718" s="16">
        <v>5920</v>
      </c>
      <c r="E5718" s="16">
        <v>3327</v>
      </c>
      <c r="F5718" s="16">
        <v>9215</v>
      </c>
      <c r="G5718" s="16">
        <v>25</v>
      </c>
      <c r="H5718" s="16">
        <v>1870.2321999999999</v>
      </c>
      <c r="I5718" s="16"/>
    </row>
    <row r="5719" spans="2:9" x14ac:dyDescent="0.15">
      <c r="B5719" s="16">
        <v>103</v>
      </c>
      <c r="C5719" s="16">
        <v>234308</v>
      </c>
      <c r="D5719" s="16">
        <v>8368</v>
      </c>
      <c r="E5719" s="16">
        <v>5375</v>
      </c>
      <c r="F5719" s="16">
        <v>12703</v>
      </c>
      <c r="G5719" s="16">
        <v>28</v>
      </c>
      <c r="H5719" s="16">
        <v>2158.8777</v>
      </c>
      <c r="I5719" s="16"/>
    </row>
    <row r="5720" spans="2:9" x14ac:dyDescent="0.15">
      <c r="B5720" s="16">
        <v>104</v>
      </c>
      <c r="C5720" s="16">
        <v>81105</v>
      </c>
      <c r="D5720" s="16">
        <v>5407</v>
      </c>
      <c r="E5720" s="16">
        <v>2847</v>
      </c>
      <c r="F5720" s="16">
        <v>7583</v>
      </c>
      <c r="G5720" s="16">
        <v>15</v>
      </c>
      <c r="H5720" s="16">
        <v>1577.9045000000001</v>
      </c>
      <c r="I5720" s="16"/>
    </row>
    <row r="5721" spans="2:9" x14ac:dyDescent="0.15">
      <c r="B5721" s="16">
        <v>105</v>
      </c>
      <c r="C5721" s="16">
        <v>307164</v>
      </c>
      <c r="D5721" s="16">
        <v>8532</v>
      </c>
      <c r="E5721" s="16">
        <v>2751</v>
      </c>
      <c r="F5721" s="16">
        <v>16351</v>
      </c>
      <c r="G5721" s="16">
        <v>36</v>
      </c>
      <c r="H5721" s="16">
        <v>3912.6170000000002</v>
      </c>
      <c r="I5721" s="16"/>
    </row>
    <row r="5722" spans="2:9" x14ac:dyDescent="0.15">
      <c r="B5722" s="16">
        <v>106</v>
      </c>
      <c r="C5722" s="16">
        <v>370222</v>
      </c>
      <c r="D5722" s="16">
        <v>7404</v>
      </c>
      <c r="E5722" s="16">
        <v>2847</v>
      </c>
      <c r="F5722" s="16">
        <v>14751</v>
      </c>
      <c r="G5722" s="16">
        <v>50</v>
      </c>
      <c r="H5722" s="16">
        <v>3260.9124000000002</v>
      </c>
      <c r="I5722" s="16"/>
    </row>
    <row r="5723" spans="2:9" x14ac:dyDescent="0.15">
      <c r="B5723" s="16">
        <v>107</v>
      </c>
      <c r="C5723" s="16">
        <v>108497</v>
      </c>
      <c r="D5723" s="16">
        <v>7233</v>
      </c>
      <c r="E5723" s="16">
        <v>5951</v>
      </c>
      <c r="F5723" s="16">
        <v>8575</v>
      </c>
      <c r="G5723" s="16">
        <v>15</v>
      </c>
      <c r="H5723" s="16">
        <v>810.75890000000004</v>
      </c>
      <c r="I5723" s="16"/>
    </row>
    <row r="5724" spans="2:9" x14ac:dyDescent="0.15">
      <c r="B5724" s="16">
        <v>108</v>
      </c>
      <c r="C5724" s="16">
        <v>349276</v>
      </c>
      <c r="D5724" s="16">
        <v>5136</v>
      </c>
      <c r="E5724" s="16">
        <v>2015</v>
      </c>
      <c r="F5724" s="16">
        <v>10495</v>
      </c>
      <c r="G5724" s="16">
        <v>68</v>
      </c>
      <c r="H5724" s="16">
        <v>2108.9688000000001</v>
      </c>
      <c r="I5724" s="16"/>
    </row>
    <row r="5725" spans="2:9" x14ac:dyDescent="0.15">
      <c r="B5725" s="16">
        <v>109</v>
      </c>
      <c r="C5725" s="16">
        <v>170082</v>
      </c>
      <c r="D5725" s="16">
        <v>5669</v>
      </c>
      <c r="E5725" s="16">
        <v>3711</v>
      </c>
      <c r="F5725" s="16">
        <v>8031</v>
      </c>
      <c r="G5725" s="16">
        <v>30</v>
      </c>
      <c r="H5725" s="16">
        <v>1475.5554999999999</v>
      </c>
      <c r="I5725" s="16"/>
    </row>
    <row r="5726" spans="2:9" x14ac:dyDescent="0.15">
      <c r="B5726" s="16">
        <v>110</v>
      </c>
      <c r="C5726" s="16">
        <v>590135</v>
      </c>
      <c r="D5726" s="16">
        <v>8084</v>
      </c>
      <c r="E5726" s="16">
        <v>2751</v>
      </c>
      <c r="F5726" s="16">
        <v>17887</v>
      </c>
      <c r="G5726" s="16">
        <v>73</v>
      </c>
      <c r="H5726" s="16">
        <v>3999.4749999999999</v>
      </c>
      <c r="I5726" s="16"/>
    </row>
    <row r="5727" spans="2:9" x14ac:dyDescent="0.15">
      <c r="B5727" s="16">
        <v>111</v>
      </c>
      <c r="C5727" s="16">
        <v>237661</v>
      </c>
      <c r="D5727" s="16">
        <v>6790</v>
      </c>
      <c r="E5727" s="16">
        <v>3551</v>
      </c>
      <c r="F5727" s="16">
        <v>11551</v>
      </c>
      <c r="G5727" s="16">
        <v>35</v>
      </c>
      <c r="H5727" s="16">
        <v>2457.2446</v>
      </c>
      <c r="I5727" s="16"/>
    </row>
    <row r="5728" spans="2:9" x14ac:dyDescent="0.15">
      <c r="B5728" s="16">
        <v>112</v>
      </c>
      <c r="C5728" s="16">
        <v>621580</v>
      </c>
      <c r="D5728" s="16">
        <v>11953</v>
      </c>
      <c r="E5728" s="16">
        <v>4607</v>
      </c>
      <c r="F5728" s="16">
        <v>21343</v>
      </c>
      <c r="G5728" s="16">
        <v>52</v>
      </c>
      <c r="H5728" s="16">
        <v>4971.366</v>
      </c>
      <c r="I5728" s="16"/>
    </row>
    <row r="5729" spans="1:9" x14ac:dyDescent="0.15">
      <c r="B5729" s="16">
        <v>113</v>
      </c>
      <c r="C5729" s="16">
        <v>606889</v>
      </c>
      <c r="D5729" s="16">
        <v>11034</v>
      </c>
      <c r="E5729" s="16">
        <v>3487</v>
      </c>
      <c r="F5729" s="16">
        <v>24319</v>
      </c>
      <c r="G5729" s="16">
        <v>55</v>
      </c>
      <c r="H5729" s="16">
        <v>5711.3477000000003</v>
      </c>
      <c r="I5729" s="16"/>
    </row>
    <row r="5730" spans="1:9" x14ac:dyDescent="0.15">
      <c r="B5730" s="16">
        <v>114</v>
      </c>
      <c r="C5730" s="16">
        <v>255429</v>
      </c>
      <c r="D5730" s="16">
        <v>9460</v>
      </c>
      <c r="E5730" s="16">
        <v>3839</v>
      </c>
      <c r="F5730" s="16">
        <v>18207</v>
      </c>
      <c r="G5730" s="16">
        <v>27</v>
      </c>
      <c r="H5730" s="16">
        <v>3887.6633000000002</v>
      </c>
      <c r="I5730" s="16"/>
    </row>
    <row r="5731" spans="1:9" x14ac:dyDescent="0.15">
      <c r="A5731" s="6"/>
      <c r="B5731" s="16">
        <v>115</v>
      </c>
      <c r="C5731" s="16">
        <v>175735</v>
      </c>
      <c r="D5731" s="16">
        <v>4286</v>
      </c>
      <c r="E5731" s="16">
        <v>447</v>
      </c>
      <c r="F5731" s="16">
        <v>8383</v>
      </c>
      <c r="G5731" s="16">
        <v>41</v>
      </c>
      <c r="H5731" s="16">
        <v>2138.6138000000001</v>
      </c>
      <c r="I5731" s="16"/>
    </row>
    <row r="5732" spans="1:9" x14ac:dyDescent="0.15">
      <c r="A5732" s="11"/>
      <c r="B5732" s="16">
        <v>116</v>
      </c>
      <c r="C5732" s="16">
        <v>70604</v>
      </c>
      <c r="D5732" s="16">
        <v>3530</v>
      </c>
      <c r="E5732" s="16">
        <v>1791</v>
      </c>
      <c r="F5732" s="16">
        <v>5055</v>
      </c>
      <c r="G5732" s="16">
        <v>20</v>
      </c>
      <c r="H5732" s="16">
        <v>926.65020000000004</v>
      </c>
      <c r="I5732" s="16"/>
    </row>
    <row r="5733" spans="1:9" x14ac:dyDescent="0.15">
      <c r="B5733" s="16">
        <v>117</v>
      </c>
      <c r="C5733" s="16">
        <v>293656</v>
      </c>
      <c r="D5733" s="16">
        <v>7341</v>
      </c>
      <c r="E5733" s="16">
        <v>4031</v>
      </c>
      <c r="F5733" s="16">
        <v>11839</v>
      </c>
      <c r="G5733" s="16">
        <v>40</v>
      </c>
      <c r="H5733" s="16">
        <v>2141.5297999999998</v>
      </c>
      <c r="I5733" s="16"/>
    </row>
    <row r="5734" spans="1:9" x14ac:dyDescent="0.15">
      <c r="B5734" s="16">
        <v>118</v>
      </c>
      <c r="C5734" s="16">
        <v>431726</v>
      </c>
      <c r="D5734" s="16">
        <v>5264</v>
      </c>
      <c r="E5734" s="16">
        <v>2079</v>
      </c>
      <c r="F5734" s="16">
        <v>10463</v>
      </c>
      <c r="G5734" s="16">
        <v>82</v>
      </c>
      <c r="H5734" s="16">
        <v>2057.6323000000002</v>
      </c>
      <c r="I5734" s="16"/>
    </row>
    <row r="5735" spans="1:9" x14ac:dyDescent="0.15">
      <c r="B5735" s="16">
        <v>119</v>
      </c>
      <c r="C5735" s="16">
        <v>235034</v>
      </c>
      <c r="D5735" s="16">
        <v>6185</v>
      </c>
      <c r="E5735" s="16">
        <v>3743</v>
      </c>
      <c r="F5735" s="16">
        <v>9567</v>
      </c>
      <c r="G5735" s="16">
        <v>38</v>
      </c>
      <c r="H5735" s="16">
        <v>1633.2306000000001</v>
      </c>
      <c r="I5735" s="16"/>
    </row>
    <row r="5736" spans="1:9" x14ac:dyDescent="0.15">
      <c r="B5736" s="16">
        <v>120</v>
      </c>
      <c r="C5736" s="16">
        <v>289052</v>
      </c>
      <c r="D5736" s="16">
        <v>8029</v>
      </c>
      <c r="E5736" s="16">
        <v>4159</v>
      </c>
      <c r="F5736" s="16">
        <v>11903</v>
      </c>
      <c r="G5736" s="16">
        <v>36</v>
      </c>
      <c r="H5736" s="16">
        <v>2245.1779999999999</v>
      </c>
      <c r="I5736" s="16"/>
    </row>
    <row r="5737" spans="1:9" x14ac:dyDescent="0.15">
      <c r="B5737" s="16">
        <v>121</v>
      </c>
      <c r="C5737" s="16">
        <v>382539</v>
      </c>
      <c r="D5737" s="16">
        <v>7217</v>
      </c>
      <c r="E5737" s="16">
        <v>3455</v>
      </c>
      <c r="F5737" s="16">
        <v>13855</v>
      </c>
      <c r="G5737" s="16">
        <v>53</v>
      </c>
      <c r="H5737" s="16">
        <v>2675.6667000000002</v>
      </c>
      <c r="I5737" s="16"/>
    </row>
    <row r="5738" spans="1:9" x14ac:dyDescent="0.15">
      <c r="B5738" s="16">
        <v>122</v>
      </c>
      <c r="C5738" s="16">
        <v>254801</v>
      </c>
      <c r="D5738" s="16">
        <v>5421</v>
      </c>
      <c r="E5738" s="16">
        <v>1919</v>
      </c>
      <c r="F5738" s="16">
        <v>10975</v>
      </c>
      <c r="G5738" s="16">
        <v>47</v>
      </c>
      <c r="H5738" s="16">
        <v>2449.1271999999999</v>
      </c>
      <c r="I5738" s="16"/>
    </row>
    <row r="5739" spans="1:9" x14ac:dyDescent="0.15">
      <c r="B5739" s="16">
        <v>123</v>
      </c>
      <c r="C5739" s="16">
        <v>57492</v>
      </c>
      <c r="D5739" s="16">
        <v>4791</v>
      </c>
      <c r="E5739" s="16">
        <v>3679</v>
      </c>
      <c r="F5739" s="16">
        <v>6271</v>
      </c>
      <c r="G5739" s="16">
        <v>12</v>
      </c>
      <c r="H5739" s="16">
        <v>710.33514000000002</v>
      </c>
      <c r="I5739" s="16"/>
    </row>
    <row r="5740" spans="1:9" x14ac:dyDescent="0.15">
      <c r="B5740" s="16">
        <v>124</v>
      </c>
      <c r="C5740" s="16">
        <v>484847</v>
      </c>
      <c r="D5740" s="16">
        <v>9894</v>
      </c>
      <c r="E5740" s="16">
        <v>4319</v>
      </c>
      <c r="F5740" s="16">
        <v>20639</v>
      </c>
      <c r="G5740" s="16">
        <v>49</v>
      </c>
      <c r="H5740" s="16">
        <v>4618.1270000000004</v>
      </c>
      <c r="I5740" s="16"/>
    </row>
    <row r="5741" spans="1:9" x14ac:dyDescent="0.15">
      <c r="B5741" s="16">
        <v>125</v>
      </c>
      <c r="C5741" s="16">
        <v>245822</v>
      </c>
      <c r="D5741" s="16">
        <v>7230</v>
      </c>
      <c r="E5741" s="16">
        <v>3135</v>
      </c>
      <c r="F5741" s="16">
        <v>12447</v>
      </c>
      <c r="G5741" s="16">
        <v>34</v>
      </c>
      <c r="H5741" s="16">
        <v>2939.0151000000001</v>
      </c>
      <c r="I5741" s="16"/>
    </row>
    <row r="5742" spans="1:9" x14ac:dyDescent="0.15">
      <c r="B5742" s="16">
        <v>126</v>
      </c>
      <c r="C5742" s="16">
        <v>179132</v>
      </c>
      <c r="D5742" s="16">
        <v>4975</v>
      </c>
      <c r="E5742" s="16">
        <v>3391</v>
      </c>
      <c r="F5742" s="16">
        <v>6719</v>
      </c>
      <c r="G5742" s="16">
        <v>36</v>
      </c>
      <c r="H5742" s="16">
        <v>795.56255999999996</v>
      </c>
      <c r="I5742" s="16"/>
    </row>
    <row r="5743" spans="1:9" x14ac:dyDescent="0.15">
      <c r="B5743" s="16">
        <v>127</v>
      </c>
      <c r="C5743" s="16">
        <v>509028</v>
      </c>
      <c r="D5743" s="16">
        <v>8483</v>
      </c>
      <c r="E5743" s="16">
        <v>3263</v>
      </c>
      <c r="F5743" s="16">
        <v>17055</v>
      </c>
      <c r="G5743" s="16">
        <v>60</v>
      </c>
      <c r="H5743" s="16">
        <v>3732.6813999999999</v>
      </c>
      <c r="I5743" s="16"/>
    </row>
    <row r="5744" spans="1:9" x14ac:dyDescent="0.15">
      <c r="B5744" s="16">
        <v>128</v>
      </c>
      <c r="C5744" s="16">
        <v>488005</v>
      </c>
      <c r="D5744" s="16">
        <v>8271</v>
      </c>
      <c r="E5744" s="16">
        <v>1695</v>
      </c>
      <c r="F5744" s="16">
        <v>19551</v>
      </c>
      <c r="G5744" s="16">
        <v>59</v>
      </c>
      <c r="H5744" s="16">
        <v>4735.2669999999998</v>
      </c>
      <c r="I5744" s="16"/>
    </row>
    <row r="5745" spans="2:9" x14ac:dyDescent="0.15">
      <c r="B5745" s="16">
        <v>129</v>
      </c>
      <c r="C5745" s="16">
        <v>364176</v>
      </c>
      <c r="D5745" s="16">
        <v>7587</v>
      </c>
      <c r="E5745" s="16">
        <v>1695</v>
      </c>
      <c r="F5745" s="16">
        <v>15807</v>
      </c>
      <c r="G5745" s="16">
        <v>48</v>
      </c>
      <c r="H5745" s="16">
        <v>3674.9458</v>
      </c>
      <c r="I5745" s="16"/>
    </row>
    <row r="5746" spans="2:9" x14ac:dyDescent="0.15">
      <c r="B5746" s="16">
        <v>130</v>
      </c>
      <c r="C5746" s="16">
        <v>348721</v>
      </c>
      <c r="D5746" s="16">
        <v>7419</v>
      </c>
      <c r="E5746" s="16">
        <v>2015</v>
      </c>
      <c r="F5746" s="16">
        <v>15327</v>
      </c>
      <c r="G5746" s="16">
        <v>47</v>
      </c>
      <c r="H5746" s="16">
        <v>3810.0805999999998</v>
      </c>
      <c r="I5746" s="16"/>
    </row>
    <row r="5747" spans="2:9" x14ac:dyDescent="0.15">
      <c r="B5747" s="16">
        <v>131</v>
      </c>
      <c r="C5747" s="16">
        <v>270684</v>
      </c>
      <c r="D5747" s="16">
        <v>7519</v>
      </c>
      <c r="E5747" s="16">
        <v>2783</v>
      </c>
      <c r="F5747" s="16">
        <v>12735</v>
      </c>
      <c r="G5747" s="16">
        <v>36</v>
      </c>
      <c r="H5747" s="16">
        <v>3060.0720000000001</v>
      </c>
      <c r="I5747" s="16"/>
    </row>
    <row r="5748" spans="2:9" x14ac:dyDescent="0.15">
      <c r="B5748" s="16">
        <v>132</v>
      </c>
      <c r="C5748" s="16">
        <v>279955</v>
      </c>
      <c r="D5748" s="16">
        <v>6221</v>
      </c>
      <c r="E5748" s="16">
        <v>2527</v>
      </c>
      <c r="F5748" s="16">
        <v>9855</v>
      </c>
      <c r="G5748" s="16">
        <v>45</v>
      </c>
      <c r="H5748" s="16">
        <v>1744.694</v>
      </c>
      <c r="I5748" s="16"/>
    </row>
    <row r="5749" spans="2:9" x14ac:dyDescent="0.15">
      <c r="B5749" s="16">
        <v>133</v>
      </c>
      <c r="C5749" s="16">
        <v>551641</v>
      </c>
      <c r="D5749" s="16">
        <v>14144</v>
      </c>
      <c r="E5749" s="16">
        <v>4735</v>
      </c>
      <c r="F5749" s="16">
        <v>24543</v>
      </c>
      <c r="G5749" s="16">
        <v>39</v>
      </c>
      <c r="H5749" s="16">
        <v>5435.5739999999996</v>
      </c>
      <c r="I5749" s="16"/>
    </row>
    <row r="5750" spans="2:9" x14ac:dyDescent="0.15">
      <c r="B5750" s="16">
        <v>134</v>
      </c>
      <c r="C5750" s="16">
        <v>319396</v>
      </c>
      <c r="D5750" s="16">
        <v>11407</v>
      </c>
      <c r="E5750" s="16">
        <v>4607</v>
      </c>
      <c r="F5750" s="16">
        <v>20639</v>
      </c>
      <c r="G5750" s="16">
        <v>28</v>
      </c>
      <c r="H5750" s="16">
        <v>4951.4975999999997</v>
      </c>
      <c r="I5750" s="16"/>
    </row>
    <row r="5751" spans="2:9" x14ac:dyDescent="0.15">
      <c r="B5751" s="16">
        <v>135</v>
      </c>
      <c r="C5751" s="16">
        <v>443219</v>
      </c>
      <c r="D5751" s="16">
        <v>9849</v>
      </c>
      <c r="E5751" s="16">
        <v>4351</v>
      </c>
      <c r="F5751" s="16">
        <v>18815</v>
      </c>
      <c r="G5751" s="16">
        <v>45</v>
      </c>
      <c r="H5751" s="16">
        <v>4458.7992999999997</v>
      </c>
      <c r="I5751" s="16"/>
    </row>
    <row r="5752" spans="2:9" x14ac:dyDescent="0.15">
      <c r="B5752" s="16">
        <v>136</v>
      </c>
      <c r="C5752" s="16">
        <v>242089</v>
      </c>
      <c r="D5752" s="16">
        <v>4401</v>
      </c>
      <c r="E5752" s="16">
        <v>1855</v>
      </c>
      <c r="F5752" s="16">
        <v>8895</v>
      </c>
      <c r="G5752" s="16">
        <v>55</v>
      </c>
      <c r="H5752" s="16">
        <v>1839.8031000000001</v>
      </c>
      <c r="I5752" s="16"/>
    </row>
    <row r="5753" spans="2:9" x14ac:dyDescent="0.15">
      <c r="B5753" s="16">
        <v>137</v>
      </c>
      <c r="C5753" s="16">
        <v>289236</v>
      </c>
      <c r="D5753" s="16">
        <v>6573</v>
      </c>
      <c r="E5753" s="16">
        <v>1759</v>
      </c>
      <c r="F5753" s="16">
        <v>12479</v>
      </c>
      <c r="G5753" s="16">
        <v>44</v>
      </c>
      <c r="H5753" s="16">
        <v>2703.9735999999998</v>
      </c>
      <c r="I5753" s="16"/>
    </row>
    <row r="5754" spans="2:9" x14ac:dyDescent="0.15">
      <c r="B5754" s="16">
        <v>138</v>
      </c>
      <c r="C5754" s="16">
        <v>425849</v>
      </c>
      <c r="D5754" s="16">
        <v>10919</v>
      </c>
      <c r="E5754" s="16">
        <v>4223</v>
      </c>
      <c r="F5754" s="16">
        <v>20575</v>
      </c>
      <c r="G5754" s="16">
        <v>39</v>
      </c>
      <c r="H5754" s="16">
        <v>4489.9120000000003</v>
      </c>
      <c r="I5754" s="16"/>
    </row>
    <row r="5755" spans="2:9" x14ac:dyDescent="0.15">
      <c r="B5755" s="16">
        <v>139</v>
      </c>
      <c r="C5755" s="16">
        <v>167724</v>
      </c>
      <c r="D5755" s="16">
        <v>8386</v>
      </c>
      <c r="E5755" s="16">
        <v>4575</v>
      </c>
      <c r="F5755" s="16">
        <v>11743</v>
      </c>
      <c r="G5755" s="16">
        <v>20</v>
      </c>
      <c r="H5755" s="16">
        <v>2224.6909999999998</v>
      </c>
      <c r="I5755" s="16"/>
    </row>
    <row r="5756" spans="2:9" x14ac:dyDescent="0.15">
      <c r="B5756" s="16">
        <v>140</v>
      </c>
      <c r="C5756" s="16">
        <v>218301</v>
      </c>
      <c r="D5756" s="16">
        <v>6237</v>
      </c>
      <c r="E5756" s="16">
        <v>2815</v>
      </c>
      <c r="F5756" s="16">
        <v>10335</v>
      </c>
      <c r="G5756" s="16">
        <v>35</v>
      </c>
      <c r="H5756" s="16">
        <v>1991.5741</v>
      </c>
      <c r="I5756" s="16"/>
    </row>
    <row r="5757" spans="2:9" x14ac:dyDescent="0.15">
      <c r="B5757" s="16">
        <v>141</v>
      </c>
      <c r="C5757" s="16">
        <v>416396</v>
      </c>
      <c r="D5757" s="16">
        <v>8007</v>
      </c>
      <c r="E5757" s="16">
        <v>3935</v>
      </c>
      <c r="F5757" s="16">
        <v>15135</v>
      </c>
      <c r="G5757" s="16">
        <v>52</v>
      </c>
      <c r="H5757" s="16">
        <v>3242.9252999999999</v>
      </c>
      <c r="I5757" s="16"/>
    </row>
    <row r="5758" spans="2:9" x14ac:dyDescent="0.15">
      <c r="B5758" s="16">
        <v>142</v>
      </c>
      <c r="C5758" s="16">
        <v>490530</v>
      </c>
      <c r="D5758" s="16">
        <v>7911</v>
      </c>
      <c r="E5758" s="16">
        <v>3071</v>
      </c>
      <c r="F5758" s="16">
        <v>17631</v>
      </c>
      <c r="G5758" s="16">
        <v>62</v>
      </c>
      <c r="H5758" s="16">
        <v>3957.143</v>
      </c>
      <c r="I5758" s="16"/>
    </row>
    <row r="5759" spans="2:9" x14ac:dyDescent="0.15">
      <c r="B5759" s="16">
        <v>143</v>
      </c>
      <c r="C5759" s="16">
        <v>430000</v>
      </c>
      <c r="D5759" s="16">
        <v>8958</v>
      </c>
      <c r="E5759" s="16">
        <v>3039</v>
      </c>
      <c r="F5759" s="16">
        <v>17087</v>
      </c>
      <c r="G5759" s="16">
        <v>48</v>
      </c>
      <c r="H5759" s="16">
        <v>3975.7040000000002</v>
      </c>
      <c r="I5759" s="16"/>
    </row>
    <row r="5760" spans="2:9" x14ac:dyDescent="0.15">
      <c r="B5760" s="16">
        <v>144</v>
      </c>
      <c r="C5760" s="16">
        <v>549445</v>
      </c>
      <c r="D5760" s="16">
        <v>9312</v>
      </c>
      <c r="E5760" s="16">
        <v>4255</v>
      </c>
      <c r="F5760" s="16">
        <v>16191</v>
      </c>
      <c r="G5760" s="16">
        <v>59</v>
      </c>
      <c r="H5760" s="16">
        <v>3464.9355</v>
      </c>
      <c r="I5760" s="16"/>
    </row>
    <row r="5761" spans="2:9" x14ac:dyDescent="0.15">
      <c r="B5761" s="16">
        <v>145</v>
      </c>
      <c r="C5761" s="16">
        <v>186495</v>
      </c>
      <c r="D5761" s="16">
        <v>5651</v>
      </c>
      <c r="E5761" s="16">
        <v>3679</v>
      </c>
      <c r="F5761" s="16">
        <v>8735</v>
      </c>
      <c r="G5761" s="16">
        <v>33</v>
      </c>
      <c r="H5761" s="16">
        <v>1154.6309000000001</v>
      </c>
      <c r="I5761" s="16"/>
    </row>
    <row r="5762" spans="2:9" x14ac:dyDescent="0.15">
      <c r="B5762" s="16">
        <v>146</v>
      </c>
      <c r="C5762" s="16">
        <v>310153</v>
      </c>
      <c r="D5762" s="16">
        <v>5639</v>
      </c>
      <c r="E5762" s="16">
        <v>1759</v>
      </c>
      <c r="F5762" s="16">
        <v>11967</v>
      </c>
      <c r="G5762" s="16">
        <v>55</v>
      </c>
      <c r="H5762" s="16">
        <v>2831.7354</v>
      </c>
      <c r="I5762" s="16"/>
    </row>
    <row r="5763" spans="2:9" x14ac:dyDescent="0.15">
      <c r="B5763" s="16">
        <v>147</v>
      </c>
      <c r="C5763" s="16">
        <v>225210</v>
      </c>
      <c r="D5763" s="16">
        <v>5926</v>
      </c>
      <c r="E5763" s="16">
        <v>2623</v>
      </c>
      <c r="F5763" s="16">
        <v>11071</v>
      </c>
      <c r="G5763" s="16">
        <v>38</v>
      </c>
      <c r="H5763" s="16">
        <v>2185.8146999999999</v>
      </c>
      <c r="I5763" s="16"/>
    </row>
    <row r="5764" spans="2:9" x14ac:dyDescent="0.15">
      <c r="B5764" s="16">
        <v>148</v>
      </c>
      <c r="C5764" s="16">
        <v>188989</v>
      </c>
      <c r="D5764" s="16">
        <v>5399</v>
      </c>
      <c r="E5764" s="16">
        <v>2431</v>
      </c>
      <c r="F5764" s="16">
        <v>9087</v>
      </c>
      <c r="G5764" s="16">
        <v>35</v>
      </c>
      <c r="H5764" s="16">
        <v>1865.9545000000001</v>
      </c>
      <c r="I5764" s="16"/>
    </row>
    <row r="5765" spans="2:9" x14ac:dyDescent="0.15">
      <c r="B5765" s="16">
        <v>149</v>
      </c>
      <c r="C5765" s="16">
        <v>291070</v>
      </c>
      <c r="D5765" s="16">
        <v>8560</v>
      </c>
      <c r="E5765" s="16">
        <v>2975</v>
      </c>
      <c r="F5765" s="16">
        <v>17407</v>
      </c>
      <c r="G5765" s="16">
        <v>34</v>
      </c>
      <c r="H5765" s="16">
        <v>4647.8964999999998</v>
      </c>
      <c r="I5765" s="16"/>
    </row>
    <row r="5766" spans="2:9" x14ac:dyDescent="0.15">
      <c r="B5766" s="16">
        <v>150</v>
      </c>
      <c r="C5766" s="16">
        <v>228537</v>
      </c>
      <c r="D5766" s="16">
        <v>5859</v>
      </c>
      <c r="E5766" s="16">
        <v>1503</v>
      </c>
      <c r="F5766" s="16">
        <v>11999</v>
      </c>
      <c r="G5766" s="16">
        <v>39</v>
      </c>
      <c r="H5766" s="16">
        <v>2904.3420000000001</v>
      </c>
      <c r="I5766" s="16"/>
    </row>
    <row r="5767" spans="2:9" x14ac:dyDescent="0.15">
      <c r="B5767" s="16">
        <v>151</v>
      </c>
      <c r="C5767" s="16">
        <v>169561</v>
      </c>
      <c r="D5767" s="16">
        <v>4347</v>
      </c>
      <c r="E5767" s="16">
        <v>2175</v>
      </c>
      <c r="F5767" s="16">
        <v>7327</v>
      </c>
      <c r="G5767" s="16">
        <v>39</v>
      </c>
      <c r="H5767" s="16">
        <v>1536.7859000000001</v>
      </c>
      <c r="I5767" s="16"/>
    </row>
    <row r="5768" spans="2:9" x14ac:dyDescent="0.15">
      <c r="B5768" s="16">
        <v>152</v>
      </c>
      <c r="C5768" s="16">
        <v>252922</v>
      </c>
      <c r="D5768" s="16">
        <v>6655</v>
      </c>
      <c r="E5768" s="16">
        <v>1087</v>
      </c>
      <c r="F5768" s="16">
        <v>13535</v>
      </c>
      <c r="G5768" s="16">
        <v>38</v>
      </c>
      <c r="H5768" s="16">
        <v>3290.9077000000002</v>
      </c>
      <c r="I5768" s="16"/>
    </row>
    <row r="5769" spans="2:9" x14ac:dyDescent="0.15">
      <c r="B5769" s="16">
        <v>153</v>
      </c>
      <c r="C5769" s="16">
        <v>386448</v>
      </c>
      <c r="D5769" s="16">
        <v>8051</v>
      </c>
      <c r="E5769" s="16">
        <v>3007</v>
      </c>
      <c r="F5769" s="16">
        <v>15871</v>
      </c>
      <c r="G5769" s="16">
        <v>48</v>
      </c>
      <c r="H5769" s="16">
        <v>3661.2550000000001</v>
      </c>
      <c r="I5769" s="16"/>
    </row>
    <row r="5770" spans="2:9" x14ac:dyDescent="0.15">
      <c r="B5770" s="16">
        <v>154</v>
      </c>
      <c r="C5770" s="16">
        <v>508269</v>
      </c>
      <c r="D5770" s="16">
        <v>9966</v>
      </c>
      <c r="E5770" s="16">
        <v>3071</v>
      </c>
      <c r="F5770" s="16">
        <v>20191</v>
      </c>
      <c r="G5770" s="16">
        <v>51</v>
      </c>
      <c r="H5770" s="16">
        <v>4697.1752999999999</v>
      </c>
      <c r="I5770" s="16"/>
    </row>
    <row r="5771" spans="2:9" x14ac:dyDescent="0.15">
      <c r="B5771" s="16">
        <v>155</v>
      </c>
      <c r="C5771" s="16">
        <v>590725</v>
      </c>
      <c r="D5771" s="16">
        <v>10012</v>
      </c>
      <c r="E5771" s="16">
        <v>2655</v>
      </c>
      <c r="F5771" s="16">
        <v>23615</v>
      </c>
      <c r="G5771" s="16">
        <v>59</v>
      </c>
      <c r="H5771" s="16">
        <v>5609.5586000000003</v>
      </c>
      <c r="I5771" s="16"/>
    </row>
    <row r="5772" spans="2:9" x14ac:dyDescent="0.15">
      <c r="B5772" s="16">
        <v>156</v>
      </c>
      <c r="C5772" s="16">
        <v>374058</v>
      </c>
      <c r="D5772" s="16">
        <v>6927</v>
      </c>
      <c r="E5772" s="16">
        <v>1823</v>
      </c>
      <c r="F5772" s="16">
        <v>14975</v>
      </c>
      <c r="G5772" s="16">
        <v>54</v>
      </c>
      <c r="H5772" s="16">
        <v>3617.3850000000002</v>
      </c>
      <c r="I5772" s="16"/>
    </row>
    <row r="5773" spans="2:9" x14ac:dyDescent="0.15">
      <c r="B5773" s="16">
        <v>157</v>
      </c>
      <c r="C5773" s="16">
        <v>127260</v>
      </c>
      <c r="D5773" s="16">
        <v>3535</v>
      </c>
      <c r="E5773" s="16">
        <v>1375</v>
      </c>
      <c r="F5773" s="16">
        <v>6111</v>
      </c>
      <c r="G5773" s="16">
        <v>36</v>
      </c>
      <c r="H5773" s="16">
        <v>1372.3167000000001</v>
      </c>
      <c r="I5773" s="16"/>
    </row>
    <row r="5774" spans="2:9" x14ac:dyDescent="0.15">
      <c r="B5774" s="16">
        <v>158</v>
      </c>
      <c r="C5774" s="16">
        <v>739321</v>
      </c>
      <c r="D5774" s="16">
        <v>10412</v>
      </c>
      <c r="E5774" s="16">
        <v>3935</v>
      </c>
      <c r="F5774" s="16">
        <v>22751</v>
      </c>
      <c r="G5774" s="16">
        <v>71</v>
      </c>
      <c r="H5774" s="16">
        <v>5156.3329999999996</v>
      </c>
      <c r="I5774" s="16"/>
    </row>
    <row r="5775" spans="2:9" x14ac:dyDescent="0.15">
      <c r="B5775" s="16">
        <v>159</v>
      </c>
      <c r="C5775" s="16">
        <v>346677</v>
      </c>
      <c r="D5775" s="16">
        <v>8062</v>
      </c>
      <c r="E5775" s="16">
        <v>2463</v>
      </c>
      <c r="F5775" s="16">
        <v>17343</v>
      </c>
      <c r="G5775" s="16">
        <v>43</v>
      </c>
      <c r="H5775" s="16">
        <v>3845.0535</v>
      </c>
      <c r="I5775" s="16"/>
    </row>
    <row r="5776" spans="2:9" x14ac:dyDescent="0.15">
      <c r="B5776" s="16">
        <v>160</v>
      </c>
      <c r="C5776" s="16">
        <v>319791</v>
      </c>
      <c r="D5776" s="16">
        <v>6526</v>
      </c>
      <c r="E5776" s="16">
        <v>2239</v>
      </c>
      <c r="F5776" s="16">
        <v>13279</v>
      </c>
      <c r="G5776" s="16">
        <v>49</v>
      </c>
      <c r="H5776" s="16">
        <v>3098.7341000000001</v>
      </c>
      <c r="I5776" s="16"/>
    </row>
    <row r="5777" spans="2:9" x14ac:dyDescent="0.15">
      <c r="B5777" s="16">
        <v>161</v>
      </c>
      <c r="C5777" s="16">
        <v>179166</v>
      </c>
      <c r="D5777" s="16">
        <v>5269</v>
      </c>
      <c r="E5777" s="16">
        <v>1535</v>
      </c>
      <c r="F5777" s="16">
        <v>10303</v>
      </c>
      <c r="G5777" s="16">
        <v>34</v>
      </c>
      <c r="H5777" s="16">
        <v>2469.3085999999998</v>
      </c>
      <c r="I5777" s="16"/>
    </row>
    <row r="5778" spans="2:9" x14ac:dyDescent="0.15">
      <c r="B5778" s="16">
        <v>162</v>
      </c>
      <c r="C5778" s="16">
        <v>301520</v>
      </c>
      <c r="D5778" s="16">
        <v>6281</v>
      </c>
      <c r="E5778" s="16">
        <v>1023</v>
      </c>
      <c r="F5778" s="16">
        <v>13823</v>
      </c>
      <c r="G5778" s="16">
        <v>48</v>
      </c>
      <c r="H5778" s="16">
        <v>3134.3964999999998</v>
      </c>
      <c r="I5778" s="16"/>
    </row>
    <row r="5779" spans="2:9" x14ac:dyDescent="0.15">
      <c r="B5779" s="16">
        <v>163</v>
      </c>
      <c r="C5779" s="16">
        <v>104836</v>
      </c>
      <c r="D5779" s="16">
        <v>3744</v>
      </c>
      <c r="E5779" s="16">
        <v>2143</v>
      </c>
      <c r="F5779" s="16">
        <v>5439</v>
      </c>
      <c r="G5779" s="16">
        <v>28</v>
      </c>
      <c r="H5779" s="16">
        <v>934.31226000000004</v>
      </c>
      <c r="I5779" s="16"/>
    </row>
    <row r="5780" spans="2:9" x14ac:dyDescent="0.15">
      <c r="B5780" s="16">
        <v>164</v>
      </c>
      <c r="C5780" s="16">
        <v>412200</v>
      </c>
      <c r="D5780" s="16">
        <v>7360</v>
      </c>
      <c r="E5780" s="16">
        <v>2111</v>
      </c>
      <c r="F5780" s="16">
        <v>16415</v>
      </c>
      <c r="G5780" s="16">
        <v>56</v>
      </c>
      <c r="H5780" s="16">
        <v>3894.7917000000002</v>
      </c>
      <c r="I5780" s="16"/>
    </row>
    <row r="5781" spans="2:9" x14ac:dyDescent="0.15">
      <c r="B5781" s="16">
        <v>165</v>
      </c>
      <c r="C5781" s="16">
        <v>109582</v>
      </c>
      <c r="D5781" s="16">
        <v>6087</v>
      </c>
      <c r="E5781" s="16">
        <v>3231</v>
      </c>
      <c r="F5781" s="16">
        <v>9951</v>
      </c>
      <c r="G5781" s="16">
        <v>18</v>
      </c>
      <c r="H5781" s="16">
        <v>2326.5255999999999</v>
      </c>
      <c r="I5781" s="16"/>
    </row>
    <row r="5782" spans="2:9" x14ac:dyDescent="0.15">
      <c r="B5782" s="16">
        <v>166</v>
      </c>
      <c r="C5782" s="16">
        <v>226333</v>
      </c>
      <c r="D5782" s="16">
        <v>6466</v>
      </c>
      <c r="E5782" s="16">
        <v>2079</v>
      </c>
      <c r="F5782" s="16">
        <v>12191</v>
      </c>
      <c r="G5782" s="16">
        <v>35</v>
      </c>
      <c r="H5782" s="16">
        <v>2631.6768000000002</v>
      </c>
      <c r="I5782" s="16"/>
    </row>
    <row r="5783" spans="2:9" x14ac:dyDescent="0.15">
      <c r="B5783" s="16">
        <v>167</v>
      </c>
      <c r="C5783" s="16">
        <v>302866</v>
      </c>
      <c r="D5783" s="16">
        <v>6584</v>
      </c>
      <c r="E5783" s="16">
        <v>2207</v>
      </c>
      <c r="F5783" s="16">
        <v>13087</v>
      </c>
      <c r="G5783" s="16">
        <v>46</v>
      </c>
      <c r="H5783" s="16">
        <v>3021.1572000000001</v>
      </c>
      <c r="I5783" s="16"/>
    </row>
    <row r="5784" spans="2:9" x14ac:dyDescent="0.15">
      <c r="B5784" s="16">
        <v>168</v>
      </c>
      <c r="C5784" s="16">
        <v>267482</v>
      </c>
      <c r="D5784" s="16">
        <v>7039</v>
      </c>
      <c r="E5784" s="16">
        <v>2303</v>
      </c>
      <c r="F5784" s="16">
        <v>13503</v>
      </c>
      <c r="G5784" s="16">
        <v>38</v>
      </c>
      <c r="H5784" s="16">
        <v>3057.1532999999999</v>
      </c>
      <c r="I5784" s="16"/>
    </row>
    <row r="5785" spans="2:9" x14ac:dyDescent="0.15">
      <c r="B5785" s="16">
        <v>169</v>
      </c>
      <c r="C5785" s="16">
        <v>316918</v>
      </c>
      <c r="D5785" s="16">
        <v>7545</v>
      </c>
      <c r="E5785" s="16">
        <v>2335</v>
      </c>
      <c r="F5785" s="16">
        <v>15007</v>
      </c>
      <c r="G5785" s="16">
        <v>42</v>
      </c>
      <c r="H5785" s="16">
        <v>3590.5156000000002</v>
      </c>
      <c r="I5785" s="16"/>
    </row>
    <row r="5786" spans="2:9" x14ac:dyDescent="0.15">
      <c r="B5786" s="16">
        <v>170</v>
      </c>
      <c r="C5786" s="16">
        <v>27124</v>
      </c>
      <c r="D5786" s="16">
        <v>2260</v>
      </c>
      <c r="E5786" s="16">
        <v>1215</v>
      </c>
      <c r="F5786" s="16">
        <v>3167</v>
      </c>
      <c r="G5786" s="16">
        <v>12</v>
      </c>
      <c r="H5786" s="16">
        <v>577.50653</v>
      </c>
      <c r="I5786" s="1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v>170</v>
      </c>
      <c r="I5798" s="6"/>
    </row>
    <row r="5799" spans="1:10" x14ac:dyDescent="0.15">
      <c r="A5799" t="s">
        <v>67</v>
      </c>
      <c r="B5799" s="15"/>
      <c r="C5799" s="8">
        <f>AVERAGE(C5617:C5797)</f>
        <v>289957.45882352942</v>
      </c>
      <c r="D5799" s="8"/>
      <c r="E5799" s="8"/>
      <c r="F5799" s="8"/>
      <c r="G5799" s="8"/>
      <c r="H5799" s="8"/>
      <c r="I5799" s="9"/>
      <c r="J5799" s="17">
        <f>AVERAGE(D5617:D5797)</f>
        <v>6684.0058823529416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15">
      <c r="B5803" s="4"/>
      <c r="C5803" s="16"/>
      <c r="D5803" s="16"/>
      <c r="E5803" s="16"/>
      <c r="F5803" s="16"/>
      <c r="G5803" s="16"/>
      <c r="H5803" s="16"/>
      <c r="I5803" s="18"/>
    </row>
    <row r="5804" spans="1:10" x14ac:dyDescent="0.15">
      <c r="A5804" s="6"/>
      <c r="B5804" s="16">
        <v>1</v>
      </c>
      <c r="C5804" s="16">
        <v>513802</v>
      </c>
      <c r="D5804" s="16">
        <v>9694</v>
      </c>
      <c r="E5804" s="16">
        <v>3778</v>
      </c>
      <c r="F5804" s="16">
        <v>18882</v>
      </c>
      <c r="G5804" s="16">
        <v>53</v>
      </c>
      <c r="H5804" s="16">
        <v>4085.5990000000002</v>
      </c>
      <c r="I5804" s="18"/>
    </row>
    <row r="5805" spans="1:10" x14ac:dyDescent="0.15">
      <c r="A5805" s="6"/>
      <c r="B5805" s="16">
        <v>2</v>
      </c>
      <c r="C5805" s="16">
        <v>565466</v>
      </c>
      <c r="D5805" s="16">
        <v>9269</v>
      </c>
      <c r="E5805" s="16">
        <v>4866</v>
      </c>
      <c r="F5805" s="16">
        <v>18914</v>
      </c>
      <c r="G5805" s="16">
        <v>61</v>
      </c>
      <c r="H5805" s="16">
        <v>3580.1370000000002</v>
      </c>
      <c r="I5805" s="18"/>
    </row>
    <row r="5806" spans="1:10" x14ac:dyDescent="0.15">
      <c r="A5806" s="6"/>
      <c r="B5806" s="16">
        <v>3</v>
      </c>
      <c r="C5806" s="16">
        <v>908804</v>
      </c>
      <c r="D5806" s="16">
        <v>13769</v>
      </c>
      <c r="E5806" s="16">
        <v>3938</v>
      </c>
      <c r="F5806" s="16">
        <v>32322</v>
      </c>
      <c r="G5806" s="16">
        <v>66</v>
      </c>
      <c r="H5806" s="16">
        <v>7750.1790000000001</v>
      </c>
      <c r="I5806" s="18"/>
    </row>
    <row r="5807" spans="1:10" x14ac:dyDescent="0.15">
      <c r="A5807" s="6"/>
      <c r="B5807" s="16">
        <v>4</v>
      </c>
      <c r="C5807" s="16">
        <v>273586</v>
      </c>
      <c r="D5807" s="16">
        <v>6672</v>
      </c>
      <c r="E5807" s="16">
        <v>3618</v>
      </c>
      <c r="F5807" s="16">
        <v>11682</v>
      </c>
      <c r="G5807" s="16">
        <v>41</v>
      </c>
      <c r="H5807" s="16">
        <v>2292.2597999999998</v>
      </c>
      <c r="I5807" s="18"/>
    </row>
    <row r="5808" spans="1:10" x14ac:dyDescent="0.15">
      <c r="A5808" s="6"/>
      <c r="B5808" s="16">
        <v>5</v>
      </c>
      <c r="C5808" s="16">
        <v>354182</v>
      </c>
      <c r="D5808" s="16">
        <v>10119</v>
      </c>
      <c r="E5808" s="16">
        <v>4802</v>
      </c>
      <c r="F5808" s="16">
        <v>16290</v>
      </c>
      <c r="G5808" s="16">
        <v>35</v>
      </c>
      <c r="H5808" s="16">
        <v>3386.54</v>
      </c>
      <c r="I5808" s="18"/>
    </row>
    <row r="5809" spans="1:9" x14ac:dyDescent="0.15">
      <c r="A5809" s="6"/>
      <c r="B5809" s="16">
        <v>6</v>
      </c>
      <c r="C5809" s="16">
        <v>302226</v>
      </c>
      <c r="D5809" s="16">
        <v>7371</v>
      </c>
      <c r="E5809" s="16">
        <v>3938</v>
      </c>
      <c r="F5809" s="16">
        <v>12226</v>
      </c>
      <c r="G5809" s="16">
        <v>41</v>
      </c>
      <c r="H5809" s="16">
        <v>2459.5205000000001</v>
      </c>
      <c r="I5809" s="18"/>
    </row>
    <row r="5810" spans="1:9" x14ac:dyDescent="0.15">
      <c r="A5810" s="6"/>
      <c r="B5810" s="16">
        <v>7</v>
      </c>
      <c r="C5810" s="16">
        <v>513234</v>
      </c>
      <c r="D5810" s="16">
        <v>12517</v>
      </c>
      <c r="E5810" s="16">
        <v>3362</v>
      </c>
      <c r="F5810" s="16">
        <v>25026</v>
      </c>
      <c r="G5810" s="16">
        <v>41</v>
      </c>
      <c r="H5810" s="16">
        <v>6869.027</v>
      </c>
      <c r="I5810" s="18"/>
    </row>
    <row r="5811" spans="1:9" x14ac:dyDescent="0.15">
      <c r="A5811" s="6"/>
      <c r="B5811" s="16">
        <v>8</v>
      </c>
      <c r="C5811" s="16">
        <v>271390</v>
      </c>
      <c r="D5811" s="16">
        <v>8754</v>
      </c>
      <c r="E5811" s="16">
        <v>4482</v>
      </c>
      <c r="F5811" s="16">
        <v>14850</v>
      </c>
      <c r="G5811" s="16">
        <v>31</v>
      </c>
      <c r="H5811" s="16">
        <v>3357.57</v>
      </c>
      <c r="I5811" s="18"/>
    </row>
    <row r="5812" spans="1:9" x14ac:dyDescent="0.15">
      <c r="A5812" s="6"/>
      <c r="B5812" s="16">
        <v>9</v>
      </c>
      <c r="C5812" s="16">
        <v>379356</v>
      </c>
      <c r="D5812" s="16">
        <v>8246</v>
      </c>
      <c r="E5812" s="16">
        <v>3298</v>
      </c>
      <c r="F5812" s="16">
        <v>16290</v>
      </c>
      <c r="G5812" s="16">
        <v>46</v>
      </c>
      <c r="H5812" s="16">
        <v>3541.8157000000001</v>
      </c>
      <c r="I5812" s="18"/>
    </row>
    <row r="5813" spans="1:9" x14ac:dyDescent="0.15">
      <c r="A5813" s="6"/>
      <c r="B5813" s="16">
        <v>10</v>
      </c>
      <c r="C5813" s="16">
        <v>291970</v>
      </c>
      <c r="D5813" s="16">
        <v>5958</v>
      </c>
      <c r="E5813" s="16">
        <v>2594</v>
      </c>
      <c r="F5813" s="16">
        <v>11298</v>
      </c>
      <c r="G5813" s="16">
        <v>49</v>
      </c>
      <c r="H5813" s="16">
        <v>2438.4475000000002</v>
      </c>
      <c r="I5813" s="18"/>
    </row>
    <row r="5814" spans="1:9" x14ac:dyDescent="0.15">
      <c r="A5814" s="6"/>
      <c r="B5814" s="16">
        <v>11</v>
      </c>
      <c r="C5814" s="16">
        <v>234040</v>
      </c>
      <c r="D5814" s="16">
        <v>8358</v>
      </c>
      <c r="E5814" s="16">
        <v>5634</v>
      </c>
      <c r="F5814" s="16">
        <v>11010</v>
      </c>
      <c r="G5814" s="16">
        <v>28</v>
      </c>
      <c r="H5814" s="16">
        <v>1597.8823</v>
      </c>
      <c r="I5814" s="18"/>
    </row>
    <row r="5815" spans="1:9" x14ac:dyDescent="0.15">
      <c r="A5815" s="6"/>
      <c r="B5815" s="5">
        <v>12</v>
      </c>
      <c r="C5815" s="16">
        <v>745714</v>
      </c>
      <c r="D5815" s="16">
        <v>13082</v>
      </c>
      <c r="E5815" s="16">
        <v>5282</v>
      </c>
      <c r="F5815" s="16">
        <v>24994</v>
      </c>
      <c r="G5815" s="16">
        <v>57</v>
      </c>
      <c r="H5815" s="16">
        <v>5366.0522000000001</v>
      </c>
      <c r="I5815" s="18"/>
    </row>
    <row r="5816" spans="1:9" x14ac:dyDescent="0.15">
      <c r="B5816" s="4">
        <v>13</v>
      </c>
      <c r="C5816" s="16">
        <v>141836</v>
      </c>
      <c r="D5816" s="16">
        <v>6447</v>
      </c>
      <c r="E5816" s="16">
        <v>5026</v>
      </c>
      <c r="F5816" s="16">
        <v>8482</v>
      </c>
      <c r="G5816" s="16">
        <v>22</v>
      </c>
      <c r="H5816" s="16">
        <v>1014.2228</v>
      </c>
      <c r="I5816" s="18"/>
    </row>
    <row r="5817" spans="1:9" x14ac:dyDescent="0.15">
      <c r="B5817" s="4">
        <v>14</v>
      </c>
      <c r="C5817" s="16">
        <v>494780</v>
      </c>
      <c r="D5817" s="16">
        <v>10756</v>
      </c>
      <c r="E5817" s="16">
        <v>6626</v>
      </c>
      <c r="F5817" s="16">
        <v>18210</v>
      </c>
      <c r="G5817" s="16">
        <v>46</v>
      </c>
      <c r="H5817" s="16">
        <v>3502.3027000000002</v>
      </c>
      <c r="I5817" s="18"/>
    </row>
    <row r="5818" spans="1:9" x14ac:dyDescent="0.15">
      <c r="B5818" s="4">
        <v>15</v>
      </c>
      <c r="C5818" s="16">
        <v>366134</v>
      </c>
      <c r="D5818" s="16">
        <v>8514</v>
      </c>
      <c r="E5818" s="16">
        <v>4386</v>
      </c>
      <c r="F5818" s="16">
        <v>14050</v>
      </c>
      <c r="G5818" s="16">
        <v>43</v>
      </c>
      <c r="H5818" s="16">
        <v>2569.7766000000001</v>
      </c>
      <c r="I5818" s="18"/>
    </row>
    <row r="5819" spans="1:9" x14ac:dyDescent="0.15">
      <c r="B5819" s="4">
        <v>16</v>
      </c>
      <c r="C5819" s="16">
        <v>334942</v>
      </c>
      <c r="D5819" s="16">
        <v>10804</v>
      </c>
      <c r="E5819" s="16">
        <v>5250</v>
      </c>
      <c r="F5819" s="16">
        <v>16066</v>
      </c>
      <c r="G5819" s="16">
        <v>31</v>
      </c>
      <c r="H5819" s="16">
        <v>2830.1066999999998</v>
      </c>
      <c r="I5819" s="18"/>
    </row>
    <row r="5820" spans="1:9" x14ac:dyDescent="0.15">
      <c r="B5820" s="4">
        <v>17</v>
      </c>
      <c r="C5820" s="16">
        <v>633896</v>
      </c>
      <c r="D5820" s="16">
        <v>12190</v>
      </c>
      <c r="E5820" s="16">
        <v>5762</v>
      </c>
      <c r="F5820" s="16">
        <v>22690</v>
      </c>
      <c r="G5820" s="16">
        <v>52</v>
      </c>
      <c r="H5820" s="16">
        <v>4839.6890000000003</v>
      </c>
      <c r="I5820" s="18"/>
    </row>
    <row r="5821" spans="1:9" x14ac:dyDescent="0.15">
      <c r="B5821" s="4">
        <v>18</v>
      </c>
      <c r="C5821" s="16">
        <v>542484</v>
      </c>
      <c r="D5821" s="16">
        <v>12916</v>
      </c>
      <c r="E5821" s="16">
        <v>6306</v>
      </c>
      <c r="F5821" s="16">
        <v>18850</v>
      </c>
      <c r="G5821" s="16">
        <v>42</v>
      </c>
      <c r="H5821" s="16">
        <v>3259.9656</v>
      </c>
      <c r="I5821" s="18"/>
    </row>
    <row r="5822" spans="1:9" x14ac:dyDescent="0.15">
      <c r="B5822" s="4">
        <v>19</v>
      </c>
      <c r="C5822" s="16">
        <v>643986</v>
      </c>
      <c r="D5822" s="16">
        <v>11298</v>
      </c>
      <c r="E5822" s="16">
        <v>4578</v>
      </c>
      <c r="F5822" s="16">
        <v>22658</v>
      </c>
      <c r="G5822" s="16">
        <v>57</v>
      </c>
      <c r="H5822" s="16">
        <v>5113.2349999999997</v>
      </c>
      <c r="I5822" s="18"/>
    </row>
    <row r="5823" spans="1:9" x14ac:dyDescent="0.15">
      <c r="B5823" s="4">
        <v>20</v>
      </c>
      <c r="C5823" s="16">
        <v>785048</v>
      </c>
      <c r="D5823" s="16">
        <v>10329</v>
      </c>
      <c r="E5823" s="16">
        <v>4514</v>
      </c>
      <c r="F5823" s="16">
        <v>18690</v>
      </c>
      <c r="G5823" s="16">
        <v>76</v>
      </c>
      <c r="H5823" s="16">
        <v>3599.8362000000002</v>
      </c>
      <c r="I5823" s="18"/>
    </row>
    <row r="5824" spans="1:9" x14ac:dyDescent="0.15">
      <c r="B5824" s="4">
        <v>21</v>
      </c>
      <c r="C5824" s="16">
        <v>415908</v>
      </c>
      <c r="D5824" s="16">
        <v>12232</v>
      </c>
      <c r="E5824" s="16">
        <v>8994</v>
      </c>
      <c r="F5824" s="16">
        <v>15970</v>
      </c>
      <c r="G5824" s="16">
        <v>34</v>
      </c>
      <c r="H5824" s="16">
        <v>1787.4014</v>
      </c>
      <c r="I5824" s="18"/>
    </row>
    <row r="5825" spans="1:9" x14ac:dyDescent="0.15">
      <c r="B5825" s="4">
        <v>22</v>
      </c>
      <c r="C5825" s="16">
        <v>1009996</v>
      </c>
      <c r="D5825" s="16">
        <v>14428</v>
      </c>
      <c r="E5825" s="16">
        <v>6946</v>
      </c>
      <c r="F5825" s="16">
        <v>29090</v>
      </c>
      <c r="G5825" s="16">
        <v>70</v>
      </c>
      <c r="H5825" s="16">
        <v>5724.5092999999997</v>
      </c>
      <c r="I5825" s="18"/>
    </row>
    <row r="5826" spans="1:9" x14ac:dyDescent="0.15">
      <c r="B5826" s="4">
        <v>23</v>
      </c>
      <c r="C5826" s="16">
        <v>278100</v>
      </c>
      <c r="D5826" s="16">
        <v>10696</v>
      </c>
      <c r="E5826" s="16">
        <v>8994</v>
      </c>
      <c r="F5826" s="16">
        <v>12354</v>
      </c>
      <c r="G5826" s="16">
        <v>26</v>
      </c>
      <c r="H5826" s="16">
        <v>789.87616000000003</v>
      </c>
      <c r="I5826" s="18"/>
    </row>
    <row r="5827" spans="1:9" x14ac:dyDescent="0.15">
      <c r="B5827" s="4">
        <v>24</v>
      </c>
      <c r="C5827" s="16">
        <v>268090</v>
      </c>
      <c r="D5827" s="16">
        <v>9244</v>
      </c>
      <c r="E5827" s="16">
        <v>7650</v>
      </c>
      <c r="F5827" s="16">
        <v>11362</v>
      </c>
      <c r="G5827" s="16">
        <v>29</v>
      </c>
      <c r="H5827" s="16">
        <v>1034.3079</v>
      </c>
      <c r="I5827" s="18"/>
    </row>
    <row r="5828" spans="1:9" x14ac:dyDescent="0.15">
      <c r="B5828" s="4">
        <v>25</v>
      </c>
      <c r="C5828" s="16">
        <v>428856</v>
      </c>
      <c r="D5828" s="16">
        <v>9746</v>
      </c>
      <c r="E5828" s="16">
        <v>6306</v>
      </c>
      <c r="F5828" s="16">
        <v>14658</v>
      </c>
      <c r="G5828" s="16">
        <v>44</v>
      </c>
      <c r="H5828" s="16">
        <v>2496.31</v>
      </c>
      <c r="I5828" s="18"/>
    </row>
    <row r="5829" spans="1:9" x14ac:dyDescent="0.15">
      <c r="B5829" s="4">
        <v>26</v>
      </c>
      <c r="C5829" s="16">
        <v>132360</v>
      </c>
      <c r="D5829" s="16">
        <v>6618</v>
      </c>
      <c r="E5829" s="16">
        <v>4290</v>
      </c>
      <c r="F5829" s="16">
        <v>8322</v>
      </c>
      <c r="G5829" s="16">
        <v>20</v>
      </c>
      <c r="H5829" s="16">
        <v>895.2704</v>
      </c>
      <c r="I5829" s="18"/>
    </row>
    <row r="5830" spans="1:9" x14ac:dyDescent="0.15">
      <c r="B5830" s="4">
        <v>27</v>
      </c>
      <c r="C5830" s="16">
        <v>522948</v>
      </c>
      <c r="D5830" s="16">
        <v>10458</v>
      </c>
      <c r="E5830" s="16">
        <v>4610</v>
      </c>
      <c r="F5830" s="16">
        <v>19714</v>
      </c>
      <c r="G5830" s="16">
        <v>50</v>
      </c>
      <c r="H5830" s="16">
        <v>4497.567</v>
      </c>
      <c r="I5830" s="18"/>
    </row>
    <row r="5831" spans="1:9" x14ac:dyDescent="0.15">
      <c r="B5831" s="4">
        <v>28</v>
      </c>
      <c r="C5831" s="16">
        <v>551760</v>
      </c>
      <c r="D5831" s="16">
        <v>7663</v>
      </c>
      <c r="E5831" s="16">
        <v>3298</v>
      </c>
      <c r="F5831" s="16">
        <v>12482</v>
      </c>
      <c r="G5831" s="16">
        <v>72</v>
      </c>
      <c r="H5831" s="16">
        <v>2149.4775</v>
      </c>
      <c r="I5831" s="18"/>
    </row>
    <row r="5832" spans="1:9" x14ac:dyDescent="0.15">
      <c r="B5832" s="4">
        <v>29</v>
      </c>
      <c r="C5832" s="16">
        <v>501260</v>
      </c>
      <c r="D5832" s="16">
        <v>13191</v>
      </c>
      <c r="E5832" s="16">
        <v>6498</v>
      </c>
      <c r="F5832" s="16">
        <v>23906</v>
      </c>
      <c r="G5832" s="16">
        <v>38</v>
      </c>
      <c r="H5832" s="16">
        <v>5326.0709999999999</v>
      </c>
      <c r="I5832" s="18"/>
    </row>
    <row r="5833" spans="1:9" x14ac:dyDescent="0.15">
      <c r="B5833" s="4">
        <v>30</v>
      </c>
      <c r="C5833" s="16">
        <v>398320</v>
      </c>
      <c r="D5833" s="16">
        <v>9958</v>
      </c>
      <c r="E5833" s="16">
        <v>6082</v>
      </c>
      <c r="F5833" s="16">
        <v>14434</v>
      </c>
      <c r="G5833" s="16">
        <v>40</v>
      </c>
      <c r="H5833" s="16">
        <v>2276.1527999999998</v>
      </c>
      <c r="I5833" s="18"/>
    </row>
    <row r="5834" spans="1:9" x14ac:dyDescent="0.15">
      <c r="A5834" s="6"/>
      <c r="B5834" s="4">
        <v>31</v>
      </c>
      <c r="C5834" s="16">
        <v>1006162</v>
      </c>
      <c r="D5834" s="16">
        <v>11305</v>
      </c>
      <c r="E5834" s="16">
        <v>5186</v>
      </c>
      <c r="F5834" s="16">
        <v>24706</v>
      </c>
      <c r="G5834" s="16">
        <v>89</v>
      </c>
      <c r="H5834" s="16">
        <v>4848.3779999999997</v>
      </c>
      <c r="I5834" s="18"/>
    </row>
    <row r="5835" spans="1:9" x14ac:dyDescent="0.15">
      <c r="A5835" s="11"/>
      <c r="B5835" s="5">
        <v>32</v>
      </c>
      <c r="C5835" s="16">
        <v>550940</v>
      </c>
      <c r="D5835" s="16">
        <v>11976</v>
      </c>
      <c r="E5835" s="16">
        <v>6050</v>
      </c>
      <c r="F5835" s="16">
        <v>19202</v>
      </c>
      <c r="G5835" s="16">
        <v>46</v>
      </c>
      <c r="H5835" s="16">
        <v>3587.5408000000002</v>
      </c>
      <c r="I5835" s="18"/>
    </row>
    <row r="5836" spans="1:9" x14ac:dyDescent="0.15">
      <c r="B5836" s="4">
        <v>33</v>
      </c>
      <c r="C5836" s="16">
        <v>461594</v>
      </c>
      <c r="D5836" s="16">
        <v>10257</v>
      </c>
      <c r="E5836" s="16">
        <v>6306</v>
      </c>
      <c r="F5836" s="16">
        <v>15618</v>
      </c>
      <c r="G5836" s="16">
        <v>45</v>
      </c>
      <c r="H5836" s="16">
        <v>2739.2822000000001</v>
      </c>
      <c r="I5836" s="18"/>
    </row>
    <row r="5837" spans="1:9" x14ac:dyDescent="0.15">
      <c r="B5837" s="4">
        <v>34</v>
      </c>
      <c r="C5837" s="16">
        <v>193772</v>
      </c>
      <c r="D5837" s="16">
        <v>8807</v>
      </c>
      <c r="E5837" s="16">
        <v>6818</v>
      </c>
      <c r="F5837" s="16">
        <v>11298</v>
      </c>
      <c r="G5837" s="16">
        <v>22</v>
      </c>
      <c r="H5837" s="16">
        <v>1335.0317</v>
      </c>
      <c r="I5837" s="18"/>
    </row>
    <row r="5838" spans="1:9" x14ac:dyDescent="0.15">
      <c r="B5838" s="4">
        <v>35</v>
      </c>
      <c r="C5838" s="16">
        <v>735386</v>
      </c>
      <c r="D5838" s="16">
        <v>12055</v>
      </c>
      <c r="E5838" s="16">
        <v>6306</v>
      </c>
      <c r="F5838" s="16">
        <v>20258</v>
      </c>
      <c r="G5838" s="16">
        <v>61</v>
      </c>
      <c r="H5838" s="16">
        <v>3667.3123000000001</v>
      </c>
      <c r="I5838" s="18"/>
    </row>
    <row r="5839" spans="1:9" x14ac:dyDescent="0.15">
      <c r="B5839" s="4">
        <v>36</v>
      </c>
      <c r="C5839" s="16">
        <v>557918</v>
      </c>
      <c r="D5839" s="16">
        <v>11870</v>
      </c>
      <c r="E5839" s="16">
        <v>5794</v>
      </c>
      <c r="F5839" s="16">
        <v>20770</v>
      </c>
      <c r="G5839" s="16">
        <v>47</v>
      </c>
      <c r="H5839" s="16">
        <v>4165.5559999999996</v>
      </c>
      <c r="I5839" s="18"/>
    </row>
    <row r="5840" spans="1:9" x14ac:dyDescent="0.15">
      <c r="B5840" s="4">
        <v>37</v>
      </c>
      <c r="C5840" s="16">
        <v>845502</v>
      </c>
      <c r="D5840" s="16">
        <v>13420</v>
      </c>
      <c r="E5840" s="16">
        <v>7778</v>
      </c>
      <c r="F5840" s="16">
        <v>23618</v>
      </c>
      <c r="G5840" s="16">
        <v>63</v>
      </c>
      <c r="H5840" s="16">
        <v>4364.5190000000002</v>
      </c>
      <c r="I5840" s="18"/>
    </row>
    <row r="5841" spans="2:9" x14ac:dyDescent="0.15">
      <c r="B5841" s="4">
        <v>38</v>
      </c>
      <c r="C5841" s="16">
        <v>75092</v>
      </c>
      <c r="D5841" s="16">
        <v>7509</v>
      </c>
      <c r="E5841" s="16">
        <v>6306</v>
      </c>
      <c r="F5841" s="16">
        <v>9250</v>
      </c>
      <c r="G5841" s="16">
        <v>10</v>
      </c>
      <c r="H5841" s="16">
        <v>1023.46655</v>
      </c>
      <c r="I5841" s="18"/>
    </row>
    <row r="5842" spans="2:9" x14ac:dyDescent="0.15">
      <c r="B5842" s="4">
        <v>39</v>
      </c>
      <c r="C5842" s="16">
        <v>455756</v>
      </c>
      <c r="D5842" s="16">
        <v>11993</v>
      </c>
      <c r="E5842" s="16">
        <v>6850</v>
      </c>
      <c r="F5842" s="16">
        <v>19106</v>
      </c>
      <c r="G5842" s="16">
        <v>38</v>
      </c>
      <c r="H5842" s="16">
        <v>3724.5178000000001</v>
      </c>
      <c r="I5842" s="18"/>
    </row>
    <row r="5843" spans="2:9" x14ac:dyDescent="0.15">
      <c r="B5843" s="4">
        <v>40</v>
      </c>
      <c r="C5843" s="16">
        <v>1042334</v>
      </c>
      <c r="D5843" s="16">
        <v>16544</v>
      </c>
      <c r="E5843" s="16">
        <v>7234</v>
      </c>
      <c r="F5843" s="16">
        <v>31714</v>
      </c>
      <c r="G5843" s="16">
        <v>63</v>
      </c>
      <c r="H5843" s="16">
        <v>7459.5529999999999</v>
      </c>
      <c r="I5843" s="18"/>
    </row>
    <row r="5844" spans="2:9" x14ac:dyDescent="0.15">
      <c r="B5844" s="4">
        <v>41</v>
      </c>
      <c r="C5844" s="16">
        <v>193354</v>
      </c>
      <c r="D5844" s="16">
        <v>9207</v>
      </c>
      <c r="E5844" s="16">
        <v>7074</v>
      </c>
      <c r="F5844" s="16">
        <v>10498</v>
      </c>
      <c r="G5844" s="16">
        <v>21</v>
      </c>
      <c r="H5844" s="16">
        <v>914.40155000000004</v>
      </c>
      <c r="I5844" s="18"/>
    </row>
    <row r="5845" spans="2:9" x14ac:dyDescent="0.15">
      <c r="B5845" s="4">
        <v>42</v>
      </c>
      <c r="C5845" s="16">
        <v>367488</v>
      </c>
      <c r="D5845" s="16">
        <v>7656</v>
      </c>
      <c r="E5845" s="16">
        <v>3554</v>
      </c>
      <c r="F5845" s="16">
        <v>14850</v>
      </c>
      <c r="G5845" s="16">
        <v>48</v>
      </c>
      <c r="H5845" s="16">
        <v>2951.9050000000002</v>
      </c>
      <c r="I5845" s="18"/>
    </row>
    <row r="5846" spans="2:9" x14ac:dyDescent="0.15">
      <c r="B5846" s="4">
        <v>43</v>
      </c>
      <c r="C5846" s="16">
        <v>756694</v>
      </c>
      <c r="D5846" s="16">
        <v>12825</v>
      </c>
      <c r="E5846" s="16">
        <v>5474</v>
      </c>
      <c r="F5846" s="16">
        <v>23106</v>
      </c>
      <c r="G5846" s="16">
        <v>59</v>
      </c>
      <c r="H5846" s="16">
        <v>5025.4296999999997</v>
      </c>
      <c r="I5846" s="18"/>
    </row>
    <row r="5847" spans="2:9" x14ac:dyDescent="0.15">
      <c r="B5847" s="4">
        <v>44</v>
      </c>
      <c r="C5847" s="16">
        <v>214542</v>
      </c>
      <c r="D5847" s="16">
        <v>9327</v>
      </c>
      <c r="E5847" s="16">
        <v>6562</v>
      </c>
      <c r="F5847" s="16">
        <v>12802</v>
      </c>
      <c r="G5847" s="16">
        <v>23</v>
      </c>
      <c r="H5847" s="16">
        <v>1767.2533000000001</v>
      </c>
      <c r="I5847" s="18"/>
    </row>
    <row r="5848" spans="2:9" x14ac:dyDescent="0.15">
      <c r="B5848" s="4">
        <v>45</v>
      </c>
      <c r="C5848" s="16">
        <v>569150</v>
      </c>
      <c r="D5848" s="16">
        <v>9034</v>
      </c>
      <c r="E5848" s="16">
        <v>6274</v>
      </c>
      <c r="F5848" s="16">
        <v>12546</v>
      </c>
      <c r="G5848" s="16">
        <v>63</v>
      </c>
      <c r="H5848" s="16">
        <v>1526.1617000000001</v>
      </c>
      <c r="I5848" s="18"/>
    </row>
    <row r="5849" spans="2:9" x14ac:dyDescent="0.15">
      <c r="B5849" s="4">
        <v>46</v>
      </c>
      <c r="C5849" s="16">
        <v>523752</v>
      </c>
      <c r="D5849" s="16">
        <v>10072</v>
      </c>
      <c r="E5849" s="16">
        <v>6530</v>
      </c>
      <c r="F5849" s="16">
        <v>16162</v>
      </c>
      <c r="G5849" s="16">
        <v>52</v>
      </c>
      <c r="H5849" s="16">
        <v>2534.4011</v>
      </c>
      <c r="I5849" s="18"/>
    </row>
    <row r="5850" spans="2:9" x14ac:dyDescent="0.15">
      <c r="B5850" s="4">
        <v>47</v>
      </c>
      <c r="C5850" s="16">
        <v>388288</v>
      </c>
      <c r="D5850" s="16">
        <v>8089</v>
      </c>
      <c r="E5850" s="16">
        <v>3298</v>
      </c>
      <c r="F5850" s="16">
        <v>15618</v>
      </c>
      <c r="G5850" s="16">
        <v>48</v>
      </c>
      <c r="H5850" s="16">
        <v>3485.2402000000002</v>
      </c>
      <c r="I5850" s="18"/>
    </row>
    <row r="5851" spans="2:9" x14ac:dyDescent="0.15">
      <c r="B5851" s="4">
        <v>48</v>
      </c>
      <c r="C5851" s="16">
        <v>713326</v>
      </c>
      <c r="D5851" s="16">
        <v>12969</v>
      </c>
      <c r="E5851" s="16">
        <v>6530</v>
      </c>
      <c r="F5851" s="16">
        <v>22690</v>
      </c>
      <c r="G5851" s="16">
        <v>55</v>
      </c>
      <c r="H5851" s="16">
        <v>4541.7094999999999</v>
      </c>
      <c r="I5851" s="18"/>
    </row>
    <row r="5852" spans="2:9" x14ac:dyDescent="0.15">
      <c r="B5852" s="4">
        <v>49</v>
      </c>
      <c r="C5852" s="16">
        <v>111492</v>
      </c>
      <c r="D5852" s="16">
        <v>6194</v>
      </c>
      <c r="E5852" s="16">
        <v>4546</v>
      </c>
      <c r="F5852" s="16">
        <v>7746</v>
      </c>
      <c r="G5852" s="16">
        <v>18</v>
      </c>
      <c r="H5852" s="16">
        <v>813.27340000000004</v>
      </c>
      <c r="I5852" s="18"/>
    </row>
    <row r="5853" spans="2:9" x14ac:dyDescent="0.15">
      <c r="B5853" s="4">
        <v>50</v>
      </c>
      <c r="C5853" s="16">
        <v>576622</v>
      </c>
      <c r="D5853" s="16">
        <v>10484</v>
      </c>
      <c r="E5853" s="16">
        <v>5282</v>
      </c>
      <c r="F5853" s="16">
        <v>17442</v>
      </c>
      <c r="G5853" s="16">
        <v>55</v>
      </c>
      <c r="H5853" s="16">
        <v>3390.5165999999999</v>
      </c>
      <c r="I5853" s="18"/>
    </row>
    <row r="5854" spans="2:9" x14ac:dyDescent="0.15">
      <c r="B5854" s="4">
        <v>51</v>
      </c>
      <c r="C5854" s="16">
        <v>803050</v>
      </c>
      <c r="D5854" s="16">
        <v>11638</v>
      </c>
      <c r="E5854" s="16">
        <v>6722</v>
      </c>
      <c r="F5854" s="16">
        <v>17922</v>
      </c>
      <c r="G5854" s="16">
        <v>69</v>
      </c>
      <c r="H5854" s="16">
        <v>2803.8494000000001</v>
      </c>
      <c r="I5854" s="18"/>
    </row>
    <row r="5855" spans="2:9" x14ac:dyDescent="0.15">
      <c r="B5855" s="4">
        <v>52</v>
      </c>
      <c r="C5855" s="16">
        <v>990454</v>
      </c>
      <c r="D5855" s="16">
        <v>9256</v>
      </c>
      <c r="E5855" s="16">
        <v>5986</v>
      </c>
      <c r="F5855" s="16">
        <v>13666</v>
      </c>
      <c r="G5855" s="16">
        <v>107</v>
      </c>
      <c r="H5855" s="16">
        <v>1667.6396</v>
      </c>
      <c r="I5855" s="18"/>
    </row>
    <row r="5856" spans="2:9" x14ac:dyDescent="0.15">
      <c r="B5856" s="4">
        <v>53</v>
      </c>
      <c r="C5856" s="16">
        <v>299450</v>
      </c>
      <c r="D5856" s="16">
        <v>10325</v>
      </c>
      <c r="E5856" s="16">
        <v>7906</v>
      </c>
      <c r="F5856" s="16">
        <v>12290</v>
      </c>
      <c r="G5856" s="16">
        <v>29</v>
      </c>
      <c r="H5856" s="16">
        <v>1196.9152999999999</v>
      </c>
      <c r="I5856" s="18"/>
    </row>
    <row r="5857" spans="2:9" x14ac:dyDescent="0.15">
      <c r="B5857" s="4">
        <v>54</v>
      </c>
      <c r="C5857" s="16">
        <v>166660</v>
      </c>
      <c r="D5857" s="16">
        <v>9258</v>
      </c>
      <c r="E5857" s="16">
        <v>7906</v>
      </c>
      <c r="F5857" s="16">
        <v>10850</v>
      </c>
      <c r="G5857" s="16">
        <v>18</v>
      </c>
      <c r="H5857" s="16">
        <v>920.52562999999998</v>
      </c>
      <c r="I5857" s="18"/>
    </row>
    <row r="5858" spans="2:9" x14ac:dyDescent="0.15">
      <c r="B5858" s="4">
        <v>55</v>
      </c>
      <c r="C5858" s="16">
        <v>562460</v>
      </c>
      <c r="D5858" s="16">
        <v>12227</v>
      </c>
      <c r="E5858" s="16">
        <v>7618</v>
      </c>
      <c r="F5858" s="16">
        <v>18402</v>
      </c>
      <c r="G5858" s="16">
        <v>46</v>
      </c>
      <c r="H5858" s="16">
        <v>2732.9902000000002</v>
      </c>
      <c r="I5858" s="18"/>
    </row>
    <row r="5859" spans="2:9" x14ac:dyDescent="0.15">
      <c r="B5859" s="4">
        <v>56</v>
      </c>
      <c r="C5859" s="16">
        <v>388280</v>
      </c>
      <c r="D5859" s="16">
        <v>8824</v>
      </c>
      <c r="E5859" s="16">
        <v>5826</v>
      </c>
      <c r="F5859" s="16">
        <v>12418</v>
      </c>
      <c r="G5859" s="16">
        <v>44</v>
      </c>
      <c r="H5859" s="16">
        <v>1472.1709000000001</v>
      </c>
      <c r="I5859" s="18"/>
    </row>
    <row r="5860" spans="2:9" x14ac:dyDescent="0.15">
      <c r="B5860" s="4">
        <v>57</v>
      </c>
      <c r="C5860" s="16">
        <v>487268</v>
      </c>
      <c r="D5860" s="16">
        <v>7382</v>
      </c>
      <c r="E5860" s="16">
        <v>3938</v>
      </c>
      <c r="F5860" s="16">
        <v>12546</v>
      </c>
      <c r="G5860" s="16">
        <v>66</v>
      </c>
      <c r="H5860" s="16">
        <v>2020.2233000000001</v>
      </c>
      <c r="I5860" s="18"/>
    </row>
    <row r="5861" spans="2:9" x14ac:dyDescent="0.15">
      <c r="B5861" s="4">
        <v>58</v>
      </c>
      <c r="C5861" s="16">
        <v>673842</v>
      </c>
      <c r="D5861" s="16">
        <v>11821</v>
      </c>
      <c r="E5861" s="16">
        <v>6114</v>
      </c>
      <c r="F5861" s="16">
        <v>20194</v>
      </c>
      <c r="G5861" s="16">
        <v>57</v>
      </c>
      <c r="H5861" s="16">
        <v>3848.86</v>
      </c>
      <c r="I5861" s="18"/>
    </row>
    <row r="5862" spans="2:9" x14ac:dyDescent="0.15">
      <c r="B5862" s="4">
        <v>59</v>
      </c>
      <c r="C5862" s="16">
        <v>603206</v>
      </c>
      <c r="D5862" s="16">
        <v>11827</v>
      </c>
      <c r="E5862" s="16">
        <v>5154</v>
      </c>
      <c r="F5862" s="16">
        <v>21570</v>
      </c>
      <c r="G5862" s="16">
        <v>51</v>
      </c>
      <c r="H5862" s="16">
        <v>4563.1845999999996</v>
      </c>
      <c r="I5862" s="18"/>
    </row>
    <row r="5863" spans="2:9" x14ac:dyDescent="0.15">
      <c r="B5863" s="4">
        <v>60</v>
      </c>
      <c r="C5863" s="16">
        <v>450662</v>
      </c>
      <c r="D5863" s="16">
        <v>8836</v>
      </c>
      <c r="E5863" s="16">
        <v>2434</v>
      </c>
      <c r="F5863" s="16">
        <v>16994</v>
      </c>
      <c r="G5863" s="16">
        <v>51</v>
      </c>
      <c r="H5863" s="16">
        <v>3920.0444000000002</v>
      </c>
      <c r="I5863" s="18"/>
    </row>
    <row r="5864" spans="2:9" x14ac:dyDescent="0.15">
      <c r="B5864" s="4">
        <v>61</v>
      </c>
      <c r="C5864" s="16">
        <v>761364</v>
      </c>
      <c r="D5864" s="16">
        <v>13126</v>
      </c>
      <c r="E5864" s="16">
        <v>4386</v>
      </c>
      <c r="F5864" s="16">
        <v>25922</v>
      </c>
      <c r="G5864" s="16">
        <v>58</v>
      </c>
      <c r="H5864" s="16">
        <v>5968.9673000000003</v>
      </c>
      <c r="I5864" s="18"/>
    </row>
    <row r="5865" spans="2:9" x14ac:dyDescent="0.15">
      <c r="B5865" s="4">
        <v>62</v>
      </c>
      <c r="C5865" s="16">
        <v>465536</v>
      </c>
      <c r="D5865" s="16">
        <v>9698</v>
      </c>
      <c r="E5865" s="16">
        <v>3522</v>
      </c>
      <c r="F5865" s="16">
        <v>18018</v>
      </c>
      <c r="G5865" s="16">
        <v>48</v>
      </c>
      <c r="H5865" s="16">
        <v>4051.9683</v>
      </c>
      <c r="I5865" s="18"/>
    </row>
    <row r="5866" spans="2:9" x14ac:dyDescent="0.15">
      <c r="B5866" s="4">
        <v>63</v>
      </c>
      <c r="C5866" s="16">
        <v>399112</v>
      </c>
      <c r="D5866" s="16">
        <v>11086</v>
      </c>
      <c r="E5866" s="16">
        <v>6946</v>
      </c>
      <c r="F5866" s="16">
        <v>16418</v>
      </c>
      <c r="G5866" s="16">
        <v>36</v>
      </c>
      <c r="H5866" s="16">
        <v>2695.7959999999998</v>
      </c>
      <c r="I5866" s="18"/>
    </row>
    <row r="5867" spans="2:9" x14ac:dyDescent="0.15">
      <c r="B5867" s="4">
        <v>64</v>
      </c>
      <c r="C5867" s="16">
        <v>1209946</v>
      </c>
      <c r="D5867" s="16">
        <v>13010</v>
      </c>
      <c r="E5867" s="16">
        <v>6370</v>
      </c>
      <c r="F5867" s="16">
        <v>20610</v>
      </c>
      <c r="G5867" s="16">
        <v>93</v>
      </c>
      <c r="H5867" s="16">
        <v>4200.3090000000002</v>
      </c>
      <c r="I5867" s="18"/>
    </row>
    <row r="5868" spans="2:9" x14ac:dyDescent="0.15">
      <c r="B5868" s="4">
        <v>65</v>
      </c>
      <c r="C5868" s="16">
        <v>64020</v>
      </c>
      <c r="D5868" s="16">
        <v>6402</v>
      </c>
      <c r="E5868" s="16">
        <v>5538</v>
      </c>
      <c r="F5868" s="16">
        <v>7938</v>
      </c>
      <c r="G5868" s="16">
        <v>10</v>
      </c>
      <c r="H5868" s="16">
        <v>781.07389999999998</v>
      </c>
      <c r="I5868" s="18"/>
    </row>
    <row r="5869" spans="2:9" x14ac:dyDescent="0.15">
      <c r="B5869" s="4">
        <v>66</v>
      </c>
      <c r="C5869" s="16">
        <v>662346</v>
      </c>
      <c r="D5869" s="16">
        <v>9599</v>
      </c>
      <c r="E5869" s="16">
        <v>2626</v>
      </c>
      <c r="F5869" s="16">
        <v>20610</v>
      </c>
      <c r="G5869" s="16">
        <v>69</v>
      </c>
      <c r="H5869" s="16">
        <v>4561.1859999999997</v>
      </c>
      <c r="I5869" s="18"/>
    </row>
    <row r="5870" spans="2:9" x14ac:dyDescent="0.15">
      <c r="B5870" s="4">
        <v>67</v>
      </c>
      <c r="C5870" s="16">
        <v>900954</v>
      </c>
      <c r="D5870" s="16">
        <v>14769</v>
      </c>
      <c r="E5870" s="16">
        <v>8482</v>
      </c>
      <c r="F5870" s="16">
        <v>23618</v>
      </c>
      <c r="G5870" s="16">
        <v>61</v>
      </c>
      <c r="H5870" s="16">
        <v>3844.9072000000001</v>
      </c>
      <c r="I5870" s="18"/>
    </row>
    <row r="5871" spans="2:9" x14ac:dyDescent="0.15">
      <c r="B5871" s="4">
        <v>68</v>
      </c>
      <c r="C5871" s="16">
        <v>689392</v>
      </c>
      <c r="D5871" s="16">
        <v>12310</v>
      </c>
      <c r="E5871" s="16">
        <v>6562</v>
      </c>
      <c r="F5871" s="16">
        <v>21442</v>
      </c>
      <c r="G5871" s="16">
        <v>56</v>
      </c>
      <c r="H5871" s="16">
        <v>4156.4009999999998</v>
      </c>
      <c r="I5871" s="18"/>
    </row>
    <row r="5872" spans="2:9" x14ac:dyDescent="0.15">
      <c r="B5872" s="4">
        <v>69</v>
      </c>
      <c r="C5872" s="16">
        <v>369368</v>
      </c>
      <c r="D5872" s="16">
        <v>13191</v>
      </c>
      <c r="E5872" s="16">
        <v>7906</v>
      </c>
      <c r="F5872" s="16">
        <v>20162</v>
      </c>
      <c r="G5872" s="16">
        <v>28</v>
      </c>
      <c r="H5872" s="16">
        <v>3859.4875000000002</v>
      </c>
      <c r="I5872" s="18"/>
    </row>
    <row r="5873" spans="1:9" x14ac:dyDescent="0.15">
      <c r="B5873" s="4">
        <v>70</v>
      </c>
      <c r="C5873" s="5">
        <v>376226</v>
      </c>
      <c r="D5873" s="5">
        <v>7678</v>
      </c>
      <c r="E5873" s="5">
        <v>3618</v>
      </c>
      <c r="F5873" s="5">
        <v>13218</v>
      </c>
      <c r="G5873" s="5">
        <v>49</v>
      </c>
      <c r="H5873" s="5">
        <v>2749.8328000000001</v>
      </c>
      <c r="I5873" s="6"/>
    </row>
    <row r="5874" spans="1:9" x14ac:dyDescent="0.15">
      <c r="B5874" s="4">
        <v>71</v>
      </c>
      <c r="C5874" s="5">
        <v>253336</v>
      </c>
      <c r="D5874" s="5">
        <v>9047</v>
      </c>
      <c r="E5874" s="5">
        <v>6178</v>
      </c>
      <c r="F5874" s="5">
        <v>12514</v>
      </c>
      <c r="G5874" s="5">
        <v>28</v>
      </c>
      <c r="H5874" s="5">
        <v>1677.711</v>
      </c>
      <c r="I5874" s="6"/>
    </row>
    <row r="5875" spans="1:9" x14ac:dyDescent="0.15">
      <c r="B5875" s="4">
        <v>72</v>
      </c>
      <c r="C5875" s="5">
        <v>500834</v>
      </c>
      <c r="D5875" s="5">
        <v>15176</v>
      </c>
      <c r="E5875" s="5">
        <v>9026</v>
      </c>
      <c r="F5875" s="5">
        <v>23330</v>
      </c>
      <c r="G5875" s="5">
        <v>33</v>
      </c>
      <c r="H5875" s="5">
        <v>3951.5120000000002</v>
      </c>
      <c r="I5875" s="6"/>
    </row>
    <row r="5876" spans="1:9" x14ac:dyDescent="0.15">
      <c r="B5876" s="4">
        <v>73</v>
      </c>
      <c r="C5876" s="5">
        <v>609976</v>
      </c>
      <c r="D5876" s="5">
        <v>13863</v>
      </c>
      <c r="E5876" s="5">
        <v>6786</v>
      </c>
      <c r="F5876" s="5">
        <v>23522</v>
      </c>
      <c r="G5876" s="5">
        <v>44</v>
      </c>
      <c r="H5876" s="5">
        <v>4487.7695000000003</v>
      </c>
      <c r="I5876" s="6"/>
    </row>
    <row r="5877" spans="1:9" x14ac:dyDescent="0.15">
      <c r="B5877" s="4">
        <v>74</v>
      </c>
      <c r="C5877" s="5">
        <v>848026</v>
      </c>
      <c r="D5877" s="5">
        <v>11013</v>
      </c>
      <c r="E5877" s="5">
        <v>6946</v>
      </c>
      <c r="F5877" s="5">
        <v>18658</v>
      </c>
      <c r="G5877" s="5">
        <v>77</v>
      </c>
      <c r="H5877" s="5">
        <v>2808.3791999999999</v>
      </c>
      <c r="I5877" s="6"/>
    </row>
    <row r="5878" spans="1:9" x14ac:dyDescent="0.15">
      <c r="B5878" s="4">
        <v>75</v>
      </c>
      <c r="C5878" s="5">
        <v>169078</v>
      </c>
      <c r="D5878" s="5">
        <v>6262</v>
      </c>
      <c r="E5878" s="5">
        <v>4258</v>
      </c>
      <c r="F5878" s="5">
        <v>8610</v>
      </c>
      <c r="G5878" s="5">
        <v>27</v>
      </c>
      <c r="H5878" s="5">
        <v>1081.5427</v>
      </c>
      <c r="I5878" s="6"/>
    </row>
    <row r="5879" spans="1:9" x14ac:dyDescent="0.15">
      <c r="B5879" s="4">
        <v>76</v>
      </c>
      <c r="C5879" s="5">
        <v>408822</v>
      </c>
      <c r="D5879" s="5">
        <v>9507</v>
      </c>
      <c r="E5879" s="5">
        <v>5410</v>
      </c>
      <c r="F5879" s="5">
        <v>15586</v>
      </c>
      <c r="G5879" s="5">
        <v>43</v>
      </c>
      <c r="H5879" s="5">
        <v>3035.2316999999998</v>
      </c>
      <c r="I5879" s="6"/>
    </row>
    <row r="5880" spans="1:9" x14ac:dyDescent="0.15">
      <c r="B5880" s="4">
        <v>77</v>
      </c>
      <c r="C5880" s="5">
        <v>893372</v>
      </c>
      <c r="D5880" s="5">
        <v>14409</v>
      </c>
      <c r="E5880" s="5">
        <v>6626</v>
      </c>
      <c r="F5880" s="5">
        <v>24866</v>
      </c>
      <c r="G5880" s="5">
        <v>62</v>
      </c>
      <c r="H5880" s="5">
        <v>4710.6120000000001</v>
      </c>
      <c r="I5880" s="6"/>
    </row>
    <row r="5881" spans="1:9" x14ac:dyDescent="0.15">
      <c r="B5881" s="4">
        <v>78</v>
      </c>
      <c r="C5881" s="5">
        <v>246050</v>
      </c>
      <c r="D5881" s="5">
        <v>7456</v>
      </c>
      <c r="E5881" s="5">
        <v>4994</v>
      </c>
      <c r="F5881" s="5">
        <v>10306</v>
      </c>
      <c r="G5881" s="5">
        <v>33</v>
      </c>
      <c r="H5881" s="5">
        <v>1360.8924999999999</v>
      </c>
      <c r="I5881" s="6"/>
    </row>
    <row r="5882" spans="1:9" x14ac:dyDescent="0.15">
      <c r="A5882" s="13"/>
      <c r="B5882" s="4">
        <v>79</v>
      </c>
      <c r="C5882" s="5">
        <v>294206</v>
      </c>
      <c r="D5882" s="5">
        <v>9490</v>
      </c>
      <c r="E5882" s="5">
        <v>6530</v>
      </c>
      <c r="F5882" s="5">
        <v>12514</v>
      </c>
      <c r="G5882" s="5">
        <v>31</v>
      </c>
      <c r="H5882" s="5">
        <v>1652.9453000000001</v>
      </c>
      <c r="I5882" s="6"/>
    </row>
    <row r="5883" spans="1:9" x14ac:dyDescent="0.15">
      <c r="A5883" s="5"/>
      <c r="B5883" s="4">
        <v>80</v>
      </c>
      <c r="C5883" s="5">
        <v>704112</v>
      </c>
      <c r="D5883" s="10">
        <v>12573</v>
      </c>
      <c r="E5883" s="5">
        <v>8066</v>
      </c>
      <c r="F5883" s="5">
        <v>18978</v>
      </c>
      <c r="G5883" s="5">
        <v>56</v>
      </c>
      <c r="H5883" s="5">
        <v>2671.4333000000001</v>
      </c>
      <c r="I5883" s="6"/>
    </row>
    <row r="5884" spans="1:9" x14ac:dyDescent="0.15">
      <c r="A5884" s="5"/>
      <c r="B5884" s="4">
        <v>81</v>
      </c>
      <c r="C5884" s="5">
        <v>444176</v>
      </c>
      <c r="D5884" s="5">
        <v>11104</v>
      </c>
      <c r="E5884" s="5">
        <v>8034</v>
      </c>
      <c r="F5884" s="5">
        <v>15362</v>
      </c>
      <c r="G5884" s="5">
        <v>40</v>
      </c>
      <c r="H5884" s="5">
        <v>2232.7197000000001</v>
      </c>
      <c r="I5884" s="6"/>
    </row>
    <row r="5885" spans="1:9" x14ac:dyDescent="0.15">
      <c r="B5885" s="4">
        <v>82</v>
      </c>
      <c r="C5885" s="5">
        <v>1287566</v>
      </c>
      <c r="D5885" s="5">
        <v>12500</v>
      </c>
      <c r="E5885" s="5">
        <v>6370</v>
      </c>
      <c r="F5885" s="5">
        <v>28066</v>
      </c>
      <c r="G5885" s="5">
        <v>103</v>
      </c>
      <c r="H5885" s="5">
        <v>5156.8950000000004</v>
      </c>
      <c r="I5885" s="6"/>
    </row>
    <row r="5886" spans="1:9" x14ac:dyDescent="0.15">
      <c r="B5886" s="4">
        <v>83</v>
      </c>
      <c r="C5886" s="5">
        <v>558514</v>
      </c>
      <c r="D5886" s="5">
        <v>9798</v>
      </c>
      <c r="E5886" s="5">
        <v>4770</v>
      </c>
      <c r="F5886" s="5">
        <v>17314</v>
      </c>
      <c r="G5886" s="5">
        <v>57</v>
      </c>
      <c r="H5886" s="5">
        <v>3553.8896</v>
      </c>
      <c r="I5886" s="6"/>
    </row>
    <row r="5887" spans="1:9" x14ac:dyDescent="0.15">
      <c r="B5887" s="4">
        <v>84</v>
      </c>
      <c r="C5887" s="5">
        <v>1592372</v>
      </c>
      <c r="D5887" s="5">
        <v>17693</v>
      </c>
      <c r="E5887" s="5">
        <v>7202</v>
      </c>
      <c r="F5887" s="5">
        <v>29954</v>
      </c>
      <c r="G5887" s="5">
        <v>90</v>
      </c>
      <c r="H5887" s="5">
        <v>6132.7016999999996</v>
      </c>
      <c r="I5887" s="6"/>
    </row>
    <row r="5888" spans="1:9" x14ac:dyDescent="0.15">
      <c r="B5888" s="4">
        <v>85</v>
      </c>
      <c r="C5888" s="5">
        <v>217782</v>
      </c>
      <c r="D5888" s="5">
        <v>8066</v>
      </c>
      <c r="E5888" s="5">
        <v>6978</v>
      </c>
      <c r="F5888" s="5">
        <v>9538</v>
      </c>
      <c r="G5888" s="5">
        <v>27</v>
      </c>
      <c r="H5888" s="5">
        <v>715.26649999999995</v>
      </c>
      <c r="I5888" s="6"/>
    </row>
    <row r="5889" spans="2:9" x14ac:dyDescent="0.15">
      <c r="B5889" s="4">
        <v>86</v>
      </c>
      <c r="C5889" s="5">
        <v>454102</v>
      </c>
      <c r="D5889" s="5">
        <v>10560</v>
      </c>
      <c r="E5889" s="5">
        <v>4866</v>
      </c>
      <c r="F5889" s="5">
        <v>18978</v>
      </c>
      <c r="G5889" s="5">
        <v>43</v>
      </c>
      <c r="H5889" s="5">
        <v>4112.6913999999997</v>
      </c>
      <c r="I5889" s="6"/>
    </row>
    <row r="5890" spans="2:9" x14ac:dyDescent="0.15">
      <c r="B5890" s="4">
        <v>87</v>
      </c>
      <c r="C5890" s="5">
        <v>609424</v>
      </c>
      <c r="D5890" s="7">
        <v>10882</v>
      </c>
      <c r="E5890" s="5">
        <v>5346</v>
      </c>
      <c r="F5890" s="5">
        <v>20002</v>
      </c>
      <c r="G5890" s="5">
        <v>56</v>
      </c>
      <c r="H5890" s="5">
        <v>3870.5378000000001</v>
      </c>
      <c r="I5890" s="6"/>
    </row>
    <row r="5891" spans="2:9" x14ac:dyDescent="0.15">
      <c r="B5891" s="4">
        <v>88</v>
      </c>
      <c r="C5891" s="5">
        <v>140354</v>
      </c>
      <c r="D5891" s="5">
        <v>8256</v>
      </c>
      <c r="E5891" s="5">
        <v>6434</v>
      </c>
      <c r="F5891" s="5">
        <v>9794</v>
      </c>
      <c r="G5891" s="5">
        <v>17</v>
      </c>
      <c r="H5891" s="5">
        <v>970.90282999999999</v>
      </c>
      <c r="I5891" s="6"/>
    </row>
    <row r="5892" spans="2:9" x14ac:dyDescent="0.15">
      <c r="B5892" s="4">
        <v>89</v>
      </c>
      <c r="C5892" s="5">
        <v>276992</v>
      </c>
      <c r="D5892" s="5">
        <v>8656</v>
      </c>
      <c r="E5892" s="5">
        <v>6946</v>
      </c>
      <c r="F5892" s="5">
        <v>10882</v>
      </c>
      <c r="G5892" s="5">
        <v>32</v>
      </c>
      <c r="H5892" s="5">
        <v>1181.8062</v>
      </c>
      <c r="I5892" s="6"/>
    </row>
    <row r="5893" spans="2:9" x14ac:dyDescent="0.15">
      <c r="B5893" s="4">
        <v>90</v>
      </c>
      <c r="C5893" s="5">
        <v>137222</v>
      </c>
      <c r="D5893" s="5">
        <v>7222</v>
      </c>
      <c r="E5893" s="5">
        <v>5986</v>
      </c>
      <c r="F5893" s="5">
        <v>9186</v>
      </c>
      <c r="G5893" s="5">
        <v>19</v>
      </c>
      <c r="H5893" s="5">
        <v>838.6884</v>
      </c>
      <c r="I5893" s="6"/>
    </row>
    <row r="5894" spans="2:9" x14ac:dyDescent="0.15">
      <c r="B5894" s="4">
        <v>91</v>
      </c>
      <c r="C5894" s="5">
        <v>133270</v>
      </c>
      <c r="D5894" s="5">
        <v>4935</v>
      </c>
      <c r="E5894" s="5">
        <v>2978</v>
      </c>
      <c r="F5894" s="5">
        <v>6466</v>
      </c>
      <c r="G5894" s="5">
        <v>27</v>
      </c>
      <c r="H5894" s="5">
        <v>939.13933999999995</v>
      </c>
      <c r="I5894" s="6"/>
    </row>
    <row r="5895" spans="2:9" x14ac:dyDescent="0.15">
      <c r="B5895" s="4">
        <v>92</v>
      </c>
      <c r="C5895" s="5">
        <v>536088</v>
      </c>
      <c r="D5895" s="5">
        <v>8934</v>
      </c>
      <c r="E5895" s="5">
        <v>6018</v>
      </c>
      <c r="F5895" s="5">
        <v>12098</v>
      </c>
      <c r="G5895" s="5">
        <v>60</v>
      </c>
      <c r="H5895" s="5">
        <v>1409.7719999999999</v>
      </c>
      <c r="I5895" s="6"/>
    </row>
    <row r="5896" spans="2:9" x14ac:dyDescent="0.15">
      <c r="B5896" s="4">
        <v>93</v>
      </c>
      <c r="C5896" s="5">
        <v>417338</v>
      </c>
      <c r="D5896" s="5">
        <v>9274</v>
      </c>
      <c r="E5896" s="5">
        <v>5538</v>
      </c>
      <c r="F5896" s="5">
        <v>14498</v>
      </c>
      <c r="G5896" s="5">
        <v>45</v>
      </c>
      <c r="H5896" s="5">
        <v>2655.7384999999999</v>
      </c>
      <c r="I5896" s="6"/>
    </row>
    <row r="5897" spans="2:9" x14ac:dyDescent="0.15">
      <c r="B5897" s="4">
        <v>94</v>
      </c>
      <c r="C5897" s="5">
        <v>561898</v>
      </c>
      <c r="D5897" s="5">
        <v>10601</v>
      </c>
      <c r="E5897" s="5">
        <v>5442</v>
      </c>
      <c r="F5897" s="5">
        <v>18882</v>
      </c>
      <c r="G5897" s="5">
        <v>53</v>
      </c>
      <c r="H5897" s="5">
        <v>3632.8112999999998</v>
      </c>
      <c r="I5897" s="6"/>
    </row>
    <row r="5898" spans="2:9" x14ac:dyDescent="0.15">
      <c r="B5898" s="4">
        <v>95</v>
      </c>
      <c r="C5898" s="5">
        <v>158440</v>
      </c>
      <c r="D5898" s="5">
        <v>7922</v>
      </c>
      <c r="E5898" s="5">
        <v>6242</v>
      </c>
      <c r="F5898" s="5">
        <v>10082</v>
      </c>
      <c r="G5898" s="5">
        <v>20</v>
      </c>
      <c r="H5898" s="5">
        <v>969.91369999999995</v>
      </c>
      <c r="I5898" s="6"/>
    </row>
    <row r="5899" spans="2:9" x14ac:dyDescent="0.15">
      <c r="B5899" s="4">
        <v>96</v>
      </c>
      <c r="C5899" s="5">
        <v>769838</v>
      </c>
      <c r="D5899" s="5">
        <v>13997</v>
      </c>
      <c r="E5899" s="5">
        <v>6402</v>
      </c>
      <c r="F5899" s="5">
        <v>28066</v>
      </c>
      <c r="G5899" s="5">
        <v>55</v>
      </c>
      <c r="H5899" s="5">
        <v>6335.5693000000001</v>
      </c>
      <c r="I5899" s="6"/>
    </row>
    <row r="5900" spans="2:9" x14ac:dyDescent="0.15">
      <c r="B5900" s="4">
        <v>97</v>
      </c>
      <c r="C5900" s="5">
        <v>249014</v>
      </c>
      <c r="D5900" s="5">
        <v>5791</v>
      </c>
      <c r="E5900" s="5">
        <v>3010</v>
      </c>
      <c r="F5900" s="5">
        <v>8834</v>
      </c>
      <c r="G5900" s="5">
        <v>43</v>
      </c>
      <c r="H5900" s="5">
        <v>1610.3710000000001</v>
      </c>
      <c r="I5900" s="6"/>
    </row>
    <row r="5901" spans="2:9" x14ac:dyDescent="0.15">
      <c r="B5901" s="4">
        <v>98</v>
      </c>
      <c r="C5901" s="5">
        <v>642756</v>
      </c>
      <c r="D5901" s="5">
        <v>7838</v>
      </c>
      <c r="E5901" s="5">
        <v>2818</v>
      </c>
      <c r="F5901" s="5">
        <v>14498</v>
      </c>
      <c r="G5901" s="5">
        <v>82</v>
      </c>
      <c r="H5901" s="5">
        <v>3189.4607000000001</v>
      </c>
      <c r="I5901" s="6"/>
    </row>
    <row r="5902" spans="2:9" x14ac:dyDescent="0.15">
      <c r="B5902" s="4">
        <v>99</v>
      </c>
      <c r="C5902" s="5">
        <v>340548</v>
      </c>
      <c r="D5902" s="5">
        <v>10016</v>
      </c>
      <c r="E5902" s="5">
        <v>6146</v>
      </c>
      <c r="F5902" s="5">
        <v>15138</v>
      </c>
      <c r="G5902" s="5">
        <v>34</v>
      </c>
      <c r="H5902" s="5">
        <v>2709.8667</v>
      </c>
      <c r="I5902" s="6"/>
    </row>
    <row r="5903" spans="2:9" x14ac:dyDescent="0.15">
      <c r="B5903" s="4">
        <v>100</v>
      </c>
      <c r="C5903" s="5">
        <v>862858</v>
      </c>
      <c r="D5903" s="5">
        <v>12505</v>
      </c>
      <c r="E5903" s="5">
        <v>6786</v>
      </c>
      <c r="F5903" s="5">
        <v>21890</v>
      </c>
      <c r="G5903" s="5">
        <v>69</v>
      </c>
      <c r="H5903" s="5">
        <v>3945.88</v>
      </c>
      <c r="I5903" s="6"/>
    </row>
    <row r="5904" spans="2:9" x14ac:dyDescent="0.15">
      <c r="B5904" s="4">
        <v>101</v>
      </c>
      <c r="C5904" s="5">
        <v>437198</v>
      </c>
      <c r="D5904" s="5">
        <v>11210</v>
      </c>
      <c r="E5904" s="5">
        <v>5890</v>
      </c>
      <c r="F5904" s="5">
        <v>19298</v>
      </c>
      <c r="G5904" s="5">
        <v>39</v>
      </c>
      <c r="H5904" s="5">
        <v>3298.7516999999998</v>
      </c>
      <c r="I5904" s="6"/>
    </row>
    <row r="5905" spans="1:9" x14ac:dyDescent="0.15">
      <c r="B5905" s="4">
        <v>102</v>
      </c>
      <c r="C5905" s="5">
        <v>361096</v>
      </c>
      <c r="D5905" s="5">
        <v>10030</v>
      </c>
      <c r="E5905" s="5">
        <v>4802</v>
      </c>
      <c r="F5905" s="5">
        <v>15618</v>
      </c>
      <c r="G5905" s="5">
        <v>36</v>
      </c>
      <c r="H5905" s="5">
        <v>2861.4027999999998</v>
      </c>
      <c r="I5905" s="6"/>
    </row>
    <row r="5906" spans="1:9" x14ac:dyDescent="0.15">
      <c r="B5906" s="4">
        <v>103</v>
      </c>
      <c r="C5906" s="5">
        <v>477524</v>
      </c>
      <c r="D5906" s="5">
        <v>11369</v>
      </c>
      <c r="E5906" s="5">
        <v>3842</v>
      </c>
      <c r="F5906" s="5">
        <v>21026</v>
      </c>
      <c r="G5906" s="5">
        <v>42</v>
      </c>
      <c r="H5906" s="5">
        <v>5026.5320000000002</v>
      </c>
      <c r="I5906" s="6"/>
    </row>
    <row r="5907" spans="1:9" x14ac:dyDescent="0.15">
      <c r="B5907" s="4">
        <v>104</v>
      </c>
      <c r="C5907" s="5">
        <v>321326</v>
      </c>
      <c r="D5907" s="5">
        <v>8239</v>
      </c>
      <c r="E5907" s="5">
        <v>3042</v>
      </c>
      <c r="F5907" s="5">
        <v>15714</v>
      </c>
      <c r="G5907" s="5">
        <v>39</v>
      </c>
      <c r="H5907" s="5">
        <v>3556.1752999999999</v>
      </c>
      <c r="I5907" s="6"/>
    </row>
    <row r="5908" spans="1:9" x14ac:dyDescent="0.15">
      <c r="B5908" s="4">
        <v>105</v>
      </c>
      <c r="C5908" s="5">
        <v>318124</v>
      </c>
      <c r="D5908" s="5">
        <v>8371</v>
      </c>
      <c r="E5908" s="5">
        <v>5058</v>
      </c>
      <c r="F5908" s="5">
        <v>14626</v>
      </c>
      <c r="G5908" s="5">
        <v>38</v>
      </c>
      <c r="H5908" s="5">
        <v>2562.7305000000001</v>
      </c>
      <c r="I5908" s="6"/>
    </row>
    <row r="5909" spans="1:9" x14ac:dyDescent="0.15">
      <c r="B5909" s="4">
        <v>106</v>
      </c>
      <c r="C5909" s="5">
        <v>542632</v>
      </c>
      <c r="D5909" s="5">
        <v>10435</v>
      </c>
      <c r="E5909" s="5">
        <v>6018</v>
      </c>
      <c r="F5909" s="5">
        <v>16930</v>
      </c>
      <c r="G5909" s="5">
        <v>52</v>
      </c>
      <c r="H5909" s="5">
        <v>3041.6271999999999</v>
      </c>
      <c r="I5909" s="6"/>
    </row>
    <row r="5910" spans="1:9" x14ac:dyDescent="0.15">
      <c r="B5910" s="4">
        <v>107</v>
      </c>
      <c r="C5910" s="5">
        <v>759064</v>
      </c>
      <c r="D5910" s="5">
        <v>12651</v>
      </c>
      <c r="E5910" s="5">
        <v>5890</v>
      </c>
      <c r="F5910" s="5">
        <v>26722</v>
      </c>
      <c r="G5910" s="5">
        <v>60</v>
      </c>
      <c r="H5910" s="5">
        <v>6467.9326000000001</v>
      </c>
      <c r="I5910" s="6"/>
    </row>
    <row r="5911" spans="1:9" x14ac:dyDescent="0.15">
      <c r="B5911" s="4">
        <v>108</v>
      </c>
      <c r="C5911" s="5">
        <v>833392</v>
      </c>
      <c r="D5911" s="5">
        <v>14882</v>
      </c>
      <c r="E5911" s="5">
        <v>6146</v>
      </c>
      <c r="F5911" s="5">
        <v>28674</v>
      </c>
      <c r="G5911" s="5">
        <v>56</v>
      </c>
      <c r="H5911" s="5">
        <v>6356.4717000000001</v>
      </c>
      <c r="I5911" s="6"/>
    </row>
    <row r="5912" spans="1:9" x14ac:dyDescent="0.15">
      <c r="B5912" s="4">
        <v>109</v>
      </c>
      <c r="C5912" s="5">
        <v>400884</v>
      </c>
      <c r="D5912" s="5">
        <v>9544</v>
      </c>
      <c r="E5912" s="5">
        <v>6050</v>
      </c>
      <c r="F5912" s="5">
        <v>14530</v>
      </c>
      <c r="G5912" s="5">
        <v>42</v>
      </c>
      <c r="H5912" s="5">
        <v>2300.4142999999999</v>
      </c>
      <c r="I5912" s="6"/>
    </row>
    <row r="5913" spans="1:9" x14ac:dyDescent="0.15">
      <c r="B5913" s="4">
        <v>110</v>
      </c>
      <c r="C5913" s="5">
        <v>531700</v>
      </c>
      <c r="D5913" s="5">
        <v>9167</v>
      </c>
      <c r="E5913" s="5">
        <v>4386</v>
      </c>
      <c r="F5913" s="5">
        <v>16898</v>
      </c>
      <c r="G5913" s="5">
        <v>58</v>
      </c>
      <c r="H5913" s="5">
        <v>3452.88</v>
      </c>
      <c r="I5913" s="6"/>
    </row>
    <row r="5914" spans="1:9" x14ac:dyDescent="0.15">
      <c r="B5914" s="4">
        <v>111</v>
      </c>
      <c r="C5914" s="5">
        <v>510918</v>
      </c>
      <c r="D5914" s="5">
        <v>10018</v>
      </c>
      <c r="E5914" s="5">
        <v>6210</v>
      </c>
      <c r="F5914" s="5">
        <v>16770</v>
      </c>
      <c r="G5914" s="5">
        <v>51</v>
      </c>
      <c r="H5914" s="5">
        <v>2820.4692</v>
      </c>
      <c r="I5914" s="6"/>
    </row>
    <row r="5915" spans="1:9" x14ac:dyDescent="0.15">
      <c r="B5915" s="4">
        <v>112</v>
      </c>
      <c r="C5915" s="5">
        <v>572318</v>
      </c>
      <c r="D5915" s="5">
        <v>12176</v>
      </c>
      <c r="E5915" s="5">
        <v>6882</v>
      </c>
      <c r="F5915" s="5">
        <v>20834</v>
      </c>
      <c r="G5915" s="5">
        <v>47</v>
      </c>
      <c r="H5915" s="5">
        <v>4014.326</v>
      </c>
      <c r="I5915" s="6"/>
    </row>
    <row r="5916" spans="1:9" x14ac:dyDescent="0.15">
      <c r="B5916" s="4">
        <v>113</v>
      </c>
      <c r="C5916" s="5">
        <v>994918</v>
      </c>
      <c r="D5916" s="5">
        <v>14849</v>
      </c>
      <c r="E5916" s="5">
        <v>5314</v>
      </c>
      <c r="F5916" s="5">
        <v>32130</v>
      </c>
      <c r="G5916" s="5">
        <v>67</v>
      </c>
      <c r="H5916" s="5">
        <v>7893.2744000000002</v>
      </c>
      <c r="I5916" s="6"/>
    </row>
    <row r="5917" spans="1:9" x14ac:dyDescent="0.15">
      <c r="B5917" s="4">
        <v>114</v>
      </c>
      <c r="C5917" s="5">
        <v>617104</v>
      </c>
      <c r="D5917" s="5">
        <v>11019</v>
      </c>
      <c r="E5917" s="5">
        <v>3842</v>
      </c>
      <c r="F5917" s="5">
        <v>23746</v>
      </c>
      <c r="G5917" s="5">
        <v>56</v>
      </c>
      <c r="H5917" s="5">
        <v>5455.5703000000003</v>
      </c>
      <c r="I5917" s="6"/>
    </row>
    <row r="5918" spans="1:9" x14ac:dyDescent="0.15">
      <c r="A5918" s="6"/>
      <c r="B5918" s="4">
        <v>115</v>
      </c>
      <c r="C5918" s="5">
        <v>326712</v>
      </c>
      <c r="D5918" s="5">
        <v>11668</v>
      </c>
      <c r="E5918" s="5">
        <v>5730</v>
      </c>
      <c r="F5918" s="5">
        <v>19906</v>
      </c>
      <c r="G5918" s="5">
        <v>28</v>
      </c>
      <c r="H5918" s="5">
        <v>4225.6639999999998</v>
      </c>
      <c r="I5918" s="6"/>
    </row>
    <row r="5919" spans="1:9" x14ac:dyDescent="0.15">
      <c r="A5919" s="11"/>
      <c r="B5919" s="4">
        <v>116</v>
      </c>
      <c r="C5919" s="5">
        <v>1043818</v>
      </c>
      <c r="D5919" s="5">
        <v>15127</v>
      </c>
      <c r="E5919" s="5">
        <v>5026</v>
      </c>
      <c r="F5919" s="5">
        <v>30082</v>
      </c>
      <c r="G5919" s="5">
        <v>69</v>
      </c>
      <c r="H5919" s="5">
        <v>7183.0874000000003</v>
      </c>
      <c r="I5919" s="6"/>
    </row>
    <row r="5920" spans="1:9" x14ac:dyDescent="0.15">
      <c r="B5920" s="4">
        <v>117</v>
      </c>
      <c r="C5920" s="5">
        <v>469940</v>
      </c>
      <c r="D5920" s="5">
        <v>11189</v>
      </c>
      <c r="E5920" s="5">
        <v>4610</v>
      </c>
      <c r="F5920" s="5">
        <v>21506</v>
      </c>
      <c r="G5920" s="5">
        <v>42</v>
      </c>
      <c r="H5920" s="5">
        <v>4552.5069999999996</v>
      </c>
      <c r="I5920" s="6"/>
    </row>
    <row r="5921" spans="2:9" x14ac:dyDescent="0.15">
      <c r="B5921" s="4">
        <v>118</v>
      </c>
      <c r="C5921" s="5">
        <v>704568</v>
      </c>
      <c r="D5921" s="5">
        <v>9270</v>
      </c>
      <c r="E5921" s="5">
        <v>3234</v>
      </c>
      <c r="F5921" s="5">
        <v>17890</v>
      </c>
      <c r="G5921" s="5">
        <v>76</v>
      </c>
      <c r="H5921" s="5">
        <v>3768.056</v>
      </c>
      <c r="I5921" s="6"/>
    </row>
    <row r="5922" spans="2:9" x14ac:dyDescent="0.15">
      <c r="B5922" s="4">
        <v>119</v>
      </c>
      <c r="C5922" s="5">
        <v>655814</v>
      </c>
      <c r="D5922" s="5">
        <v>12859</v>
      </c>
      <c r="E5922" s="5">
        <v>6562</v>
      </c>
      <c r="F5922" s="5">
        <v>21250</v>
      </c>
      <c r="G5922" s="5">
        <v>51</v>
      </c>
      <c r="H5922" s="5">
        <v>3966.2321999999999</v>
      </c>
      <c r="I5922" s="6"/>
    </row>
    <row r="5923" spans="2:9" x14ac:dyDescent="0.15">
      <c r="B5923" s="4">
        <v>120</v>
      </c>
      <c r="C5923" s="5">
        <v>754342</v>
      </c>
      <c r="D5923" s="5">
        <v>11258</v>
      </c>
      <c r="E5923" s="5">
        <v>6050</v>
      </c>
      <c r="F5923" s="5">
        <v>20098</v>
      </c>
      <c r="G5923" s="5">
        <v>67</v>
      </c>
      <c r="H5923" s="5">
        <v>3838.779</v>
      </c>
      <c r="I5923" s="6"/>
    </row>
    <row r="5924" spans="2:9" x14ac:dyDescent="0.15">
      <c r="B5924" s="4">
        <v>121</v>
      </c>
      <c r="C5924" s="5">
        <v>499670</v>
      </c>
      <c r="D5924" s="5">
        <v>11620</v>
      </c>
      <c r="E5924" s="5">
        <v>5026</v>
      </c>
      <c r="F5924" s="5">
        <v>19586</v>
      </c>
      <c r="G5924" s="5">
        <v>43</v>
      </c>
      <c r="H5924" s="5">
        <v>3945.462</v>
      </c>
      <c r="I5924" s="6"/>
    </row>
    <row r="5925" spans="2:9" x14ac:dyDescent="0.15">
      <c r="B5925" s="4">
        <v>122</v>
      </c>
      <c r="C5925" s="5">
        <v>424130</v>
      </c>
      <c r="D5925" s="5">
        <v>8655</v>
      </c>
      <c r="E5925" s="5">
        <v>3970</v>
      </c>
      <c r="F5925" s="5">
        <v>15138</v>
      </c>
      <c r="G5925" s="5">
        <v>49</v>
      </c>
      <c r="H5925" s="5">
        <v>3067.9904999999999</v>
      </c>
      <c r="I5925" s="6"/>
    </row>
    <row r="5926" spans="2:9" x14ac:dyDescent="0.15">
      <c r="B5926" s="4">
        <v>123</v>
      </c>
      <c r="C5926" s="5">
        <v>314518</v>
      </c>
      <c r="D5926" s="5">
        <v>7314</v>
      </c>
      <c r="E5926" s="5">
        <v>3138</v>
      </c>
      <c r="F5926" s="5">
        <v>12802</v>
      </c>
      <c r="G5926" s="5">
        <v>43</v>
      </c>
      <c r="H5926" s="5">
        <v>2699.6064000000001</v>
      </c>
      <c r="I5926" s="6"/>
    </row>
    <row r="5927" spans="2:9" x14ac:dyDescent="0.15">
      <c r="B5927" s="4">
        <v>124</v>
      </c>
      <c r="C5927" s="5">
        <v>179988</v>
      </c>
      <c r="D5927" s="5">
        <v>6922</v>
      </c>
      <c r="E5927" s="5">
        <v>4930</v>
      </c>
      <c r="F5927" s="5">
        <v>9794</v>
      </c>
      <c r="G5927" s="5">
        <v>26</v>
      </c>
      <c r="H5927" s="5">
        <v>1380.8158000000001</v>
      </c>
      <c r="I5927" s="6"/>
    </row>
    <row r="5928" spans="2:9" x14ac:dyDescent="0.15">
      <c r="B5928" s="4">
        <v>125</v>
      </c>
      <c r="C5928" s="5">
        <v>226066</v>
      </c>
      <c r="D5928" s="5">
        <v>9042</v>
      </c>
      <c r="E5928" s="5">
        <v>5826</v>
      </c>
      <c r="F5928" s="5">
        <v>12930</v>
      </c>
      <c r="G5928" s="5">
        <v>25</v>
      </c>
      <c r="H5928" s="5">
        <v>2138.7422000000001</v>
      </c>
      <c r="I5928" s="6"/>
    </row>
    <row r="5929" spans="2:9" x14ac:dyDescent="0.15">
      <c r="B5929" s="4">
        <v>126</v>
      </c>
      <c r="C5929" s="5">
        <v>621724</v>
      </c>
      <c r="D5929" s="5">
        <v>10027</v>
      </c>
      <c r="E5929" s="5">
        <v>5730</v>
      </c>
      <c r="F5929" s="5">
        <v>17954</v>
      </c>
      <c r="G5929" s="5">
        <v>62</v>
      </c>
      <c r="H5929" s="5">
        <v>3363.5810000000001</v>
      </c>
      <c r="I5929" s="6"/>
    </row>
    <row r="5930" spans="2:9" x14ac:dyDescent="0.15">
      <c r="B5930" s="4">
        <v>127</v>
      </c>
      <c r="C5930" s="5">
        <v>663910</v>
      </c>
      <c r="D5930" s="5">
        <v>13017</v>
      </c>
      <c r="E5930" s="5">
        <v>6242</v>
      </c>
      <c r="F5930" s="5">
        <v>25538</v>
      </c>
      <c r="G5930" s="5">
        <v>51</v>
      </c>
      <c r="H5930" s="5">
        <v>5108.3734999999997</v>
      </c>
      <c r="I5930" s="6"/>
    </row>
    <row r="5931" spans="2:9" x14ac:dyDescent="0.15">
      <c r="B5931" s="4">
        <v>128</v>
      </c>
      <c r="C5931" s="5">
        <v>567526</v>
      </c>
      <c r="D5931" s="5">
        <v>11127</v>
      </c>
      <c r="E5931" s="5">
        <v>6018</v>
      </c>
      <c r="F5931" s="5">
        <v>18946</v>
      </c>
      <c r="G5931" s="5">
        <v>51</v>
      </c>
      <c r="H5931" s="5">
        <v>3597.8793999999998</v>
      </c>
      <c r="I5931" s="6"/>
    </row>
    <row r="5932" spans="2:9" x14ac:dyDescent="0.15">
      <c r="B5932" s="4">
        <v>129</v>
      </c>
      <c r="C5932" s="5">
        <v>578374</v>
      </c>
      <c r="D5932" s="5">
        <v>11340</v>
      </c>
      <c r="E5932" s="5">
        <v>6018</v>
      </c>
      <c r="F5932" s="5">
        <v>18114</v>
      </c>
      <c r="G5932" s="5">
        <v>51</v>
      </c>
      <c r="H5932" s="5">
        <v>3396.2642000000001</v>
      </c>
      <c r="I5932" s="6"/>
    </row>
    <row r="5933" spans="2:9" x14ac:dyDescent="0.15">
      <c r="B5933" s="4">
        <v>130</v>
      </c>
      <c r="C5933" s="5">
        <v>344892</v>
      </c>
      <c r="D5933" s="5">
        <v>7497</v>
      </c>
      <c r="E5933" s="5">
        <v>3778</v>
      </c>
      <c r="F5933" s="5">
        <v>12578</v>
      </c>
      <c r="G5933" s="5">
        <v>46</v>
      </c>
      <c r="H5933" s="5">
        <v>2155.038</v>
      </c>
      <c r="I5933" s="6"/>
    </row>
    <row r="5934" spans="2:9" x14ac:dyDescent="0.15">
      <c r="B5934" s="4">
        <v>131</v>
      </c>
      <c r="C5934" s="5">
        <v>385632</v>
      </c>
      <c r="D5934" s="5">
        <v>8034</v>
      </c>
      <c r="E5934" s="5">
        <v>3906</v>
      </c>
      <c r="F5934" s="5">
        <v>14370</v>
      </c>
      <c r="G5934" s="5">
        <v>48</v>
      </c>
      <c r="H5934" s="5">
        <v>2935.6477</v>
      </c>
      <c r="I5934" s="6"/>
    </row>
    <row r="5935" spans="2:9" x14ac:dyDescent="0.15">
      <c r="B5935" s="4">
        <v>132</v>
      </c>
      <c r="C5935" s="5">
        <v>615904</v>
      </c>
      <c r="D5935" s="5">
        <v>12831</v>
      </c>
      <c r="E5935" s="5">
        <v>6242</v>
      </c>
      <c r="F5935" s="5">
        <v>20354</v>
      </c>
      <c r="G5935" s="5">
        <v>48</v>
      </c>
      <c r="H5935" s="5">
        <v>4159.6530000000002</v>
      </c>
      <c r="I5935" s="6"/>
    </row>
    <row r="5936" spans="2:9" x14ac:dyDescent="0.15">
      <c r="B5936" s="4">
        <v>133</v>
      </c>
      <c r="C5936" s="5">
        <v>544030</v>
      </c>
      <c r="D5936" s="5">
        <v>11575</v>
      </c>
      <c r="E5936" s="5">
        <v>5410</v>
      </c>
      <c r="F5936" s="5">
        <v>22498</v>
      </c>
      <c r="G5936" s="5">
        <v>47</v>
      </c>
      <c r="H5936" s="5">
        <v>4668.4174999999996</v>
      </c>
      <c r="I5936" s="6"/>
    </row>
    <row r="5937" spans="2:9" x14ac:dyDescent="0.15">
      <c r="B5937" s="4">
        <v>134</v>
      </c>
      <c r="C5937" s="5">
        <v>461518</v>
      </c>
      <c r="D5937" s="5">
        <v>11833</v>
      </c>
      <c r="E5937" s="5">
        <v>5314</v>
      </c>
      <c r="F5937" s="5">
        <v>19938</v>
      </c>
      <c r="G5937" s="5">
        <v>39</v>
      </c>
      <c r="H5937" s="5">
        <v>4088.1219999999998</v>
      </c>
      <c r="I5937" s="6"/>
    </row>
    <row r="5938" spans="2:9" x14ac:dyDescent="0.15">
      <c r="B5938" s="4">
        <v>135</v>
      </c>
      <c r="C5938" s="5">
        <v>748432</v>
      </c>
      <c r="D5938" s="5">
        <v>13364</v>
      </c>
      <c r="E5938" s="5">
        <v>5378</v>
      </c>
      <c r="F5938" s="5">
        <v>25154</v>
      </c>
      <c r="G5938" s="5">
        <v>56</v>
      </c>
      <c r="H5938" s="5">
        <v>5212.6504000000004</v>
      </c>
      <c r="I5938" s="6"/>
    </row>
    <row r="5939" spans="2:9" x14ac:dyDescent="0.15">
      <c r="B5939" s="4">
        <v>136</v>
      </c>
      <c r="C5939" s="5">
        <v>515124</v>
      </c>
      <c r="D5939" s="5">
        <v>8881</v>
      </c>
      <c r="E5939" s="5">
        <v>3618</v>
      </c>
      <c r="F5939" s="5">
        <v>17058</v>
      </c>
      <c r="G5939" s="5">
        <v>58</v>
      </c>
      <c r="H5939" s="5">
        <v>3843.1680000000001</v>
      </c>
      <c r="I5939" s="6"/>
    </row>
    <row r="5940" spans="2:9" x14ac:dyDescent="0.15">
      <c r="B5940" s="4">
        <v>137</v>
      </c>
      <c r="C5940" s="5">
        <v>597644</v>
      </c>
      <c r="D5940" s="5">
        <v>11067</v>
      </c>
      <c r="E5940" s="5">
        <v>5986</v>
      </c>
      <c r="F5940" s="5">
        <v>18306</v>
      </c>
      <c r="G5940" s="5">
        <v>54</v>
      </c>
      <c r="H5940" s="5">
        <v>2917.6875</v>
      </c>
      <c r="I5940" s="6"/>
    </row>
    <row r="5941" spans="2:9" x14ac:dyDescent="0.15">
      <c r="B5941" s="4">
        <v>138</v>
      </c>
      <c r="C5941" s="5">
        <v>713182</v>
      </c>
      <c r="D5941" s="5">
        <v>15174</v>
      </c>
      <c r="E5941" s="5">
        <v>5986</v>
      </c>
      <c r="F5941" s="5">
        <v>30402</v>
      </c>
      <c r="G5941" s="5">
        <v>47</v>
      </c>
      <c r="H5941" s="5">
        <v>7990.0415000000003</v>
      </c>
      <c r="I5941" s="6"/>
    </row>
    <row r="5942" spans="2:9" x14ac:dyDescent="0.15">
      <c r="B5942" s="4">
        <v>139</v>
      </c>
      <c r="C5942" s="5">
        <v>564012</v>
      </c>
      <c r="D5942" s="5">
        <v>10444</v>
      </c>
      <c r="E5942" s="5">
        <v>6946</v>
      </c>
      <c r="F5942" s="5">
        <v>14754</v>
      </c>
      <c r="G5942" s="5">
        <v>54</v>
      </c>
      <c r="H5942" s="5">
        <v>1919.2950000000001</v>
      </c>
      <c r="I5942" s="6"/>
    </row>
    <row r="5943" spans="2:9" x14ac:dyDescent="0.15">
      <c r="B5943" s="4">
        <v>140</v>
      </c>
      <c r="C5943" s="5">
        <v>428494</v>
      </c>
      <c r="D5943" s="5">
        <v>7790</v>
      </c>
      <c r="E5943" s="5">
        <v>3586</v>
      </c>
      <c r="F5943" s="5">
        <v>13346</v>
      </c>
      <c r="G5943" s="5">
        <v>55</v>
      </c>
      <c r="H5943" s="5">
        <v>2626.3009999999999</v>
      </c>
      <c r="I5943" s="6"/>
    </row>
    <row r="5944" spans="2:9" x14ac:dyDescent="0.15">
      <c r="B5944" s="4">
        <v>141</v>
      </c>
      <c r="C5944" s="5">
        <v>111986</v>
      </c>
      <c r="D5944" s="5">
        <v>4479</v>
      </c>
      <c r="E5944" s="5">
        <v>2786</v>
      </c>
      <c r="F5944" s="5">
        <v>6402</v>
      </c>
      <c r="G5944" s="5">
        <v>25</v>
      </c>
      <c r="H5944" s="5">
        <v>768.27344000000005</v>
      </c>
      <c r="I5944" s="6"/>
    </row>
    <row r="5945" spans="2:9" x14ac:dyDescent="0.15">
      <c r="B5945" s="4">
        <v>142</v>
      </c>
      <c r="C5945" s="5">
        <v>374430</v>
      </c>
      <c r="D5945" s="5">
        <v>7966</v>
      </c>
      <c r="E5945" s="5">
        <v>2850</v>
      </c>
      <c r="F5945" s="5">
        <v>13858</v>
      </c>
      <c r="G5945" s="5">
        <v>47</v>
      </c>
      <c r="H5945" s="5">
        <v>3095.9367999999999</v>
      </c>
      <c r="I5945" s="6"/>
    </row>
    <row r="5946" spans="2:9" x14ac:dyDescent="0.15">
      <c r="B5946" s="4">
        <v>143</v>
      </c>
      <c r="C5946" s="5">
        <v>463876</v>
      </c>
      <c r="D5946" s="5">
        <v>9277</v>
      </c>
      <c r="E5946" s="5">
        <v>3586</v>
      </c>
      <c r="F5946" s="5">
        <v>17858</v>
      </c>
      <c r="G5946" s="5">
        <v>50</v>
      </c>
      <c r="H5946" s="5">
        <v>4161.7676000000001</v>
      </c>
      <c r="I5946" s="6"/>
    </row>
    <row r="5947" spans="2:9" x14ac:dyDescent="0.15">
      <c r="B5947" s="4">
        <v>144</v>
      </c>
      <c r="C5947" s="5">
        <v>579578</v>
      </c>
      <c r="D5947" s="5">
        <v>9501</v>
      </c>
      <c r="E5947" s="5">
        <v>5090</v>
      </c>
      <c r="F5947" s="5">
        <v>16578</v>
      </c>
      <c r="G5947" s="5">
        <v>61</v>
      </c>
      <c r="H5947" s="5">
        <v>3033.1089999999999</v>
      </c>
      <c r="I5947" s="6"/>
    </row>
    <row r="5948" spans="2:9" x14ac:dyDescent="0.15">
      <c r="B5948" s="4">
        <v>145</v>
      </c>
      <c r="C5948" s="5">
        <v>94252</v>
      </c>
      <c r="D5948" s="5">
        <v>4284</v>
      </c>
      <c r="E5948" s="5">
        <v>3106</v>
      </c>
      <c r="F5948" s="5">
        <v>5346</v>
      </c>
      <c r="G5948" s="5">
        <v>22</v>
      </c>
      <c r="H5948" s="5">
        <v>600.74969999999996</v>
      </c>
      <c r="I5948" s="6"/>
    </row>
    <row r="5949" spans="2:9" x14ac:dyDescent="0.15">
      <c r="B5949" s="4">
        <v>146</v>
      </c>
      <c r="C5949" s="5">
        <v>677296</v>
      </c>
      <c r="D5949" s="5">
        <v>9406</v>
      </c>
      <c r="E5949" s="5">
        <v>5346</v>
      </c>
      <c r="F5949" s="5">
        <v>15714</v>
      </c>
      <c r="G5949" s="5">
        <v>72</v>
      </c>
      <c r="H5949" s="5">
        <v>2716.1711</v>
      </c>
      <c r="I5949" s="6"/>
    </row>
    <row r="5950" spans="2:9" x14ac:dyDescent="0.15">
      <c r="B5950" s="4">
        <v>147</v>
      </c>
      <c r="C5950" s="5">
        <v>67198</v>
      </c>
      <c r="D5950" s="5">
        <v>4479</v>
      </c>
      <c r="E5950" s="5">
        <v>3682</v>
      </c>
      <c r="F5950" s="5">
        <v>5090</v>
      </c>
      <c r="G5950" s="5">
        <v>15</v>
      </c>
      <c r="H5950" s="5">
        <v>472.39260000000002</v>
      </c>
      <c r="I5950" s="6"/>
    </row>
    <row r="5951" spans="2:9" x14ac:dyDescent="0.15">
      <c r="B5951" s="4">
        <v>148</v>
      </c>
      <c r="C5951" s="5">
        <v>61534</v>
      </c>
      <c r="D5951" s="5">
        <v>4102</v>
      </c>
      <c r="E5951" s="5">
        <v>2914</v>
      </c>
      <c r="F5951" s="5">
        <v>5154</v>
      </c>
      <c r="G5951" s="5">
        <v>15</v>
      </c>
      <c r="H5951" s="5">
        <v>591.149</v>
      </c>
      <c r="I5951" s="6"/>
    </row>
    <row r="5952" spans="2:9" x14ac:dyDescent="0.15">
      <c r="B5952" s="4">
        <v>149</v>
      </c>
      <c r="C5952" s="5">
        <v>622980</v>
      </c>
      <c r="D5952" s="5">
        <v>9439</v>
      </c>
      <c r="E5952" s="5">
        <v>3618</v>
      </c>
      <c r="F5952" s="5">
        <v>19298</v>
      </c>
      <c r="G5952" s="5">
        <v>66</v>
      </c>
      <c r="H5952" s="5">
        <v>4602.1187</v>
      </c>
      <c r="I5952" s="6"/>
    </row>
    <row r="5953" spans="2:9" x14ac:dyDescent="0.15">
      <c r="B5953" s="4">
        <v>150</v>
      </c>
      <c r="C5953" s="5">
        <v>244804</v>
      </c>
      <c r="D5953" s="5">
        <v>4896</v>
      </c>
      <c r="E5953" s="5">
        <v>2914</v>
      </c>
      <c r="F5953" s="5">
        <v>6722</v>
      </c>
      <c r="G5953" s="5">
        <v>50</v>
      </c>
      <c r="H5953" s="5">
        <v>863.92529999999999</v>
      </c>
      <c r="I5953" s="6"/>
    </row>
    <row r="5954" spans="2:9" x14ac:dyDescent="0.15">
      <c r="B5954" s="4">
        <v>151</v>
      </c>
      <c r="C5954" s="5">
        <v>359806</v>
      </c>
      <c r="D5954" s="5">
        <v>7655</v>
      </c>
      <c r="E5954" s="5">
        <v>4770</v>
      </c>
      <c r="F5954" s="5">
        <v>12866</v>
      </c>
      <c r="G5954" s="5">
        <v>47</v>
      </c>
      <c r="H5954" s="5">
        <v>1863.1507999999999</v>
      </c>
      <c r="I5954" s="6"/>
    </row>
    <row r="5955" spans="2:9" x14ac:dyDescent="0.15">
      <c r="B5955" s="4">
        <v>152</v>
      </c>
      <c r="C5955" s="5">
        <v>432948</v>
      </c>
      <c r="D5955" s="5">
        <v>7464</v>
      </c>
      <c r="E5955" s="5">
        <v>3714</v>
      </c>
      <c r="F5955" s="5">
        <v>11842</v>
      </c>
      <c r="G5955" s="5">
        <v>58</v>
      </c>
      <c r="H5955" s="5">
        <v>1863.9655</v>
      </c>
      <c r="I5955" s="6"/>
    </row>
    <row r="5956" spans="2:9" x14ac:dyDescent="0.15">
      <c r="B5956" s="4">
        <v>153</v>
      </c>
      <c r="C5956" s="5">
        <v>304500</v>
      </c>
      <c r="D5956" s="5">
        <v>7250</v>
      </c>
      <c r="E5956" s="5">
        <v>4354</v>
      </c>
      <c r="F5956" s="5">
        <v>11202</v>
      </c>
      <c r="G5956" s="5">
        <v>42</v>
      </c>
      <c r="H5956" s="5">
        <v>2062.6095999999998</v>
      </c>
      <c r="I5956" s="6"/>
    </row>
    <row r="5957" spans="2:9" x14ac:dyDescent="0.15">
      <c r="B5957" s="4">
        <v>154</v>
      </c>
      <c r="C5957" s="5">
        <v>513580</v>
      </c>
      <c r="D5957" s="5">
        <v>9510</v>
      </c>
      <c r="E5957" s="5">
        <v>4034</v>
      </c>
      <c r="F5957" s="5">
        <v>19778</v>
      </c>
      <c r="G5957" s="5">
        <v>54</v>
      </c>
      <c r="H5957" s="5">
        <v>4498.0727999999999</v>
      </c>
      <c r="I5957" s="6"/>
    </row>
    <row r="5958" spans="2:9" x14ac:dyDescent="0.15">
      <c r="B5958" s="4">
        <v>155</v>
      </c>
      <c r="C5958" s="5">
        <v>299740</v>
      </c>
      <c r="D5958" s="5">
        <v>6516</v>
      </c>
      <c r="E5958" s="5">
        <v>2914</v>
      </c>
      <c r="F5958" s="5">
        <v>11682</v>
      </c>
      <c r="G5958" s="5">
        <v>46</v>
      </c>
      <c r="H5958" s="5">
        <v>2433.5302999999999</v>
      </c>
      <c r="I5958" s="6"/>
    </row>
    <row r="5959" spans="2:9" x14ac:dyDescent="0.15">
      <c r="B5959" s="4">
        <v>156</v>
      </c>
      <c r="C5959" s="5">
        <v>283284</v>
      </c>
      <c r="D5959" s="5">
        <v>6744</v>
      </c>
      <c r="E5959" s="5">
        <v>3682</v>
      </c>
      <c r="F5959" s="5">
        <v>9922</v>
      </c>
      <c r="G5959" s="5">
        <v>42</v>
      </c>
      <c r="H5959" s="5">
        <v>1728.8563999999999</v>
      </c>
      <c r="I5959" s="6"/>
    </row>
    <row r="5960" spans="2:9" x14ac:dyDescent="0.15">
      <c r="B5960" s="4">
        <v>157</v>
      </c>
      <c r="C5960" s="5">
        <v>238748</v>
      </c>
      <c r="D5960" s="5">
        <v>5190</v>
      </c>
      <c r="E5960" s="5">
        <v>3618</v>
      </c>
      <c r="F5960" s="5">
        <v>7362</v>
      </c>
      <c r="G5960" s="5">
        <v>46</v>
      </c>
      <c r="H5960" s="5">
        <v>977.7002</v>
      </c>
      <c r="I5960" s="6"/>
    </row>
    <row r="5961" spans="2:9" x14ac:dyDescent="0.15">
      <c r="B5961" s="4">
        <v>158</v>
      </c>
      <c r="C5961" s="5">
        <v>429074</v>
      </c>
      <c r="D5961" s="5">
        <v>10465</v>
      </c>
      <c r="E5961" s="5">
        <v>4674</v>
      </c>
      <c r="F5961" s="5">
        <v>17698</v>
      </c>
      <c r="G5961" s="5">
        <v>41</v>
      </c>
      <c r="H5961" s="5">
        <v>4132.8620000000001</v>
      </c>
      <c r="I5961" s="6"/>
    </row>
    <row r="5962" spans="2:9" x14ac:dyDescent="0.15">
      <c r="B5962" s="4">
        <v>159</v>
      </c>
      <c r="C5962" s="5">
        <v>384670</v>
      </c>
      <c r="D5962" s="5">
        <v>8184</v>
      </c>
      <c r="E5962" s="5">
        <v>4834</v>
      </c>
      <c r="F5962" s="5">
        <v>13442</v>
      </c>
      <c r="G5962" s="5">
        <v>47</v>
      </c>
      <c r="H5962" s="5">
        <v>2418.7543999999998</v>
      </c>
      <c r="I5962" s="6"/>
    </row>
    <row r="5963" spans="2:9" x14ac:dyDescent="0.15">
      <c r="B5963" s="4">
        <v>160</v>
      </c>
      <c r="C5963" s="5">
        <v>757068</v>
      </c>
      <c r="D5963" s="5">
        <v>10815</v>
      </c>
      <c r="E5963" s="5">
        <v>4738</v>
      </c>
      <c r="F5963" s="5">
        <v>23298</v>
      </c>
      <c r="G5963" s="5">
        <v>70</v>
      </c>
      <c r="H5963" s="5">
        <v>4961.3563999999997</v>
      </c>
      <c r="I5963" s="6"/>
    </row>
    <row r="5964" spans="2:9" x14ac:dyDescent="0.15">
      <c r="B5964" s="4">
        <v>161</v>
      </c>
      <c r="C5964" s="5">
        <v>435036</v>
      </c>
      <c r="D5964" s="5">
        <v>9457</v>
      </c>
      <c r="E5964" s="5">
        <v>2690</v>
      </c>
      <c r="F5964" s="5">
        <v>18434</v>
      </c>
      <c r="G5964" s="5">
        <v>46</v>
      </c>
      <c r="H5964" s="5">
        <v>4239.701</v>
      </c>
      <c r="I5964" s="6"/>
    </row>
    <row r="5965" spans="2:9" x14ac:dyDescent="0.15">
      <c r="B5965" s="4">
        <v>162</v>
      </c>
      <c r="C5965" s="5">
        <v>322532</v>
      </c>
      <c r="D5965" s="5">
        <v>6450</v>
      </c>
      <c r="E5965" s="5">
        <v>2050</v>
      </c>
      <c r="F5965" s="5">
        <v>11234</v>
      </c>
      <c r="G5965" s="5">
        <v>50</v>
      </c>
      <c r="H5965" s="5">
        <v>2446.0454</v>
      </c>
      <c r="I5965" s="6"/>
    </row>
    <row r="5966" spans="2:9" x14ac:dyDescent="0.15">
      <c r="B5966" s="4">
        <v>163</v>
      </c>
      <c r="C5966" s="5">
        <v>827644</v>
      </c>
      <c r="D5966" s="5">
        <v>13349</v>
      </c>
      <c r="E5966" s="5">
        <v>4962</v>
      </c>
      <c r="F5966" s="5">
        <v>28482</v>
      </c>
      <c r="G5966" s="5">
        <v>62</v>
      </c>
      <c r="H5966" s="5">
        <v>6522.5230000000001</v>
      </c>
      <c r="I5966" s="6"/>
    </row>
    <row r="5967" spans="2:9" x14ac:dyDescent="0.15">
      <c r="B5967" s="4">
        <v>164</v>
      </c>
      <c r="C5967" s="5">
        <v>465258</v>
      </c>
      <c r="D5967" s="5">
        <v>8778</v>
      </c>
      <c r="E5967" s="5">
        <v>2434</v>
      </c>
      <c r="F5967" s="5">
        <v>19202</v>
      </c>
      <c r="G5967" s="5">
        <v>53</v>
      </c>
      <c r="H5967" s="5">
        <v>4665.0703000000003</v>
      </c>
      <c r="I5967" s="6"/>
    </row>
    <row r="5968" spans="2:9" x14ac:dyDescent="0.15">
      <c r="B5968" s="4">
        <v>165</v>
      </c>
      <c r="C5968" s="5">
        <v>184576</v>
      </c>
      <c r="D5968" s="5">
        <v>5768</v>
      </c>
      <c r="E5968" s="5">
        <v>3202</v>
      </c>
      <c r="F5968" s="5">
        <v>8514</v>
      </c>
      <c r="G5968" s="5">
        <v>32</v>
      </c>
      <c r="H5968" s="5">
        <v>1511.2072000000001</v>
      </c>
      <c r="I5968" s="6"/>
    </row>
    <row r="5969" spans="2:9" x14ac:dyDescent="0.15">
      <c r="B5969" s="4">
        <v>166</v>
      </c>
      <c r="C5969" s="5">
        <v>346070</v>
      </c>
      <c r="D5969" s="5">
        <v>8048</v>
      </c>
      <c r="E5969" s="5">
        <v>4098</v>
      </c>
      <c r="F5969" s="5">
        <v>13378</v>
      </c>
      <c r="G5969" s="5">
        <v>43</v>
      </c>
      <c r="H5969" s="5">
        <v>2907.5360000000001</v>
      </c>
      <c r="I5969" s="6"/>
    </row>
    <row r="5970" spans="2:9" x14ac:dyDescent="0.15">
      <c r="B5970" s="4">
        <v>167</v>
      </c>
      <c r="C5970" s="5">
        <v>272592</v>
      </c>
      <c r="D5970" s="5">
        <v>6814</v>
      </c>
      <c r="E5970" s="5">
        <v>3202</v>
      </c>
      <c r="F5970" s="5">
        <v>12546</v>
      </c>
      <c r="G5970" s="5">
        <v>40</v>
      </c>
      <c r="H5970" s="5">
        <v>2377.9229999999998</v>
      </c>
      <c r="I5970" s="6"/>
    </row>
    <row r="5971" spans="2:9" x14ac:dyDescent="0.15">
      <c r="B5971" s="4">
        <v>168</v>
      </c>
      <c r="C5971" s="5">
        <v>232840</v>
      </c>
      <c r="D5971" s="5">
        <v>6467</v>
      </c>
      <c r="E5971" s="5">
        <v>3394</v>
      </c>
      <c r="F5971" s="5">
        <v>10594</v>
      </c>
      <c r="G5971" s="5">
        <v>36</v>
      </c>
      <c r="H5971" s="5">
        <v>2097.0266000000001</v>
      </c>
      <c r="I5971" s="6"/>
    </row>
    <row r="5972" spans="2:9" x14ac:dyDescent="0.15">
      <c r="B5972" s="4">
        <v>169</v>
      </c>
      <c r="C5972" s="5">
        <v>430218</v>
      </c>
      <c r="D5972" s="5">
        <v>8117</v>
      </c>
      <c r="E5972" s="5">
        <v>2946</v>
      </c>
      <c r="F5972" s="5">
        <v>16130</v>
      </c>
      <c r="G5972" s="5">
        <v>53</v>
      </c>
      <c r="H5972" s="5">
        <v>3802.3247000000001</v>
      </c>
      <c r="I5972" s="6"/>
    </row>
    <row r="5973" spans="2:9" x14ac:dyDescent="0.15">
      <c r="B5973" s="4">
        <v>170</v>
      </c>
      <c r="C5973" s="5">
        <v>180062</v>
      </c>
      <c r="D5973" s="5">
        <v>5808</v>
      </c>
      <c r="E5973" s="5">
        <v>3234</v>
      </c>
      <c r="F5973" s="5">
        <v>9890</v>
      </c>
      <c r="G5973" s="5">
        <v>31</v>
      </c>
      <c r="H5973" s="5">
        <v>1734.05</v>
      </c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v>170</v>
      </c>
      <c r="I5985" s="6"/>
    </row>
    <row r="5986" spans="1:10" x14ac:dyDescent="0.15">
      <c r="A5986" t="s">
        <v>67</v>
      </c>
      <c r="B5986" s="15"/>
      <c r="C5986" s="8">
        <f>AVERAGE(C5804:C5984)</f>
        <v>490658.4705882353</v>
      </c>
      <c r="D5986" s="8"/>
      <c r="E5986" s="8"/>
      <c r="F5986" s="8"/>
      <c r="G5986" s="8"/>
      <c r="H5986" s="8"/>
      <c r="I5986" s="9"/>
      <c r="J5986" s="17">
        <f>AVERAGE(D5804:D5984)</f>
        <v>9941.5411764705877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15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15">
      <c r="A5991" s="6"/>
      <c r="B5991" s="16">
        <v>1</v>
      </c>
      <c r="C5991" s="16"/>
      <c r="D5991" s="16"/>
      <c r="E5991" s="16"/>
      <c r="F5991" s="16"/>
      <c r="G5991" s="16"/>
      <c r="H5991" s="16"/>
      <c r="I5991" s="18"/>
    </row>
    <row r="5992" spans="1:10" x14ac:dyDescent="0.15">
      <c r="A5992" s="6"/>
      <c r="B5992" s="16">
        <v>2</v>
      </c>
      <c r="C5992" s="16"/>
      <c r="D5992" s="16"/>
      <c r="E5992" s="16"/>
      <c r="F5992" s="16"/>
      <c r="G5992" s="16"/>
      <c r="H5992" s="16"/>
      <c r="I5992" s="18"/>
    </row>
    <row r="5993" spans="1:10" x14ac:dyDescent="0.15">
      <c r="A5993" s="6"/>
      <c r="B5993" s="16">
        <v>3</v>
      </c>
      <c r="C5993" s="16"/>
      <c r="D5993" s="16"/>
      <c r="E5993" s="16"/>
      <c r="F5993" s="16"/>
      <c r="G5993" s="16"/>
      <c r="H5993" s="16"/>
      <c r="I5993" s="18"/>
    </row>
    <row r="5994" spans="1:10" x14ac:dyDescent="0.15">
      <c r="A5994" s="6"/>
      <c r="B5994" s="16">
        <v>4</v>
      </c>
      <c r="C5994" s="16"/>
      <c r="D5994" s="16"/>
      <c r="E5994" s="16"/>
      <c r="F5994" s="16"/>
      <c r="G5994" s="16"/>
      <c r="H5994" s="16"/>
      <c r="I5994" s="18"/>
    </row>
    <row r="5995" spans="1:10" x14ac:dyDescent="0.15">
      <c r="A5995" s="6"/>
      <c r="B5995" s="16">
        <v>5</v>
      </c>
      <c r="C5995" s="16"/>
      <c r="D5995" s="16"/>
      <c r="E5995" s="16"/>
      <c r="F5995" s="16"/>
      <c r="G5995" s="16"/>
      <c r="H5995" s="16"/>
      <c r="I5995" s="18"/>
    </row>
    <row r="5996" spans="1:10" x14ac:dyDescent="0.15">
      <c r="A5996" s="6"/>
      <c r="B5996" s="16">
        <v>6</v>
      </c>
      <c r="C5996" s="16"/>
      <c r="D5996" s="16"/>
      <c r="E5996" s="16"/>
      <c r="F5996" s="16"/>
      <c r="G5996" s="16"/>
      <c r="H5996" s="16"/>
      <c r="I5996" s="18"/>
    </row>
    <row r="5997" spans="1:10" x14ac:dyDescent="0.15">
      <c r="A5997" s="6"/>
      <c r="B5997" s="16">
        <v>7</v>
      </c>
      <c r="C5997" s="16"/>
      <c r="D5997" s="16"/>
      <c r="E5997" s="16"/>
      <c r="F5997" s="16"/>
      <c r="G5997" s="16"/>
      <c r="H5997" s="16"/>
      <c r="I5997" s="18"/>
    </row>
    <row r="5998" spans="1:10" x14ac:dyDescent="0.15">
      <c r="A5998" s="6"/>
      <c r="B5998" s="16">
        <v>8</v>
      </c>
      <c r="C5998" s="16"/>
      <c r="D5998" s="16"/>
      <c r="E5998" s="16"/>
      <c r="F5998" s="16"/>
      <c r="G5998" s="16"/>
      <c r="H5998" s="16"/>
      <c r="I5998" s="18"/>
    </row>
    <row r="5999" spans="1:10" x14ac:dyDescent="0.15">
      <c r="A5999" s="6"/>
      <c r="B5999" s="16">
        <v>9</v>
      </c>
      <c r="C5999" s="16"/>
      <c r="D5999" s="16"/>
      <c r="E5999" s="16"/>
      <c r="F5999" s="16"/>
      <c r="G5999" s="16"/>
      <c r="H5999" s="16"/>
      <c r="I5999" s="18"/>
    </row>
    <row r="6000" spans="1:10" x14ac:dyDescent="0.15">
      <c r="A6000" s="6"/>
      <c r="B6000" s="16">
        <v>10</v>
      </c>
      <c r="C6000" s="16"/>
      <c r="D6000" s="16"/>
      <c r="E6000" s="16"/>
      <c r="F6000" s="16"/>
      <c r="G6000" s="16"/>
      <c r="H6000" s="16"/>
      <c r="I6000" s="18"/>
    </row>
    <row r="6001" spans="1:9" x14ac:dyDescent="0.15">
      <c r="A6001" s="6"/>
      <c r="B6001" s="16">
        <v>11</v>
      </c>
      <c r="C6001" s="16"/>
      <c r="D6001" s="16"/>
      <c r="E6001" s="16"/>
      <c r="F6001" s="16"/>
      <c r="G6001" s="16"/>
      <c r="H6001" s="16"/>
      <c r="I6001" s="18"/>
    </row>
    <row r="6002" spans="1:9" x14ac:dyDescent="0.15">
      <c r="A6002" s="6"/>
      <c r="B6002" s="5">
        <v>12</v>
      </c>
      <c r="C6002" s="16"/>
      <c r="D6002" s="16"/>
      <c r="E6002" s="16"/>
      <c r="F6002" s="16"/>
      <c r="G6002" s="16"/>
      <c r="H6002" s="16"/>
      <c r="I6002" s="18"/>
    </row>
    <row r="6003" spans="1:9" x14ac:dyDescent="0.15">
      <c r="B6003" s="4">
        <v>13</v>
      </c>
      <c r="C6003" s="16"/>
      <c r="D6003" s="16"/>
      <c r="E6003" s="16"/>
      <c r="F6003" s="16"/>
      <c r="G6003" s="16"/>
      <c r="H6003" s="16"/>
      <c r="I6003" s="18"/>
    </row>
    <row r="6004" spans="1:9" x14ac:dyDescent="0.15">
      <c r="B6004" s="4">
        <v>14</v>
      </c>
      <c r="C6004" s="16"/>
      <c r="D6004" s="16"/>
      <c r="E6004" s="16"/>
      <c r="F6004" s="16"/>
      <c r="G6004" s="16"/>
      <c r="H6004" s="16"/>
      <c r="I6004" s="18"/>
    </row>
    <row r="6005" spans="1:9" x14ac:dyDescent="0.15">
      <c r="B6005" s="4">
        <v>15</v>
      </c>
      <c r="C6005" s="16"/>
      <c r="D6005" s="16"/>
      <c r="E6005" s="16"/>
      <c r="F6005" s="16"/>
      <c r="G6005" s="16"/>
      <c r="H6005" s="16"/>
      <c r="I6005" s="18"/>
    </row>
    <row r="6006" spans="1:9" x14ac:dyDescent="0.15">
      <c r="B6006" s="4">
        <v>16</v>
      </c>
      <c r="C6006" s="16"/>
      <c r="D6006" s="16"/>
      <c r="E6006" s="16"/>
      <c r="F6006" s="16"/>
      <c r="G6006" s="16"/>
      <c r="H6006" s="16"/>
      <c r="I6006" s="18"/>
    </row>
    <row r="6007" spans="1:9" x14ac:dyDescent="0.15">
      <c r="B6007" s="4">
        <v>17</v>
      </c>
      <c r="C6007" s="16"/>
      <c r="D6007" s="16"/>
      <c r="E6007" s="16"/>
      <c r="F6007" s="16"/>
      <c r="G6007" s="16"/>
      <c r="H6007" s="16"/>
      <c r="I6007" s="18"/>
    </row>
    <row r="6008" spans="1:9" x14ac:dyDescent="0.15">
      <c r="B6008" s="4">
        <v>18</v>
      </c>
      <c r="C6008" s="16"/>
      <c r="D6008" s="16"/>
      <c r="E6008" s="16"/>
      <c r="F6008" s="16"/>
      <c r="G6008" s="16"/>
      <c r="H6008" s="16"/>
      <c r="I6008" s="18"/>
    </row>
    <row r="6009" spans="1:9" x14ac:dyDescent="0.15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15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15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15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15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15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15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15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15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15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15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15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15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15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15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15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15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15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15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15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15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15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15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15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15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15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15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15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15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15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15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15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15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15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15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15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15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15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15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15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15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15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15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15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15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15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/>
      <c r="I6172" s="6"/>
    </row>
    <row r="6173" spans="1:10" x14ac:dyDescent="0.15">
      <c r="A6173" t="s">
        <v>67</v>
      </c>
      <c r="B6173" s="15"/>
      <c r="C6173" s="8" t="e">
        <f>AVERAGE(C5991:C6171)</f>
        <v>#DIV/0!</v>
      </c>
      <c r="D6173" s="8"/>
      <c r="E6173" s="8"/>
      <c r="F6173" s="8"/>
      <c r="G6173" s="8"/>
      <c r="H6173" s="8"/>
      <c r="I6173" s="9"/>
      <c r="J6173" s="17" t="e">
        <f>AVERAGE(D5991:D6171)</f>
        <v>#DIV/0!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15">
      <c r="B6177" s="4"/>
      <c r="C6177" s="16"/>
      <c r="D6177" s="16"/>
      <c r="E6177" s="16"/>
      <c r="F6177" s="16"/>
      <c r="G6177" s="16"/>
      <c r="H6177" s="16"/>
      <c r="I6177" s="18"/>
    </row>
    <row r="6178" spans="1:9" x14ac:dyDescent="0.15">
      <c r="A6178" s="6"/>
      <c r="B6178" s="16">
        <v>1</v>
      </c>
      <c r="C6178" s="16"/>
      <c r="D6178" s="16"/>
      <c r="E6178" s="16"/>
      <c r="F6178" s="16"/>
      <c r="G6178" s="16"/>
      <c r="H6178" s="16"/>
      <c r="I6178" s="18"/>
    </row>
    <row r="6179" spans="1:9" x14ac:dyDescent="0.15">
      <c r="A6179" s="6"/>
      <c r="B6179" s="16">
        <v>2</v>
      </c>
      <c r="C6179" s="16"/>
      <c r="D6179" s="16"/>
      <c r="E6179" s="16"/>
      <c r="F6179" s="16"/>
      <c r="G6179" s="16"/>
      <c r="H6179" s="16"/>
      <c r="I6179" s="18"/>
    </row>
    <row r="6180" spans="1:9" x14ac:dyDescent="0.15">
      <c r="A6180" s="6"/>
      <c r="B6180" s="16">
        <v>3</v>
      </c>
      <c r="C6180" s="16"/>
      <c r="D6180" s="16"/>
      <c r="E6180" s="16"/>
      <c r="F6180" s="16"/>
      <c r="G6180" s="16"/>
      <c r="H6180" s="16"/>
      <c r="I6180" s="18"/>
    </row>
    <row r="6181" spans="1:9" x14ac:dyDescent="0.15">
      <c r="A6181" s="6"/>
      <c r="B6181" s="16">
        <v>4</v>
      </c>
      <c r="C6181" s="16"/>
      <c r="D6181" s="16"/>
      <c r="E6181" s="16"/>
      <c r="F6181" s="16"/>
      <c r="G6181" s="16"/>
      <c r="H6181" s="16"/>
      <c r="I6181" s="18"/>
    </row>
    <row r="6182" spans="1:9" x14ac:dyDescent="0.15">
      <c r="A6182" s="6"/>
      <c r="B6182" s="16">
        <v>5</v>
      </c>
      <c r="C6182" s="16"/>
      <c r="D6182" s="16"/>
      <c r="E6182" s="16"/>
      <c r="F6182" s="16"/>
      <c r="G6182" s="16"/>
      <c r="H6182" s="16"/>
      <c r="I6182" s="18"/>
    </row>
    <row r="6183" spans="1:9" x14ac:dyDescent="0.15">
      <c r="A6183" s="6"/>
      <c r="B6183" s="16">
        <v>6</v>
      </c>
      <c r="C6183" s="16"/>
      <c r="D6183" s="16"/>
      <c r="E6183" s="16"/>
      <c r="F6183" s="16"/>
      <c r="G6183" s="16"/>
      <c r="H6183" s="16"/>
      <c r="I6183" s="18"/>
    </row>
    <row r="6184" spans="1:9" x14ac:dyDescent="0.15">
      <c r="A6184" s="6"/>
      <c r="B6184" s="16">
        <v>7</v>
      </c>
      <c r="C6184" s="16"/>
      <c r="D6184" s="16"/>
      <c r="E6184" s="16"/>
      <c r="F6184" s="16"/>
      <c r="G6184" s="16"/>
      <c r="H6184" s="16"/>
      <c r="I6184" s="18"/>
    </row>
    <row r="6185" spans="1:9" x14ac:dyDescent="0.15">
      <c r="A6185" s="6"/>
      <c r="B6185" s="16">
        <v>8</v>
      </c>
      <c r="C6185" s="16"/>
      <c r="D6185" s="16"/>
      <c r="E6185" s="16"/>
      <c r="F6185" s="16"/>
      <c r="G6185" s="16"/>
      <c r="H6185" s="16"/>
      <c r="I6185" s="18"/>
    </row>
    <row r="6186" spans="1:9" x14ac:dyDescent="0.15">
      <c r="A6186" s="6"/>
      <c r="B6186" s="16">
        <v>9</v>
      </c>
      <c r="C6186" s="16"/>
      <c r="D6186" s="16"/>
      <c r="E6186" s="16"/>
      <c r="F6186" s="16"/>
      <c r="G6186" s="16"/>
      <c r="H6186" s="16"/>
      <c r="I6186" s="18"/>
    </row>
    <row r="6187" spans="1:9" x14ac:dyDescent="0.15">
      <c r="A6187" s="6"/>
      <c r="B6187" s="16">
        <v>10</v>
      </c>
      <c r="C6187" s="16"/>
      <c r="D6187" s="16"/>
      <c r="E6187" s="16"/>
      <c r="F6187" s="16"/>
      <c r="G6187" s="16"/>
      <c r="H6187" s="16"/>
      <c r="I6187" s="18"/>
    </row>
    <row r="6188" spans="1:9" x14ac:dyDescent="0.15">
      <c r="A6188" s="6"/>
      <c r="B6188" s="16">
        <v>11</v>
      </c>
      <c r="C6188" s="16"/>
      <c r="D6188" s="16"/>
      <c r="E6188" s="16"/>
      <c r="F6188" s="16"/>
      <c r="G6188" s="16"/>
      <c r="H6188" s="16"/>
      <c r="I6188" s="18"/>
    </row>
    <row r="6189" spans="1:9" x14ac:dyDescent="0.15">
      <c r="A6189" s="6"/>
      <c r="B6189" s="5">
        <v>12</v>
      </c>
      <c r="C6189" s="16"/>
      <c r="D6189" s="16"/>
      <c r="E6189" s="16"/>
      <c r="F6189" s="16"/>
      <c r="G6189" s="16"/>
      <c r="H6189" s="16"/>
      <c r="I6189" s="18"/>
    </row>
    <row r="6190" spans="1:9" x14ac:dyDescent="0.15">
      <c r="B6190" s="4">
        <v>13</v>
      </c>
      <c r="C6190" s="16"/>
      <c r="D6190" s="16"/>
      <c r="E6190" s="16"/>
      <c r="F6190" s="16"/>
      <c r="G6190" s="16"/>
      <c r="H6190" s="16"/>
      <c r="I6190" s="18"/>
    </row>
    <row r="6191" spans="1:9" x14ac:dyDescent="0.15">
      <c r="B6191" s="4">
        <v>14</v>
      </c>
      <c r="C6191" s="16"/>
      <c r="D6191" s="16"/>
      <c r="E6191" s="16"/>
      <c r="F6191" s="16"/>
      <c r="G6191" s="16"/>
      <c r="H6191" s="16"/>
      <c r="I6191" s="18"/>
    </row>
    <row r="6192" spans="1:9" x14ac:dyDescent="0.15">
      <c r="B6192" s="4">
        <v>15</v>
      </c>
      <c r="C6192" s="16"/>
      <c r="D6192" s="16"/>
      <c r="E6192" s="16"/>
      <c r="F6192" s="16"/>
      <c r="G6192" s="16"/>
      <c r="H6192" s="16"/>
      <c r="I6192" s="18"/>
    </row>
    <row r="6193" spans="1:9" x14ac:dyDescent="0.15">
      <c r="B6193" s="4">
        <v>16</v>
      </c>
      <c r="C6193" s="16"/>
      <c r="D6193" s="16"/>
      <c r="E6193" s="16"/>
      <c r="F6193" s="16"/>
      <c r="G6193" s="16"/>
      <c r="H6193" s="16"/>
      <c r="I6193" s="18"/>
    </row>
    <row r="6194" spans="1:9" x14ac:dyDescent="0.15">
      <c r="B6194" s="4">
        <v>17</v>
      </c>
      <c r="C6194" s="16"/>
      <c r="D6194" s="16"/>
      <c r="E6194" s="16"/>
      <c r="F6194" s="16"/>
      <c r="G6194" s="16"/>
      <c r="H6194" s="16"/>
      <c r="I6194" s="18"/>
    </row>
    <row r="6195" spans="1:9" x14ac:dyDescent="0.15">
      <c r="B6195" s="4">
        <v>18</v>
      </c>
      <c r="C6195" s="16"/>
      <c r="D6195" s="16"/>
      <c r="E6195" s="16"/>
      <c r="F6195" s="16"/>
      <c r="G6195" s="16"/>
      <c r="H6195" s="16"/>
      <c r="I6195" s="18"/>
    </row>
    <row r="6196" spans="1:9" x14ac:dyDescent="0.15">
      <c r="B6196" s="4">
        <v>19</v>
      </c>
      <c r="C6196" s="16"/>
      <c r="D6196" s="16"/>
      <c r="E6196" s="16"/>
      <c r="F6196" s="16"/>
      <c r="G6196" s="16"/>
      <c r="H6196" s="16"/>
      <c r="I6196" s="18"/>
    </row>
    <row r="6197" spans="1:9" x14ac:dyDescent="0.15">
      <c r="B6197" s="4">
        <v>20</v>
      </c>
      <c r="C6197" s="16"/>
      <c r="D6197" s="16"/>
      <c r="E6197" s="16"/>
      <c r="F6197" s="16"/>
      <c r="G6197" s="16"/>
      <c r="H6197" s="16"/>
      <c r="I6197" s="18"/>
    </row>
    <row r="6198" spans="1:9" x14ac:dyDescent="0.15">
      <c r="B6198" s="4">
        <v>21</v>
      </c>
      <c r="C6198" s="16"/>
      <c r="D6198" s="16"/>
      <c r="E6198" s="16"/>
      <c r="F6198" s="16"/>
      <c r="G6198" s="16"/>
      <c r="H6198" s="16"/>
      <c r="I6198" s="18"/>
    </row>
    <row r="6199" spans="1:9" x14ac:dyDescent="0.15">
      <c r="B6199" s="4">
        <v>22</v>
      </c>
      <c r="C6199" s="16"/>
      <c r="D6199" s="16"/>
      <c r="E6199" s="16"/>
      <c r="F6199" s="16"/>
      <c r="G6199" s="16"/>
      <c r="H6199" s="16"/>
      <c r="I6199" s="18"/>
    </row>
    <row r="6200" spans="1:9" x14ac:dyDescent="0.15">
      <c r="B6200" s="4">
        <v>23</v>
      </c>
      <c r="C6200" s="16"/>
      <c r="D6200" s="16"/>
      <c r="E6200" s="16"/>
      <c r="F6200" s="16"/>
      <c r="G6200" s="16"/>
      <c r="H6200" s="16"/>
      <c r="I6200" s="18"/>
    </row>
    <row r="6201" spans="1:9" x14ac:dyDescent="0.15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15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15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15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15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15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15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15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15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15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15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15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15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15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15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15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15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15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15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15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15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15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15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15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15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15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15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15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15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15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15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15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15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15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15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15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15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15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15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15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15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15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15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15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15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15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/>
      <c r="I6359" s="6"/>
    </row>
    <row r="6360" spans="1:10" x14ac:dyDescent="0.15">
      <c r="A6360" t="s">
        <v>67</v>
      </c>
      <c r="B6360" s="15"/>
      <c r="C6360" s="8" t="e">
        <f>AVERAGE(C6178:C6358)</f>
        <v>#DIV/0!</v>
      </c>
      <c r="D6360" s="8"/>
      <c r="E6360" s="8"/>
      <c r="F6360" s="8"/>
      <c r="G6360" s="8"/>
      <c r="H6360" s="8"/>
      <c r="I6360" s="9"/>
      <c r="J6360" s="17" t="e">
        <f>AVERAGE(D6178:D6358)</f>
        <v>#DIV/0!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15">
      <c r="B6364" s="4"/>
      <c r="C6364" s="16"/>
      <c r="D6364" s="16"/>
      <c r="E6364" s="16"/>
      <c r="F6364" s="16"/>
      <c r="G6364" s="16"/>
      <c r="H6364" s="16"/>
      <c r="I6364" s="18"/>
    </row>
    <row r="6365" spans="1:10" x14ac:dyDescent="0.15">
      <c r="A6365" s="6"/>
      <c r="B6365" s="16">
        <v>1</v>
      </c>
      <c r="C6365" s="16"/>
      <c r="D6365" s="16"/>
      <c r="E6365" s="16"/>
      <c r="F6365" s="16"/>
      <c r="G6365" s="16"/>
      <c r="H6365" s="16"/>
      <c r="I6365" s="18"/>
    </row>
    <row r="6366" spans="1:10" x14ac:dyDescent="0.15">
      <c r="A6366" s="6"/>
      <c r="B6366" s="16">
        <v>2</v>
      </c>
      <c r="C6366" s="16"/>
      <c r="D6366" s="16"/>
      <c r="E6366" s="16"/>
      <c r="F6366" s="16"/>
      <c r="G6366" s="16"/>
      <c r="H6366" s="16"/>
      <c r="I6366" s="18"/>
    </row>
    <row r="6367" spans="1:10" x14ac:dyDescent="0.15">
      <c r="A6367" s="6"/>
      <c r="B6367" s="16">
        <v>3</v>
      </c>
      <c r="C6367" s="16"/>
      <c r="D6367" s="16"/>
      <c r="E6367" s="16"/>
      <c r="F6367" s="16"/>
      <c r="G6367" s="16"/>
      <c r="H6367" s="16"/>
      <c r="I6367" s="18"/>
    </row>
    <row r="6368" spans="1:10" x14ac:dyDescent="0.15">
      <c r="A6368" s="6"/>
      <c r="B6368" s="16">
        <v>4</v>
      </c>
      <c r="C6368" s="16"/>
      <c r="D6368" s="16"/>
      <c r="E6368" s="16"/>
      <c r="F6368" s="16"/>
      <c r="G6368" s="16"/>
      <c r="H6368" s="16"/>
      <c r="I6368" s="18"/>
    </row>
    <row r="6369" spans="1:9" x14ac:dyDescent="0.15">
      <c r="A6369" s="6"/>
      <c r="B6369" s="16">
        <v>5</v>
      </c>
      <c r="C6369" s="16"/>
      <c r="D6369" s="16"/>
      <c r="E6369" s="16"/>
      <c r="F6369" s="16"/>
      <c r="G6369" s="16"/>
      <c r="H6369" s="16"/>
      <c r="I6369" s="18"/>
    </row>
    <row r="6370" spans="1:9" x14ac:dyDescent="0.15">
      <c r="A6370" s="6"/>
      <c r="B6370" s="16">
        <v>6</v>
      </c>
      <c r="C6370" s="16"/>
      <c r="D6370" s="16"/>
      <c r="E6370" s="16"/>
      <c r="F6370" s="16"/>
      <c r="G6370" s="16"/>
      <c r="H6370" s="16"/>
      <c r="I6370" s="18"/>
    </row>
    <row r="6371" spans="1:9" x14ac:dyDescent="0.15">
      <c r="A6371" s="6"/>
      <c r="B6371" s="16">
        <v>7</v>
      </c>
      <c r="C6371" s="16"/>
      <c r="D6371" s="16"/>
      <c r="E6371" s="16"/>
      <c r="F6371" s="16"/>
      <c r="G6371" s="16"/>
      <c r="H6371" s="16"/>
      <c r="I6371" s="18"/>
    </row>
    <row r="6372" spans="1:9" x14ac:dyDescent="0.15">
      <c r="A6372" s="6"/>
      <c r="B6372" s="16">
        <v>8</v>
      </c>
      <c r="C6372" s="16"/>
      <c r="D6372" s="16"/>
      <c r="E6372" s="16"/>
      <c r="F6372" s="16"/>
      <c r="G6372" s="16"/>
      <c r="H6372" s="16"/>
      <c r="I6372" s="18"/>
    </row>
    <row r="6373" spans="1:9" x14ac:dyDescent="0.15">
      <c r="A6373" s="6"/>
      <c r="B6373" s="16">
        <v>9</v>
      </c>
      <c r="C6373" s="16"/>
      <c r="D6373" s="16"/>
      <c r="E6373" s="16"/>
      <c r="F6373" s="16"/>
      <c r="G6373" s="16"/>
      <c r="H6373" s="16"/>
      <c r="I6373" s="18"/>
    </row>
    <row r="6374" spans="1:9" x14ac:dyDescent="0.15">
      <c r="A6374" s="6"/>
      <c r="B6374" s="16">
        <v>10</v>
      </c>
      <c r="C6374" s="16"/>
      <c r="D6374" s="16"/>
      <c r="E6374" s="16"/>
      <c r="F6374" s="16"/>
      <c r="G6374" s="16"/>
      <c r="H6374" s="16"/>
      <c r="I6374" s="18"/>
    </row>
    <row r="6375" spans="1:9" x14ac:dyDescent="0.15">
      <c r="A6375" s="6"/>
      <c r="B6375" s="16">
        <v>11</v>
      </c>
      <c r="C6375" s="16"/>
      <c r="D6375" s="16"/>
      <c r="E6375" s="16"/>
      <c r="F6375" s="16"/>
      <c r="G6375" s="16"/>
      <c r="H6375" s="16"/>
      <c r="I6375" s="18"/>
    </row>
    <row r="6376" spans="1:9" x14ac:dyDescent="0.15">
      <c r="A6376" s="6"/>
      <c r="B6376" s="5">
        <v>12</v>
      </c>
      <c r="C6376" s="16"/>
      <c r="D6376" s="16"/>
      <c r="E6376" s="16"/>
      <c r="F6376" s="16"/>
      <c r="G6376" s="16"/>
      <c r="H6376" s="16"/>
      <c r="I6376" s="18"/>
    </row>
    <row r="6377" spans="1:9" x14ac:dyDescent="0.15">
      <c r="B6377" s="4">
        <v>13</v>
      </c>
      <c r="C6377" s="16"/>
      <c r="D6377" s="16"/>
      <c r="E6377" s="16"/>
      <c r="F6377" s="16"/>
      <c r="G6377" s="16"/>
      <c r="H6377" s="16"/>
      <c r="I6377" s="18"/>
    </row>
    <row r="6378" spans="1:9" x14ac:dyDescent="0.15">
      <c r="B6378" s="4">
        <v>14</v>
      </c>
      <c r="C6378" s="16"/>
      <c r="D6378" s="16"/>
      <c r="E6378" s="16"/>
      <c r="F6378" s="16"/>
      <c r="G6378" s="16"/>
      <c r="H6378" s="16"/>
      <c r="I6378" s="18"/>
    </row>
    <row r="6379" spans="1:9" x14ac:dyDescent="0.15">
      <c r="B6379" s="4">
        <v>15</v>
      </c>
      <c r="C6379" s="16"/>
      <c r="D6379" s="16"/>
      <c r="E6379" s="16"/>
      <c r="F6379" s="16"/>
      <c r="G6379" s="16"/>
      <c r="H6379" s="16"/>
      <c r="I6379" s="18"/>
    </row>
    <row r="6380" spans="1:9" x14ac:dyDescent="0.15">
      <c r="B6380" s="4">
        <v>16</v>
      </c>
      <c r="C6380" s="16"/>
      <c r="D6380" s="16"/>
      <c r="E6380" s="16"/>
      <c r="F6380" s="16"/>
      <c r="G6380" s="16"/>
      <c r="H6380" s="16"/>
      <c r="I6380" s="18"/>
    </row>
    <row r="6381" spans="1:9" x14ac:dyDescent="0.15">
      <c r="B6381" s="4">
        <v>17</v>
      </c>
      <c r="C6381" s="16"/>
      <c r="D6381" s="16"/>
      <c r="E6381" s="16"/>
      <c r="F6381" s="16"/>
      <c r="G6381" s="16"/>
      <c r="H6381" s="16"/>
      <c r="I6381" s="18"/>
    </row>
    <row r="6382" spans="1:9" x14ac:dyDescent="0.15">
      <c r="B6382" s="4">
        <v>18</v>
      </c>
      <c r="C6382" s="16"/>
      <c r="D6382" s="16"/>
      <c r="E6382" s="16"/>
      <c r="F6382" s="16"/>
      <c r="G6382" s="16"/>
      <c r="H6382" s="16"/>
      <c r="I6382" s="18"/>
    </row>
    <row r="6383" spans="1:9" x14ac:dyDescent="0.15">
      <c r="B6383" s="4">
        <v>19</v>
      </c>
      <c r="C6383" s="16"/>
      <c r="D6383" s="16"/>
      <c r="E6383" s="16"/>
      <c r="F6383" s="16"/>
      <c r="G6383" s="16"/>
      <c r="H6383" s="16"/>
      <c r="I6383" s="18"/>
    </row>
    <row r="6384" spans="1:9" x14ac:dyDescent="0.15">
      <c r="B6384" s="4">
        <v>20</v>
      </c>
      <c r="C6384" s="16"/>
      <c r="D6384" s="16"/>
      <c r="E6384" s="16"/>
      <c r="F6384" s="16"/>
      <c r="G6384" s="16"/>
      <c r="H6384" s="16"/>
      <c r="I6384" s="18"/>
    </row>
    <row r="6385" spans="1:9" x14ac:dyDescent="0.15">
      <c r="B6385" s="4">
        <v>21</v>
      </c>
      <c r="C6385" s="16"/>
      <c r="D6385" s="16"/>
      <c r="E6385" s="16"/>
      <c r="F6385" s="16"/>
      <c r="G6385" s="16"/>
      <c r="H6385" s="16"/>
      <c r="I6385" s="18"/>
    </row>
    <row r="6386" spans="1:9" x14ac:dyDescent="0.15">
      <c r="B6386" s="4">
        <v>22</v>
      </c>
      <c r="C6386" s="16"/>
      <c r="D6386" s="16"/>
      <c r="E6386" s="16"/>
      <c r="F6386" s="16"/>
      <c r="G6386" s="16"/>
      <c r="H6386" s="16"/>
      <c r="I6386" s="18"/>
    </row>
    <row r="6387" spans="1:9" x14ac:dyDescent="0.15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15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15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15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15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15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15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15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15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15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15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15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15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15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15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15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15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15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15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15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15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15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15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15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15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/>
      <c r="I6546" s="6"/>
    </row>
    <row r="6547" spans="1:10" x14ac:dyDescent="0.15">
      <c r="A6547" t="s">
        <v>67</v>
      </c>
      <c r="B6547" s="15"/>
      <c r="C6547" s="8" t="e">
        <f>AVERAGE(C6365:C6545)</f>
        <v>#DIV/0!</v>
      </c>
      <c r="D6547" s="8"/>
      <c r="E6547" s="8"/>
      <c r="F6547" s="8"/>
      <c r="G6547" s="8"/>
      <c r="H6547" s="8"/>
      <c r="I6547" s="9"/>
      <c r="J6547" s="17" t="e">
        <f>AVERAGE(D6365:D6545)</f>
        <v>#DIV/0!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15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15">
      <c r="A6552" s="6"/>
      <c r="B6552" s="16">
        <v>1</v>
      </c>
      <c r="C6552" s="16"/>
      <c r="D6552" s="16"/>
      <c r="E6552" s="16"/>
      <c r="F6552" s="16"/>
      <c r="G6552" s="16"/>
      <c r="H6552" s="16"/>
      <c r="I6552" s="18"/>
    </row>
    <row r="6553" spans="1:10" x14ac:dyDescent="0.15">
      <c r="A6553" s="6"/>
      <c r="B6553" s="16">
        <v>2</v>
      </c>
      <c r="C6553" s="16"/>
      <c r="D6553" s="16"/>
      <c r="E6553" s="16"/>
      <c r="F6553" s="16"/>
      <c r="G6553" s="16"/>
      <c r="H6553" s="16"/>
      <c r="I6553" s="18"/>
    </row>
    <row r="6554" spans="1:10" x14ac:dyDescent="0.15">
      <c r="A6554" s="6"/>
      <c r="B6554" s="16">
        <v>3</v>
      </c>
      <c r="C6554" s="16"/>
      <c r="D6554" s="16"/>
      <c r="E6554" s="16"/>
      <c r="F6554" s="16"/>
      <c r="G6554" s="16"/>
      <c r="H6554" s="16"/>
      <c r="I6554" s="18"/>
    </row>
    <row r="6555" spans="1:10" x14ac:dyDescent="0.15">
      <c r="A6555" s="6"/>
      <c r="B6555" s="16">
        <v>4</v>
      </c>
      <c r="C6555" s="16"/>
      <c r="D6555" s="16"/>
      <c r="E6555" s="16"/>
      <c r="F6555" s="16"/>
      <c r="G6555" s="16"/>
      <c r="H6555" s="16"/>
      <c r="I6555" s="18"/>
    </row>
    <row r="6556" spans="1:10" x14ac:dyDescent="0.15">
      <c r="A6556" s="6"/>
      <c r="B6556" s="16">
        <v>5</v>
      </c>
      <c r="C6556" s="16"/>
      <c r="D6556" s="16"/>
      <c r="E6556" s="16"/>
      <c r="F6556" s="16"/>
      <c r="G6556" s="16"/>
      <c r="H6556" s="16"/>
      <c r="I6556" s="18"/>
    </row>
    <row r="6557" spans="1:10" x14ac:dyDescent="0.15">
      <c r="A6557" s="6"/>
      <c r="B6557" s="16">
        <v>6</v>
      </c>
      <c r="C6557" s="16"/>
      <c r="D6557" s="16"/>
      <c r="E6557" s="16"/>
      <c r="F6557" s="16"/>
      <c r="G6557" s="16"/>
      <c r="H6557" s="16"/>
      <c r="I6557" s="18"/>
    </row>
    <row r="6558" spans="1:10" x14ac:dyDescent="0.15">
      <c r="A6558" s="6"/>
      <c r="B6558" s="16">
        <v>7</v>
      </c>
      <c r="C6558" s="16"/>
      <c r="D6558" s="16"/>
      <c r="E6558" s="16"/>
      <c r="F6558" s="16"/>
      <c r="G6558" s="16"/>
      <c r="H6558" s="16"/>
      <c r="I6558" s="18"/>
    </row>
    <row r="6559" spans="1:10" x14ac:dyDescent="0.15">
      <c r="A6559" s="6"/>
      <c r="B6559" s="16">
        <v>8</v>
      </c>
      <c r="C6559" s="16"/>
      <c r="D6559" s="16"/>
      <c r="E6559" s="16"/>
      <c r="F6559" s="16"/>
      <c r="G6559" s="16"/>
      <c r="H6559" s="16"/>
      <c r="I6559" s="18"/>
    </row>
    <row r="6560" spans="1:10" x14ac:dyDescent="0.15">
      <c r="A6560" s="6"/>
      <c r="B6560" s="16">
        <v>9</v>
      </c>
      <c r="C6560" s="16"/>
      <c r="D6560" s="16"/>
      <c r="E6560" s="16"/>
      <c r="F6560" s="16"/>
      <c r="G6560" s="16"/>
      <c r="H6560" s="16"/>
      <c r="I6560" s="18"/>
    </row>
    <row r="6561" spans="1:9" x14ac:dyDescent="0.15">
      <c r="A6561" s="6"/>
      <c r="B6561" s="16">
        <v>10</v>
      </c>
      <c r="C6561" s="16"/>
      <c r="D6561" s="16"/>
      <c r="E6561" s="16"/>
      <c r="F6561" s="16"/>
      <c r="G6561" s="16"/>
      <c r="H6561" s="16"/>
      <c r="I6561" s="18"/>
    </row>
    <row r="6562" spans="1:9" x14ac:dyDescent="0.15">
      <c r="A6562" s="6"/>
      <c r="B6562" s="16">
        <v>11</v>
      </c>
      <c r="C6562" s="16"/>
      <c r="D6562" s="16"/>
      <c r="E6562" s="16"/>
      <c r="F6562" s="16"/>
      <c r="G6562" s="16"/>
      <c r="H6562" s="16"/>
      <c r="I6562" s="18"/>
    </row>
    <row r="6563" spans="1:9" x14ac:dyDescent="0.15">
      <c r="A6563" s="6"/>
      <c r="B6563" s="5">
        <v>12</v>
      </c>
      <c r="C6563" s="16"/>
      <c r="D6563" s="16"/>
      <c r="E6563" s="16"/>
      <c r="F6563" s="16"/>
      <c r="G6563" s="16"/>
      <c r="H6563" s="16"/>
      <c r="I6563" s="18"/>
    </row>
    <row r="6564" spans="1:9" x14ac:dyDescent="0.15">
      <c r="B6564" s="4">
        <v>13</v>
      </c>
      <c r="C6564" s="16"/>
      <c r="D6564" s="16"/>
      <c r="E6564" s="16"/>
      <c r="F6564" s="16"/>
      <c r="G6564" s="16"/>
      <c r="H6564" s="16"/>
      <c r="I6564" s="18"/>
    </row>
    <row r="6565" spans="1:9" x14ac:dyDescent="0.15">
      <c r="B6565" s="4">
        <v>14</v>
      </c>
      <c r="C6565" s="16"/>
      <c r="D6565" s="16"/>
      <c r="E6565" s="16"/>
      <c r="F6565" s="16"/>
      <c r="G6565" s="16"/>
      <c r="H6565" s="16"/>
      <c r="I6565" s="18"/>
    </row>
    <row r="6566" spans="1:9" x14ac:dyDescent="0.15">
      <c r="B6566" s="4">
        <v>15</v>
      </c>
      <c r="C6566" s="16"/>
      <c r="D6566" s="16"/>
      <c r="E6566" s="16"/>
      <c r="F6566" s="16"/>
      <c r="G6566" s="16"/>
      <c r="H6566" s="16"/>
      <c r="I6566" s="18"/>
    </row>
    <row r="6567" spans="1:9" x14ac:dyDescent="0.15">
      <c r="B6567" s="4">
        <v>16</v>
      </c>
      <c r="C6567" s="16"/>
      <c r="D6567" s="16"/>
      <c r="E6567" s="16"/>
      <c r="F6567" s="16"/>
      <c r="G6567" s="16"/>
      <c r="H6567" s="16"/>
      <c r="I6567" s="18"/>
    </row>
    <row r="6568" spans="1:9" x14ac:dyDescent="0.15">
      <c r="B6568" s="4">
        <v>17</v>
      </c>
      <c r="C6568" s="16"/>
      <c r="D6568" s="16"/>
      <c r="E6568" s="16"/>
      <c r="F6568" s="16"/>
      <c r="G6568" s="16"/>
      <c r="H6568" s="16"/>
      <c r="I6568" s="18"/>
    </row>
    <row r="6569" spans="1:9" x14ac:dyDescent="0.15">
      <c r="B6569" s="4">
        <v>18</v>
      </c>
      <c r="C6569" s="16"/>
      <c r="D6569" s="16"/>
      <c r="E6569" s="16"/>
      <c r="F6569" s="16"/>
      <c r="G6569" s="16"/>
      <c r="H6569" s="16"/>
      <c r="I6569" s="18"/>
    </row>
    <row r="6570" spans="1:9" x14ac:dyDescent="0.15">
      <c r="B6570" s="4">
        <v>19</v>
      </c>
      <c r="C6570" s="16"/>
      <c r="D6570" s="16"/>
      <c r="E6570" s="16"/>
      <c r="F6570" s="16"/>
      <c r="G6570" s="16"/>
      <c r="H6570" s="16"/>
      <c r="I6570" s="18"/>
    </row>
    <row r="6571" spans="1:9" x14ac:dyDescent="0.15">
      <c r="B6571" s="4">
        <v>20</v>
      </c>
      <c r="C6571" s="16"/>
      <c r="D6571" s="16"/>
      <c r="E6571" s="16"/>
      <c r="F6571" s="16"/>
      <c r="G6571" s="16"/>
      <c r="H6571" s="16"/>
      <c r="I6571" s="18"/>
    </row>
    <row r="6572" spans="1:9" x14ac:dyDescent="0.15">
      <c r="B6572" s="4">
        <v>21</v>
      </c>
      <c r="C6572" s="16"/>
      <c r="D6572" s="16"/>
      <c r="E6572" s="16"/>
      <c r="F6572" s="16"/>
      <c r="G6572" s="16"/>
      <c r="H6572" s="16"/>
      <c r="I6572" s="18"/>
    </row>
    <row r="6573" spans="1:9" x14ac:dyDescent="0.15">
      <c r="B6573" s="4">
        <v>22</v>
      </c>
      <c r="C6573" s="16"/>
      <c r="D6573" s="16"/>
      <c r="E6573" s="16"/>
      <c r="F6573" s="16"/>
      <c r="G6573" s="16"/>
      <c r="H6573" s="16"/>
      <c r="I6573" s="18"/>
    </row>
    <row r="6574" spans="1:9" x14ac:dyDescent="0.15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15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15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15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15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15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15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15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15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15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15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15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15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15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15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15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15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15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15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15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15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15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15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15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15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15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15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15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15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15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15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15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15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15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15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15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15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15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15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15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15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15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15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15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15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15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15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15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/>
      <c r="I6733" s="6"/>
    </row>
    <row r="6734" spans="1:10" x14ac:dyDescent="0.15">
      <c r="A6734" t="s">
        <v>67</v>
      </c>
      <c r="B6734" s="15"/>
      <c r="C6734" s="8" t="e">
        <f>AVERAGE(C6552:C6732)</f>
        <v>#DIV/0!</v>
      </c>
      <c r="D6734" s="8"/>
      <c r="E6734" s="8"/>
      <c r="F6734" s="8"/>
      <c r="G6734" s="8"/>
      <c r="H6734" s="8"/>
      <c r="I6734" s="9"/>
      <c r="J6734" s="17" t="e">
        <f>AVERAGE(D6552:D6732)</f>
        <v>#DIV/0!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15">
      <c r="B6738" s="4"/>
      <c r="C6738" s="16"/>
      <c r="D6738" s="16"/>
      <c r="E6738" s="16"/>
      <c r="F6738" s="16"/>
      <c r="G6738" s="16"/>
      <c r="H6738" s="16"/>
      <c r="I6738" s="18"/>
    </row>
    <row r="6739" spans="1:9" x14ac:dyDescent="0.15">
      <c r="A6739" s="6"/>
      <c r="B6739" s="16">
        <v>1</v>
      </c>
      <c r="C6739" s="16"/>
      <c r="D6739" s="16"/>
      <c r="E6739" s="16"/>
      <c r="F6739" s="16"/>
      <c r="G6739" s="16"/>
      <c r="H6739" s="16"/>
      <c r="I6739" s="18"/>
    </row>
    <row r="6740" spans="1:9" x14ac:dyDescent="0.15">
      <c r="A6740" s="6"/>
      <c r="B6740" s="16">
        <v>2</v>
      </c>
      <c r="C6740" s="16"/>
      <c r="D6740" s="16"/>
      <c r="E6740" s="16"/>
      <c r="F6740" s="16"/>
      <c r="G6740" s="16"/>
      <c r="H6740" s="16"/>
      <c r="I6740" s="18"/>
    </row>
    <row r="6741" spans="1:9" x14ac:dyDescent="0.15">
      <c r="A6741" s="6"/>
      <c r="B6741" s="16">
        <v>3</v>
      </c>
      <c r="C6741" s="16"/>
      <c r="D6741" s="16"/>
      <c r="E6741" s="16"/>
      <c r="F6741" s="16"/>
      <c r="G6741" s="16"/>
      <c r="H6741" s="16"/>
      <c r="I6741" s="18"/>
    </row>
    <row r="6742" spans="1:9" x14ac:dyDescent="0.15">
      <c r="A6742" s="6"/>
      <c r="B6742" s="16">
        <v>4</v>
      </c>
      <c r="C6742" s="16"/>
      <c r="D6742" s="16"/>
      <c r="E6742" s="16"/>
      <c r="F6742" s="16"/>
      <c r="G6742" s="16"/>
      <c r="H6742" s="16"/>
      <c r="I6742" s="18"/>
    </row>
    <row r="6743" spans="1:9" x14ac:dyDescent="0.15">
      <c r="A6743" s="6"/>
      <c r="B6743" s="16">
        <v>5</v>
      </c>
      <c r="C6743" s="16"/>
      <c r="D6743" s="16"/>
      <c r="E6743" s="16"/>
      <c r="F6743" s="16"/>
      <c r="G6743" s="16"/>
      <c r="H6743" s="16"/>
      <c r="I6743" s="18"/>
    </row>
    <row r="6744" spans="1:9" x14ac:dyDescent="0.15">
      <c r="A6744" s="6"/>
      <c r="B6744" s="16">
        <v>6</v>
      </c>
      <c r="C6744" s="16"/>
      <c r="D6744" s="16"/>
      <c r="E6744" s="16"/>
      <c r="F6744" s="16"/>
      <c r="G6744" s="16"/>
      <c r="H6744" s="16"/>
      <c r="I6744" s="18"/>
    </row>
    <row r="6745" spans="1:9" x14ac:dyDescent="0.15">
      <c r="A6745" s="6"/>
      <c r="B6745" s="16">
        <v>7</v>
      </c>
      <c r="C6745" s="16"/>
      <c r="D6745" s="16"/>
      <c r="E6745" s="16"/>
      <c r="F6745" s="16"/>
      <c r="G6745" s="16"/>
      <c r="H6745" s="16"/>
      <c r="I6745" s="18"/>
    </row>
    <row r="6746" spans="1:9" x14ac:dyDescent="0.15">
      <c r="A6746" s="6"/>
      <c r="B6746" s="16">
        <v>8</v>
      </c>
      <c r="C6746" s="16"/>
      <c r="D6746" s="16"/>
      <c r="E6746" s="16"/>
      <c r="F6746" s="16"/>
      <c r="G6746" s="16"/>
      <c r="H6746" s="16"/>
      <c r="I6746" s="18"/>
    </row>
    <row r="6747" spans="1:9" x14ac:dyDescent="0.15">
      <c r="A6747" s="6"/>
      <c r="B6747" s="16">
        <v>9</v>
      </c>
      <c r="C6747" s="16"/>
      <c r="D6747" s="16"/>
      <c r="E6747" s="16"/>
      <c r="F6747" s="16"/>
      <c r="G6747" s="16"/>
      <c r="H6747" s="16"/>
      <c r="I6747" s="18"/>
    </row>
    <row r="6748" spans="1:9" x14ac:dyDescent="0.15">
      <c r="A6748" s="6"/>
      <c r="B6748" s="16">
        <v>10</v>
      </c>
      <c r="C6748" s="16"/>
      <c r="D6748" s="16"/>
      <c r="E6748" s="16"/>
      <c r="F6748" s="16"/>
      <c r="G6748" s="16"/>
      <c r="H6748" s="16"/>
      <c r="I6748" s="18"/>
    </row>
    <row r="6749" spans="1:9" x14ac:dyDescent="0.15">
      <c r="A6749" s="6"/>
      <c r="B6749" s="16">
        <v>11</v>
      </c>
      <c r="C6749" s="16"/>
      <c r="D6749" s="16"/>
      <c r="E6749" s="16"/>
      <c r="F6749" s="16"/>
      <c r="G6749" s="16"/>
      <c r="H6749" s="16"/>
      <c r="I6749" s="18"/>
    </row>
    <row r="6750" spans="1:9" x14ac:dyDescent="0.15">
      <c r="A6750" s="6"/>
      <c r="B6750" s="5">
        <v>12</v>
      </c>
      <c r="C6750" s="16"/>
      <c r="D6750" s="16"/>
      <c r="E6750" s="16"/>
      <c r="F6750" s="16"/>
      <c r="G6750" s="16"/>
      <c r="H6750" s="16"/>
      <c r="I6750" s="18"/>
    </row>
    <row r="6751" spans="1:9" x14ac:dyDescent="0.15">
      <c r="B6751" s="4">
        <v>13</v>
      </c>
      <c r="C6751" s="16"/>
      <c r="D6751" s="16"/>
      <c r="E6751" s="16"/>
      <c r="F6751" s="16"/>
      <c r="G6751" s="16"/>
      <c r="H6751" s="16"/>
      <c r="I6751" s="18"/>
    </row>
    <row r="6752" spans="1:9" x14ac:dyDescent="0.15">
      <c r="B6752" s="4">
        <v>14</v>
      </c>
      <c r="C6752" s="16"/>
      <c r="D6752" s="16"/>
      <c r="E6752" s="16"/>
      <c r="F6752" s="16"/>
      <c r="G6752" s="16"/>
      <c r="H6752" s="16"/>
      <c r="I6752" s="18"/>
    </row>
    <row r="6753" spans="2:9" x14ac:dyDescent="0.15">
      <c r="B6753" s="4">
        <v>15</v>
      </c>
      <c r="C6753" s="16"/>
      <c r="D6753" s="16"/>
      <c r="E6753" s="16"/>
      <c r="F6753" s="16"/>
      <c r="G6753" s="16"/>
      <c r="H6753" s="16"/>
      <c r="I6753" s="18"/>
    </row>
    <row r="6754" spans="2:9" x14ac:dyDescent="0.15">
      <c r="B6754" s="4">
        <v>16</v>
      </c>
      <c r="C6754" s="16"/>
      <c r="D6754" s="16"/>
      <c r="E6754" s="16"/>
      <c r="F6754" s="16"/>
      <c r="G6754" s="16"/>
      <c r="H6754" s="16"/>
      <c r="I6754" s="18"/>
    </row>
    <row r="6755" spans="2:9" x14ac:dyDescent="0.15">
      <c r="B6755" s="4">
        <v>17</v>
      </c>
      <c r="C6755" s="16"/>
      <c r="D6755" s="16"/>
      <c r="E6755" s="16"/>
      <c r="F6755" s="16"/>
      <c r="G6755" s="16"/>
      <c r="H6755" s="16"/>
      <c r="I6755" s="18"/>
    </row>
    <row r="6756" spans="2:9" x14ac:dyDescent="0.15">
      <c r="B6756" s="4">
        <v>18</v>
      </c>
      <c r="C6756" s="16"/>
      <c r="D6756" s="16"/>
      <c r="E6756" s="16"/>
      <c r="F6756" s="16"/>
      <c r="G6756" s="16"/>
      <c r="H6756" s="16"/>
      <c r="I6756" s="18"/>
    </row>
    <row r="6757" spans="2:9" x14ac:dyDescent="0.15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15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15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15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15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15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15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15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15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15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15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15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15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15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15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15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15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15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15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15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15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15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15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15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15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15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15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15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15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15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15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15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15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/>
      <c r="I6920" s="6"/>
    </row>
    <row r="6921" spans="1:10" x14ac:dyDescent="0.15">
      <c r="A6921" t="s">
        <v>67</v>
      </c>
      <c r="B6921" s="15"/>
      <c r="C6921" s="8" t="e">
        <f>AVERAGE(C6739:C6919)</f>
        <v>#DIV/0!</v>
      </c>
      <c r="D6921" s="8"/>
      <c r="E6921" s="8"/>
      <c r="F6921" s="8"/>
      <c r="G6921" s="8"/>
      <c r="H6921" s="8"/>
      <c r="I6921" s="9"/>
      <c r="J6921" s="17" t="e">
        <f>AVERAGE(D6739:D6919)</f>
        <v>#DIV/0!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15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15">
      <c r="A6926" s="6"/>
      <c r="B6926" s="16">
        <v>1</v>
      </c>
      <c r="C6926" s="16"/>
      <c r="D6926" s="16"/>
      <c r="E6926" s="16"/>
      <c r="F6926" s="16"/>
      <c r="G6926" s="16"/>
      <c r="H6926" s="16"/>
      <c r="I6926" s="18"/>
    </row>
    <row r="6927" spans="1:10" x14ac:dyDescent="0.15">
      <c r="A6927" s="6"/>
      <c r="B6927" s="16">
        <v>2</v>
      </c>
      <c r="C6927" s="16"/>
      <c r="D6927" s="16"/>
      <c r="E6927" s="16"/>
      <c r="F6927" s="16"/>
      <c r="G6927" s="16"/>
      <c r="H6927" s="16"/>
      <c r="I6927" s="18"/>
    </row>
    <row r="6928" spans="1:10" x14ac:dyDescent="0.15">
      <c r="A6928" s="6"/>
      <c r="B6928" s="16">
        <v>3</v>
      </c>
      <c r="C6928" s="16"/>
      <c r="D6928" s="16"/>
      <c r="E6928" s="16"/>
      <c r="F6928" s="16"/>
      <c r="G6928" s="16"/>
      <c r="H6928" s="16"/>
      <c r="I6928" s="18"/>
    </row>
    <row r="6929" spans="1:9" x14ac:dyDescent="0.15">
      <c r="A6929" s="6"/>
      <c r="B6929" s="16">
        <v>4</v>
      </c>
      <c r="C6929" s="16"/>
      <c r="D6929" s="16"/>
      <c r="E6929" s="16"/>
      <c r="F6929" s="16"/>
      <c r="G6929" s="16"/>
      <c r="H6929" s="16"/>
      <c r="I6929" s="18"/>
    </row>
    <row r="6930" spans="1:9" x14ac:dyDescent="0.15">
      <c r="A6930" s="6"/>
      <c r="B6930" s="16">
        <v>5</v>
      </c>
      <c r="C6930" s="16"/>
      <c r="D6930" s="16"/>
      <c r="E6930" s="16"/>
      <c r="F6930" s="16"/>
      <c r="G6930" s="16"/>
      <c r="H6930" s="16"/>
      <c r="I6930" s="18"/>
    </row>
    <row r="6931" spans="1:9" x14ac:dyDescent="0.15">
      <c r="A6931" s="6"/>
      <c r="B6931" s="16">
        <v>6</v>
      </c>
      <c r="C6931" s="16"/>
      <c r="D6931" s="16"/>
      <c r="E6931" s="16"/>
      <c r="F6931" s="16"/>
      <c r="G6931" s="16"/>
      <c r="H6931" s="16"/>
      <c r="I6931" s="18"/>
    </row>
    <row r="6932" spans="1:9" x14ac:dyDescent="0.15">
      <c r="A6932" s="6"/>
      <c r="B6932" s="16">
        <v>7</v>
      </c>
      <c r="C6932" s="16"/>
      <c r="D6932" s="16"/>
      <c r="E6932" s="16"/>
      <c r="F6932" s="16"/>
      <c r="G6932" s="16"/>
      <c r="H6932" s="16"/>
      <c r="I6932" s="18"/>
    </row>
    <row r="6933" spans="1:9" x14ac:dyDescent="0.15">
      <c r="A6933" s="6"/>
      <c r="B6933" s="16">
        <v>8</v>
      </c>
      <c r="C6933" s="16"/>
      <c r="D6933" s="16"/>
      <c r="E6933" s="16"/>
      <c r="F6933" s="16"/>
      <c r="G6933" s="16"/>
      <c r="H6933" s="16"/>
      <c r="I6933" s="18"/>
    </row>
    <row r="6934" spans="1:9" x14ac:dyDescent="0.15">
      <c r="A6934" s="6"/>
      <c r="B6934" s="16">
        <v>9</v>
      </c>
      <c r="C6934" s="16"/>
      <c r="D6934" s="16"/>
      <c r="E6934" s="16"/>
      <c r="F6934" s="16"/>
      <c r="G6934" s="16"/>
      <c r="H6934" s="16"/>
      <c r="I6934" s="18"/>
    </row>
    <row r="6935" spans="1:9" x14ac:dyDescent="0.15">
      <c r="A6935" s="6"/>
      <c r="B6935" s="16">
        <v>10</v>
      </c>
      <c r="C6935" s="16"/>
      <c r="D6935" s="16"/>
      <c r="E6935" s="16"/>
      <c r="F6935" s="16"/>
      <c r="G6935" s="16"/>
      <c r="H6935" s="16"/>
      <c r="I6935" s="18"/>
    </row>
    <row r="6936" spans="1:9" x14ac:dyDescent="0.15">
      <c r="A6936" s="6"/>
      <c r="B6936" s="16">
        <v>11</v>
      </c>
      <c r="C6936" s="16"/>
      <c r="D6936" s="16"/>
      <c r="E6936" s="16"/>
      <c r="F6936" s="16"/>
      <c r="G6936" s="16"/>
      <c r="H6936" s="16"/>
      <c r="I6936" s="18"/>
    </row>
    <row r="6937" spans="1:9" x14ac:dyDescent="0.15">
      <c r="A6937" s="6"/>
      <c r="B6937" s="5">
        <v>12</v>
      </c>
      <c r="C6937" s="16"/>
      <c r="D6937" s="16"/>
      <c r="E6937" s="16"/>
      <c r="F6937" s="16"/>
      <c r="G6937" s="16"/>
      <c r="H6937" s="16"/>
      <c r="I6937" s="18"/>
    </row>
    <row r="6938" spans="1:9" x14ac:dyDescent="0.15">
      <c r="B6938" s="4">
        <v>13</v>
      </c>
      <c r="C6938" s="16"/>
      <c r="D6938" s="16"/>
      <c r="E6938" s="16"/>
      <c r="F6938" s="16"/>
      <c r="G6938" s="16"/>
      <c r="H6938" s="16"/>
      <c r="I6938" s="18"/>
    </row>
    <row r="6939" spans="1:9" x14ac:dyDescent="0.15">
      <c r="B6939" s="4">
        <v>14</v>
      </c>
      <c r="C6939" s="16"/>
      <c r="D6939" s="16"/>
      <c r="E6939" s="16"/>
      <c r="F6939" s="16"/>
      <c r="G6939" s="16"/>
      <c r="H6939" s="16"/>
      <c r="I6939" s="18"/>
    </row>
    <row r="6940" spans="1:9" x14ac:dyDescent="0.15">
      <c r="B6940" s="4">
        <v>15</v>
      </c>
      <c r="C6940" s="16"/>
      <c r="D6940" s="16"/>
      <c r="E6940" s="16"/>
      <c r="F6940" s="16"/>
      <c r="G6940" s="16"/>
      <c r="H6940" s="16"/>
      <c r="I6940" s="18"/>
    </row>
    <row r="6941" spans="1:9" x14ac:dyDescent="0.15">
      <c r="B6941" s="4">
        <v>16</v>
      </c>
      <c r="C6941" s="16"/>
      <c r="D6941" s="16"/>
      <c r="E6941" s="16"/>
      <c r="F6941" s="16"/>
      <c r="G6941" s="16"/>
      <c r="H6941" s="16"/>
      <c r="I6941" s="18"/>
    </row>
    <row r="6942" spans="1:9" x14ac:dyDescent="0.15">
      <c r="B6942" s="4">
        <v>17</v>
      </c>
      <c r="C6942" s="16"/>
      <c r="D6942" s="16"/>
      <c r="E6942" s="16"/>
      <c r="F6942" s="16"/>
      <c r="G6942" s="16"/>
      <c r="H6942" s="16"/>
      <c r="I6942" s="18"/>
    </row>
    <row r="6943" spans="1:9" x14ac:dyDescent="0.15">
      <c r="B6943" s="4">
        <v>18</v>
      </c>
      <c r="C6943" s="16"/>
      <c r="D6943" s="16"/>
      <c r="E6943" s="16"/>
      <c r="F6943" s="16"/>
      <c r="G6943" s="16"/>
      <c r="H6943" s="16"/>
      <c r="I6943" s="18"/>
    </row>
    <row r="6944" spans="1:9" x14ac:dyDescent="0.15">
      <c r="B6944" s="4">
        <v>19</v>
      </c>
      <c r="C6944" s="16"/>
      <c r="D6944" s="16"/>
      <c r="E6944" s="16"/>
      <c r="F6944" s="16"/>
      <c r="G6944" s="16"/>
      <c r="H6944" s="16"/>
      <c r="I6944" s="18"/>
    </row>
    <row r="6945" spans="1:9" x14ac:dyDescent="0.15">
      <c r="B6945" s="4">
        <v>20</v>
      </c>
      <c r="C6945" s="16"/>
      <c r="D6945" s="16"/>
      <c r="E6945" s="16"/>
      <c r="F6945" s="16"/>
      <c r="G6945" s="16"/>
      <c r="H6945" s="16"/>
      <c r="I6945" s="18"/>
    </row>
    <row r="6946" spans="1:9" x14ac:dyDescent="0.15">
      <c r="B6946" s="4">
        <v>21</v>
      </c>
      <c r="C6946" s="16"/>
      <c r="D6946" s="16"/>
      <c r="E6946" s="16"/>
      <c r="F6946" s="16"/>
      <c r="G6946" s="16"/>
      <c r="H6946" s="16"/>
      <c r="I6946" s="18"/>
    </row>
    <row r="6947" spans="1:9" x14ac:dyDescent="0.15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15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15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15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15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15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15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15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15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15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15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15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15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15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15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15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15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15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15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15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15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15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15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15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15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15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15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15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15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15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15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15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15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15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15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15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15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15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15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15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15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15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/>
      <c r="I7107" s="6"/>
    </row>
    <row r="7108" spans="1:10" x14ac:dyDescent="0.15">
      <c r="A7108" t="s">
        <v>67</v>
      </c>
      <c r="B7108" s="15"/>
      <c r="C7108" s="8" t="e">
        <f>AVERAGE(C6926:C7106)</f>
        <v>#DIV/0!</v>
      </c>
      <c r="D7108" s="8"/>
      <c r="E7108" s="8"/>
      <c r="F7108" s="8"/>
      <c r="G7108" s="8"/>
      <c r="H7108" s="8"/>
      <c r="I7108" s="9"/>
      <c r="J7108" s="17" t="e">
        <f>AVERAGE(D6926:D7106)</f>
        <v>#DIV/0!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15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15">
      <c r="A7113" s="6"/>
      <c r="B7113" s="16">
        <v>1</v>
      </c>
      <c r="C7113" s="16"/>
      <c r="D7113" s="16"/>
      <c r="E7113" s="16"/>
      <c r="F7113" s="16"/>
      <c r="G7113" s="16"/>
      <c r="H7113" s="16"/>
      <c r="I7113" s="18"/>
    </row>
    <row r="7114" spans="1:10" x14ac:dyDescent="0.15">
      <c r="A7114" s="6"/>
      <c r="B7114" s="16">
        <v>2</v>
      </c>
      <c r="C7114" s="16"/>
      <c r="D7114" s="16"/>
      <c r="E7114" s="16"/>
      <c r="F7114" s="16"/>
      <c r="G7114" s="16"/>
      <c r="H7114" s="16"/>
      <c r="I7114" s="18"/>
    </row>
    <row r="7115" spans="1:10" x14ac:dyDescent="0.15">
      <c r="A7115" s="6"/>
      <c r="B7115" s="16">
        <v>3</v>
      </c>
      <c r="C7115" s="16"/>
      <c r="D7115" s="16"/>
      <c r="E7115" s="16"/>
      <c r="F7115" s="16"/>
      <c r="G7115" s="16"/>
      <c r="H7115" s="16"/>
      <c r="I7115" s="18"/>
    </row>
    <row r="7116" spans="1:10" x14ac:dyDescent="0.15">
      <c r="A7116" s="6"/>
      <c r="B7116" s="16">
        <v>4</v>
      </c>
      <c r="C7116" s="16"/>
      <c r="D7116" s="16"/>
      <c r="E7116" s="16"/>
      <c r="F7116" s="16"/>
      <c r="G7116" s="16"/>
      <c r="H7116" s="16"/>
      <c r="I7116" s="18"/>
    </row>
    <row r="7117" spans="1:10" x14ac:dyDescent="0.15">
      <c r="A7117" s="6"/>
      <c r="B7117" s="16">
        <v>5</v>
      </c>
      <c r="C7117" s="16"/>
      <c r="D7117" s="16"/>
      <c r="E7117" s="16"/>
      <c r="F7117" s="16"/>
      <c r="G7117" s="16"/>
      <c r="H7117" s="16"/>
      <c r="I7117" s="18"/>
    </row>
    <row r="7118" spans="1:10" x14ac:dyDescent="0.15">
      <c r="A7118" s="6"/>
      <c r="B7118" s="16">
        <v>6</v>
      </c>
      <c r="C7118" s="16"/>
      <c r="D7118" s="16"/>
      <c r="E7118" s="16"/>
      <c r="F7118" s="16"/>
      <c r="G7118" s="16"/>
      <c r="H7118" s="16"/>
      <c r="I7118" s="18"/>
    </row>
    <row r="7119" spans="1:10" x14ac:dyDescent="0.15">
      <c r="A7119" s="6"/>
      <c r="B7119" s="16">
        <v>7</v>
      </c>
      <c r="C7119" s="16"/>
      <c r="D7119" s="16"/>
      <c r="E7119" s="16"/>
      <c r="F7119" s="16"/>
      <c r="G7119" s="16"/>
      <c r="H7119" s="16"/>
      <c r="I7119" s="18"/>
    </row>
    <row r="7120" spans="1:10" x14ac:dyDescent="0.15">
      <c r="A7120" s="6"/>
      <c r="B7120" s="16">
        <v>8</v>
      </c>
      <c r="C7120" s="16"/>
      <c r="D7120" s="16"/>
      <c r="E7120" s="16"/>
      <c r="F7120" s="16"/>
      <c r="G7120" s="16"/>
      <c r="H7120" s="16"/>
      <c r="I7120" s="18"/>
    </row>
    <row r="7121" spans="1:9" x14ac:dyDescent="0.15">
      <c r="A7121" s="6"/>
      <c r="B7121" s="16">
        <v>9</v>
      </c>
      <c r="C7121" s="16"/>
      <c r="D7121" s="16"/>
      <c r="E7121" s="16"/>
      <c r="F7121" s="16"/>
      <c r="G7121" s="16"/>
      <c r="H7121" s="16"/>
      <c r="I7121" s="18"/>
    </row>
    <row r="7122" spans="1:9" x14ac:dyDescent="0.15">
      <c r="A7122" s="6"/>
      <c r="B7122" s="16">
        <v>10</v>
      </c>
      <c r="C7122" s="16"/>
      <c r="D7122" s="16"/>
      <c r="E7122" s="16"/>
      <c r="F7122" s="16"/>
      <c r="G7122" s="16"/>
      <c r="H7122" s="16"/>
      <c r="I7122" s="18"/>
    </row>
    <row r="7123" spans="1:9" x14ac:dyDescent="0.15">
      <c r="A7123" s="6"/>
      <c r="B7123" s="16">
        <v>11</v>
      </c>
      <c r="C7123" s="16"/>
      <c r="D7123" s="16"/>
      <c r="E7123" s="16"/>
      <c r="F7123" s="16"/>
      <c r="G7123" s="16"/>
      <c r="H7123" s="16"/>
      <c r="I7123" s="18"/>
    </row>
    <row r="7124" spans="1:9" x14ac:dyDescent="0.15">
      <c r="A7124" s="6"/>
      <c r="B7124" s="5">
        <v>12</v>
      </c>
      <c r="C7124" s="16"/>
      <c r="D7124" s="16"/>
      <c r="E7124" s="16"/>
      <c r="F7124" s="16"/>
      <c r="G7124" s="16"/>
      <c r="H7124" s="16"/>
      <c r="I7124" s="18"/>
    </row>
    <row r="7125" spans="1:9" x14ac:dyDescent="0.15">
      <c r="B7125" s="4">
        <v>13</v>
      </c>
      <c r="C7125" s="16"/>
      <c r="D7125" s="16"/>
      <c r="E7125" s="16"/>
      <c r="F7125" s="16"/>
      <c r="G7125" s="16"/>
      <c r="H7125" s="16"/>
      <c r="I7125" s="18"/>
    </row>
    <row r="7126" spans="1:9" x14ac:dyDescent="0.15">
      <c r="B7126" s="4">
        <v>14</v>
      </c>
      <c r="C7126" s="16"/>
      <c r="D7126" s="16"/>
      <c r="E7126" s="16"/>
      <c r="F7126" s="16"/>
      <c r="G7126" s="16"/>
      <c r="H7126" s="16"/>
      <c r="I7126" s="18"/>
    </row>
    <row r="7127" spans="1:9" x14ac:dyDescent="0.15">
      <c r="B7127" s="4">
        <v>15</v>
      </c>
      <c r="C7127" s="16"/>
      <c r="D7127" s="16"/>
      <c r="E7127" s="16"/>
      <c r="F7127" s="16"/>
      <c r="G7127" s="16"/>
      <c r="H7127" s="16"/>
      <c r="I7127" s="18"/>
    </row>
    <row r="7128" spans="1:9" x14ac:dyDescent="0.15">
      <c r="B7128" s="4">
        <v>16</v>
      </c>
      <c r="C7128" s="16"/>
      <c r="D7128" s="16"/>
      <c r="E7128" s="16"/>
      <c r="F7128" s="16"/>
      <c r="G7128" s="16"/>
      <c r="H7128" s="16"/>
      <c r="I7128" s="18"/>
    </row>
    <row r="7129" spans="1:9" x14ac:dyDescent="0.15">
      <c r="B7129" s="4">
        <v>17</v>
      </c>
      <c r="C7129" s="16"/>
      <c r="D7129" s="16"/>
      <c r="E7129" s="16"/>
      <c r="F7129" s="16"/>
      <c r="G7129" s="16"/>
      <c r="H7129" s="16"/>
      <c r="I7129" s="18"/>
    </row>
    <row r="7130" spans="1:9" x14ac:dyDescent="0.15">
      <c r="B7130" s="4">
        <v>18</v>
      </c>
      <c r="C7130" s="16"/>
      <c r="D7130" s="16"/>
      <c r="E7130" s="16"/>
      <c r="F7130" s="16"/>
      <c r="G7130" s="16"/>
      <c r="H7130" s="16"/>
      <c r="I7130" s="18"/>
    </row>
    <row r="7131" spans="1:9" x14ac:dyDescent="0.15">
      <c r="B7131" s="4">
        <v>19</v>
      </c>
      <c r="C7131" s="16"/>
      <c r="D7131" s="16"/>
      <c r="E7131" s="16"/>
      <c r="F7131" s="16"/>
      <c r="G7131" s="16"/>
      <c r="H7131" s="16"/>
      <c r="I7131" s="18"/>
    </row>
    <row r="7132" spans="1:9" x14ac:dyDescent="0.15">
      <c r="B7132" s="4">
        <v>20</v>
      </c>
      <c r="C7132" s="16"/>
      <c r="D7132" s="16"/>
      <c r="E7132" s="16"/>
      <c r="F7132" s="16"/>
      <c r="G7132" s="16"/>
      <c r="H7132" s="16"/>
      <c r="I7132" s="18"/>
    </row>
    <row r="7133" spans="1:9" x14ac:dyDescent="0.15">
      <c r="B7133" s="4">
        <v>21</v>
      </c>
      <c r="C7133" s="16"/>
      <c r="D7133" s="16"/>
      <c r="E7133" s="16"/>
      <c r="F7133" s="16"/>
      <c r="G7133" s="16"/>
      <c r="H7133" s="16"/>
      <c r="I7133" s="18"/>
    </row>
    <row r="7134" spans="1:9" x14ac:dyDescent="0.15">
      <c r="B7134" s="4">
        <v>22</v>
      </c>
      <c r="C7134" s="16"/>
      <c r="D7134" s="16"/>
      <c r="E7134" s="16"/>
      <c r="F7134" s="16"/>
      <c r="G7134" s="16"/>
      <c r="H7134" s="16"/>
      <c r="I7134" s="18"/>
    </row>
    <row r="7135" spans="1:9" x14ac:dyDescent="0.15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15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15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15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15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15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15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15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15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15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15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15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15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15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15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15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15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15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15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15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15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15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15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15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15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15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15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15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15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15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15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15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15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15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15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15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15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15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15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15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15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/>
      <c r="I7294" s="6"/>
    </row>
    <row r="7295" spans="1:10" x14ac:dyDescent="0.15">
      <c r="A7295" t="s">
        <v>67</v>
      </c>
      <c r="B7295" s="15"/>
      <c r="C7295" s="8" t="e">
        <f>AVERAGE(C7113:C7293)</f>
        <v>#DIV/0!</v>
      </c>
      <c r="D7295" s="8"/>
      <c r="E7295" s="8"/>
      <c r="F7295" s="8"/>
      <c r="G7295" s="8"/>
      <c r="H7295" s="8"/>
      <c r="I7295" s="9"/>
      <c r="J7295" s="17" t="e">
        <f>AVERAGE(D7113:D7293)</f>
        <v>#DIV/0!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15">
      <c r="B7299" s="4"/>
      <c r="C7299" s="16"/>
      <c r="D7299" s="16"/>
      <c r="E7299" s="16"/>
      <c r="F7299" s="16"/>
      <c r="G7299" s="16"/>
      <c r="H7299" s="16"/>
      <c r="I7299" s="18"/>
    </row>
    <row r="7300" spans="1:9" x14ac:dyDescent="0.15">
      <c r="A7300" s="6"/>
      <c r="B7300" s="16">
        <v>1</v>
      </c>
      <c r="C7300" s="16"/>
      <c r="D7300" s="16"/>
      <c r="E7300" s="16"/>
      <c r="F7300" s="16"/>
      <c r="G7300" s="16"/>
      <c r="H7300" s="16"/>
      <c r="I7300" s="18"/>
    </row>
    <row r="7301" spans="1:9" x14ac:dyDescent="0.15">
      <c r="A7301" s="6"/>
      <c r="B7301" s="16">
        <v>2</v>
      </c>
      <c r="C7301" s="16"/>
      <c r="D7301" s="16"/>
      <c r="E7301" s="16"/>
      <c r="F7301" s="16"/>
      <c r="G7301" s="16"/>
      <c r="H7301" s="16"/>
      <c r="I7301" s="18"/>
    </row>
    <row r="7302" spans="1:9" x14ac:dyDescent="0.15">
      <c r="A7302" s="6"/>
      <c r="B7302" s="16">
        <v>3</v>
      </c>
      <c r="C7302" s="16"/>
      <c r="D7302" s="16"/>
      <c r="E7302" s="16"/>
      <c r="F7302" s="16"/>
      <c r="G7302" s="16"/>
      <c r="H7302" s="16"/>
      <c r="I7302" s="18"/>
    </row>
    <row r="7303" spans="1:9" x14ac:dyDescent="0.15">
      <c r="A7303" s="6"/>
      <c r="B7303" s="16">
        <v>4</v>
      </c>
      <c r="C7303" s="16"/>
      <c r="D7303" s="16"/>
      <c r="E7303" s="16"/>
      <c r="F7303" s="16"/>
      <c r="G7303" s="16"/>
      <c r="H7303" s="16"/>
      <c r="I7303" s="18"/>
    </row>
    <row r="7304" spans="1:9" x14ac:dyDescent="0.15">
      <c r="A7304" s="6"/>
      <c r="B7304" s="16">
        <v>5</v>
      </c>
      <c r="C7304" s="16"/>
      <c r="D7304" s="16"/>
      <c r="E7304" s="16"/>
      <c r="F7304" s="16"/>
      <c r="G7304" s="16"/>
      <c r="H7304" s="16"/>
      <c r="I7304" s="18"/>
    </row>
    <row r="7305" spans="1:9" x14ac:dyDescent="0.15">
      <c r="A7305" s="6"/>
      <c r="B7305" s="16">
        <v>6</v>
      </c>
      <c r="C7305" s="16"/>
      <c r="D7305" s="16"/>
      <c r="E7305" s="16"/>
      <c r="F7305" s="16"/>
      <c r="G7305" s="16"/>
      <c r="H7305" s="16"/>
      <c r="I7305" s="18"/>
    </row>
    <row r="7306" spans="1:9" x14ac:dyDescent="0.15">
      <c r="A7306" s="6"/>
      <c r="B7306" s="16">
        <v>7</v>
      </c>
      <c r="C7306" s="16"/>
      <c r="D7306" s="16"/>
      <c r="E7306" s="16"/>
      <c r="F7306" s="16"/>
      <c r="G7306" s="16"/>
      <c r="H7306" s="16"/>
      <c r="I7306" s="18"/>
    </row>
    <row r="7307" spans="1:9" x14ac:dyDescent="0.15">
      <c r="A7307" s="6"/>
      <c r="B7307" s="16">
        <v>8</v>
      </c>
      <c r="C7307" s="16"/>
      <c r="D7307" s="16"/>
      <c r="E7307" s="16"/>
      <c r="F7307" s="16"/>
      <c r="G7307" s="16"/>
      <c r="H7307" s="16"/>
      <c r="I7307" s="18"/>
    </row>
    <row r="7308" spans="1:9" x14ac:dyDescent="0.15">
      <c r="A7308" s="6"/>
      <c r="B7308" s="16">
        <v>9</v>
      </c>
      <c r="C7308" s="16"/>
      <c r="D7308" s="16"/>
      <c r="E7308" s="16"/>
      <c r="F7308" s="16"/>
      <c r="G7308" s="16"/>
      <c r="H7308" s="16"/>
      <c r="I7308" s="18"/>
    </row>
    <row r="7309" spans="1:9" x14ac:dyDescent="0.15">
      <c r="A7309" s="6"/>
      <c r="B7309" s="16">
        <v>10</v>
      </c>
      <c r="C7309" s="16"/>
      <c r="D7309" s="16"/>
      <c r="E7309" s="16"/>
      <c r="F7309" s="16"/>
      <c r="G7309" s="16"/>
      <c r="H7309" s="16"/>
      <c r="I7309" s="18"/>
    </row>
    <row r="7310" spans="1:9" x14ac:dyDescent="0.15">
      <c r="A7310" s="6"/>
      <c r="B7310" s="16">
        <v>11</v>
      </c>
      <c r="C7310" s="16"/>
      <c r="D7310" s="16"/>
      <c r="E7310" s="16"/>
      <c r="F7310" s="16"/>
      <c r="G7310" s="16"/>
      <c r="H7310" s="16"/>
      <c r="I7310" s="18"/>
    </row>
    <row r="7311" spans="1:9" x14ac:dyDescent="0.15">
      <c r="A7311" s="6"/>
      <c r="B7311" s="5">
        <v>12</v>
      </c>
      <c r="C7311" s="16"/>
      <c r="D7311" s="16"/>
      <c r="E7311" s="16"/>
      <c r="F7311" s="16"/>
      <c r="G7311" s="16"/>
      <c r="H7311" s="16"/>
      <c r="I7311" s="18"/>
    </row>
    <row r="7312" spans="1:9" x14ac:dyDescent="0.15">
      <c r="B7312" s="4">
        <v>13</v>
      </c>
      <c r="C7312" s="16"/>
      <c r="D7312" s="16"/>
      <c r="E7312" s="16"/>
      <c r="F7312" s="16"/>
      <c r="G7312" s="16"/>
      <c r="H7312" s="16"/>
      <c r="I7312" s="18"/>
    </row>
    <row r="7313" spans="2:9" x14ac:dyDescent="0.15">
      <c r="B7313" s="4">
        <v>14</v>
      </c>
      <c r="C7313" s="16"/>
      <c r="D7313" s="16"/>
      <c r="E7313" s="16"/>
      <c r="F7313" s="16"/>
      <c r="G7313" s="16"/>
      <c r="H7313" s="16"/>
      <c r="I7313" s="18"/>
    </row>
    <row r="7314" spans="2:9" x14ac:dyDescent="0.15">
      <c r="B7314" s="4">
        <v>15</v>
      </c>
      <c r="C7314" s="16"/>
      <c r="D7314" s="16"/>
      <c r="E7314" s="16"/>
      <c r="F7314" s="16"/>
      <c r="G7314" s="16"/>
      <c r="H7314" s="16"/>
      <c r="I7314" s="18"/>
    </row>
    <row r="7315" spans="2:9" x14ac:dyDescent="0.15">
      <c r="B7315" s="4">
        <v>16</v>
      </c>
      <c r="C7315" s="16"/>
      <c r="D7315" s="16"/>
      <c r="E7315" s="16"/>
      <c r="F7315" s="16"/>
      <c r="G7315" s="16"/>
      <c r="H7315" s="16"/>
      <c r="I7315" s="18"/>
    </row>
    <row r="7316" spans="2:9" x14ac:dyDescent="0.15">
      <c r="B7316" s="4">
        <v>17</v>
      </c>
      <c r="C7316" s="16"/>
      <c r="D7316" s="16"/>
      <c r="E7316" s="16"/>
      <c r="F7316" s="16"/>
      <c r="G7316" s="16"/>
      <c r="H7316" s="16"/>
      <c r="I7316" s="18"/>
    </row>
    <row r="7317" spans="2:9" x14ac:dyDescent="0.15">
      <c r="B7317" s="4">
        <v>18</v>
      </c>
      <c r="C7317" s="16"/>
      <c r="D7317" s="16"/>
      <c r="E7317" s="16"/>
      <c r="F7317" s="16"/>
      <c r="G7317" s="16"/>
      <c r="H7317" s="16"/>
      <c r="I7317" s="18"/>
    </row>
    <row r="7318" spans="2:9" x14ac:dyDescent="0.15">
      <c r="B7318" s="4">
        <v>19</v>
      </c>
      <c r="C7318" s="16"/>
      <c r="D7318" s="16"/>
      <c r="E7318" s="16"/>
      <c r="F7318" s="16"/>
      <c r="G7318" s="16"/>
      <c r="H7318" s="16"/>
      <c r="I7318" s="18"/>
    </row>
    <row r="7319" spans="2:9" x14ac:dyDescent="0.15">
      <c r="B7319" s="4">
        <v>20</v>
      </c>
      <c r="C7319" s="16"/>
      <c r="D7319" s="16"/>
      <c r="E7319" s="16"/>
      <c r="F7319" s="16"/>
      <c r="G7319" s="16"/>
      <c r="H7319" s="16"/>
      <c r="I7319" s="18"/>
    </row>
    <row r="7320" spans="2:9" x14ac:dyDescent="0.15">
      <c r="B7320" s="4">
        <v>21</v>
      </c>
      <c r="C7320" s="16"/>
      <c r="D7320" s="16"/>
      <c r="E7320" s="16"/>
      <c r="F7320" s="16"/>
      <c r="G7320" s="16"/>
      <c r="H7320" s="16"/>
      <c r="I7320" s="18"/>
    </row>
    <row r="7321" spans="2:9" x14ac:dyDescent="0.15">
      <c r="B7321" s="4">
        <v>22</v>
      </c>
      <c r="C7321" s="16"/>
      <c r="D7321" s="16"/>
      <c r="E7321" s="16"/>
      <c r="F7321" s="16"/>
      <c r="G7321" s="16"/>
      <c r="H7321" s="16"/>
      <c r="I7321" s="18"/>
    </row>
    <row r="7322" spans="2:9" x14ac:dyDescent="0.15">
      <c r="B7322" s="4">
        <v>23</v>
      </c>
      <c r="C7322" s="16"/>
      <c r="D7322" s="16"/>
      <c r="E7322" s="16"/>
      <c r="F7322" s="16"/>
      <c r="G7322" s="16"/>
      <c r="H7322" s="16"/>
      <c r="I7322" s="18"/>
    </row>
    <row r="7323" spans="2:9" x14ac:dyDescent="0.15">
      <c r="B7323" s="4">
        <v>24</v>
      </c>
      <c r="C7323" s="16"/>
      <c r="D7323" s="16"/>
      <c r="E7323" s="16"/>
      <c r="F7323" s="16"/>
      <c r="G7323" s="16"/>
      <c r="H7323" s="16"/>
      <c r="I7323" s="18"/>
    </row>
    <row r="7324" spans="2:9" x14ac:dyDescent="0.15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15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15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15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15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15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15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15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15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15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15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15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15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15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15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15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15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15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15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15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15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15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15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15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15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15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15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15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/>
      <c r="I7481" s="6"/>
    </row>
    <row r="7482" spans="1:10" x14ac:dyDescent="0.15">
      <c r="A7482" t="s">
        <v>67</v>
      </c>
      <c r="B7482" s="15"/>
      <c r="C7482" s="8" t="e">
        <f>AVERAGE(C7300:C7480)</f>
        <v>#DIV/0!</v>
      </c>
      <c r="D7482" s="8"/>
      <c r="E7482" s="8"/>
      <c r="F7482" s="8"/>
      <c r="G7482" s="8"/>
      <c r="H7482" s="8"/>
      <c r="I7482" s="9"/>
      <c r="J7482" s="17" t="e">
        <f>AVERAGE(D7300:D7480)</f>
        <v>#DIV/0!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15">
      <c r="B7486" s="4"/>
      <c r="C7486" s="16"/>
      <c r="D7486" s="16"/>
      <c r="E7486" s="16"/>
      <c r="F7486" s="16"/>
      <c r="G7486" s="16"/>
      <c r="H7486" s="16"/>
      <c r="I7486" s="18"/>
    </row>
    <row r="7487" spans="1:10" x14ac:dyDescent="0.15">
      <c r="A7487" s="6"/>
      <c r="B7487" s="16">
        <v>1</v>
      </c>
      <c r="C7487" s="16"/>
      <c r="D7487" s="16"/>
      <c r="E7487" s="16"/>
      <c r="F7487" s="16"/>
      <c r="G7487" s="16"/>
      <c r="H7487" s="16"/>
      <c r="I7487" s="18"/>
    </row>
    <row r="7488" spans="1:10" x14ac:dyDescent="0.15">
      <c r="A7488" s="6"/>
      <c r="B7488" s="16">
        <v>2</v>
      </c>
      <c r="C7488" s="16"/>
      <c r="D7488" s="16"/>
      <c r="E7488" s="16"/>
      <c r="F7488" s="16"/>
      <c r="G7488" s="16"/>
      <c r="H7488" s="16"/>
      <c r="I7488" s="18"/>
    </row>
    <row r="7489" spans="1:9" x14ac:dyDescent="0.15">
      <c r="A7489" s="6"/>
      <c r="B7489" s="16">
        <v>3</v>
      </c>
      <c r="C7489" s="16"/>
      <c r="D7489" s="16"/>
      <c r="E7489" s="16"/>
      <c r="F7489" s="16"/>
      <c r="G7489" s="16"/>
      <c r="H7489" s="16"/>
      <c r="I7489" s="18"/>
    </row>
    <row r="7490" spans="1:9" x14ac:dyDescent="0.15">
      <c r="A7490" s="6"/>
      <c r="B7490" s="16">
        <v>4</v>
      </c>
      <c r="C7490" s="16"/>
      <c r="D7490" s="16"/>
      <c r="E7490" s="16"/>
      <c r="F7490" s="16"/>
      <c r="G7490" s="16"/>
      <c r="H7490" s="16"/>
      <c r="I7490" s="18"/>
    </row>
    <row r="7491" spans="1:9" x14ac:dyDescent="0.15">
      <c r="A7491" s="6"/>
      <c r="B7491" s="16">
        <v>5</v>
      </c>
      <c r="C7491" s="16"/>
      <c r="D7491" s="16"/>
      <c r="E7491" s="16"/>
      <c r="F7491" s="16"/>
      <c r="G7491" s="16"/>
      <c r="H7491" s="16"/>
      <c r="I7491" s="18"/>
    </row>
    <row r="7492" spans="1:9" x14ac:dyDescent="0.15">
      <c r="A7492" s="6"/>
      <c r="B7492" s="16">
        <v>6</v>
      </c>
      <c r="C7492" s="16"/>
      <c r="D7492" s="16"/>
      <c r="E7492" s="16"/>
      <c r="F7492" s="16"/>
      <c r="G7492" s="16"/>
      <c r="H7492" s="16"/>
      <c r="I7492" s="18"/>
    </row>
    <row r="7493" spans="1:9" x14ac:dyDescent="0.15">
      <c r="A7493" s="6"/>
      <c r="B7493" s="16">
        <v>7</v>
      </c>
      <c r="C7493" s="16"/>
      <c r="D7493" s="16"/>
      <c r="E7493" s="16"/>
      <c r="F7493" s="16"/>
      <c r="G7493" s="16"/>
      <c r="H7493" s="16"/>
      <c r="I7493" s="18"/>
    </row>
    <row r="7494" spans="1:9" x14ac:dyDescent="0.15">
      <c r="A7494" s="6"/>
      <c r="B7494" s="16">
        <v>8</v>
      </c>
      <c r="C7494" s="16"/>
      <c r="D7494" s="16"/>
      <c r="E7494" s="16"/>
      <c r="F7494" s="16"/>
      <c r="G7494" s="16"/>
      <c r="H7494" s="16"/>
      <c r="I7494" s="18"/>
    </row>
    <row r="7495" spans="1:9" x14ac:dyDescent="0.15">
      <c r="A7495" s="6"/>
      <c r="B7495" s="16">
        <v>9</v>
      </c>
      <c r="C7495" s="16"/>
      <c r="D7495" s="16"/>
      <c r="E7495" s="16"/>
      <c r="F7495" s="16"/>
      <c r="G7495" s="16"/>
      <c r="H7495" s="16"/>
      <c r="I7495" s="18"/>
    </row>
    <row r="7496" spans="1:9" x14ac:dyDescent="0.15">
      <c r="A7496" s="6"/>
      <c r="B7496" s="16">
        <v>10</v>
      </c>
      <c r="C7496" s="16"/>
      <c r="D7496" s="16"/>
      <c r="E7496" s="16"/>
      <c r="F7496" s="16"/>
      <c r="G7496" s="16"/>
      <c r="H7496" s="16"/>
      <c r="I7496" s="18"/>
    </row>
    <row r="7497" spans="1:9" x14ac:dyDescent="0.15">
      <c r="A7497" s="6"/>
      <c r="B7497" s="16">
        <v>11</v>
      </c>
      <c r="C7497" s="16"/>
      <c r="D7497" s="16"/>
      <c r="E7497" s="16"/>
      <c r="F7497" s="16"/>
      <c r="G7497" s="16"/>
      <c r="H7497" s="16"/>
      <c r="I7497" s="18"/>
    </row>
    <row r="7498" spans="1:9" x14ac:dyDescent="0.15">
      <c r="A7498" s="6"/>
      <c r="B7498" s="5">
        <v>12</v>
      </c>
      <c r="C7498" s="16"/>
      <c r="D7498" s="16"/>
      <c r="E7498" s="16"/>
      <c r="F7498" s="16"/>
      <c r="G7498" s="16"/>
      <c r="H7498" s="16"/>
      <c r="I7498" s="18"/>
    </row>
    <row r="7499" spans="1:9" x14ac:dyDescent="0.15">
      <c r="B7499" s="4">
        <v>13</v>
      </c>
      <c r="C7499" s="16"/>
      <c r="D7499" s="16"/>
      <c r="E7499" s="16"/>
      <c r="F7499" s="16"/>
      <c r="G7499" s="16"/>
      <c r="H7499" s="16"/>
      <c r="I7499" s="18"/>
    </row>
    <row r="7500" spans="1:9" x14ac:dyDescent="0.15">
      <c r="B7500" s="4">
        <v>14</v>
      </c>
      <c r="C7500" s="16"/>
      <c r="D7500" s="16"/>
      <c r="E7500" s="16"/>
      <c r="F7500" s="16"/>
      <c r="G7500" s="16"/>
      <c r="H7500" s="16"/>
      <c r="I7500" s="18"/>
    </row>
    <row r="7501" spans="1:9" x14ac:dyDescent="0.15">
      <c r="B7501" s="4">
        <v>15</v>
      </c>
      <c r="C7501" s="16"/>
      <c r="D7501" s="16"/>
      <c r="E7501" s="16"/>
      <c r="F7501" s="16"/>
      <c r="G7501" s="16"/>
      <c r="H7501" s="16"/>
      <c r="I7501" s="18"/>
    </row>
    <row r="7502" spans="1:9" x14ac:dyDescent="0.15">
      <c r="B7502" s="4">
        <v>16</v>
      </c>
      <c r="C7502" s="16"/>
      <c r="D7502" s="16"/>
      <c r="E7502" s="16"/>
      <c r="F7502" s="16"/>
      <c r="G7502" s="16"/>
      <c r="H7502" s="16"/>
      <c r="I7502" s="18"/>
    </row>
    <row r="7503" spans="1:9" x14ac:dyDescent="0.15">
      <c r="B7503" s="4">
        <v>17</v>
      </c>
      <c r="C7503" s="16"/>
      <c r="D7503" s="16"/>
      <c r="E7503" s="16"/>
      <c r="F7503" s="16"/>
      <c r="G7503" s="16"/>
      <c r="H7503" s="16"/>
      <c r="I7503" s="18"/>
    </row>
    <row r="7504" spans="1:9" x14ac:dyDescent="0.15">
      <c r="B7504" s="4">
        <v>18</v>
      </c>
      <c r="C7504" s="16"/>
      <c r="D7504" s="16"/>
      <c r="E7504" s="16"/>
      <c r="F7504" s="16"/>
      <c r="G7504" s="16"/>
      <c r="H7504" s="16"/>
      <c r="I7504" s="18"/>
    </row>
    <row r="7505" spans="1:9" x14ac:dyDescent="0.15">
      <c r="B7505" s="4">
        <v>19</v>
      </c>
      <c r="C7505" s="16"/>
      <c r="D7505" s="16"/>
      <c r="E7505" s="16"/>
      <c r="F7505" s="16"/>
      <c r="G7505" s="16"/>
      <c r="H7505" s="16"/>
      <c r="I7505" s="18"/>
    </row>
    <row r="7506" spans="1:9" x14ac:dyDescent="0.15">
      <c r="B7506" s="4">
        <v>20</v>
      </c>
      <c r="C7506" s="16"/>
      <c r="D7506" s="16"/>
      <c r="E7506" s="16"/>
      <c r="F7506" s="16"/>
      <c r="G7506" s="16"/>
      <c r="H7506" s="16"/>
      <c r="I7506" s="18"/>
    </row>
    <row r="7507" spans="1:9" x14ac:dyDescent="0.15">
      <c r="B7507" s="4">
        <v>21</v>
      </c>
      <c r="C7507" s="16"/>
      <c r="D7507" s="16"/>
      <c r="E7507" s="16"/>
      <c r="F7507" s="16"/>
      <c r="G7507" s="16"/>
      <c r="H7507" s="16"/>
      <c r="I7507" s="18"/>
    </row>
    <row r="7508" spans="1:9" x14ac:dyDescent="0.15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15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15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15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15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15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15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15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15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15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15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15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15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15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15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15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15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15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15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15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15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15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15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15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15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15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15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15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15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15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15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15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15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15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15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15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15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15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15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15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15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15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/>
      <c r="I7668" s="6"/>
    </row>
    <row r="7669" spans="1:10" x14ac:dyDescent="0.15">
      <c r="A7669" t="s">
        <v>67</v>
      </c>
      <c r="B7669" s="15"/>
      <c r="C7669" s="8" t="e">
        <f>AVERAGE(C7487:C7667)</f>
        <v>#DIV/0!</v>
      </c>
      <c r="D7669" s="8"/>
      <c r="E7669" s="8"/>
      <c r="F7669" s="8"/>
      <c r="G7669" s="8"/>
      <c r="H7669" s="8"/>
      <c r="I7669" s="9"/>
      <c r="J7669" s="17" t="e">
        <f>AVERAGE(D7487:D7667)</f>
        <v>#DIV/0!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15">
      <c r="B7673" s="4"/>
      <c r="C7673" s="16"/>
      <c r="D7673" s="16"/>
      <c r="E7673" s="16"/>
      <c r="F7673" s="16"/>
      <c r="G7673" s="16"/>
      <c r="H7673" s="16"/>
      <c r="I7673" s="18"/>
    </row>
    <row r="7674" spans="1:10" x14ac:dyDescent="0.15">
      <c r="A7674" s="6"/>
      <c r="B7674" s="16">
        <v>1</v>
      </c>
      <c r="C7674" s="16"/>
      <c r="D7674" s="16"/>
      <c r="E7674" s="16"/>
      <c r="F7674" s="16"/>
      <c r="G7674" s="16"/>
      <c r="H7674" s="16"/>
      <c r="I7674" s="18"/>
    </row>
    <row r="7675" spans="1:10" x14ac:dyDescent="0.15">
      <c r="A7675" s="6"/>
      <c r="B7675" s="16">
        <v>2</v>
      </c>
      <c r="C7675" s="16"/>
      <c r="D7675" s="16"/>
      <c r="E7675" s="16"/>
      <c r="F7675" s="16"/>
      <c r="G7675" s="16"/>
      <c r="H7675" s="16"/>
      <c r="I7675" s="18"/>
    </row>
    <row r="7676" spans="1:10" x14ac:dyDescent="0.15">
      <c r="A7676" s="6"/>
      <c r="B7676" s="16">
        <v>3</v>
      </c>
      <c r="C7676" s="16"/>
      <c r="D7676" s="16"/>
      <c r="E7676" s="16"/>
      <c r="F7676" s="16"/>
      <c r="G7676" s="16"/>
      <c r="H7676" s="16"/>
      <c r="I7676" s="18"/>
    </row>
    <row r="7677" spans="1:10" x14ac:dyDescent="0.15">
      <c r="A7677" s="6"/>
      <c r="B7677" s="16">
        <v>4</v>
      </c>
      <c r="C7677" s="16"/>
      <c r="D7677" s="16"/>
      <c r="E7677" s="16"/>
      <c r="F7677" s="16"/>
      <c r="G7677" s="16"/>
      <c r="H7677" s="16"/>
      <c r="I7677" s="18"/>
    </row>
    <row r="7678" spans="1:10" x14ac:dyDescent="0.15">
      <c r="A7678" s="6"/>
      <c r="B7678" s="16">
        <v>5</v>
      </c>
      <c r="C7678" s="16"/>
      <c r="D7678" s="16"/>
      <c r="E7678" s="16"/>
      <c r="F7678" s="16"/>
      <c r="G7678" s="16"/>
      <c r="H7678" s="16"/>
      <c r="I7678" s="18"/>
    </row>
    <row r="7679" spans="1:10" x14ac:dyDescent="0.15">
      <c r="A7679" s="6"/>
      <c r="B7679" s="16">
        <v>6</v>
      </c>
      <c r="C7679" s="16"/>
      <c r="D7679" s="16"/>
      <c r="E7679" s="16"/>
      <c r="F7679" s="16"/>
      <c r="G7679" s="16"/>
      <c r="H7679" s="16"/>
      <c r="I7679" s="18"/>
    </row>
    <row r="7680" spans="1:10" x14ac:dyDescent="0.15">
      <c r="A7680" s="6"/>
      <c r="B7680" s="16">
        <v>7</v>
      </c>
      <c r="C7680" s="16"/>
      <c r="D7680" s="16"/>
      <c r="E7680" s="16"/>
      <c r="F7680" s="16"/>
      <c r="G7680" s="16"/>
      <c r="H7680" s="16"/>
      <c r="I7680" s="18"/>
    </row>
    <row r="7681" spans="1:9" x14ac:dyDescent="0.15">
      <c r="A7681" s="6"/>
      <c r="B7681" s="16">
        <v>8</v>
      </c>
      <c r="C7681" s="16"/>
      <c r="D7681" s="16"/>
      <c r="E7681" s="16"/>
      <c r="F7681" s="16"/>
      <c r="G7681" s="16"/>
      <c r="H7681" s="16"/>
      <c r="I7681" s="18"/>
    </row>
    <row r="7682" spans="1:9" x14ac:dyDescent="0.15">
      <c r="A7682" s="6"/>
      <c r="B7682" s="16">
        <v>9</v>
      </c>
      <c r="C7682" s="16"/>
      <c r="D7682" s="16"/>
      <c r="E7682" s="16"/>
      <c r="F7682" s="16"/>
      <c r="G7682" s="16"/>
      <c r="H7682" s="16"/>
      <c r="I7682" s="18"/>
    </row>
    <row r="7683" spans="1:9" x14ac:dyDescent="0.15">
      <c r="A7683" s="6"/>
      <c r="B7683" s="16">
        <v>10</v>
      </c>
      <c r="C7683" s="16"/>
      <c r="D7683" s="16"/>
      <c r="E7683" s="16"/>
      <c r="F7683" s="16"/>
      <c r="G7683" s="16"/>
      <c r="H7683" s="16"/>
      <c r="I7683" s="18"/>
    </row>
    <row r="7684" spans="1:9" x14ac:dyDescent="0.15">
      <c r="A7684" s="6"/>
      <c r="B7684" s="16">
        <v>11</v>
      </c>
      <c r="C7684" s="16"/>
      <c r="D7684" s="16"/>
      <c r="E7684" s="16"/>
      <c r="F7684" s="16"/>
      <c r="G7684" s="16"/>
      <c r="H7684" s="16"/>
      <c r="I7684" s="18"/>
    </row>
    <row r="7685" spans="1:9" x14ac:dyDescent="0.15">
      <c r="A7685" s="6"/>
      <c r="B7685" s="5">
        <v>12</v>
      </c>
      <c r="C7685" s="16"/>
      <c r="D7685" s="16"/>
      <c r="E7685" s="16"/>
      <c r="F7685" s="16"/>
      <c r="G7685" s="16"/>
      <c r="H7685" s="16"/>
      <c r="I7685" s="18"/>
    </row>
    <row r="7686" spans="1:9" x14ac:dyDescent="0.15">
      <c r="B7686" s="4">
        <v>13</v>
      </c>
      <c r="C7686" s="16"/>
      <c r="D7686" s="16"/>
      <c r="E7686" s="16"/>
      <c r="F7686" s="16"/>
      <c r="G7686" s="16"/>
      <c r="H7686" s="16"/>
      <c r="I7686" s="18"/>
    </row>
    <row r="7687" spans="1:9" x14ac:dyDescent="0.15">
      <c r="B7687" s="4">
        <v>14</v>
      </c>
      <c r="C7687" s="16"/>
      <c r="D7687" s="16"/>
      <c r="E7687" s="16"/>
      <c r="F7687" s="16"/>
      <c r="G7687" s="16"/>
      <c r="H7687" s="16"/>
      <c r="I7687" s="18"/>
    </row>
    <row r="7688" spans="1:9" x14ac:dyDescent="0.15">
      <c r="B7688" s="4">
        <v>15</v>
      </c>
      <c r="C7688" s="16"/>
      <c r="D7688" s="16"/>
      <c r="E7688" s="16"/>
      <c r="F7688" s="16"/>
      <c r="G7688" s="16"/>
      <c r="H7688" s="16"/>
      <c r="I7688" s="18"/>
    </row>
    <row r="7689" spans="1:9" x14ac:dyDescent="0.15">
      <c r="B7689" s="4">
        <v>16</v>
      </c>
      <c r="C7689" s="16"/>
      <c r="D7689" s="16"/>
      <c r="E7689" s="16"/>
      <c r="F7689" s="16"/>
      <c r="G7689" s="16"/>
      <c r="H7689" s="16"/>
      <c r="I7689" s="18"/>
    </row>
    <row r="7690" spans="1:9" x14ac:dyDescent="0.15">
      <c r="B7690" s="4">
        <v>17</v>
      </c>
      <c r="C7690" s="16"/>
      <c r="D7690" s="16"/>
      <c r="E7690" s="16"/>
      <c r="F7690" s="16"/>
      <c r="G7690" s="16"/>
      <c r="H7690" s="16"/>
      <c r="I7690" s="18"/>
    </row>
    <row r="7691" spans="1:9" x14ac:dyDescent="0.15">
      <c r="B7691" s="4">
        <v>18</v>
      </c>
      <c r="C7691" s="16"/>
      <c r="D7691" s="16"/>
      <c r="E7691" s="16"/>
      <c r="F7691" s="16"/>
      <c r="G7691" s="16"/>
      <c r="H7691" s="16"/>
      <c r="I7691" s="18"/>
    </row>
    <row r="7692" spans="1:9" x14ac:dyDescent="0.15">
      <c r="B7692" s="4">
        <v>19</v>
      </c>
      <c r="C7692" s="16"/>
      <c r="D7692" s="16"/>
      <c r="E7692" s="16"/>
      <c r="F7692" s="16"/>
      <c r="G7692" s="16"/>
      <c r="H7692" s="16"/>
      <c r="I7692" s="18"/>
    </row>
    <row r="7693" spans="1:9" x14ac:dyDescent="0.15">
      <c r="B7693" s="4">
        <v>20</v>
      </c>
      <c r="C7693" s="16"/>
      <c r="D7693" s="16"/>
      <c r="E7693" s="16"/>
      <c r="F7693" s="16"/>
      <c r="G7693" s="16"/>
      <c r="H7693" s="16"/>
      <c r="I7693" s="18"/>
    </row>
    <row r="7694" spans="1:9" x14ac:dyDescent="0.15">
      <c r="B7694" s="4">
        <v>21</v>
      </c>
      <c r="C7694" s="16"/>
      <c r="D7694" s="16"/>
      <c r="E7694" s="16"/>
      <c r="F7694" s="16"/>
      <c r="G7694" s="16"/>
      <c r="H7694" s="16"/>
      <c r="I7694" s="18"/>
    </row>
    <row r="7695" spans="1:9" x14ac:dyDescent="0.15">
      <c r="B7695" s="4">
        <v>22</v>
      </c>
      <c r="C7695" s="16"/>
      <c r="D7695" s="16"/>
      <c r="E7695" s="16"/>
      <c r="F7695" s="16"/>
      <c r="G7695" s="16"/>
      <c r="H7695" s="16"/>
      <c r="I7695" s="18"/>
    </row>
    <row r="7696" spans="1:9" x14ac:dyDescent="0.15">
      <c r="B7696" s="4">
        <v>23</v>
      </c>
      <c r="C7696" s="16"/>
      <c r="D7696" s="16"/>
      <c r="E7696" s="16"/>
      <c r="F7696" s="16"/>
      <c r="G7696" s="16"/>
      <c r="H7696" s="16"/>
      <c r="I7696" s="18"/>
    </row>
    <row r="7697" spans="1:9" x14ac:dyDescent="0.15">
      <c r="B7697" s="4">
        <v>24</v>
      </c>
      <c r="C7697" s="16"/>
      <c r="D7697" s="16"/>
      <c r="E7697" s="16"/>
      <c r="F7697" s="16"/>
      <c r="G7697" s="16"/>
      <c r="H7697" s="16"/>
      <c r="I7697" s="18"/>
    </row>
    <row r="7698" spans="1:9" x14ac:dyDescent="0.15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15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15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15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15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15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15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15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15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15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15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15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15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15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15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15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15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15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15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15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15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15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15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15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15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15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15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15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15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15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15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15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15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15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15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15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15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15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15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15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15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15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15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15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15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15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15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15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15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15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15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/>
      <c r="I7855" s="6"/>
    </row>
    <row r="7856" spans="1:10" x14ac:dyDescent="0.15">
      <c r="A7856" t="s">
        <v>67</v>
      </c>
      <c r="B7856" s="15"/>
      <c r="C7856" s="8" t="e">
        <f>AVERAGE(C7674:C7854)</f>
        <v>#DIV/0!</v>
      </c>
      <c r="D7856" s="8"/>
      <c r="E7856" s="8"/>
      <c r="F7856" s="8"/>
      <c r="G7856" s="8"/>
      <c r="H7856" s="8"/>
      <c r="I7856" s="9"/>
      <c r="J7856" s="17" t="e">
        <f>AVERAGE(D7674:D7854)</f>
        <v>#DIV/0!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15">
      <c r="B7860" s="4"/>
      <c r="C7860" s="16"/>
      <c r="D7860" s="16"/>
      <c r="E7860" s="16"/>
      <c r="F7860" s="16"/>
      <c r="G7860" s="16"/>
      <c r="H7860" s="16"/>
      <c r="I7860" s="18"/>
    </row>
    <row r="7861" spans="1:10" x14ac:dyDescent="0.15">
      <c r="A7861" s="6"/>
      <c r="B7861" s="16">
        <v>1</v>
      </c>
      <c r="C7861" s="16"/>
      <c r="D7861" s="16"/>
      <c r="E7861" s="16"/>
      <c r="F7861" s="16"/>
      <c r="G7861" s="16"/>
      <c r="H7861" s="16"/>
      <c r="I7861" s="18"/>
    </row>
    <row r="7862" spans="1:10" x14ac:dyDescent="0.15">
      <c r="A7862" s="6"/>
      <c r="B7862" s="16">
        <v>2</v>
      </c>
      <c r="C7862" s="16"/>
      <c r="D7862" s="16"/>
      <c r="E7862" s="16"/>
      <c r="F7862" s="16"/>
      <c r="G7862" s="16"/>
      <c r="H7862" s="16"/>
      <c r="I7862" s="18"/>
    </row>
    <row r="7863" spans="1:10" x14ac:dyDescent="0.15">
      <c r="A7863" s="6"/>
      <c r="B7863" s="16">
        <v>3</v>
      </c>
      <c r="C7863" s="16"/>
      <c r="D7863" s="16"/>
      <c r="E7863" s="16"/>
      <c r="F7863" s="16"/>
      <c r="G7863" s="16"/>
      <c r="H7863" s="16"/>
      <c r="I7863" s="18"/>
    </row>
    <row r="7864" spans="1:10" x14ac:dyDescent="0.15">
      <c r="A7864" s="6"/>
      <c r="B7864" s="16">
        <v>4</v>
      </c>
      <c r="C7864" s="16"/>
      <c r="D7864" s="16"/>
      <c r="E7864" s="16"/>
      <c r="F7864" s="16"/>
      <c r="G7864" s="16"/>
      <c r="H7864" s="16"/>
      <c r="I7864" s="18"/>
    </row>
    <row r="7865" spans="1:10" x14ac:dyDescent="0.15">
      <c r="A7865" s="6"/>
      <c r="B7865" s="16">
        <v>5</v>
      </c>
      <c r="C7865" s="16"/>
      <c r="D7865" s="16"/>
      <c r="E7865" s="16"/>
      <c r="F7865" s="16"/>
      <c r="G7865" s="16"/>
      <c r="H7865" s="16"/>
      <c r="I7865" s="18"/>
    </row>
    <row r="7866" spans="1:10" x14ac:dyDescent="0.15">
      <c r="A7866" s="6"/>
      <c r="B7866" s="16">
        <v>6</v>
      </c>
      <c r="C7866" s="16"/>
      <c r="D7866" s="16"/>
      <c r="E7866" s="16"/>
      <c r="F7866" s="16"/>
      <c r="G7866" s="16"/>
      <c r="H7866" s="16"/>
      <c r="I7866" s="18"/>
    </row>
    <row r="7867" spans="1:10" x14ac:dyDescent="0.15">
      <c r="A7867" s="6"/>
      <c r="B7867" s="16">
        <v>7</v>
      </c>
      <c r="C7867" s="16"/>
      <c r="D7867" s="16"/>
      <c r="E7867" s="16"/>
      <c r="F7867" s="16"/>
      <c r="G7867" s="16"/>
      <c r="H7867" s="16"/>
      <c r="I7867" s="18"/>
    </row>
    <row r="7868" spans="1:10" x14ac:dyDescent="0.15">
      <c r="A7868" s="6"/>
      <c r="B7868" s="16">
        <v>8</v>
      </c>
      <c r="C7868" s="16"/>
      <c r="D7868" s="16"/>
      <c r="E7868" s="16"/>
      <c r="F7868" s="16"/>
      <c r="G7868" s="16"/>
      <c r="H7868" s="16"/>
      <c r="I7868" s="18"/>
    </row>
    <row r="7869" spans="1:10" x14ac:dyDescent="0.15">
      <c r="A7869" s="6"/>
      <c r="B7869" s="16">
        <v>9</v>
      </c>
      <c r="C7869" s="16"/>
      <c r="D7869" s="16"/>
      <c r="E7869" s="16"/>
      <c r="F7869" s="16"/>
      <c r="G7869" s="16"/>
      <c r="H7869" s="16"/>
      <c r="I7869" s="18"/>
    </row>
    <row r="7870" spans="1:10" x14ac:dyDescent="0.15">
      <c r="A7870" s="6"/>
      <c r="B7870" s="16">
        <v>10</v>
      </c>
      <c r="C7870" s="16"/>
      <c r="D7870" s="16"/>
      <c r="E7870" s="16"/>
      <c r="F7870" s="16"/>
      <c r="G7870" s="16"/>
      <c r="H7870" s="16"/>
      <c r="I7870" s="18"/>
    </row>
    <row r="7871" spans="1:10" x14ac:dyDescent="0.15">
      <c r="A7871" s="6"/>
      <c r="B7871" s="16">
        <v>11</v>
      </c>
      <c r="C7871" s="16"/>
      <c r="D7871" s="16"/>
      <c r="E7871" s="16"/>
      <c r="F7871" s="16"/>
      <c r="G7871" s="16"/>
      <c r="H7871" s="16"/>
      <c r="I7871" s="18"/>
    </row>
    <row r="7872" spans="1:10" x14ac:dyDescent="0.15">
      <c r="A7872" s="6"/>
      <c r="B7872" s="5">
        <v>12</v>
      </c>
      <c r="C7872" s="16"/>
      <c r="D7872" s="16"/>
      <c r="E7872" s="16"/>
      <c r="F7872" s="16"/>
      <c r="G7872" s="16"/>
      <c r="H7872" s="16"/>
      <c r="I7872" s="18"/>
    </row>
    <row r="7873" spans="2:9" x14ac:dyDescent="0.15">
      <c r="B7873" s="4">
        <v>13</v>
      </c>
      <c r="C7873" s="16"/>
      <c r="D7873" s="16"/>
      <c r="E7873" s="16"/>
      <c r="F7873" s="16"/>
      <c r="G7873" s="16"/>
      <c r="H7873" s="16"/>
      <c r="I7873" s="18"/>
    </row>
    <row r="7874" spans="2:9" x14ac:dyDescent="0.15">
      <c r="B7874" s="4">
        <v>14</v>
      </c>
      <c r="C7874" s="16"/>
      <c r="D7874" s="16"/>
      <c r="E7874" s="16"/>
      <c r="F7874" s="16"/>
      <c r="G7874" s="16"/>
      <c r="H7874" s="16"/>
      <c r="I7874" s="18"/>
    </row>
    <row r="7875" spans="2:9" x14ac:dyDescent="0.15">
      <c r="B7875" s="4">
        <v>15</v>
      </c>
      <c r="C7875" s="16"/>
      <c r="D7875" s="16"/>
      <c r="E7875" s="16"/>
      <c r="F7875" s="16"/>
      <c r="G7875" s="16"/>
      <c r="H7875" s="16"/>
      <c r="I7875" s="18"/>
    </row>
    <row r="7876" spans="2:9" x14ac:dyDescent="0.15">
      <c r="B7876" s="4">
        <v>16</v>
      </c>
      <c r="C7876" s="16"/>
      <c r="D7876" s="16"/>
      <c r="E7876" s="16"/>
      <c r="F7876" s="16"/>
      <c r="G7876" s="16"/>
      <c r="H7876" s="16"/>
      <c r="I7876" s="18"/>
    </row>
    <row r="7877" spans="2:9" x14ac:dyDescent="0.15">
      <c r="B7877" s="4">
        <v>17</v>
      </c>
      <c r="C7877" s="16"/>
      <c r="D7877" s="16"/>
      <c r="E7877" s="16"/>
      <c r="F7877" s="16"/>
      <c r="G7877" s="16"/>
      <c r="H7877" s="16"/>
      <c r="I7877" s="18"/>
    </row>
    <row r="7878" spans="2:9" x14ac:dyDescent="0.15">
      <c r="B7878" s="4">
        <v>18</v>
      </c>
      <c r="C7878" s="16"/>
      <c r="D7878" s="16"/>
      <c r="E7878" s="16"/>
      <c r="F7878" s="16"/>
      <c r="G7878" s="16"/>
      <c r="H7878" s="16"/>
      <c r="I7878" s="18"/>
    </row>
    <row r="7879" spans="2:9" x14ac:dyDescent="0.15">
      <c r="B7879" s="4">
        <v>19</v>
      </c>
      <c r="C7879" s="16"/>
      <c r="D7879" s="16"/>
      <c r="E7879" s="16"/>
      <c r="F7879" s="16"/>
      <c r="G7879" s="16"/>
      <c r="H7879" s="16"/>
      <c r="I7879" s="18"/>
    </row>
    <row r="7880" spans="2:9" x14ac:dyDescent="0.15">
      <c r="B7880" s="4">
        <v>20</v>
      </c>
      <c r="C7880" s="16"/>
      <c r="D7880" s="16"/>
      <c r="E7880" s="16"/>
      <c r="F7880" s="16"/>
      <c r="G7880" s="16"/>
      <c r="H7880" s="16"/>
      <c r="I7880" s="18"/>
    </row>
    <row r="7881" spans="2:9" x14ac:dyDescent="0.15">
      <c r="B7881" s="4">
        <v>21</v>
      </c>
      <c r="C7881" s="16"/>
      <c r="D7881" s="16"/>
      <c r="E7881" s="16"/>
      <c r="F7881" s="16"/>
      <c r="G7881" s="16"/>
      <c r="H7881" s="16"/>
      <c r="I7881" s="18"/>
    </row>
    <row r="7882" spans="2:9" x14ac:dyDescent="0.15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15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15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15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15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15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15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15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15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15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15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15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15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15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15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15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15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15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15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15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15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15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/>
      <c r="I8042" s="6"/>
    </row>
    <row r="8043" spans="1:10" x14ac:dyDescent="0.15">
      <c r="A8043" t="s">
        <v>67</v>
      </c>
      <c r="B8043" s="15"/>
      <c r="C8043" s="8" t="e">
        <f>AVERAGE(C7861:C8041)</f>
        <v>#DIV/0!</v>
      </c>
      <c r="D8043" s="8"/>
      <c r="E8043" s="8"/>
      <c r="F8043" s="8"/>
      <c r="G8043" s="8"/>
      <c r="H8043" s="8"/>
      <c r="I8043" s="9"/>
      <c r="J8043" s="17" t="e">
        <f>AVERAGE(D7861:D8041)</f>
        <v>#DIV/0!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15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15">
      <c r="A8048" s="6"/>
      <c r="B8048" s="16">
        <v>1</v>
      </c>
      <c r="C8048" s="16"/>
      <c r="D8048" s="16"/>
      <c r="E8048" s="16"/>
      <c r="F8048" s="16"/>
      <c r="G8048" s="16"/>
      <c r="H8048" s="16"/>
      <c r="I8048" s="18"/>
    </row>
    <row r="8049" spans="1:9" x14ac:dyDescent="0.15">
      <c r="A8049" s="6"/>
      <c r="B8049" s="16">
        <v>2</v>
      </c>
      <c r="C8049" s="16"/>
      <c r="D8049" s="16"/>
      <c r="E8049" s="16"/>
      <c r="F8049" s="16"/>
      <c r="G8049" s="16"/>
      <c r="H8049" s="16"/>
      <c r="I8049" s="18"/>
    </row>
    <row r="8050" spans="1:9" x14ac:dyDescent="0.15">
      <c r="A8050" s="6"/>
      <c r="B8050" s="16">
        <v>3</v>
      </c>
      <c r="C8050" s="16"/>
      <c r="D8050" s="16"/>
      <c r="E8050" s="16"/>
      <c r="F8050" s="16"/>
      <c r="G8050" s="16"/>
      <c r="H8050" s="16"/>
      <c r="I8050" s="18"/>
    </row>
    <row r="8051" spans="1:9" x14ac:dyDescent="0.15">
      <c r="A8051" s="6"/>
      <c r="B8051" s="16">
        <v>4</v>
      </c>
      <c r="C8051" s="16"/>
      <c r="D8051" s="16"/>
      <c r="E8051" s="16"/>
      <c r="F8051" s="16"/>
      <c r="G8051" s="16"/>
      <c r="H8051" s="16"/>
      <c r="I8051" s="18"/>
    </row>
    <row r="8052" spans="1:9" x14ac:dyDescent="0.15">
      <c r="A8052" s="6"/>
      <c r="B8052" s="16">
        <v>5</v>
      </c>
      <c r="C8052" s="16"/>
      <c r="D8052" s="16"/>
      <c r="E8052" s="16"/>
      <c r="F8052" s="16"/>
      <c r="G8052" s="16"/>
      <c r="H8052" s="16"/>
      <c r="I8052" s="18"/>
    </row>
    <row r="8053" spans="1:9" x14ac:dyDescent="0.15">
      <c r="A8053" s="6"/>
      <c r="B8053" s="16">
        <v>6</v>
      </c>
      <c r="C8053" s="16"/>
      <c r="D8053" s="16"/>
      <c r="E8053" s="16"/>
      <c r="F8053" s="16"/>
      <c r="G8053" s="16"/>
      <c r="H8053" s="16"/>
      <c r="I8053" s="18"/>
    </row>
    <row r="8054" spans="1:9" x14ac:dyDescent="0.15">
      <c r="A8054" s="6"/>
      <c r="B8054" s="16">
        <v>7</v>
      </c>
      <c r="C8054" s="16"/>
      <c r="D8054" s="16"/>
      <c r="E8054" s="16"/>
      <c r="F8054" s="16"/>
      <c r="G8054" s="16"/>
      <c r="H8054" s="16"/>
      <c r="I8054" s="18"/>
    </row>
    <row r="8055" spans="1:9" x14ac:dyDescent="0.15">
      <c r="A8055" s="6"/>
      <c r="B8055" s="16">
        <v>8</v>
      </c>
      <c r="C8055" s="16"/>
      <c r="D8055" s="16"/>
      <c r="E8055" s="16"/>
      <c r="F8055" s="16"/>
      <c r="G8055" s="16"/>
      <c r="H8055" s="16"/>
      <c r="I8055" s="18"/>
    </row>
    <row r="8056" spans="1:9" x14ac:dyDescent="0.15">
      <c r="A8056" s="6"/>
      <c r="B8056" s="16">
        <v>9</v>
      </c>
      <c r="C8056" s="16"/>
      <c r="D8056" s="16"/>
      <c r="E8056" s="16"/>
      <c r="F8056" s="16"/>
      <c r="G8056" s="16"/>
      <c r="H8056" s="16"/>
      <c r="I8056" s="18"/>
    </row>
    <row r="8057" spans="1:9" x14ac:dyDescent="0.15">
      <c r="A8057" s="6"/>
      <c r="B8057" s="16">
        <v>10</v>
      </c>
      <c r="C8057" s="16"/>
      <c r="D8057" s="16"/>
      <c r="E8057" s="16"/>
      <c r="F8057" s="16"/>
      <c r="G8057" s="16"/>
      <c r="H8057" s="16"/>
      <c r="I8057" s="18"/>
    </row>
    <row r="8058" spans="1:9" x14ac:dyDescent="0.15">
      <c r="A8058" s="6"/>
      <c r="B8058" s="16">
        <v>11</v>
      </c>
      <c r="C8058" s="16"/>
      <c r="D8058" s="16"/>
      <c r="E8058" s="16"/>
      <c r="F8058" s="16"/>
      <c r="G8058" s="16"/>
      <c r="H8058" s="16"/>
      <c r="I8058" s="18"/>
    </row>
    <row r="8059" spans="1:9" x14ac:dyDescent="0.15">
      <c r="A8059" s="6"/>
      <c r="B8059" s="5">
        <v>12</v>
      </c>
      <c r="C8059" s="16"/>
      <c r="D8059" s="16"/>
      <c r="E8059" s="16"/>
      <c r="F8059" s="16"/>
      <c r="G8059" s="16"/>
      <c r="H8059" s="16"/>
      <c r="I8059" s="18"/>
    </row>
    <row r="8060" spans="1:9" x14ac:dyDescent="0.15">
      <c r="B8060" s="4">
        <v>13</v>
      </c>
      <c r="C8060" s="16"/>
      <c r="D8060" s="16"/>
      <c r="E8060" s="16"/>
      <c r="F8060" s="16"/>
      <c r="G8060" s="16"/>
      <c r="H8060" s="16"/>
      <c r="I8060" s="18"/>
    </row>
    <row r="8061" spans="1:9" x14ac:dyDescent="0.15">
      <c r="B8061" s="4">
        <v>14</v>
      </c>
      <c r="C8061" s="16"/>
      <c r="D8061" s="16"/>
      <c r="E8061" s="16"/>
      <c r="F8061" s="16"/>
      <c r="G8061" s="16"/>
      <c r="H8061" s="16"/>
      <c r="I8061" s="18"/>
    </row>
    <row r="8062" spans="1:9" x14ac:dyDescent="0.15">
      <c r="B8062" s="4">
        <v>15</v>
      </c>
      <c r="C8062" s="16"/>
      <c r="D8062" s="16"/>
      <c r="E8062" s="16"/>
      <c r="F8062" s="16"/>
      <c r="G8062" s="16"/>
      <c r="H8062" s="16"/>
      <c r="I8062" s="18"/>
    </row>
    <row r="8063" spans="1:9" x14ac:dyDescent="0.15">
      <c r="B8063" s="4">
        <v>16</v>
      </c>
      <c r="C8063" s="16"/>
      <c r="D8063" s="16"/>
      <c r="E8063" s="16"/>
      <c r="F8063" s="16"/>
      <c r="G8063" s="16"/>
      <c r="H8063" s="16"/>
      <c r="I8063" s="18"/>
    </row>
    <row r="8064" spans="1:9" x14ac:dyDescent="0.15">
      <c r="B8064" s="4">
        <v>17</v>
      </c>
      <c r="C8064" s="16"/>
      <c r="D8064" s="16"/>
      <c r="E8064" s="16"/>
      <c r="F8064" s="16"/>
      <c r="G8064" s="16"/>
      <c r="H8064" s="16"/>
      <c r="I8064" s="18"/>
    </row>
    <row r="8065" spans="1:9" x14ac:dyDescent="0.15">
      <c r="B8065" s="4">
        <v>18</v>
      </c>
      <c r="C8065" s="16"/>
      <c r="D8065" s="16"/>
      <c r="E8065" s="16"/>
      <c r="F8065" s="16"/>
      <c r="G8065" s="16"/>
      <c r="H8065" s="16"/>
      <c r="I8065" s="18"/>
    </row>
    <row r="8066" spans="1:9" x14ac:dyDescent="0.15">
      <c r="B8066" s="4">
        <v>19</v>
      </c>
      <c r="C8066" s="16"/>
      <c r="D8066" s="16"/>
      <c r="E8066" s="16"/>
      <c r="F8066" s="16"/>
      <c r="G8066" s="16"/>
      <c r="H8066" s="16"/>
      <c r="I8066" s="18"/>
    </row>
    <row r="8067" spans="1:9" x14ac:dyDescent="0.15">
      <c r="B8067" s="4">
        <v>20</v>
      </c>
      <c r="C8067" s="16"/>
      <c r="D8067" s="16"/>
      <c r="E8067" s="16"/>
      <c r="F8067" s="16"/>
      <c r="G8067" s="16"/>
      <c r="H8067" s="16"/>
      <c r="I8067" s="18"/>
    </row>
    <row r="8068" spans="1:9" x14ac:dyDescent="0.15">
      <c r="B8068" s="4">
        <v>21</v>
      </c>
      <c r="C8068" s="16"/>
      <c r="D8068" s="16"/>
      <c r="E8068" s="16"/>
      <c r="F8068" s="16"/>
      <c r="G8068" s="16"/>
      <c r="H8068" s="16"/>
      <c r="I8068" s="18"/>
    </row>
    <row r="8069" spans="1:9" x14ac:dyDescent="0.15">
      <c r="B8069" s="4">
        <v>22</v>
      </c>
      <c r="C8069" s="16"/>
      <c r="D8069" s="16"/>
      <c r="E8069" s="16"/>
      <c r="F8069" s="16"/>
      <c r="G8069" s="16"/>
      <c r="H8069" s="16"/>
      <c r="I8069" s="18"/>
    </row>
    <row r="8070" spans="1:9" x14ac:dyDescent="0.15">
      <c r="B8070" s="4">
        <v>23</v>
      </c>
      <c r="C8070" s="16"/>
      <c r="D8070" s="16"/>
      <c r="E8070" s="16"/>
      <c r="F8070" s="16"/>
      <c r="G8070" s="16"/>
      <c r="H8070" s="16"/>
      <c r="I8070" s="18"/>
    </row>
    <row r="8071" spans="1:9" x14ac:dyDescent="0.15">
      <c r="B8071" s="4">
        <v>24</v>
      </c>
      <c r="C8071" s="16"/>
      <c r="D8071" s="16"/>
      <c r="E8071" s="16"/>
      <c r="F8071" s="16"/>
      <c r="G8071" s="16"/>
      <c r="H8071" s="16"/>
      <c r="I8071" s="18"/>
    </row>
    <row r="8072" spans="1:9" x14ac:dyDescent="0.15">
      <c r="B8072" s="4">
        <v>25</v>
      </c>
      <c r="C8072" s="16"/>
      <c r="D8072" s="16"/>
      <c r="E8072" s="16"/>
      <c r="F8072" s="16"/>
      <c r="G8072" s="16"/>
      <c r="H8072" s="16"/>
      <c r="I8072" s="18"/>
    </row>
    <row r="8073" spans="1:9" x14ac:dyDescent="0.15">
      <c r="B8073" s="4">
        <v>26</v>
      </c>
      <c r="C8073" s="16"/>
      <c r="D8073" s="16"/>
      <c r="E8073" s="16"/>
      <c r="F8073" s="16"/>
      <c r="G8073" s="16"/>
      <c r="H8073" s="16"/>
      <c r="I8073" s="18"/>
    </row>
    <row r="8074" spans="1:9" x14ac:dyDescent="0.15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15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15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15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15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15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15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15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15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15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15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15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15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15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15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15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15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15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15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15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15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15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15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15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15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15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15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15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15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15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15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15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15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15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15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15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15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15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15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15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15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15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15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/>
      <c r="I8229" s="6"/>
    </row>
    <row r="8230" spans="1:10" x14ac:dyDescent="0.15">
      <c r="A8230" t="s">
        <v>67</v>
      </c>
      <c r="B8230" s="15"/>
      <c r="C8230" s="8" t="e">
        <f>AVERAGE(C8048:C8228)</f>
        <v>#DIV/0!</v>
      </c>
      <c r="D8230" s="8"/>
      <c r="E8230" s="8"/>
      <c r="F8230" s="8"/>
      <c r="G8230" s="8"/>
      <c r="H8230" s="8"/>
      <c r="I8230" s="9"/>
      <c r="J8230" s="17" t="e">
        <f>AVERAGE(D8048:D8228)</f>
        <v>#DIV/0!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15">
      <c r="B8234" s="4"/>
      <c r="C8234" s="16"/>
      <c r="D8234" s="16"/>
      <c r="E8234" s="16"/>
      <c r="F8234" s="16"/>
      <c r="G8234" s="16"/>
      <c r="H8234" s="16"/>
      <c r="I8234" s="18"/>
    </row>
    <row r="8235" spans="1:10" x14ac:dyDescent="0.15">
      <c r="A8235" s="6"/>
      <c r="B8235" s="16">
        <v>1</v>
      </c>
      <c r="C8235" s="16"/>
      <c r="D8235" s="16"/>
      <c r="E8235" s="16"/>
      <c r="F8235" s="16"/>
      <c r="G8235" s="16"/>
      <c r="H8235" s="16"/>
      <c r="I8235" s="18"/>
    </row>
    <row r="8236" spans="1:10" x14ac:dyDescent="0.15">
      <c r="A8236" s="6"/>
      <c r="B8236" s="16">
        <v>2</v>
      </c>
      <c r="C8236" s="16"/>
      <c r="D8236" s="16"/>
      <c r="E8236" s="16"/>
      <c r="F8236" s="16"/>
      <c r="G8236" s="16"/>
      <c r="H8236" s="16"/>
      <c r="I8236" s="18"/>
    </row>
    <row r="8237" spans="1:10" x14ac:dyDescent="0.15">
      <c r="A8237" s="6"/>
      <c r="B8237" s="16">
        <v>3</v>
      </c>
      <c r="C8237" s="16"/>
      <c r="D8237" s="16"/>
      <c r="E8237" s="16"/>
      <c r="F8237" s="16"/>
      <c r="G8237" s="16"/>
      <c r="H8237" s="16"/>
      <c r="I8237" s="18"/>
    </row>
    <row r="8238" spans="1:10" x14ac:dyDescent="0.15">
      <c r="A8238" s="6"/>
      <c r="B8238" s="16">
        <v>4</v>
      </c>
      <c r="C8238" s="16"/>
      <c r="D8238" s="16"/>
      <c r="E8238" s="16"/>
      <c r="F8238" s="16"/>
      <c r="G8238" s="16"/>
      <c r="H8238" s="16"/>
      <c r="I8238" s="18"/>
    </row>
    <row r="8239" spans="1:10" x14ac:dyDescent="0.15">
      <c r="A8239" s="6"/>
      <c r="B8239" s="16">
        <v>5</v>
      </c>
      <c r="C8239" s="16"/>
      <c r="D8239" s="16"/>
      <c r="E8239" s="16"/>
      <c r="F8239" s="16"/>
      <c r="G8239" s="16"/>
      <c r="H8239" s="16"/>
      <c r="I8239" s="18"/>
    </row>
    <row r="8240" spans="1:10" x14ac:dyDescent="0.15">
      <c r="A8240" s="6"/>
      <c r="B8240" s="16">
        <v>6</v>
      </c>
      <c r="C8240" s="16"/>
      <c r="D8240" s="16"/>
      <c r="E8240" s="16"/>
      <c r="F8240" s="16"/>
      <c r="G8240" s="16"/>
      <c r="H8240" s="16"/>
      <c r="I8240" s="18"/>
    </row>
    <row r="8241" spans="1:9" x14ac:dyDescent="0.15">
      <c r="A8241" s="6"/>
      <c r="B8241" s="16">
        <v>7</v>
      </c>
      <c r="C8241" s="16"/>
      <c r="D8241" s="16"/>
      <c r="E8241" s="16"/>
      <c r="F8241" s="16"/>
      <c r="G8241" s="16"/>
      <c r="H8241" s="16"/>
      <c r="I8241" s="18"/>
    </row>
    <row r="8242" spans="1:9" x14ac:dyDescent="0.15">
      <c r="A8242" s="6"/>
      <c r="B8242" s="16">
        <v>8</v>
      </c>
      <c r="C8242" s="16"/>
      <c r="D8242" s="16"/>
      <c r="E8242" s="16"/>
      <c r="F8242" s="16"/>
      <c r="G8242" s="16"/>
      <c r="H8242" s="16"/>
      <c r="I8242" s="18"/>
    </row>
    <row r="8243" spans="1:9" x14ac:dyDescent="0.15">
      <c r="A8243" s="6"/>
      <c r="B8243" s="16">
        <v>9</v>
      </c>
      <c r="C8243" s="16"/>
      <c r="D8243" s="16"/>
      <c r="E8243" s="16"/>
      <c r="F8243" s="16"/>
      <c r="G8243" s="16"/>
      <c r="H8243" s="16"/>
      <c r="I8243" s="18"/>
    </row>
    <row r="8244" spans="1:9" x14ac:dyDescent="0.15">
      <c r="A8244" s="6"/>
      <c r="B8244" s="16">
        <v>10</v>
      </c>
      <c r="C8244" s="16"/>
      <c r="D8244" s="16"/>
      <c r="E8244" s="16"/>
      <c r="F8244" s="16"/>
      <c r="G8244" s="16"/>
      <c r="H8244" s="16"/>
      <c r="I8244" s="18"/>
    </row>
    <row r="8245" spans="1:9" x14ac:dyDescent="0.15">
      <c r="A8245" s="6"/>
      <c r="B8245" s="16">
        <v>11</v>
      </c>
      <c r="C8245" s="16"/>
      <c r="D8245" s="16"/>
      <c r="E8245" s="16"/>
      <c r="F8245" s="16"/>
      <c r="G8245" s="16"/>
      <c r="H8245" s="16"/>
      <c r="I8245" s="18"/>
    </row>
    <row r="8246" spans="1:9" x14ac:dyDescent="0.15">
      <c r="A8246" s="6"/>
      <c r="B8246" s="5">
        <v>12</v>
      </c>
      <c r="C8246" s="16"/>
      <c r="D8246" s="16"/>
      <c r="E8246" s="16"/>
      <c r="F8246" s="16"/>
      <c r="G8246" s="16"/>
      <c r="H8246" s="16"/>
      <c r="I8246" s="18"/>
    </row>
    <row r="8247" spans="1:9" x14ac:dyDescent="0.15">
      <c r="B8247" s="4">
        <v>13</v>
      </c>
      <c r="C8247" s="16"/>
      <c r="D8247" s="16"/>
      <c r="E8247" s="16"/>
      <c r="F8247" s="16"/>
      <c r="G8247" s="16"/>
      <c r="H8247" s="16"/>
      <c r="I8247" s="18"/>
    </row>
    <row r="8248" spans="1:9" x14ac:dyDescent="0.15">
      <c r="B8248" s="4">
        <v>14</v>
      </c>
      <c r="C8248" s="16"/>
      <c r="D8248" s="16"/>
      <c r="E8248" s="16"/>
      <c r="F8248" s="16"/>
      <c r="G8248" s="16"/>
      <c r="H8248" s="16"/>
      <c r="I8248" s="18"/>
    </row>
    <row r="8249" spans="1:9" x14ac:dyDescent="0.15">
      <c r="B8249" s="4">
        <v>15</v>
      </c>
      <c r="C8249" s="16"/>
      <c r="D8249" s="16"/>
      <c r="E8249" s="16"/>
      <c r="F8249" s="16"/>
      <c r="G8249" s="16"/>
      <c r="H8249" s="16"/>
      <c r="I8249" s="18"/>
    </row>
    <row r="8250" spans="1:9" x14ac:dyDescent="0.15">
      <c r="B8250" s="4">
        <v>16</v>
      </c>
      <c r="C8250" s="16"/>
      <c r="D8250" s="16"/>
      <c r="E8250" s="16"/>
      <c r="F8250" s="16"/>
      <c r="G8250" s="16"/>
      <c r="H8250" s="16"/>
      <c r="I8250" s="18"/>
    </row>
    <row r="8251" spans="1:9" x14ac:dyDescent="0.15">
      <c r="B8251" s="4">
        <v>17</v>
      </c>
      <c r="C8251" s="16"/>
      <c r="D8251" s="16"/>
      <c r="E8251" s="16"/>
      <c r="F8251" s="16"/>
      <c r="G8251" s="16"/>
      <c r="H8251" s="16"/>
      <c r="I8251" s="18"/>
    </row>
    <row r="8252" spans="1:9" x14ac:dyDescent="0.15">
      <c r="B8252" s="4">
        <v>18</v>
      </c>
      <c r="C8252" s="16"/>
      <c r="D8252" s="16"/>
      <c r="E8252" s="16"/>
      <c r="F8252" s="16"/>
      <c r="G8252" s="16"/>
      <c r="H8252" s="16"/>
      <c r="I8252" s="18"/>
    </row>
    <row r="8253" spans="1:9" x14ac:dyDescent="0.15">
      <c r="B8253" s="4">
        <v>19</v>
      </c>
      <c r="C8253" s="16"/>
      <c r="D8253" s="16"/>
      <c r="E8253" s="16"/>
      <c r="F8253" s="16"/>
      <c r="G8253" s="16"/>
      <c r="H8253" s="16"/>
      <c r="I8253" s="18"/>
    </row>
    <row r="8254" spans="1:9" x14ac:dyDescent="0.15">
      <c r="B8254" s="4">
        <v>20</v>
      </c>
      <c r="C8254" s="16"/>
      <c r="D8254" s="16"/>
      <c r="E8254" s="16"/>
      <c r="F8254" s="16"/>
      <c r="G8254" s="16"/>
      <c r="H8254" s="16"/>
      <c r="I8254" s="18"/>
    </row>
    <row r="8255" spans="1:9" x14ac:dyDescent="0.15">
      <c r="B8255" s="4">
        <v>21</v>
      </c>
      <c r="C8255" s="16"/>
      <c r="D8255" s="16"/>
      <c r="E8255" s="16"/>
      <c r="F8255" s="16"/>
      <c r="G8255" s="16"/>
      <c r="H8255" s="16"/>
      <c r="I8255" s="18"/>
    </row>
    <row r="8256" spans="1:9" x14ac:dyDescent="0.15">
      <c r="B8256" s="4">
        <v>22</v>
      </c>
      <c r="C8256" s="16"/>
      <c r="D8256" s="16"/>
      <c r="E8256" s="16"/>
      <c r="F8256" s="16"/>
      <c r="G8256" s="16"/>
      <c r="H8256" s="16"/>
      <c r="I8256" s="18"/>
    </row>
    <row r="8257" spans="1:9" x14ac:dyDescent="0.15">
      <c r="B8257" s="4">
        <v>23</v>
      </c>
      <c r="C8257" s="16"/>
      <c r="D8257" s="16"/>
      <c r="E8257" s="16"/>
      <c r="F8257" s="16"/>
      <c r="G8257" s="16"/>
      <c r="H8257" s="16"/>
      <c r="I8257" s="18"/>
    </row>
    <row r="8258" spans="1:9" x14ac:dyDescent="0.15">
      <c r="B8258" s="4">
        <v>24</v>
      </c>
      <c r="C8258" s="16"/>
      <c r="D8258" s="16"/>
      <c r="E8258" s="16"/>
      <c r="F8258" s="16"/>
      <c r="G8258" s="16"/>
      <c r="H8258" s="16"/>
      <c r="I8258" s="18"/>
    </row>
    <row r="8259" spans="1:9" x14ac:dyDescent="0.15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15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15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15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15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15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15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15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15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15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15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15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15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15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15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15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15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15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15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15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15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15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15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15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15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15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15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15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15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15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15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15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/>
      <c r="I8416" s="6"/>
    </row>
    <row r="8417" spans="1:10" x14ac:dyDescent="0.15">
      <c r="A8417" t="s">
        <v>67</v>
      </c>
      <c r="B8417" s="15"/>
      <c r="C8417" s="8" t="e">
        <f>AVERAGE(C8235:C8415)</f>
        <v>#DIV/0!</v>
      </c>
      <c r="D8417" s="8"/>
      <c r="E8417" s="8"/>
      <c r="F8417" s="8"/>
      <c r="G8417" s="8"/>
      <c r="H8417" s="8"/>
      <c r="I8417" s="9"/>
      <c r="J8417" s="17" t="e">
        <f>AVERAGE(D8235:D8415)</f>
        <v>#DIV/0!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15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15">
      <c r="A8422" s="6"/>
      <c r="B8422" s="16">
        <v>1</v>
      </c>
      <c r="C8422" s="16"/>
      <c r="D8422" s="16"/>
      <c r="E8422" s="16"/>
      <c r="F8422" s="16"/>
      <c r="G8422" s="16"/>
      <c r="H8422" s="16"/>
      <c r="I8422" s="18"/>
    </row>
    <row r="8423" spans="1:10" x14ac:dyDescent="0.15">
      <c r="A8423" s="6"/>
      <c r="B8423" s="16">
        <v>2</v>
      </c>
      <c r="C8423" s="16"/>
      <c r="D8423" s="16"/>
      <c r="E8423" s="16"/>
      <c r="F8423" s="16"/>
      <c r="G8423" s="16"/>
      <c r="H8423" s="16"/>
      <c r="I8423" s="18"/>
    </row>
    <row r="8424" spans="1:10" x14ac:dyDescent="0.15">
      <c r="A8424" s="6"/>
      <c r="B8424" s="16">
        <v>3</v>
      </c>
      <c r="C8424" s="16"/>
      <c r="D8424" s="16"/>
      <c r="E8424" s="16"/>
      <c r="F8424" s="16"/>
      <c r="G8424" s="16"/>
      <c r="H8424" s="16"/>
      <c r="I8424" s="18"/>
    </row>
    <row r="8425" spans="1:10" x14ac:dyDescent="0.15">
      <c r="A8425" s="6"/>
      <c r="B8425" s="16">
        <v>4</v>
      </c>
      <c r="C8425" s="16"/>
      <c r="D8425" s="16"/>
      <c r="E8425" s="16"/>
      <c r="F8425" s="16"/>
      <c r="G8425" s="16"/>
      <c r="H8425" s="16"/>
      <c r="I8425" s="18"/>
    </row>
    <row r="8426" spans="1:10" x14ac:dyDescent="0.15">
      <c r="A8426" s="6"/>
      <c r="B8426" s="16">
        <v>5</v>
      </c>
      <c r="C8426" s="16"/>
      <c r="D8426" s="16"/>
      <c r="E8426" s="16"/>
      <c r="F8426" s="16"/>
      <c r="G8426" s="16"/>
      <c r="H8426" s="16"/>
      <c r="I8426" s="18"/>
    </row>
    <row r="8427" spans="1:10" x14ac:dyDescent="0.15">
      <c r="A8427" s="6"/>
      <c r="B8427" s="16">
        <v>6</v>
      </c>
      <c r="C8427" s="16"/>
      <c r="D8427" s="16"/>
      <c r="E8427" s="16"/>
      <c r="F8427" s="16"/>
      <c r="G8427" s="16"/>
      <c r="H8427" s="16"/>
      <c r="I8427" s="18"/>
    </row>
    <row r="8428" spans="1:10" x14ac:dyDescent="0.15">
      <c r="A8428" s="6"/>
      <c r="B8428" s="16">
        <v>7</v>
      </c>
      <c r="C8428" s="16"/>
      <c r="D8428" s="16"/>
      <c r="E8428" s="16"/>
      <c r="F8428" s="16"/>
      <c r="G8428" s="16"/>
      <c r="H8428" s="16"/>
      <c r="I8428" s="18"/>
    </row>
    <row r="8429" spans="1:10" x14ac:dyDescent="0.15">
      <c r="A8429" s="6"/>
      <c r="B8429" s="16">
        <v>8</v>
      </c>
      <c r="C8429" s="16"/>
      <c r="D8429" s="16"/>
      <c r="E8429" s="16"/>
      <c r="F8429" s="16"/>
      <c r="G8429" s="16"/>
      <c r="H8429" s="16"/>
      <c r="I8429" s="18"/>
    </row>
    <row r="8430" spans="1:10" x14ac:dyDescent="0.15">
      <c r="A8430" s="6"/>
      <c r="B8430" s="16">
        <v>9</v>
      </c>
      <c r="C8430" s="16"/>
      <c r="D8430" s="16"/>
      <c r="E8430" s="16"/>
      <c r="F8430" s="16"/>
      <c r="G8430" s="16"/>
      <c r="H8430" s="16"/>
      <c r="I8430" s="18"/>
    </row>
    <row r="8431" spans="1:10" x14ac:dyDescent="0.15">
      <c r="A8431" s="6"/>
      <c r="B8431" s="16">
        <v>10</v>
      </c>
      <c r="C8431" s="16"/>
      <c r="D8431" s="16"/>
      <c r="E8431" s="16"/>
      <c r="F8431" s="16"/>
      <c r="G8431" s="16"/>
      <c r="H8431" s="16"/>
      <c r="I8431" s="18"/>
    </row>
    <row r="8432" spans="1:10" x14ac:dyDescent="0.15">
      <c r="A8432" s="6"/>
      <c r="B8432" s="16">
        <v>11</v>
      </c>
      <c r="C8432" s="16"/>
      <c r="D8432" s="16"/>
      <c r="E8432" s="16"/>
      <c r="F8432" s="16"/>
      <c r="G8432" s="16"/>
      <c r="H8432" s="16"/>
      <c r="I8432" s="18"/>
    </row>
    <row r="8433" spans="1:9" x14ac:dyDescent="0.15">
      <c r="A8433" s="6"/>
      <c r="B8433" s="5">
        <v>12</v>
      </c>
      <c r="C8433" s="16"/>
      <c r="D8433" s="16"/>
      <c r="E8433" s="16"/>
      <c r="F8433" s="16"/>
      <c r="G8433" s="16"/>
      <c r="H8433" s="16"/>
      <c r="I8433" s="18"/>
    </row>
    <row r="8434" spans="1:9" x14ac:dyDescent="0.15">
      <c r="B8434" s="4">
        <v>13</v>
      </c>
      <c r="C8434" s="16"/>
      <c r="D8434" s="16"/>
      <c r="E8434" s="16"/>
      <c r="F8434" s="16"/>
      <c r="G8434" s="16"/>
      <c r="H8434" s="16"/>
      <c r="I8434" s="18"/>
    </row>
    <row r="8435" spans="1:9" x14ac:dyDescent="0.15">
      <c r="B8435" s="4">
        <v>14</v>
      </c>
      <c r="C8435" s="16"/>
      <c r="D8435" s="16"/>
      <c r="E8435" s="16"/>
      <c r="F8435" s="16"/>
      <c r="G8435" s="16"/>
      <c r="H8435" s="16"/>
      <c r="I8435" s="18"/>
    </row>
    <row r="8436" spans="1:9" x14ac:dyDescent="0.15">
      <c r="B8436" s="4">
        <v>15</v>
      </c>
      <c r="C8436" s="16"/>
      <c r="D8436" s="16"/>
      <c r="E8436" s="16"/>
      <c r="F8436" s="16"/>
      <c r="G8436" s="16"/>
      <c r="H8436" s="16"/>
      <c r="I8436" s="18"/>
    </row>
    <row r="8437" spans="1:9" x14ac:dyDescent="0.15">
      <c r="B8437" s="4">
        <v>16</v>
      </c>
      <c r="C8437" s="16"/>
      <c r="D8437" s="16"/>
      <c r="E8437" s="16"/>
      <c r="F8437" s="16"/>
      <c r="G8437" s="16"/>
      <c r="H8437" s="16"/>
      <c r="I8437" s="18"/>
    </row>
    <row r="8438" spans="1:9" x14ac:dyDescent="0.15">
      <c r="B8438" s="4">
        <v>17</v>
      </c>
      <c r="C8438" s="16"/>
      <c r="D8438" s="16"/>
      <c r="E8438" s="16"/>
      <c r="F8438" s="16"/>
      <c r="G8438" s="16"/>
      <c r="H8438" s="16"/>
      <c r="I8438" s="18"/>
    </row>
    <row r="8439" spans="1:9" x14ac:dyDescent="0.15">
      <c r="B8439" s="4">
        <v>18</v>
      </c>
      <c r="C8439" s="16"/>
      <c r="D8439" s="16"/>
      <c r="E8439" s="16"/>
      <c r="F8439" s="16"/>
      <c r="G8439" s="16"/>
      <c r="H8439" s="16"/>
      <c r="I8439" s="18"/>
    </row>
    <row r="8440" spans="1:9" x14ac:dyDescent="0.15">
      <c r="B8440" s="4">
        <v>19</v>
      </c>
      <c r="C8440" s="16"/>
      <c r="D8440" s="16"/>
      <c r="E8440" s="16"/>
      <c r="F8440" s="16"/>
      <c r="G8440" s="16"/>
      <c r="H8440" s="16"/>
      <c r="I8440" s="18"/>
    </row>
    <row r="8441" spans="1:9" x14ac:dyDescent="0.15">
      <c r="B8441" s="4">
        <v>20</v>
      </c>
      <c r="C8441" s="16"/>
      <c r="D8441" s="16"/>
      <c r="E8441" s="16"/>
      <c r="F8441" s="16"/>
      <c r="G8441" s="16"/>
      <c r="H8441" s="16"/>
      <c r="I8441" s="18"/>
    </row>
    <row r="8442" spans="1:9" x14ac:dyDescent="0.15">
      <c r="B8442" s="4">
        <v>21</v>
      </c>
      <c r="C8442" s="16"/>
      <c r="D8442" s="16"/>
      <c r="E8442" s="16"/>
      <c r="F8442" s="16"/>
      <c r="G8442" s="16"/>
      <c r="H8442" s="16"/>
      <c r="I8442" s="18"/>
    </row>
    <row r="8443" spans="1:9" x14ac:dyDescent="0.15">
      <c r="B8443" s="4">
        <v>22</v>
      </c>
      <c r="C8443" s="16"/>
      <c r="D8443" s="16"/>
      <c r="E8443" s="16"/>
      <c r="F8443" s="16"/>
      <c r="G8443" s="16"/>
      <c r="H8443" s="16"/>
      <c r="I8443" s="18"/>
    </row>
    <row r="8444" spans="1:9" x14ac:dyDescent="0.15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15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15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15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15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15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15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15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15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15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15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15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15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15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15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15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15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15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15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15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15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15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15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15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15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15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15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15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15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15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15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15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15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15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15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15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15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15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15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15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15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15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15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15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/>
      <c r="I8603" s="6"/>
    </row>
    <row r="8604" spans="1:10" x14ac:dyDescent="0.15">
      <c r="A8604" t="s">
        <v>67</v>
      </c>
      <c r="B8604" s="15"/>
      <c r="C8604" s="8" t="e">
        <f>AVERAGE(C8422:C8602)</f>
        <v>#DIV/0!</v>
      </c>
      <c r="D8604" s="8"/>
      <c r="E8604" s="8"/>
      <c r="F8604" s="8"/>
      <c r="G8604" s="8"/>
      <c r="H8604" s="8"/>
      <c r="I8604" s="9"/>
      <c r="J8604" s="17" t="e">
        <f>AVERAGE(D8422:D8602)</f>
        <v>#DIV/0!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15">
      <c r="B8608" s="4"/>
      <c r="C8608" s="16"/>
      <c r="D8608" s="16"/>
      <c r="E8608" s="16"/>
      <c r="F8608" s="16"/>
      <c r="G8608" s="16"/>
      <c r="H8608" s="16"/>
      <c r="I8608" s="18"/>
    </row>
    <row r="8609" spans="1:9" x14ac:dyDescent="0.15">
      <c r="A8609" s="6"/>
      <c r="B8609" s="16">
        <v>1</v>
      </c>
      <c r="C8609" s="16"/>
      <c r="D8609" s="16"/>
      <c r="E8609" s="16"/>
      <c r="F8609" s="16"/>
      <c r="G8609" s="16"/>
      <c r="H8609" s="16"/>
      <c r="I8609" s="18"/>
    </row>
    <row r="8610" spans="1:9" x14ac:dyDescent="0.15">
      <c r="A8610" s="6"/>
      <c r="B8610" s="16">
        <v>2</v>
      </c>
      <c r="C8610" s="16"/>
      <c r="D8610" s="16"/>
      <c r="E8610" s="16"/>
      <c r="F8610" s="16"/>
      <c r="G8610" s="16"/>
      <c r="H8610" s="16"/>
      <c r="I8610" s="18"/>
    </row>
    <row r="8611" spans="1:9" x14ac:dyDescent="0.15">
      <c r="A8611" s="6"/>
      <c r="B8611" s="16">
        <v>3</v>
      </c>
      <c r="C8611" s="16"/>
      <c r="D8611" s="16"/>
      <c r="E8611" s="16"/>
      <c r="F8611" s="16"/>
      <c r="G8611" s="16"/>
      <c r="H8611" s="16"/>
      <c r="I8611" s="18"/>
    </row>
    <row r="8612" spans="1:9" x14ac:dyDescent="0.15">
      <c r="A8612" s="6"/>
      <c r="B8612" s="16">
        <v>4</v>
      </c>
      <c r="C8612" s="16"/>
      <c r="D8612" s="16"/>
      <c r="E8612" s="16"/>
      <c r="F8612" s="16"/>
      <c r="G8612" s="16"/>
      <c r="H8612" s="16"/>
      <c r="I8612" s="18"/>
    </row>
    <row r="8613" spans="1:9" x14ac:dyDescent="0.15">
      <c r="A8613" s="6"/>
      <c r="B8613" s="16">
        <v>5</v>
      </c>
      <c r="C8613" s="16"/>
      <c r="D8613" s="16"/>
      <c r="E8613" s="16"/>
      <c r="F8613" s="16"/>
      <c r="G8613" s="16"/>
      <c r="H8613" s="16"/>
      <c r="I8613" s="18"/>
    </row>
    <row r="8614" spans="1:9" x14ac:dyDescent="0.15">
      <c r="A8614" s="6"/>
      <c r="B8614" s="16">
        <v>6</v>
      </c>
      <c r="C8614" s="16"/>
      <c r="D8614" s="16"/>
      <c r="E8614" s="16"/>
      <c r="F8614" s="16"/>
      <c r="G8614" s="16"/>
      <c r="H8614" s="16"/>
      <c r="I8614" s="18"/>
    </row>
    <row r="8615" spans="1:9" x14ac:dyDescent="0.15">
      <c r="A8615" s="6"/>
      <c r="B8615" s="16">
        <v>7</v>
      </c>
      <c r="C8615" s="16"/>
      <c r="D8615" s="16"/>
      <c r="E8615" s="16"/>
      <c r="F8615" s="16"/>
      <c r="G8615" s="16"/>
      <c r="H8615" s="16"/>
      <c r="I8615" s="18"/>
    </row>
    <row r="8616" spans="1:9" x14ac:dyDescent="0.15">
      <c r="A8616" s="6"/>
      <c r="B8616" s="16">
        <v>8</v>
      </c>
      <c r="C8616" s="16"/>
      <c r="D8616" s="16"/>
      <c r="E8616" s="16"/>
      <c r="F8616" s="16"/>
      <c r="G8616" s="16"/>
      <c r="H8616" s="16"/>
      <c r="I8616" s="18"/>
    </row>
    <row r="8617" spans="1:9" x14ac:dyDescent="0.15">
      <c r="A8617" s="6"/>
      <c r="B8617" s="16">
        <v>9</v>
      </c>
      <c r="C8617" s="16"/>
      <c r="D8617" s="16"/>
      <c r="E8617" s="16"/>
      <c r="F8617" s="16"/>
      <c r="G8617" s="16"/>
      <c r="H8617" s="16"/>
      <c r="I8617" s="18"/>
    </row>
    <row r="8618" spans="1:9" x14ac:dyDescent="0.15">
      <c r="A8618" s="6"/>
      <c r="B8618" s="16">
        <v>10</v>
      </c>
      <c r="C8618" s="16"/>
      <c r="D8618" s="16"/>
      <c r="E8618" s="16"/>
      <c r="F8618" s="16"/>
      <c r="G8618" s="16"/>
      <c r="H8618" s="16"/>
      <c r="I8618" s="18"/>
    </row>
    <row r="8619" spans="1:9" x14ac:dyDescent="0.15">
      <c r="A8619" s="6"/>
      <c r="B8619" s="16">
        <v>11</v>
      </c>
      <c r="C8619" s="16"/>
      <c r="D8619" s="16"/>
      <c r="E8619" s="16"/>
      <c r="F8619" s="16"/>
      <c r="G8619" s="16"/>
      <c r="H8619" s="16"/>
      <c r="I8619" s="18"/>
    </row>
    <row r="8620" spans="1:9" x14ac:dyDescent="0.15">
      <c r="A8620" s="6"/>
      <c r="B8620" s="5">
        <v>12</v>
      </c>
      <c r="C8620" s="16"/>
      <c r="D8620" s="16"/>
      <c r="E8620" s="16"/>
      <c r="F8620" s="16"/>
      <c r="G8620" s="16"/>
      <c r="H8620" s="16"/>
      <c r="I8620" s="18"/>
    </row>
    <row r="8621" spans="1:9" x14ac:dyDescent="0.15">
      <c r="B8621" s="4">
        <v>13</v>
      </c>
      <c r="C8621" s="16"/>
      <c r="D8621" s="16"/>
      <c r="E8621" s="16"/>
      <c r="F8621" s="16"/>
      <c r="G8621" s="16"/>
      <c r="H8621" s="16"/>
      <c r="I8621" s="18"/>
    </row>
    <row r="8622" spans="1:9" x14ac:dyDescent="0.15">
      <c r="B8622" s="4">
        <v>14</v>
      </c>
      <c r="C8622" s="16"/>
      <c r="D8622" s="16"/>
      <c r="E8622" s="16"/>
      <c r="F8622" s="16"/>
      <c r="G8622" s="16"/>
      <c r="H8622" s="16"/>
      <c r="I8622" s="18"/>
    </row>
    <row r="8623" spans="1:9" x14ac:dyDescent="0.15">
      <c r="B8623" s="4">
        <v>15</v>
      </c>
      <c r="C8623" s="16"/>
      <c r="D8623" s="16"/>
      <c r="E8623" s="16"/>
      <c r="F8623" s="16"/>
      <c r="G8623" s="16"/>
      <c r="H8623" s="16"/>
      <c r="I8623" s="18"/>
    </row>
    <row r="8624" spans="1:9" x14ac:dyDescent="0.15">
      <c r="B8624" s="4">
        <v>16</v>
      </c>
      <c r="C8624" s="16"/>
      <c r="D8624" s="16"/>
      <c r="E8624" s="16"/>
      <c r="F8624" s="16"/>
      <c r="G8624" s="16"/>
      <c r="H8624" s="16"/>
      <c r="I8624" s="18"/>
    </row>
    <row r="8625" spans="1:9" x14ac:dyDescent="0.15">
      <c r="B8625" s="4">
        <v>17</v>
      </c>
      <c r="C8625" s="16"/>
      <c r="D8625" s="16"/>
      <c r="E8625" s="16"/>
      <c r="F8625" s="16"/>
      <c r="G8625" s="16"/>
      <c r="H8625" s="16"/>
      <c r="I8625" s="18"/>
    </row>
    <row r="8626" spans="1:9" x14ac:dyDescent="0.15">
      <c r="B8626" s="4">
        <v>18</v>
      </c>
      <c r="C8626" s="16"/>
      <c r="D8626" s="16"/>
      <c r="E8626" s="16"/>
      <c r="F8626" s="16"/>
      <c r="G8626" s="16"/>
      <c r="H8626" s="16"/>
      <c r="I8626" s="18"/>
    </row>
    <row r="8627" spans="1:9" x14ac:dyDescent="0.15">
      <c r="B8627" s="4">
        <v>19</v>
      </c>
      <c r="C8627" s="16"/>
      <c r="D8627" s="16"/>
      <c r="E8627" s="16"/>
      <c r="F8627" s="16"/>
      <c r="G8627" s="16"/>
      <c r="H8627" s="16"/>
      <c r="I8627" s="18"/>
    </row>
    <row r="8628" spans="1:9" x14ac:dyDescent="0.15">
      <c r="B8628" s="4">
        <v>20</v>
      </c>
      <c r="C8628" s="16"/>
      <c r="D8628" s="16"/>
      <c r="E8628" s="16"/>
      <c r="F8628" s="16"/>
      <c r="G8628" s="16"/>
      <c r="H8628" s="16"/>
      <c r="I8628" s="18"/>
    </row>
    <row r="8629" spans="1:9" x14ac:dyDescent="0.15">
      <c r="B8629" s="4">
        <v>21</v>
      </c>
      <c r="C8629" s="16"/>
      <c r="D8629" s="16"/>
      <c r="E8629" s="16"/>
      <c r="F8629" s="16"/>
      <c r="G8629" s="16"/>
      <c r="H8629" s="16"/>
      <c r="I8629" s="18"/>
    </row>
    <row r="8630" spans="1:9" x14ac:dyDescent="0.15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15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15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15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15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15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15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15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15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15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15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15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15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15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15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15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15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15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15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15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15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15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15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15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15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15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15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15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15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15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15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15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15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15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15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15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15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15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15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15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15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15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15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15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15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15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/>
      <c r="I8790" s="6"/>
    </row>
    <row r="8791" spans="1:10" x14ac:dyDescent="0.15">
      <c r="A8791" t="s">
        <v>67</v>
      </c>
      <c r="B8791" s="15"/>
      <c r="C8791" s="8" t="e">
        <f>AVERAGE(C8609:C8789)</f>
        <v>#DIV/0!</v>
      </c>
      <c r="D8791" s="8"/>
      <c r="E8791" s="8"/>
      <c r="F8791" s="8"/>
      <c r="G8791" s="8"/>
      <c r="H8791" s="8"/>
      <c r="I8791" s="9"/>
      <c r="J8791" s="17" t="e">
        <f>AVERAGE(D8609:D8789)</f>
        <v>#DIV/0!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15">
      <c r="B8795" s="4"/>
      <c r="C8795" s="16"/>
      <c r="D8795" s="16"/>
      <c r="E8795" s="16"/>
      <c r="F8795" s="16"/>
      <c r="G8795" s="16"/>
      <c r="H8795" s="16"/>
      <c r="I8795" s="18"/>
    </row>
    <row r="8796" spans="1:10" x14ac:dyDescent="0.15">
      <c r="A8796" s="6"/>
      <c r="B8796" s="16">
        <v>1</v>
      </c>
      <c r="C8796" s="16"/>
      <c r="D8796" s="16"/>
      <c r="E8796" s="16"/>
      <c r="F8796" s="16"/>
      <c r="G8796" s="16"/>
      <c r="H8796" s="16"/>
      <c r="I8796" s="18"/>
    </row>
    <row r="8797" spans="1:10" x14ac:dyDescent="0.15">
      <c r="A8797" s="6"/>
      <c r="B8797" s="16">
        <v>2</v>
      </c>
      <c r="C8797" s="16"/>
      <c r="D8797" s="16"/>
      <c r="E8797" s="16"/>
      <c r="F8797" s="16"/>
      <c r="G8797" s="16"/>
      <c r="H8797" s="16"/>
      <c r="I8797" s="18"/>
    </row>
    <row r="8798" spans="1:10" x14ac:dyDescent="0.15">
      <c r="A8798" s="6"/>
      <c r="B8798" s="16">
        <v>3</v>
      </c>
      <c r="C8798" s="16"/>
      <c r="D8798" s="16"/>
      <c r="E8798" s="16"/>
      <c r="F8798" s="16"/>
      <c r="G8798" s="16"/>
      <c r="H8798" s="16"/>
      <c r="I8798" s="18"/>
    </row>
    <row r="8799" spans="1:10" x14ac:dyDescent="0.15">
      <c r="A8799" s="6"/>
      <c r="B8799" s="16">
        <v>4</v>
      </c>
      <c r="C8799" s="16"/>
      <c r="D8799" s="16"/>
      <c r="E8799" s="16"/>
      <c r="F8799" s="16"/>
      <c r="G8799" s="16"/>
      <c r="H8799" s="16"/>
      <c r="I8799" s="18"/>
    </row>
    <row r="8800" spans="1:10" x14ac:dyDescent="0.15">
      <c r="A8800" s="6"/>
      <c r="B8800" s="16">
        <v>5</v>
      </c>
      <c r="C8800" s="16"/>
      <c r="D8800" s="16"/>
      <c r="E8800" s="16"/>
      <c r="F8800" s="16"/>
      <c r="G8800" s="16"/>
      <c r="H8800" s="16"/>
      <c r="I8800" s="18"/>
    </row>
    <row r="8801" spans="1:9" x14ac:dyDescent="0.15">
      <c r="A8801" s="6"/>
      <c r="B8801" s="16">
        <v>6</v>
      </c>
      <c r="C8801" s="16"/>
      <c r="D8801" s="16"/>
      <c r="E8801" s="16"/>
      <c r="F8801" s="16"/>
      <c r="G8801" s="16"/>
      <c r="H8801" s="16"/>
      <c r="I8801" s="18"/>
    </row>
    <row r="8802" spans="1:9" x14ac:dyDescent="0.15">
      <c r="A8802" s="6"/>
      <c r="B8802" s="16">
        <v>7</v>
      </c>
      <c r="C8802" s="16"/>
      <c r="D8802" s="16"/>
      <c r="E8802" s="16"/>
      <c r="F8802" s="16"/>
      <c r="G8802" s="16"/>
      <c r="H8802" s="16"/>
      <c r="I8802" s="18"/>
    </row>
    <row r="8803" spans="1:9" x14ac:dyDescent="0.15">
      <c r="A8803" s="6"/>
      <c r="B8803" s="16">
        <v>8</v>
      </c>
      <c r="C8803" s="16"/>
      <c r="D8803" s="16"/>
      <c r="E8803" s="16"/>
      <c r="F8803" s="16"/>
      <c r="G8803" s="16"/>
      <c r="H8803" s="16"/>
      <c r="I8803" s="18"/>
    </row>
    <row r="8804" spans="1:9" x14ac:dyDescent="0.15">
      <c r="A8804" s="6"/>
      <c r="B8804" s="16">
        <v>9</v>
      </c>
      <c r="C8804" s="16"/>
      <c r="D8804" s="16"/>
      <c r="E8804" s="16"/>
      <c r="F8804" s="16"/>
      <c r="G8804" s="16"/>
      <c r="H8804" s="16"/>
      <c r="I8804" s="18"/>
    </row>
    <row r="8805" spans="1:9" x14ac:dyDescent="0.15">
      <c r="A8805" s="6"/>
      <c r="B8805" s="16">
        <v>10</v>
      </c>
      <c r="C8805" s="16"/>
      <c r="D8805" s="16"/>
      <c r="E8805" s="16"/>
      <c r="F8805" s="16"/>
      <c r="G8805" s="16"/>
      <c r="H8805" s="16"/>
      <c r="I8805" s="18"/>
    </row>
    <row r="8806" spans="1:9" x14ac:dyDescent="0.15">
      <c r="A8806" s="6"/>
      <c r="B8806" s="16">
        <v>11</v>
      </c>
      <c r="C8806" s="16"/>
      <c r="D8806" s="16"/>
      <c r="E8806" s="16"/>
      <c r="F8806" s="16"/>
      <c r="G8806" s="16"/>
      <c r="H8806" s="16"/>
      <c r="I8806" s="18"/>
    </row>
    <row r="8807" spans="1:9" x14ac:dyDescent="0.15">
      <c r="A8807" s="6"/>
      <c r="B8807" s="5">
        <v>12</v>
      </c>
      <c r="C8807" s="16"/>
      <c r="D8807" s="16"/>
      <c r="E8807" s="16"/>
      <c r="F8807" s="16"/>
      <c r="G8807" s="16"/>
      <c r="H8807" s="16"/>
      <c r="I8807" s="18"/>
    </row>
    <row r="8808" spans="1:9" x14ac:dyDescent="0.15">
      <c r="B8808" s="4">
        <v>13</v>
      </c>
      <c r="C8808" s="16"/>
      <c r="D8808" s="16"/>
      <c r="E8808" s="16"/>
      <c r="F8808" s="16"/>
      <c r="G8808" s="16"/>
      <c r="H8808" s="16"/>
      <c r="I8808" s="18"/>
    </row>
    <row r="8809" spans="1:9" x14ac:dyDescent="0.15">
      <c r="B8809" s="4">
        <v>14</v>
      </c>
      <c r="C8809" s="16"/>
      <c r="D8809" s="16"/>
      <c r="E8809" s="16"/>
      <c r="F8809" s="16"/>
      <c r="G8809" s="16"/>
      <c r="H8809" s="16"/>
      <c r="I8809" s="18"/>
    </row>
    <row r="8810" spans="1:9" x14ac:dyDescent="0.15">
      <c r="B8810" s="4">
        <v>15</v>
      </c>
      <c r="C8810" s="16"/>
      <c r="D8810" s="16"/>
      <c r="E8810" s="16"/>
      <c r="F8810" s="16"/>
      <c r="G8810" s="16"/>
      <c r="H8810" s="16"/>
      <c r="I8810" s="18"/>
    </row>
    <row r="8811" spans="1:9" x14ac:dyDescent="0.15">
      <c r="B8811" s="4">
        <v>16</v>
      </c>
      <c r="C8811" s="16"/>
      <c r="D8811" s="16"/>
      <c r="E8811" s="16"/>
      <c r="F8811" s="16"/>
      <c r="G8811" s="16"/>
      <c r="H8811" s="16"/>
      <c r="I8811" s="18"/>
    </row>
    <row r="8812" spans="1:9" x14ac:dyDescent="0.15">
      <c r="B8812" s="4">
        <v>17</v>
      </c>
      <c r="C8812" s="16"/>
      <c r="D8812" s="16"/>
      <c r="E8812" s="16"/>
      <c r="F8812" s="16"/>
      <c r="G8812" s="16"/>
      <c r="H8812" s="16"/>
      <c r="I8812" s="18"/>
    </row>
    <row r="8813" spans="1:9" x14ac:dyDescent="0.15">
      <c r="B8813" s="4">
        <v>18</v>
      </c>
      <c r="C8813" s="16"/>
      <c r="D8813" s="16"/>
      <c r="E8813" s="16"/>
      <c r="F8813" s="16"/>
      <c r="G8813" s="16"/>
      <c r="H8813" s="16"/>
      <c r="I8813" s="18"/>
    </row>
    <row r="8814" spans="1:9" x14ac:dyDescent="0.15">
      <c r="B8814" s="4">
        <v>19</v>
      </c>
      <c r="C8814" s="16"/>
      <c r="D8814" s="16"/>
      <c r="E8814" s="16"/>
      <c r="F8814" s="16"/>
      <c r="G8814" s="16"/>
      <c r="H8814" s="16"/>
      <c r="I8814" s="18"/>
    </row>
    <row r="8815" spans="1:9" x14ac:dyDescent="0.15">
      <c r="B8815" s="4">
        <v>20</v>
      </c>
      <c r="C8815" s="16"/>
      <c r="D8815" s="16"/>
      <c r="E8815" s="16"/>
      <c r="F8815" s="16"/>
      <c r="G8815" s="16"/>
      <c r="H8815" s="16"/>
      <c r="I8815" s="18"/>
    </row>
    <row r="8816" spans="1:9" x14ac:dyDescent="0.15">
      <c r="B8816" s="4">
        <v>21</v>
      </c>
      <c r="C8816" s="16"/>
      <c r="D8816" s="16"/>
      <c r="E8816" s="16"/>
      <c r="F8816" s="16"/>
      <c r="G8816" s="16"/>
      <c r="H8816" s="16"/>
      <c r="I8816" s="18"/>
    </row>
    <row r="8817" spans="1:9" x14ac:dyDescent="0.15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15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15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15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15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15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15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15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15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15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15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15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15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15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15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15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15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15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15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15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15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15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15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15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15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15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15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15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15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15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15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15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15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15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15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15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15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15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15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15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15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15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/>
      <c r="I8977" s="6"/>
    </row>
    <row r="8978" spans="1:10" x14ac:dyDescent="0.15">
      <c r="A8978" t="s">
        <v>67</v>
      </c>
      <c r="B8978" s="15"/>
      <c r="C8978" s="8" t="e">
        <f>AVERAGE(C8796:C8976)</f>
        <v>#DIV/0!</v>
      </c>
      <c r="D8978" s="8"/>
      <c r="E8978" s="8"/>
      <c r="F8978" s="8"/>
      <c r="G8978" s="8"/>
      <c r="H8978" s="8"/>
      <c r="I8978" s="9"/>
      <c r="J8978" s="17" t="e">
        <f>AVERAGE(D8796:D8976)</f>
        <v>#DIV/0!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15">
      <c r="B8982" s="4"/>
      <c r="C8982" s="16"/>
      <c r="D8982" s="16"/>
      <c r="E8982" s="16"/>
      <c r="F8982" s="16"/>
      <c r="G8982" s="16"/>
      <c r="H8982" s="16"/>
      <c r="I8982" s="18"/>
    </row>
    <row r="8983" spans="1:10" x14ac:dyDescent="0.15">
      <c r="A8983" s="6"/>
      <c r="B8983" s="16">
        <v>1</v>
      </c>
      <c r="C8983" s="16"/>
      <c r="D8983" s="16"/>
      <c r="E8983" s="16"/>
      <c r="F8983" s="16"/>
      <c r="G8983" s="16"/>
      <c r="H8983" s="16"/>
      <c r="I8983" s="18"/>
    </row>
    <row r="8984" spans="1:10" x14ac:dyDescent="0.15">
      <c r="A8984" s="6"/>
      <c r="B8984" s="16">
        <v>2</v>
      </c>
      <c r="C8984" s="16"/>
      <c r="D8984" s="16"/>
      <c r="E8984" s="16"/>
      <c r="F8984" s="16"/>
      <c r="G8984" s="16"/>
      <c r="H8984" s="16"/>
      <c r="I8984" s="18"/>
    </row>
    <row r="8985" spans="1:10" x14ac:dyDescent="0.15">
      <c r="A8985" s="6"/>
      <c r="B8985" s="16">
        <v>3</v>
      </c>
      <c r="C8985" s="16"/>
      <c r="D8985" s="16"/>
      <c r="E8985" s="16"/>
      <c r="F8985" s="16"/>
      <c r="G8985" s="16"/>
      <c r="H8985" s="16"/>
      <c r="I8985" s="18"/>
    </row>
    <row r="8986" spans="1:10" x14ac:dyDescent="0.15">
      <c r="A8986" s="6"/>
      <c r="B8986" s="16">
        <v>4</v>
      </c>
      <c r="C8986" s="16"/>
      <c r="D8986" s="16"/>
      <c r="E8986" s="16"/>
      <c r="F8986" s="16"/>
      <c r="G8986" s="16"/>
      <c r="H8986" s="16"/>
      <c r="I8986" s="18"/>
    </row>
    <row r="8987" spans="1:10" x14ac:dyDescent="0.15">
      <c r="A8987" s="6"/>
      <c r="B8987" s="16">
        <v>5</v>
      </c>
      <c r="C8987" s="16"/>
      <c r="D8987" s="16"/>
      <c r="E8987" s="16"/>
      <c r="F8987" s="16"/>
      <c r="G8987" s="16"/>
      <c r="H8987" s="16"/>
      <c r="I8987" s="18"/>
    </row>
    <row r="8988" spans="1:10" x14ac:dyDescent="0.15">
      <c r="A8988" s="6"/>
      <c r="B8988" s="16">
        <v>6</v>
      </c>
      <c r="C8988" s="16"/>
      <c r="D8988" s="16"/>
      <c r="E8988" s="16"/>
      <c r="F8988" s="16"/>
      <c r="G8988" s="16"/>
      <c r="H8988" s="16"/>
      <c r="I8988" s="18"/>
    </row>
    <row r="8989" spans="1:10" x14ac:dyDescent="0.15">
      <c r="A8989" s="6"/>
      <c r="B8989" s="16">
        <v>7</v>
      </c>
      <c r="C8989" s="16"/>
      <c r="D8989" s="16"/>
      <c r="E8989" s="16"/>
      <c r="F8989" s="16"/>
      <c r="G8989" s="16"/>
      <c r="H8989" s="16"/>
      <c r="I8989" s="18"/>
    </row>
    <row r="8990" spans="1:10" x14ac:dyDescent="0.15">
      <c r="A8990" s="6"/>
      <c r="B8990" s="16">
        <v>8</v>
      </c>
      <c r="C8990" s="16"/>
      <c r="D8990" s="16"/>
      <c r="E8990" s="16"/>
      <c r="F8990" s="16"/>
      <c r="G8990" s="16"/>
      <c r="H8990" s="16"/>
      <c r="I8990" s="18"/>
    </row>
    <row r="8991" spans="1:10" x14ac:dyDescent="0.15">
      <c r="A8991" s="6"/>
      <c r="B8991" s="16">
        <v>9</v>
      </c>
      <c r="C8991" s="16"/>
      <c r="D8991" s="16"/>
      <c r="E8991" s="16"/>
      <c r="F8991" s="16"/>
      <c r="G8991" s="16"/>
      <c r="H8991" s="16"/>
      <c r="I8991" s="18"/>
    </row>
    <row r="8992" spans="1:10" x14ac:dyDescent="0.15">
      <c r="A8992" s="6"/>
      <c r="B8992" s="16">
        <v>10</v>
      </c>
      <c r="C8992" s="16"/>
      <c r="D8992" s="16"/>
      <c r="E8992" s="16"/>
      <c r="F8992" s="16"/>
      <c r="G8992" s="16"/>
      <c r="H8992" s="16"/>
      <c r="I8992" s="18"/>
    </row>
    <row r="8993" spans="1:9" x14ac:dyDescent="0.15">
      <c r="A8993" s="6"/>
      <c r="B8993" s="16">
        <v>11</v>
      </c>
      <c r="C8993" s="16"/>
      <c r="D8993" s="16"/>
      <c r="E8993" s="16"/>
      <c r="F8993" s="16"/>
      <c r="G8993" s="16"/>
      <c r="H8993" s="16"/>
      <c r="I8993" s="18"/>
    </row>
    <row r="8994" spans="1:9" x14ac:dyDescent="0.15">
      <c r="A8994" s="6"/>
      <c r="B8994" s="5">
        <v>12</v>
      </c>
      <c r="C8994" s="16"/>
      <c r="D8994" s="16"/>
      <c r="E8994" s="16"/>
      <c r="F8994" s="16"/>
      <c r="G8994" s="16"/>
      <c r="H8994" s="16"/>
      <c r="I8994" s="18"/>
    </row>
    <row r="8995" spans="1:9" x14ac:dyDescent="0.15">
      <c r="B8995" s="4">
        <v>13</v>
      </c>
      <c r="C8995" s="16"/>
      <c r="D8995" s="16"/>
      <c r="E8995" s="16"/>
      <c r="F8995" s="16"/>
      <c r="G8995" s="16"/>
      <c r="H8995" s="16"/>
      <c r="I8995" s="18"/>
    </row>
    <row r="8996" spans="1:9" x14ac:dyDescent="0.15">
      <c r="B8996" s="4">
        <v>14</v>
      </c>
      <c r="C8996" s="16"/>
      <c r="D8996" s="16"/>
      <c r="E8996" s="16"/>
      <c r="F8996" s="16"/>
      <c r="G8996" s="16"/>
      <c r="H8996" s="16"/>
      <c r="I8996" s="18"/>
    </row>
    <row r="8997" spans="1:9" x14ac:dyDescent="0.15">
      <c r="B8997" s="4">
        <v>15</v>
      </c>
      <c r="C8997" s="16"/>
      <c r="D8997" s="16"/>
      <c r="E8997" s="16"/>
      <c r="F8997" s="16"/>
      <c r="G8997" s="16"/>
      <c r="H8997" s="16"/>
      <c r="I8997" s="18"/>
    </row>
    <row r="8998" spans="1:9" x14ac:dyDescent="0.15">
      <c r="B8998" s="4">
        <v>16</v>
      </c>
      <c r="C8998" s="16"/>
      <c r="D8998" s="16"/>
      <c r="E8998" s="16"/>
      <c r="F8998" s="16"/>
      <c r="G8998" s="16"/>
      <c r="H8998" s="16"/>
      <c r="I8998" s="18"/>
    </row>
    <row r="8999" spans="1:9" x14ac:dyDescent="0.15">
      <c r="B8999" s="4">
        <v>17</v>
      </c>
      <c r="C8999" s="16"/>
      <c r="D8999" s="16"/>
      <c r="E8999" s="16"/>
      <c r="F8999" s="16"/>
      <c r="G8999" s="16"/>
      <c r="H8999" s="16"/>
      <c r="I8999" s="18"/>
    </row>
    <row r="9000" spans="1:9" x14ac:dyDescent="0.15">
      <c r="B9000" s="4">
        <v>18</v>
      </c>
      <c r="C9000" s="16"/>
      <c r="D9000" s="16"/>
      <c r="E9000" s="16"/>
      <c r="F9000" s="16"/>
      <c r="G9000" s="16"/>
      <c r="H9000" s="16"/>
      <c r="I9000" s="18"/>
    </row>
    <row r="9001" spans="1:9" x14ac:dyDescent="0.15">
      <c r="B9001" s="4">
        <v>19</v>
      </c>
      <c r="C9001" s="16"/>
      <c r="D9001" s="16"/>
      <c r="E9001" s="16"/>
      <c r="F9001" s="16"/>
      <c r="G9001" s="16"/>
      <c r="H9001" s="16"/>
      <c r="I9001" s="18"/>
    </row>
    <row r="9002" spans="1:9" x14ac:dyDescent="0.15">
      <c r="B9002" s="4">
        <v>20</v>
      </c>
      <c r="C9002" s="16"/>
      <c r="D9002" s="16"/>
      <c r="E9002" s="16"/>
      <c r="F9002" s="16"/>
      <c r="G9002" s="16"/>
      <c r="H9002" s="16"/>
      <c r="I9002" s="18"/>
    </row>
    <row r="9003" spans="1:9" x14ac:dyDescent="0.15">
      <c r="B9003" s="4">
        <v>21</v>
      </c>
      <c r="C9003" s="16"/>
      <c r="D9003" s="16"/>
      <c r="E9003" s="16"/>
      <c r="F9003" s="16"/>
      <c r="G9003" s="16"/>
      <c r="H9003" s="16"/>
      <c r="I9003" s="18"/>
    </row>
    <row r="9004" spans="1:9" x14ac:dyDescent="0.15">
      <c r="B9004" s="4">
        <v>22</v>
      </c>
      <c r="C9004" s="16"/>
      <c r="D9004" s="16"/>
      <c r="E9004" s="16"/>
      <c r="F9004" s="16"/>
      <c r="G9004" s="16"/>
      <c r="H9004" s="16"/>
      <c r="I9004" s="18"/>
    </row>
    <row r="9005" spans="1:9" x14ac:dyDescent="0.15">
      <c r="B9005" s="4">
        <v>23</v>
      </c>
      <c r="C9005" s="16"/>
      <c r="D9005" s="16"/>
      <c r="E9005" s="16"/>
      <c r="F9005" s="16"/>
      <c r="G9005" s="16"/>
      <c r="H9005" s="16"/>
      <c r="I9005" s="18"/>
    </row>
    <row r="9006" spans="1:9" x14ac:dyDescent="0.15">
      <c r="B9006" s="4">
        <v>24</v>
      </c>
      <c r="C9006" s="16"/>
      <c r="D9006" s="16"/>
      <c r="E9006" s="16"/>
      <c r="F9006" s="16"/>
      <c r="G9006" s="16"/>
      <c r="H9006" s="16"/>
      <c r="I9006" s="18"/>
    </row>
    <row r="9007" spans="1:9" x14ac:dyDescent="0.15">
      <c r="B9007" s="4">
        <v>25</v>
      </c>
      <c r="C9007" s="16"/>
      <c r="D9007" s="16"/>
      <c r="E9007" s="16"/>
      <c r="F9007" s="16"/>
      <c r="G9007" s="16"/>
      <c r="H9007" s="16"/>
      <c r="I9007" s="18"/>
    </row>
    <row r="9008" spans="1:9" x14ac:dyDescent="0.15">
      <c r="B9008" s="4">
        <v>26</v>
      </c>
      <c r="C9008" s="16"/>
      <c r="D9008" s="16"/>
      <c r="E9008" s="16"/>
      <c r="F9008" s="16"/>
      <c r="G9008" s="16"/>
      <c r="H9008" s="16"/>
      <c r="I9008" s="18"/>
    </row>
    <row r="9009" spans="1:9" x14ac:dyDescent="0.15">
      <c r="B9009" s="4">
        <v>27</v>
      </c>
      <c r="C9009" s="16"/>
      <c r="D9009" s="16"/>
      <c r="E9009" s="16"/>
      <c r="F9009" s="16"/>
      <c r="G9009" s="16"/>
      <c r="H9009" s="16"/>
      <c r="I9009" s="18"/>
    </row>
    <row r="9010" spans="1:9" x14ac:dyDescent="0.15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15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15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15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15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15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15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15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15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15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15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15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15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15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15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15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15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15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15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15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15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15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15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15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/>
      <c r="I9164" s="6"/>
    </row>
    <row r="9165" spans="1:10" x14ac:dyDescent="0.15">
      <c r="A9165" t="s">
        <v>67</v>
      </c>
      <c r="B9165" s="15"/>
      <c r="C9165" s="8" t="e">
        <f>AVERAGE(C8983:C9163)</f>
        <v>#DIV/0!</v>
      </c>
      <c r="D9165" s="8"/>
      <c r="E9165" s="8"/>
      <c r="F9165" s="8"/>
      <c r="G9165" s="8"/>
      <c r="H9165" s="8"/>
      <c r="I9165" s="9"/>
      <c r="J9165" s="17" t="e">
        <f>AVERAGE(D8983:D9163)</f>
        <v>#DIV/0!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15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15">
      <c r="A9170" s="6"/>
      <c r="B9170" s="16">
        <v>1</v>
      </c>
      <c r="C9170" s="16"/>
      <c r="D9170" s="16"/>
      <c r="E9170" s="16"/>
      <c r="F9170" s="16"/>
      <c r="G9170" s="16"/>
      <c r="H9170" s="16"/>
      <c r="I9170" s="18"/>
    </row>
    <row r="9171" spans="1:9" x14ac:dyDescent="0.15">
      <c r="A9171" s="6"/>
      <c r="B9171" s="16">
        <v>2</v>
      </c>
      <c r="C9171" s="16"/>
      <c r="D9171" s="16"/>
      <c r="E9171" s="16"/>
      <c r="F9171" s="16"/>
      <c r="G9171" s="16"/>
      <c r="H9171" s="16"/>
      <c r="I9171" s="18"/>
    </row>
    <row r="9172" spans="1:9" x14ac:dyDescent="0.15">
      <c r="A9172" s="6"/>
      <c r="B9172" s="16">
        <v>3</v>
      </c>
      <c r="C9172" s="16"/>
      <c r="D9172" s="16"/>
      <c r="E9172" s="16"/>
      <c r="F9172" s="16"/>
      <c r="G9172" s="16"/>
      <c r="H9172" s="16"/>
      <c r="I9172" s="18"/>
    </row>
    <row r="9173" spans="1:9" x14ac:dyDescent="0.15">
      <c r="A9173" s="6"/>
      <c r="B9173" s="16">
        <v>4</v>
      </c>
      <c r="C9173" s="16"/>
      <c r="D9173" s="16"/>
      <c r="E9173" s="16"/>
      <c r="F9173" s="16"/>
      <c r="G9173" s="16"/>
      <c r="H9173" s="16"/>
      <c r="I9173" s="18"/>
    </row>
    <row r="9174" spans="1:9" x14ac:dyDescent="0.15">
      <c r="A9174" s="6"/>
      <c r="B9174" s="16">
        <v>5</v>
      </c>
      <c r="C9174" s="16"/>
      <c r="D9174" s="16"/>
      <c r="E9174" s="16"/>
      <c r="F9174" s="16"/>
      <c r="G9174" s="16"/>
      <c r="H9174" s="16"/>
      <c r="I9174" s="18"/>
    </row>
    <row r="9175" spans="1:9" x14ac:dyDescent="0.15">
      <c r="A9175" s="6"/>
      <c r="B9175" s="16">
        <v>6</v>
      </c>
      <c r="C9175" s="16"/>
      <c r="D9175" s="16"/>
      <c r="E9175" s="16"/>
      <c r="F9175" s="16"/>
      <c r="G9175" s="16"/>
      <c r="H9175" s="16"/>
      <c r="I9175" s="18"/>
    </row>
    <row r="9176" spans="1:9" x14ac:dyDescent="0.15">
      <c r="A9176" s="6"/>
      <c r="B9176" s="16">
        <v>7</v>
      </c>
      <c r="C9176" s="16"/>
      <c r="D9176" s="16"/>
      <c r="E9176" s="16"/>
      <c r="F9176" s="16"/>
      <c r="G9176" s="16"/>
      <c r="H9176" s="16"/>
      <c r="I9176" s="18"/>
    </row>
    <row r="9177" spans="1:9" x14ac:dyDescent="0.15">
      <c r="A9177" s="6"/>
      <c r="B9177" s="16">
        <v>8</v>
      </c>
      <c r="C9177" s="16"/>
      <c r="D9177" s="16"/>
      <c r="E9177" s="16"/>
      <c r="F9177" s="16"/>
      <c r="G9177" s="16"/>
      <c r="H9177" s="16"/>
      <c r="I9177" s="18"/>
    </row>
    <row r="9178" spans="1:9" x14ac:dyDescent="0.15">
      <c r="A9178" s="6"/>
      <c r="B9178" s="16">
        <v>9</v>
      </c>
      <c r="C9178" s="16"/>
      <c r="D9178" s="16"/>
      <c r="E9178" s="16"/>
      <c r="F9178" s="16"/>
      <c r="G9178" s="16"/>
      <c r="H9178" s="16"/>
      <c r="I9178" s="18"/>
    </row>
    <row r="9179" spans="1:9" x14ac:dyDescent="0.15">
      <c r="A9179" s="6"/>
      <c r="B9179" s="16">
        <v>10</v>
      </c>
      <c r="C9179" s="16"/>
      <c r="D9179" s="16"/>
      <c r="E9179" s="16"/>
      <c r="F9179" s="16"/>
      <c r="G9179" s="16"/>
      <c r="H9179" s="16"/>
      <c r="I9179" s="18"/>
    </row>
    <row r="9180" spans="1:9" x14ac:dyDescent="0.15">
      <c r="A9180" s="6"/>
      <c r="B9180" s="16">
        <v>11</v>
      </c>
      <c r="C9180" s="16"/>
      <c r="D9180" s="16"/>
      <c r="E9180" s="16"/>
      <c r="F9180" s="16"/>
      <c r="G9180" s="16"/>
      <c r="H9180" s="16"/>
      <c r="I9180" s="18"/>
    </row>
    <row r="9181" spans="1:9" x14ac:dyDescent="0.15">
      <c r="A9181" s="6"/>
      <c r="B9181" s="5">
        <v>12</v>
      </c>
      <c r="C9181" s="16"/>
      <c r="D9181" s="16"/>
      <c r="E9181" s="16"/>
      <c r="F9181" s="16"/>
      <c r="G9181" s="16"/>
      <c r="H9181" s="16"/>
      <c r="I9181" s="18"/>
    </row>
    <row r="9182" spans="1:9" x14ac:dyDescent="0.15">
      <c r="B9182" s="4">
        <v>13</v>
      </c>
      <c r="C9182" s="16"/>
      <c r="D9182" s="16"/>
      <c r="E9182" s="16"/>
      <c r="F9182" s="16"/>
      <c r="G9182" s="16"/>
      <c r="H9182" s="16"/>
      <c r="I9182" s="18"/>
    </row>
    <row r="9183" spans="1:9" x14ac:dyDescent="0.15">
      <c r="B9183" s="4">
        <v>14</v>
      </c>
      <c r="C9183" s="16"/>
      <c r="D9183" s="16"/>
      <c r="E9183" s="16"/>
      <c r="F9183" s="16"/>
      <c r="G9183" s="16"/>
      <c r="H9183" s="16"/>
      <c r="I9183" s="18"/>
    </row>
    <row r="9184" spans="1:9" x14ac:dyDescent="0.15">
      <c r="B9184" s="4">
        <v>15</v>
      </c>
      <c r="C9184" s="16"/>
      <c r="D9184" s="16"/>
      <c r="E9184" s="16"/>
      <c r="F9184" s="16"/>
      <c r="G9184" s="16"/>
      <c r="H9184" s="16"/>
      <c r="I9184" s="18"/>
    </row>
    <row r="9185" spans="1:9" x14ac:dyDescent="0.15">
      <c r="B9185" s="4">
        <v>16</v>
      </c>
      <c r="C9185" s="16"/>
      <c r="D9185" s="16"/>
      <c r="E9185" s="16"/>
      <c r="F9185" s="16"/>
      <c r="G9185" s="16"/>
      <c r="H9185" s="16"/>
      <c r="I9185" s="18"/>
    </row>
    <row r="9186" spans="1:9" x14ac:dyDescent="0.15">
      <c r="B9186" s="4">
        <v>17</v>
      </c>
      <c r="C9186" s="16"/>
      <c r="D9186" s="16"/>
      <c r="E9186" s="16"/>
      <c r="F9186" s="16"/>
      <c r="G9186" s="16"/>
      <c r="H9186" s="16"/>
      <c r="I9186" s="18"/>
    </row>
    <row r="9187" spans="1:9" x14ac:dyDescent="0.15">
      <c r="B9187" s="4">
        <v>18</v>
      </c>
      <c r="C9187" s="16"/>
      <c r="D9187" s="16"/>
      <c r="E9187" s="16"/>
      <c r="F9187" s="16"/>
      <c r="G9187" s="16"/>
      <c r="H9187" s="16"/>
      <c r="I9187" s="18"/>
    </row>
    <row r="9188" spans="1:9" x14ac:dyDescent="0.15">
      <c r="B9188" s="4">
        <v>19</v>
      </c>
      <c r="C9188" s="16"/>
      <c r="D9188" s="16"/>
      <c r="E9188" s="16"/>
      <c r="F9188" s="16"/>
      <c r="G9188" s="16"/>
      <c r="H9188" s="16"/>
      <c r="I9188" s="18"/>
    </row>
    <row r="9189" spans="1:9" x14ac:dyDescent="0.15">
      <c r="B9189" s="4">
        <v>20</v>
      </c>
      <c r="C9189" s="16"/>
      <c r="D9189" s="16"/>
      <c r="E9189" s="16"/>
      <c r="F9189" s="16"/>
      <c r="G9189" s="16"/>
      <c r="H9189" s="16"/>
      <c r="I9189" s="18"/>
    </row>
    <row r="9190" spans="1:9" x14ac:dyDescent="0.15">
      <c r="B9190" s="4">
        <v>21</v>
      </c>
      <c r="C9190" s="16"/>
      <c r="D9190" s="16"/>
      <c r="E9190" s="16"/>
      <c r="F9190" s="16"/>
      <c r="G9190" s="16"/>
      <c r="H9190" s="16"/>
      <c r="I9190" s="18"/>
    </row>
    <row r="9191" spans="1:9" x14ac:dyDescent="0.15">
      <c r="B9191" s="4">
        <v>22</v>
      </c>
      <c r="C9191" s="16"/>
      <c r="D9191" s="16"/>
      <c r="E9191" s="16"/>
      <c r="F9191" s="16"/>
      <c r="G9191" s="16"/>
      <c r="H9191" s="16"/>
      <c r="I9191" s="18"/>
    </row>
    <row r="9192" spans="1:9" x14ac:dyDescent="0.15">
      <c r="B9192" s="4">
        <v>23</v>
      </c>
      <c r="C9192" s="16"/>
      <c r="D9192" s="16"/>
      <c r="E9192" s="16"/>
      <c r="F9192" s="16"/>
      <c r="G9192" s="16"/>
      <c r="H9192" s="16"/>
      <c r="I9192" s="18"/>
    </row>
    <row r="9193" spans="1:9" x14ac:dyDescent="0.15">
      <c r="B9193" s="4">
        <v>24</v>
      </c>
      <c r="C9193" s="16"/>
      <c r="D9193" s="16"/>
      <c r="E9193" s="16"/>
      <c r="F9193" s="16"/>
      <c r="G9193" s="16"/>
      <c r="H9193" s="16"/>
      <c r="I9193" s="18"/>
    </row>
    <row r="9194" spans="1:9" x14ac:dyDescent="0.15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15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15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15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15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15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15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15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15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15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15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15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15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15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15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15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15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15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15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15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15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15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15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15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15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15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/>
      <c r="I9351" s="6"/>
    </row>
    <row r="9352" spans="1:10" x14ac:dyDescent="0.15">
      <c r="A9352" t="s">
        <v>67</v>
      </c>
      <c r="B9352" s="15"/>
      <c r="C9352" s="8" t="e">
        <f>AVERAGE(C9170:C9350)</f>
        <v>#DIV/0!</v>
      </c>
      <c r="D9352" s="8"/>
      <c r="E9352" s="8"/>
      <c r="F9352" s="8"/>
      <c r="G9352" s="8"/>
      <c r="H9352" s="8"/>
      <c r="I9352" s="9"/>
      <c r="J9352" s="17" t="e">
        <f>AVERAGE(D9170:D9350)</f>
        <v>#DIV/0!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xmlns:xlrd2="http://schemas.microsoft.com/office/spreadsheetml/2017/richdata2"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2019-09-22T23:35:34Z</dcterms:modified>
</cp:coreProperties>
</file>