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2" sheetId="1" r:id="rId4"/>
    <sheet state="visible" name="Week 3" sheetId="2" r:id="rId5"/>
    <sheet state="visible" name="Week 4" sheetId="3" r:id="rId6"/>
    <sheet state="visible" name="Week 5" sheetId="4" r:id="rId7"/>
    <sheet state="visible" name="OLD Week 3" sheetId="5" r:id="rId8"/>
    <sheet state="visible" name="OLD Reworked Week 3" sheetId="6" r:id="rId9"/>
  </sheets>
  <definedNames/>
  <calcPr/>
  <extLst>
    <ext uri="GoogleSheetsCustomDataVersion1">
      <go:sheetsCustomData xmlns:go="http://customooxmlschemas.google.com/" r:id="rId10" roundtripDataSignature="AMtx7mgP+3cahFDiacUik8Zj13zd8PcGjQ=="/>
    </ext>
  </extLst>
</workbook>
</file>

<file path=xl/sharedStrings.xml><?xml version="1.0" encoding="utf-8"?>
<sst xmlns="http://schemas.openxmlformats.org/spreadsheetml/2006/main" count="1582" uniqueCount="146">
  <si>
    <t>Time Sheet | Name: Noah Miera</t>
  </si>
  <si>
    <t>Organization: KAAB Machine learning</t>
  </si>
  <si>
    <t>Position: Team/Scrum Leader</t>
  </si>
  <si>
    <t xml:space="preserve">Total: </t>
  </si>
  <si>
    <t>Week 2</t>
  </si>
  <si>
    <t>Total</t>
  </si>
  <si>
    <t>1/30-2022        -     2/5/2022</t>
  </si>
  <si>
    <t>Task ID</t>
  </si>
  <si>
    <t>Task Name</t>
  </si>
  <si>
    <t>SUN</t>
  </si>
  <si>
    <t>MON</t>
  </si>
  <si>
    <t>TUE</t>
  </si>
  <si>
    <t xml:space="preserve"> WED</t>
  </si>
  <si>
    <t>THU</t>
  </si>
  <si>
    <t>FRI</t>
  </si>
  <si>
    <t>SAT</t>
  </si>
  <si>
    <t>Task</t>
  </si>
  <si>
    <t>Complete?</t>
  </si>
  <si>
    <t>PLANNED</t>
  </si>
  <si>
    <t>ACTUAL</t>
  </si>
  <si>
    <t>DIFFERENCE</t>
  </si>
  <si>
    <t>TACO repo, documentation, and code</t>
  </si>
  <si>
    <t>Yes</t>
  </si>
  <si>
    <t>1st Team Meeting</t>
  </si>
  <si>
    <t>TOTAL</t>
  </si>
  <si>
    <t>Minus 2/2</t>
  </si>
  <si>
    <t>Plan</t>
  </si>
  <si>
    <t>Actual</t>
  </si>
  <si>
    <t>TOTAL:</t>
  </si>
  <si>
    <t>PLANNED:</t>
  </si>
  <si>
    <t>ACTUAL:</t>
  </si>
  <si>
    <t>Signature:</t>
  </si>
  <si>
    <t>DIFFERENCE:</t>
  </si>
  <si>
    <t>Time Sheet | Name: Jordan Fisher</t>
  </si>
  <si>
    <t>Position: Documentation/Training</t>
  </si>
  <si>
    <t>Time Sheet | Name: Juan Gonzalez</t>
  </si>
  <si>
    <t>Position: Project Manager</t>
  </si>
  <si>
    <t>Time Sheet | Name: Keith Gross</t>
  </si>
  <si>
    <t>Position: Programmer</t>
  </si>
  <si>
    <t>Time Sheet | Name: Miguel Morales</t>
  </si>
  <si>
    <t>Week 3</t>
  </si>
  <si>
    <t>2/6/2022        -     2/12/2022</t>
  </si>
  <si>
    <t>3.2.1</t>
  </si>
  <si>
    <t>Team Sprint</t>
  </si>
  <si>
    <t>3.2.2</t>
  </si>
  <si>
    <t>Team Scrum</t>
  </si>
  <si>
    <t>3.3.1</t>
  </si>
  <si>
    <t>3.3.2</t>
  </si>
  <si>
    <t>Meeting with Client</t>
  </si>
  <si>
    <t>3.3.3</t>
  </si>
  <si>
    <t>3.4.1</t>
  </si>
  <si>
    <t>Gannt Chart Development</t>
  </si>
  <si>
    <t>No</t>
  </si>
  <si>
    <t>3.4.3</t>
  </si>
  <si>
    <t>Costs Estimates</t>
  </si>
  <si>
    <t>3.5.1</t>
  </si>
  <si>
    <t>Report 1 Draft</t>
  </si>
  <si>
    <t>3.4.2</t>
  </si>
  <si>
    <t>Timesheets</t>
  </si>
  <si>
    <t>3.6.1</t>
  </si>
  <si>
    <t>Research Mask R-CNN model...Part 1</t>
  </si>
  <si>
    <t>Week 4</t>
  </si>
  <si>
    <t>2/13/2022        -     2/19/2022</t>
  </si>
  <si>
    <t>3.5.2</t>
  </si>
  <si>
    <t>Report 1 Revisions</t>
  </si>
  <si>
    <t>3.6.2</t>
  </si>
  <si>
    <t>3.6.3</t>
  </si>
  <si>
    <t>3.6.4</t>
  </si>
  <si>
    <t>Research Mask R-CNN model...Part 2</t>
  </si>
  <si>
    <t>3.6.5</t>
  </si>
  <si>
    <t>3.6.6</t>
  </si>
  <si>
    <t>3.6.7</t>
  </si>
  <si>
    <t>3.6.8</t>
  </si>
  <si>
    <t>4.3.2</t>
  </si>
  <si>
    <t>3.6.9</t>
  </si>
  <si>
    <t>Initial Google Street Image Collecting</t>
  </si>
  <si>
    <t>Week 5</t>
  </si>
  <si>
    <t>2/20/2022        -     2/26/2022</t>
  </si>
  <si>
    <t>3.6.11</t>
  </si>
  <si>
    <t>4.1.1 / 4.2.1</t>
  </si>
  <si>
    <t>4.2.4</t>
  </si>
  <si>
    <t>4.3.1</t>
  </si>
  <si>
    <t>Gantt Chart Development</t>
  </si>
  <si>
    <t>5.4.1</t>
  </si>
  <si>
    <t>Report 2 (draft)</t>
  </si>
  <si>
    <t xml:space="preserve">4.1.2 / 4.2.3 </t>
  </si>
  <si>
    <t>4.5.3</t>
  </si>
  <si>
    <t>4.5.4</t>
  </si>
  <si>
    <t>4.2.2</t>
  </si>
  <si>
    <t>Research Image Processing</t>
  </si>
  <si>
    <t>5.1.4 / 5.2.8</t>
  </si>
  <si>
    <t>5.5.3</t>
  </si>
  <si>
    <t>5.5.4</t>
  </si>
  <si>
    <t>5.2.7</t>
  </si>
  <si>
    <t>4.3.3</t>
  </si>
  <si>
    <t>5.3.1</t>
  </si>
  <si>
    <t>5.2.2</t>
  </si>
  <si>
    <t>Initial Litter Annotation Development</t>
  </si>
  <si>
    <t>Position: Programer</t>
  </si>
  <si>
    <t>2/6-2022        -     2/12/2022</t>
  </si>
  <si>
    <t xml:space="preserve">           SUN</t>
  </si>
  <si>
    <t xml:space="preserve">            MON</t>
  </si>
  <si>
    <t xml:space="preserve">          TUE</t>
  </si>
  <si>
    <t xml:space="preserve">          WED</t>
  </si>
  <si>
    <t xml:space="preserve">               THU</t>
  </si>
  <si>
    <t xml:space="preserve">              FRI</t>
  </si>
  <si>
    <t xml:space="preserve">                  SAT</t>
  </si>
  <si>
    <t>4.1.1</t>
  </si>
  <si>
    <t>4.1.2</t>
  </si>
  <si>
    <t>4.2.1</t>
  </si>
  <si>
    <t>4.2.3</t>
  </si>
  <si>
    <t>4.4.1-4.3.1-4.3.2-4.3.3</t>
  </si>
  <si>
    <t xml:space="preserve">   TOTAL</t>
  </si>
  <si>
    <t>Timesheet for Week Ending: 2/12/2022</t>
  </si>
  <si>
    <t>Team Name</t>
  </si>
  <si>
    <t>Sushi Team</t>
  </si>
  <si>
    <t>Member Name:</t>
  </si>
  <si>
    <t>Noah Miera</t>
  </si>
  <si>
    <t>Role: Team/Scrum Leader</t>
  </si>
  <si>
    <t>Keith Gross</t>
  </si>
  <si>
    <t>Role: Programer</t>
  </si>
  <si>
    <t>Signed:</t>
  </si>
  <si>
    <t>Planned</t>
  </si>
  <si>
    <t>Date</t>
  </si>
  <si>
    <t>Hours</t>
  </si>
  <si>
    <t>Difference</t>
  </si>
  <si>
    <t>Completed?</t>
  </si>
  <si>
    <t>4.1.1 (Team Sprint)</t>
  </si>
  <si>
    <t>yes</t>
  </si>
  <si>
    <t>4.1.2 (Team Scrum)</t>
  </si>
  <si>
    <t>4.2.1 (Team Scrum)</t>
  </si>
  <si>
    <t>4.2.2 (Meeting with Client)</t>
  </si>
  <si>
    <t>4.2.3 (Team Scrum)</t>
  </si>
  <si>
    <t>4.4.1 (Report 1 draft)</t>
  </si>
  <si>
    <t>no</t>
  </si>
  <si>
    <t>4.5.1 (Research Mask R-CNN model</t>
  </si>
  <si>
    <t>4.3.1 (Gantt Chart Development)</t>
  </si>
  <si>
    <t xml:space="preserve">          &amp; ML Coding Setup - Part 1)</t>
  </si>
  <si>
    <t>4.3.3 (Costs Estimates)</t>
  </si>
  <si>
    <t>Totals for Week in hours</t>
  </si>
  <si>
    <t>Juan Gonzalez</t>
  </si>
  <si>
    <t>Role: Project Manager</t>
  </si>
  <si>
    <t>Miguel Morales</t>
  </si>
  <si>
    <t>Jordan Fisher</t>
  </si>
  <si>
    <t>Role: Documentation/Training</t>
  </si>
  <si>
    <t>4.3.2 (Timesheets)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</si>
</sst>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23">
    <font>
      <sz val="11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sz val="10.0"/>
      <color theme="1"/>
      <name val="Times New Roman"/>
    </font>
    <font>
      <sz val="10.0"/>
      <color rgb="FF006100"/>
      <name val="Times New Roman"/>
    </font>
    <font>
      <sz val="11.0"/>
      <color rgb="FF006100"/>
      <name val="Times New Roman"/>
    </font>
    <font>
      <sz val="10.0"/>
      <color rgb="FF9C0006"/>
      <name val="Times New Roman"/>
    </font>
    <font>
      <sz val="11.0"/>
      <color rgb="FF9C0006"/>
      <name val="Times New Roman"/>
    </font>
    <font/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b/>
      <sz val="9.0"/>
      <color theme="1"/>
      <name val="Times New Roman"/>
    </font>
    <font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sz val="12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FD965"/>
        <bgColor rgb="FFFFD965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C7CE"/>
        <bgColor rgb="FFFFC7CE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</fills>
  <borders count="53">
    <border/>
    <border>
      <left style="thin">
        <color rgb="FF000000"/>
      </left>
      <righ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/>
      <top/>
      <bottom/>
    </border>
    <border>
      <left/>
      <right/>
      <top/>
      <bottom/>
    </border>
    <border>
      <left/>
      <top/>
      <bottom/>
    </border>
    <border>
      <left/>
      <right style="thin">
        <color rgb="FF000000"/>
      </right>
      <top/>
      <bottom/>
    </border>
    <border>
      <right/>
      <top/>
    </border>
    <border>
      <left/>
      <right/>
      <top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</border>
    <border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/>
    </border>
    <border>
      <left/>
      <top/>
    </border>
    <border>
      <left style="thin">
        <color rgb="FF000000"/>
      </left>
      <bottom/>
    </border>
    <border>
      <right/>
      <bottom/>
    </border>
    <border>
      <left/>
      <bottom/>
    </border>
    <border>
      <bottom style="thick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6" fillId="3" fontId="0" numFmtId="0" xfId="0" applyBorder="1" applyFill="1" applyFont="1"/>
    <xf borderId="7" fillId="3" fontId="0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3" fontId="0" numFmtId="0" xfId="0" applyBorder="1" applyFont="1"/>
    <xf borderId="8" fillId="3" fontId="3" numFmtId="0" xfId="0" applyAlignment="1" applyBorder="1" applyFont="1">
      <alignment horizontal="center"/>
    </xf>
    <xf borderId="8" fillId="3" fontId="3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2" fontId="4" numFmtId="0" xfId="0" applyBorder="1" applyFont="1"/>
    <xf borderId="14" fillId="2" fontId="4" numFmtId="0" xfId="0" applyAlignment="1" applyBorder="1" applyFont="1">
      <alignment readingOrder="0"/>
    </xf>
    <xf borderId="15" fillId="2" fontId="4" numFmtId="0" xfId="0" applyAlignment="1" applyBorder="1" applyFont="1">
      <alignment readingOrder="0"/>
    </xf>
    <xf borderId="15" fillId="2" fontId="0" numFmtId="0" xfId="0" applyBorder="1" applyFont="1"/>
    <xf borderId="3" fillId="2" fontId="3" numFmtId="0" xfId="0" applyBorder="1" applyFont="1"/>
    <xf borderId="3" fillId="2" fontId="3" numFmtId="0" xfId="0" applyAlignment="1" applyBorder="1" applyFont="1">
      <alignment horizontal="center" readingOrder="0"/>
    </xf>
    <xf borderId="16" fillId="2" fontId="3" numFmtId="0" xfId="0" applyBorder="1" applyFont="1"/>
    <xf borderId="2" fillId="2" fontId="3" numFmtId="0" xfId="0" applyAlignment="1" applyBorder="1" applyFont="1">
      <alignment horizontal="center" readingOrder="0"/>
    </xf>
    <xf borderId="16" fillId="2" fontId="3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17" fillId="2" fontId="4" numFmtId="0" xfId="0" applyAlignment="1" applyBorder="1" applyFont="1">
      <alignment readingOrder="0"/>
    </xf>
    <xf borderId="18" fillId="2" fontId="0" numFmtId="0" xfId="0" applyBorder="1" applyFont="1"/>
    <xf borderId="19" fillId="2" fontId="0" numFmtId="0" xfId="0" applyBorder="1" applyFont="1"/>
    <xf borderId="20" fillId="2" fontId="0" numFmtId="0" xfId="0" applyBorder="1" applyFont="1"/>
    <xf borderId="21" fillId="2" fontId="0" numFmtId="0" xfId="0" applyBorder="1" applyFont="1"/>
    <xf borderId="8" fillId="2" fontId="0" numFmtId="14" xfId="0" applyBorder="1" applyFont="1" applyNumberFormat="1"/>
    <xf borderId="8" fillId="2" fontId="0" numFmtId="14" xfId="0" applyAlignment="1" applyBorder="1" applyFont="1" applyNumberFormat="1">
      <alignment horizontal="center" readingOrder="0"/>
    </xf>
    <xf borderId="22" fillId="2" fontId="0" numFmtId="14" xfId="0" applyBorder="1" applyFont="1" applyNumberFormat="1"/>
    <xf borderId="11" fillId="2" fontId="0" numFmtId="164" xfId="0" applyAlignment="1" applyBorder="1" applyFont="1" applyNumberFormat="1">
      <alignment horizontal="center" readingOrder="0"/>
    </xf>
    <xf borderId="8" fillId="2" fontId="0" numFmtId="0" xfId="0" applyBorder="1" applyFont="1"/>
    <xf borderId="22" fillId="2" fontId="0" numFmtId="14" xfId="0" applyAlignment="1" applyBorder="1" applyFont="1" applyNumberFormat="1">
      <alignment horizontal="center"/>
    </xf>
    <xf borderId="20" fillId="2" fontId="0" numFmtId="164" xfId="0" applyAlignment="1" applyBorder="1" applyFont="1" applyNumberFormat="1">
      <alignment horizontal="center" readingOrder="0"/>
    </xf>
    <xf borderId="10" fillId="2" fontId="0" numFmtId="0" xfId="0" applyBorder="1" applyFont="1"/>
    <xf borderId="23" fillId="2" fontId="4" numFmtId="0" xfId="0" applyAlignment="1" applyBorder="1" applyFont="1">
      <alignment readingOrder="0"/>
    </xf>
    <xf borderId="0" fillId="0" fontId="2" numFmtId="14" xfId="0" applyFont="1" applyNumberFormat="1"/>
    <xf borderId="24" fillId="4" fontId="5" numFmtId="0" xfId="0" applyAlignment="1" applyBorder="1" applyFill="1" applyFont="1">
      <alignment horizontal="center"/>
    </xf>
    <xf borderId="25" fillId="4" fontId="6" numFmtId="0" xfId="0" applyAlignment="1" applyBorder="1" applyFont="1">
      <alignment horizontal="center"/>
    </xf>
    <xf borderId="26" fillId="4" fontId="7" numFmtId="0" xfId="0" applyAlignment="1" applyBorder="1" applyFont="1">
      <alignment horizontal="center"/>
    </xf>
    <xf borderId="27" fillId="4" fontId="8" numFmtId="0" xfId="0" applyAlignment="1" applyBorder="1" applyFont="1">
      <alignment horizontal="center"/>
    </xf>
    <xf borderId="28" fillId="5" fontId="9" numFmtId="0" xfId="0" applyAlignment="1" applyBorder="1" applyFill="1" applyFont="1">
      <alignment horizontal="center"/>
    </xf>
    <xf borderId="29" fillId="5" fontId="0" numFmtId="0" xfId="0" applyAlignment="1" applyBorder="1" applyFont="1">
      <alignment horizontal="center"/>
    </xf>
    <xf borderId="29" fillId="5" fontId="0" numFmtId="0" xfId="0" applyAlignment="1" applyBorder="1" applyFont="1">
      <alignment horizontal="center" readingOrder="0"/>
    </xf>
    <xf borderId="28" fillId="6" fontId="10" numFmtId="0" xfId="0" applyAlignment="1" applyBorder="1" applyFill="1" applyFont="1">
      <alignment horizontal="center"/>
    </xf>
    <xf borderId="29" fillId="6" fontId="11" numFmtId="0" xfId="0" applyAlignment="1" applyBorder="1" applyFont="1">
      <alignment horizontal="center"/>
    </xf>
    <xf borderId="29" fillId="6" fontId="11" numFmtId="0" xfId="0" applyAlignment="1" applyBorder="1" applyFont="1">
      <alignment horizontal="center" readingOrder="0"/>
    </xf>
    <xf borderId="28" fillId="7" fontId="9" numFmtId="0" xfId="0" applyAlignment="1" applyBorder="1" applyFill="1" applyFont="1">
      <alignment horizontal="center"/>
    </xf>
    <xf borderId="29" fillId="7" fontId="0" numFmtId="0" xfId="0" applyAlignment="1" applyBorder="1" applyFont="1">
      <alignment horizontal="center"/>
    </xf>
    <xf borderId="29" fillId="7" fontId="0" numFmtId="0" xfId="0" applyAlignment="1" applyBorder="1" applyFont="1">
      <alignment horizontal="center" readingOrder="0"/>
    </xf>
    <xf borderId="28" fillId="8" fontId="9" numFmtId="0" xfId="0" applyAlignment="1" applyBorder="1" applyFill="1" applyFont="1">
      <alignment horizontal="center"/>
    </xf>
    <xf borderId="29" fillId="8" fontId="0" numFmtId="0" xfId="0" applyAlignment="1" applyBorder="1" applyFont="1">
      <alignment horizontal="center"/>
    </xf>
    <xf borderId="29" fillId="8" fontId="0" numFmtId="0" xfId="0" applyAlignment="1" applyBorder="1" applyFont="1">
      <alignment horizontal="center" readingOrder="0"/>
    </xf>
    <xf borderId="28" fillId="9" fontId="9" numFmtId="0" xfId="0" applyAlignment="1" applyBorder="1" applyFill="1" applyFont="1">
      <alignment horizontal="center"/>
    </xf>
    <xf borderId="27" fillId="9" fontId="0" numFmtId="0" xfId="0" applyAlignment="1" applyBorder="1" applyFont="1">
      <alignment horizontal="center" readingOrder="0"/>
    </xf>
    <xf borderId="28" fillId="10" fontId="9" numFmtId="0" xfId="0" applyAlignment="1" applyBorder="1" applyFill="1" applyFont="1">
      <alignment horizontal="center"/>
    </xf>
    <xf borderId="29" fillId="10" fontId="0" numFmtId="0" xfId="0" applyAlignment="1" applyBorder="1" applyFont="1">
      <alignment horizontal="center"/>
    </xf>
    <xf borderId="29" fillId="10" fontId="0" numFmtId="0" xfId="0" applyAlignment="1" applyBorder="1" applyFont="1">
      <alignment horizontal="center" readingOrder="0"/>
    </xf>
    <xf borderId="28" fillId="11" fontId="12" numFmtId="0" xfId="0" applyAlignment="1" applyBorder="1" applyFill="1" applyFont="1">
      <alignment horizontal="center"/>
    </xf>
    <xf borderId="29" fillId="11" fontId="13" numFmtId="0" xfId="0" applyAlignment="1" applyBorder="1" applyFont="1">
      <alignment horizontal="center"/>
    </xf>
    <xf borderId="29" fillId="11" fontId="13" numFmtId="0" xfId="0" applyAlignment="1" applyBorder="1" applyFont="1">
      <alignment horizontal="center" readingOrder="0"/>
    </xf>
    <xf borderId="18" fillId="4" fontId="0" numFmtId="0" xfId="0" applyAlignment="1" applyBorder="1" applyFont="1">
      <alignment horizontal="left"/>
    </xf>
    <xf borderId="19" fillId="4" fontId="1" numFmtId="0" xfId="0" applyAlignment="1" applyBorder="1" applyFont="1">
      <alignment horizontal="left"/>
    </xf>
    <xf borderId="7" fillId="4" fontId="1" numFmtId="0" xfId="0" applyAlignment="1" applyBorder="1" applyFont="1">
      <alignment horizontal="left" readingOrder="0"/>
    </xf>
    <xf borderId="7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30" fillId="5" fontId="0" numFmtId="0" xfId="0" applyAlignment="1" applyBorder="1" applyFont="1">
      <alignment horizontal="center" readingOrder="0"/>
    </xf>
    <xf borderId="30" fillId="6" fontId="11" numFmtId="0" xfId="0" applyAlignment="1" applyBorder="1" applyFont="1">
      <alignment horizontal="center"/>
    </xf>
    <xf borderId="30" fillId="7" fontId="0" numFmtId="0" xfId="0" applyAlignment="1" applyBorder="1" applyFont="1">
      <alignment horizontal="center"/>
    </xf>
    <xf borderId="30" fillId="8" fontId="0" numFmtId="0" xfId="0" applyAlignment="1" applyBorder="1" applyFont="1">
      <alignment horizontal="center"/>
    </xf>
    <xf borderId="30" fillId="9" fontId="0" numFmtId="0" xfId="0" applyAlignment="1" applyBorder="1" applyFont="1">
      <alignment horizontal="center"/>
    </xf>
    <xf borderId="30" fillId="10" fontId="0" numFmtId="0" xfId="0" applyAlignment="1" applyBorder="1" applyFont="1">
      <alignment horizontal="center"/>
    </xf>
    <xf borderId="30" fillId="11" fontId="13" numFmtId="0" xfId="0" applyAlignment="1" applyBorder="1" applyFont="1">
      <alignment horizontal="center"/>
    </xf>
    <xf borderId="16" fillId="11" fontId="13" numFmtId="0" xfId="0" applyAlignment="1" applyBorder="1" applyFont="1">
      <alignment horizontal="center"/>
    </xf>
    <xf borderId="30" fillId="4" fontId="1" numFmtId="0" xfId="0" applyAlignment="1" applyBorder="1" applyFont="1">
      <alignment horizontal="center" readingOrder="0"/>
    </xf>
    <xf borderId="31" fillId="4" fontId="0" numFmtId="0" xfId="0" applyAlignment="1" applyBorder="1" applyFont="1">
      <alignment horizontal="left"/>
    </xf>
    <xf borderId="32" fillId="4" fontId="0" numFmtId="0" xfId="0" applyAlignment="1" applyBorder="1" applyFont="1">
      <alignment horizontal="center"/>
    </xf>
    <xf borderId="33" fillId="4" fontId="0" numFmtId="0" xfId="0" applyAlignment="1" applyBorder="1" applyFont="1">
      <alignment horizontal="center"/>
    </xf>
    <xf borderId="34" fillId="4" fontId="0" numFmtId="0" xfId="0" applyAlignment="1" applyBorder="1" applyFont="1">
      <alignment horizontal="center"/>
    </xf>
    <xf borderId="35" fillId="5" fontId="0" numFmtId="0" xfId="0" applyAlignment="1" applyBorder="1" applyFont="1">
      <alignment horizontal="center"/>
    </xf>
    <xf borderId="35" fillId="6" fontId="11" numFmtId="0" xfId="0" applyAlignment="1" applyBorder="1" applyFont="1">
      <alignment horizontal="center" readingOrder="0"/>
    </xf>
    <xf borderId="35" fillId="7" fontId="0" numFmtId="0" xfId="0" applyAlignment="1" applyBorder="1" applyFont="1">
      <alignment horizontal="center"/>
    </xf>
    <xf borderId="35" fillId="8" fontId="0" numFmtId="0" xfId="0" applyAlignment="1" applyBorder="1" applyFont="1">
      <alignment horizontal="center"/>
    </xf>
    <xf borderId="35" fillId="9" fontId="0" numFmtId="0" xfId="0" applyAlignment="1" applyBorder="1" applyFont="1">
      <alignment horizontal="center"/>
    </xf>
    <xf borderId="35" fillId="10" fontId="0" numFmtId="0" xfId="0" applyAlignment="1" applyBorder="1" applyFont="1">
      <alignment horizontal="center"/>
    </xf>
    <xf borderId="35" fillId="11" fontId="13" numFmtId="0" xfId="0" applyAlignment="1" applyBorder="1" applyFont="1">
      <alignment horizontal="center"/>
    </xf>
    <xf borderId="36" fillId="11" fontId="13" numFmtId="0" xfId="0" applyAlignment="1" applyBorder="1" applyFont="1">
      <alignment horizontal="center"/>
    </xf>
    <xf borderId="35" fillId="4" fontId="0" numFmtId="0" xfId="0" applyAlignment="1" applyBorder="1" applyFont="1">
      <alignment horizontal="center" readingOrder="0"/>
    </xf>
    <xf borderId="18" fillId="4" fontId="1" numFmtId="0" xfId="0" applyAlignment="1" applyBorder="1" applyFont="1">
      <alignment horizontal="left" readingOrder="0"/>
    </xf>
    <xf borderId="19" fillId="4" fontId="0" numFmtId="0" xfId="0" applyAlignment="1" applyBorder="1" applyFont="1">
      <alignment horizontal="center"/>
    </xf>
    <xf borderId="7" fillId="4" fontId="0" numFmtId="0" xfId="0" applyAlignment="1" applyBorder="1" applyFont="1">
      <alignment horizontal="left" readingOrder="0"/>
    </xf>
    <xf borderId="7" fillId="4" fontId="0" numFmtId="0" xfId="0" applyAlignment="1" applyBorder="1" applyFont="1">
      <alignment horizontal="center"/>
    </xf>
    <xf borderId="9" fillId="4" fontId="0" numFmtId="0" xfId="0" applyAlignment="1" applyBorder="1" applyFont="1">
      <alignment horizontal="center"/>
    </xf>
    <xf borderId="30" fillId="5" fontId="0" numFmtId="0" xfId="0" applyAlignment="1" applyBorder="1" applyFont="1">
      <alignment horizontal="center"/>
    </xf>
    <xf borderId="37" fillId="7" fontId="0" numFmtId="0" xfId="0" applyAlignment="1" applyBorder="1" applyFont="1">
      <alignment horizontal="center"/>
    </xf>
    <xf borderId="37" fillId="8" fontId="0" numFmtId="0" xfId="0" applyAlignment="1" applyBorder="1" applyFont="1">
      <alignment horizontal="center" readingOrder="0"/>
    </xf>
    <xf borderId="37" fillId="9" fontId="0" numFmtId="0" xfId="0" applyAlignment="1" applyBorder="1" applyFont="1">
      <alignment horizontal="center" readingOrder="0"/>
    </xf>
    <xf borderId="37" fillId="10" fontId="0" numFmtId="0" xfId="0" applyAlignment="1" applyBorder="1" applyFont="1">
      <alignment horizontal="center"/>
    </xf>
    <xf borderId="37" fillId="11" fontId="13" numFmtId="0" xfId="0" applyAlignment="1" applyBorder="1" applyFont="1">
      <alignment horizontal="center"/>
    </xf>
    <xf borderId="38" fillId="11" fontId="13" numFmtId="0" xfId="0" applyAlignment="1" applyBorder="1" applyFont="1">
      <alignment horizontal="center"/>
    </xf>
    <xf borderId="37" fillId="4" fontId="0" numFmtId="0" xfId="0" applyAlignment="1" applyBorder="1" applyFont="1">
      <alignment horizontal="center" readingOrder="0"/>
    </xf>
    <xf borderId="31" fillId="4" fontId="0" numFmtId="16" xfId="0" applyAlignment="1" applyBorder="1" applyFont="1" applyNumberFormat="1">
      <alignment horizontal="left"/>
    </xf>
    <xf borderId="35" fillId="6" fontId="11" numFmtId="0" xfId="0" applyAlignment="1" applyBorder="1" applyFont="1">
      <alignment horizontal="center"/>
    </xf>
    <xf borderId="35" fillId="9" fontId="0" numFmtId="0" xfId="0" applyAlignment="1" applyBorder="1" applyFont="1">
      <alignment horizontal="center" readingOrder="0"/>
    </xf>
    <xf borderId="0" fillId="0" fontId="2" numFmtId="16" xfId="0" applyFont="1" applyNumberFormat="1"/>
    <xf borderId="13" fillId="4" fontId="0" numFmtId="0" xfId="0" applyAlignment="1" applyBorder="1" applyFont="1">
      <alignment horizontal="left"/>
    </xf>
    <xf borderId="2" fillId="4" fontId="0" numFmtId="0" xfId="0" applyAlignment="1" applyBorder="1" applyFont="1">
      <alignment horizontal="center"/>
    </xf>
    <xf borderId="4" fillId="4" fontId="0" numFmtId="0" xfId="0" applyAlignment="1" applyBorder="1" applyFont="1">
      <alignment horizontal="center"/>
    </xf>
    <xf borderId="37" fillId="8" fontId="0" numFmtId="0" xfId="0" applyAlignment="1" applyBorder="1" applyFont="1">
      <alignment horizontal="center"/>
    </xf>
    <xf borderId="37" fillId="9" fontId="0" numFmtId="0" xfId="0" applyAlignment="1" applyBorder="1" applyFont="1">
      <alignment horizontal="center"/>
    </xf>
    <xf borderId="37" fillId="10" fontId="0" numFmtId="0" xfId="0" applyAlignment="1" applyBorder="1" applyFont="1">
      <alignment horizontal="center" readingOrder="0"/>
    </xf>
    <xf borderId="35" fillId="11" fontId="13" numFmtId="0" xfId="0" applyAlignment="1" applyBorder="1" applyFont="1">
      <alignment horizontal="center" readingOrder="0"/>
    </xf>
    <xf borderId="36" fillId="11" fontId="13" numFmtId="0" xfId="0" applyAlignment="1" applyBorder="1" applyFont="1">
      <alignment horizontal="center" readingOrder="0"/>
    </xf>
    <xf borderId="37" fillId="11" fontId="13" numFmtId="0" xfId="0" applyAlignment="1" applyBorder="1" applyFont="1">
      <alignment horizontal="center" readingOrder="0"/>
    </xf>
    <xf borderId="38" fillId="11" fontId="13" numFmtId="0" xfId="0" applyAlignment="1" applyBorder="1" applyFont="1">
      <alignment horizontal="center" readingOrder="0"/>
    </xf>
    <xf borderId="39" fillId="4" fontId="0" numFmtId="0" xfId="0" applyAlignment="1" applyBorder="1" applyFont="1">
      <alignment horizontal="left"/>
    </xf>
    <xf borderId="11" fillId="4" fontId="0" numFmtId="0" xfId="0" applyAlignment="1" applyBorder="1" applyFont="1">
      <alignment horizontal="center"/>
    </xf>
    <xf borderId="40" fillId="4" fontId="0" numFmtId="0" xfId="0" applyAlignment="1" applyBorder="1" applyFont="1">
      <alignment horizontal="center"/>
    </xf>
    <xf borderId="37" fillId="4" fontId="0" numFmtId="0" xfId="0" applyAlignment="1" applyBorder="1" applyFont="1">
      <alignment horizontal="center"/>
    </xf>
    <xf borderId="35" fillId="4" fontId="0" numFmtId="0" xfId="0" applyAlignment="1" applyBorder="1" applyFont="1">
      <alignment horizontal="center"/>
    </xf>
    <xf borderId="41" fillId="4" fontId="0" numFmtId="0" xfId="0" applyAlignment="1" applyBorder="1" applyFont="1">
      <alignment horizontal="left"/>
    </xf>
    <xf borderId="42" fillId="4" fontId="0" numFmtId="0" xfId="0" applyAlignment="1" applyBorder="1" applyFont="1">
      <alignment horizontal="center"/>
    </xf>
    <xf borderId="43" fillId="4" fontId="0" numFmtId="0" xfId="0" applyAlignment="1" applyBorder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Font="1"/>
    <xf borderId="0" fillId="0" fontId="4" numFmtId="0" xfId="0" applyAlignment="1" applyFont="1">
      <alignment horizontal="right"/>
    </xf>
    <xf borderId="0" fillId="0" fontId="4" numFmtId="0" xfId="0" applyFont="1"/>
    <xf borderId="44" fillId="0" fontId="0" numFmtId="0" xfId="0" applyBorder="1" applyFont="1"/>
    <xf borderId="0" fillId="0" fontId="0" numFmtId="0" xfId="0" applyFont="1"/>
    <xf borderId="1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4" fillId="0" fontId="14" numFmtId="0" xfId="0" applyBorder="1" applyFont="1"/>
    <xf borderId="8" fillId="3" fontId="3" numFmtId="0" xfId="0" applyAlignment="1" applyBorder="1" applyFont="1">
      <alignment horizontal="center" readingOrder="0"/>
    </xf>
    <xf borderId="8" fillId="3" fontId="3" numFmtId="0" xfId="0" applyAlignment="1" applyBorder="1" applyFont="1">
      <alignment readingOrder="0"/>
    </xf>
    <xf borderId="14" fillId="4" fontId="15" numFmtId="0" xfId="0" applyAlignment="1" applyBorder="1" applyFont="1">
      <alignment horizontal="center"/>
    </xf>
    <xf borderId="18" fillId="4" fontId="0" numFmtId="0" xfId="0" applyAlignment="1" applyBorder="1" applyFont="1">
      <alignment horizontal="left" readingOrder="0"/>
    </xf>
    <xf borderId="31" fillId="4" fontId="0" numFmtId="0" xfId="0" applyAlignment="1" applyBorder="1" applyFont="1">
      <alignment horizontal="left" readingOrder="0"/>
    </xf>
    <xf borderId="33" fillId="4" fontId="0" numFmtId="0" xfId="0" applyAlignment="1" applyBorder="1" applyFont="1">
      <alignment horizontal="left" readingOrder="0"/>
    </xf>
    <xf borderId="13" fillId="4" fontId="0" numFmtId="0" xfId="0" applyAlignment="1" applyBorder="1" applyFont="1">
      <alignment horizontal="left" readingOrder="0"/>
    </xf>
    <xf borderId="2" fillId="4" fontId="0" numFmtId="0" xfId="0" applyAlignment="1" applyBorder="1" applyFont="1">
      <alignment horizontal="left" readingOrder="0"/>
    </xf>
    <xf borderId="11" fillId="4" fontId="0" numFmtId="0" xfId="0" applyAlignment="1" applyBorder="1" applyFont="1">
      <alignment horizontal="left"/>
    </xf>
    <xf borderId="33" fillId="4" fontId="0" numFmtId="0" xfId="0" applyAlignment="1" applyBorder="1" applyFont="1">
      <alignment horizontal="left"/>
    </xf>
    <xf borderId="42" fillId="4" fontId="0" numFmtId="0" xfId="0" applyAlignment="1" applyBorder="1" applyFont="1">
      <alignment horizontal="left"/>
    </xf>
    <xf borderId="16" fillId="4" fontId="16" numFmtId="0" xfId="0" applyAlignment="1" applyBorder="1" applyFont="1">
      <alignment horizontal="center"/>
    </xf>
    <xf borderId="16" fillId="4" fontId="2" numFmtId="0" xfId="0" applyAlignment="1" applyBorder="1" applyFont="1">
      <alignment readingOrder="0"/>
    </xf>
    <xf borderId="36" fillId="4" fontId="2" numFmtId="0" xfId="0" applyAlignment="1" applyBorder="1" applyFont="1">
      <alignment readingOrder="0"/>
    </xf>
    <xf borderId="35" fillId="5" fontId="0" numFmtId="0" xfId="0" applyAlignment="1" applyBorder="1" applyFont="1">
      <alignment horizontal="center" readingOrder="0"/>
    </xf>
    <xf borderId="41" fillId="4" fontId="0" numFmtId="0" xfId="0" applyAlignment="1" applyBorder="1" applyFont="1">
      <alignment horizontal="left" readingOrder="0"/>
    </xf>
    <xf borderId="37" fillId="7" fontId="0" numFmtId="0" xfId="0" applyAlignment="1" applyBorder="1" applyFont="1">
      <alignment horizontal="center" readingOrder="0"/>
    </xf>
    <xf borderId="35" fillId="7" fontId="0" numFmtId="0" xfId="0" applyAlignment="1" applyBorder="1" applyFont="1">
      <alignment horizontal="center" readingOrder="0"/>
    </xf>
    <xf borderId="39" fillId="4" fontId="0" numFmtId="0" xfId="0" applyAlignment="1" applyBorder="1" applyFont="1">
      <alignment horizontal="left" readingOrder="0"/>
    </xf>
    <xf borderId="11" fillId="4" fontId="0" numFmtId="0" xfId="0" applyAlignment="1" applyBorder="1" applyFont="1">
      <alignment horizontal="left" readingOrder="0"/>
    </xf>
    <xf borderId="33" fillId="4" fontId="0" numFmtId="0" xfId="0" applyAlignment="1" applyBorder="1" applyFont="1">
      <alignment horizontal="left" readingOrder="0"/>
    </xf>
    <xf borderId="42" fillId="4" fontId="0" numFmtId="0" xfId="0" applyAlignment="1" applyBorder="1" applyFont="1">
      <alignment horizontal="left" readingOrder="0"/>
    </xf>
    <xf borderId="36" fillId="4" fontId="2" numFmtId="0" xfId="0" applyAlignment="1" applyBorder="1" applyFont="1">
      <alignment readingOrder="0"/>
    </xf>
    <xf borderId="30" fillId="6" fontId="11" numFmtId="0" xfId="0" applyAlignment="1" applyBorder="1" applyFont="1">
      <alignment horizontal="center" readingOrder="0"/>
    </xf>
    <xf borderId="31" fillId="4" fontId="4" numFmtId="0" xfId="0" applyAlignment="1" applyBorder="1" applyFont="1">
      <alignment horizontal="left" readingOrder="0"/>
    </xf>
    <xf borderId="32" fillId="4" fontId="4" numFmtId="0" xfId="0" applyAlignment="1" applyBorder="1" applyFont="1">
      <alignment horizontal="center"/>
    </xf>
    <xf borderId="33" fillId="4" fontId="4" numFmtId="0" xfId="0" applyAlignment="1" applyBorder="1" applyFont="1">
      <alignment horizontal="left" readingOrder="0"/>
    </xf>
    <xf borderId="33" fillId="4" fontId="1" numFmtId="0" xfId="0" applyAlignment="1" applyBorder="1" applyFont="1">
      <alignment horizontal="left" readingOrder="0"/>
    </xf>
    <xf borderId="35" fillId="10" fontId="0" numFmtId="0" xfId="0" applyAlignment="1" applyBorder="1" applyFont="1">
      <alignment horizontal="center" readingOrder="0"/>
    </xf>
    <xf borderId="11" fillId="4" fontId="0" numFmtId="0" xfId="0" applyAlignment="1" applyBorder="1" applyFont="1">
      <alignment horizontal="left" readingOrder="0"/>
    </xf>
    <xf borderId="41" fillId="4" fontId="0" numFmtId="0" xfId="0" applyAlignment="1" applyBorder="1" applyFont="1">
      <alignment horizontal="left" readingOrder="0"/>
    </xf>
    <xf borderId="42" fillId="4" fontId="0" numFmtId="0" xfId="0" applyAlignment="1" applyBorder="1" applyFont="1">
      <alignment horizontal="left" readingOrder="0"/>
    </xf>
    <xf borderId="1" fillId="2" fontId="4" numFmtId="0" xfId="0" applyBorder="1" applyFont="1"/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6" fillId="2" fontId="0" numFmtId="0" xfId="0" applyBorder="1" applyFont="1"/>
    <xf borderId="45" fillId="2" fontId="0" numFmtId="14" xfId="0" applyBorder="1" applyFont="1" applyNumberFormat="1"/>
    <xf borderId="45" fillId="2" fontId="0" numFmtId="14" xfId="0" applyAlignment="1" applyBorder="1" applyFont="1" applyNumberFormat="1">
      <alignment horizontal="center"/>
    </xf>
    <xf borderId="28" fillId="4" fontId="17" numFmtId="0" xfId="0" applyAlignment="1" applyBorder="1" applyFont="1">
      <alignment horizontal="center"/>
    </xf>
    <xf borderId="28" fillId="5" fontId="9" numFmtId="0" xfId="0" applyBorder="1" applyFont="1"/>
    <xf borderId="29" fillId="5" fontId="0" numFmtId="0" xfId="0" applyBorder="1" applyFont="1"/>
    <xf borderId="28" fillId="6" fontId="10" numFmtId="0" xfId="0" applyBorder="1" applyFont="1"/>
    <xf borderId="29" fillId="6" fontId="11" numFmtId="0" xfId="0" applyBorder="1" applyFont="1"/>
    <xf borderId="28" fillId="7" fontId="9" numFmtId="0" xfId="0" applyBorder="1" applyFont="1"/>
    <xf borderId="29" fillId="7" fontId="0" numFmtId="0" xfId="0" applyBorder="1" applyFont="1"/>
    <xf borderId="28" fillId="8" fontId="9" numFmtId="0" xfId="0" applyBorder="1" applyFont="1"/>
    <xf borderId="29" fillId="8" fontId="0" numFmtId="0" xfId="0" applyBorder="1" applyFont="1"/>
    <xf borderId="28" fillId="9" fontId="9" numFmtId="0" xfId="0" applyBorder="1" applyFont="1"/>
    <xf borderId="27" fillId="9" fontId="0" numFmtId="0" xfId="0" applyBorder="1" applyFont="1"/>
    <xf borderId="28" fillId="10" fontId="9" numFmtId="0" xfId="0" applyBorder="1" applyFont="1"/>
    <xf borderId="29" fillId="10" fontId="0" numFmtId="0" xfId="0" applyBorder="1" applyFont="1"/>
    <xf borderId="28" fillId="11" fontId="12" numFmtId="0" xfId="0" applyBorder="1" applyFont="1"/>
    <xf borderId="29" fillId="11" fontId="13" numFmtId="0" xfId="0" applyBorder="1" applyFont="1"/>
    <xf borderId="6" fillId="4" fontId="0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6" fillId="5" fontId="0" numFmtId="0" xfId="0" applyAlignment="1" applyBorder="1" applyFont="1">
      <alignment horizontal="center"/>
    </xf>
    <xf borderId="46" fillId="5" fontId="0" numFmtId="0" xfId="0" applyAlignment="1" applyBorder="1" applyFont="1">
      <alignment horizontal="center"/>
    </xf>
    <xf borderId="6" fillId="6" fontId="11" numFmtId="0" xfId="0" applyAlignment="1" applyBorder="1" applyFont="1">
      <alignment horizontal="center"/>
    </xf>
    <xf borderId="46" fillId="6" fontId="11" numFmtId="0" xfId="0" applyAlignment="1" applyBorder="1" applyFont="1">
      <alignment horizontal="center"/>
    </xf>
    <xf borderId="6" fillId="7" fontId="0" numFmtId="0" xfId="0" applyAlignment="1" applyBorder="1" applyFont="1">
      <alignment horizontal="center"/>
    </xf>
    <xf borderId="46" fillId="7" fontId="0" numFmtId="0" xfId="0" applyAlignment="1" applyBorder="1" applyFont="1">
      <alignment horizontal="center"/>
    </xf>
    <xf borderId="6" fillId="8" fontId="0" numFmtId="0" xfId="0" applyAlignment="1" applyBorder="1" applyFont="1">
      <alignment horizontal="center"/>
    </xf>
    <xf borderId="46" fillId="8" fontId="0" numFmtId="0" xfId="0" applyAlignment="1" applyBorder="1" applyFont="1">
      <alignment horizontal="center"/>
    </xf>
    <xf borderId="47" fillId="9" fontId="0" numFmtId="0" xfId="0" applyAlignment="1" applyBorder="1" applyFont="1">
      <alignment horizontal="center"/>
    </xf>
    <xf borderId="6" fillId="10" fontId="0" numFmtId="0" xfId="0" applyAlignment="1" applyBorder="1" applyFont="1">
      <alignment horizontal="center"/>
    </xf>
    <xf borderId="46" fillId="10" fontId="0" numFmtId="0" xfId="0" applyAlignment="1" applyBorder="1" applyFont="1">
      <alignment horizontal="center"/>
    </xf>
    <xf borderId="6" fillId="11" fontId="13" numFmtId="0" xfId="0" applyAlignment="1" applyBorder="1" applyFont="1">
      <alignment horizontal="center"/>
    </xf>
    <xf borderId="46" fillId="11" fontId="13" numFmtId="0" xfId="0" applyAlignment="1" applyBorder="1" applyFont="1">
      <alignment horizontal="center"/>
    </xf>
    <xf borderId="45" fillId="4" fontId="0" numFmtId="0" xfId="0" applyAlignment="1" applyBorder="1" applyFont="1">
      <alignment horizontal="center"/>
    </xf>
    <xf borderId="48" fillId="4" fontId="0" numFmtId="0" xfId="0" applyAlignment="1" applyBorder="1" applyFont="1">
      <alignment horizontal="center"/>
    </xf>
    <xf borderId="45" fillId="5" fontId="0" numFmtId="0" xfId="0" applyAlignment="1" applyBorder="1" applyFont="1">
      <alignment horizontal="center"/>
    </xf>
    <xf borderId="49" fillId="5" fontId="0" numFmtId="0" xfId="0" applyAlignment="1" applyBorder="1" applyFont="1">
      <alignment horizontal="center"/>
    </xf>
    <xf borderId="45" fillId="6" fontId="11" numFmtId="0" xfId="0" applyAlignment="1" applyBorder="1" applyFont="1">
      <alignment horizontal="center"/>
    </xf>
    <xf borderId="49" fillId="6" fontId="11" numFmtId="0" xfId="0" applyAlignment="1" applyBorder="1" applyFont="1">
      <alignment horizontal="center"/>
    </xf>
    <xf borderId="45" fillId="7" fontId="0" numFmtId="0" xfId="0" applyAlignment="1" applyBorder="1" applyFont="1">
      <alignment horizontal="center"/>
    </xf>
    <xf borderId="49" fillId="7" fontId="0" numFmtId="0" xfId="0" applyAlignment="1" applyBorder="1" applyFont="1">
      <alignment horizontal="center"/>
    </xf>
    <xf borderId="45" fillId="8" fontId="0" numFmtId="0" xfId="0" applyAlignment="1" applyBorder="1" applyFont="1">
      <alignment horizontal="center"/>
    </xf>
    <xf borderId="49" fillId="8" fontId="0" numFmtId="0" xfId="0" applyAlignment="1" applyBorder="1" applyFont="1">
      <alignment horizontal="center"/>
    </xf>
    <xf borderId="45" fillId="9" fontId="0" numFmtId="0" xfId="0" applyAlignment="1" applyBorder="1" applyFont="1">
      <alignment horizontal="center"/>
    </xf>
    <xf borderId="49" fillId="9" fontId="0" numFmtId="0" xfId="0" applyAlignment="1" applyBorder="1" applyFont="1">
      <alignment horizontal="center"/>
    </xf>
    <xf borderId="45" fillId="10" fontId="0" numFmtId="0" xfId="0" applyAlignment="1" applyBorder="1" applyFont="1">
      <alignment horizontal="center"/>
    </xf>
    <xf borderId="49" fillId="10" fontId="0" numFmtId="0" xfId="0" applyAlignment="1" applyBorder="1" applyFont="1">
      <alignment horizontal="center"/>
    </xf>
    <xf borderId="45" fillId="11" fontId="13" numFmtId="0" xfId="0" applyAlignment="1" applyBorder="1" applyFont="1">
      <alignment horizontal="center"/>
    </xf>
    <xf borderId="49" fillId="11" fontId="13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8" fillId="4" fontId="0" numFmtId="0" xfId="0" applyAlignment="1" applyBorder="1" applyFont="1">
      <alignment horizontal="center"/>
    </xf>
    <xf borderId="6" fillId="9" fontId="0" numFmtId="0" xfId="0" applyAlignment="1" applyBorder="1" applyFont="1">
      <alignment horizontal="center"/>
    </xf>
    <xf borderId="46" fillId="9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3" fillId="4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47" fillId="5" fontId="0" numFmtId="0" xfId="0" applyAlignment="1" applyBorder="1" applyFont="1">
      <alignment horizontal="center"/>
    </xf>
    <xf borderId="1" fillId="6" fontId="11" numFmtId="0" xfId="0" applyAlignment="1" applyBorder="1" applyFont="1">
      <alignment horizontal="center"/>
    </xf>
    <xf borderId="47" fillId="6" fontId="11" numFmtId="0" xfId="0" applyAlignment="1" applyBorder="1" applyFont="1">
      <alignment horizontal="center"/>
    </xf>
    <xf borderId="1" fillId="7" fontId="0" numFmtId="0" xfId="0" applyAlignment="1" applyBorder="1" applyFont="1">
      <alignment horizontal="center"/>
    </xf>
    <xf borderId="47" fillId="7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/>
    </xf>
    <xf borderId="47" fillId="8" fontId="0" numFmtId="0" xfId="0" applyAlignment="1" applyBorder="1" applyFont="1">
      <alignment horizontal="center"/>
    </xf>
    <xf borderId="1" fillId="9" fontId="0" numFmtId="0" xfId="0" applyAlignment="1" applyBorder="1" applyFont="1">
      <alignment horizontal="center"/>
    </xf>
    <xf borderId="1" fillId="10" fontId="0" numFmtId="0" xfId="0" applyAlignment="1" applyBorder="1" applyFont="1">
      <alignment horizontal="center"/>
    </xf>
    <xf borderId="47" fillId="10" fontId="0" numFmtId="0" xfId="0" applyAlignment="1" applyBorder="1" applyFont="1">
      <alignment horizontal="center"/>
    </xf>
    <xf borderId="1" fillId="11" fontId="13" numFmtId="0" xfId="0" applyAlignment="1" applyBorder="1" applyFont="1">
      <alignment horizontal="center"/>
    </xf>
    <xf borderId="47" fillId="11" fontId="13" numFmtId="0" xfId="0" applyAlignment="1" applyBorder="1" applyFont="1">
      <alignment horizontal="center"/>
    </xf>
    <xf borderId="45" fillId="4" fontId="0" numFmtId="0" xfId="0" applyAlignment="1" applyBorder="1" applyFont="1">
      <alignment horizontal="left"/>
    </xf>
    <xf borderId="0" fillId="0" fontId="18" numFmtId="0" xfId="0" applyAlignment="1" applyFont="1">
      <alignment horizontal="center"/>
    </xf>
    <xf borderId="0" fillId="0" fontId="18" numFmtId="0" xfId="0" applyFont="1"/>
    <xf borderId="0" fillId="0" fontId="18" numFmtId="0" xfId="0" applyAlignment="1" applyFont="1">
      <alignment horizontal="right"/>
    </xf>
    <xf borderId="0" fillId="0" fontId="1" numFmtId="0" xfId="0" applyFont="1"/>
    <xf borderId="24" fillId="12" fontId="19" numFmtId="0" xfId="0" applyAlignment="1" applyBorder="1" applyFill="1" applyFont="1">
      <alignment vertical="bottom"/>
    </xf>
    <xf borderId="50" fillId="12" fontId="19" numFmtId="0" xfId="0" applyAlignment="1" applyBorder="1" applyFont="1">
      <alignment vertical="bottom"/>
    </xf>
    <xf borderId="25" fillId="12" fontId="19" numFmtId="0" xfId="0" applyAlignment="1" applyBorder="1" applyFont="1">
      <alignment vertical="bottom"/>
    </xf>
    <xf borderId="14" fillId="13" fontId="19" numFmtId="0" xfId="0" applyAlignment="1" applyBorder="1" applyFill="1" applyFont="1">
      <alignment vertical="bottom"/>
    </xf>
    <xf borderId="51" fillId="13" fontId="19" numFmtId="0" xfId="0" applyAlignment="1" applyBorder="1" applyFont="1">
      <alignment vertical="bottom"/>
    </xf>
    <xf borderId="14" fillId="0" fontId="19" numFmtId="0" xfId="0" applyBorder="1" applyFont="1"/>
    <xf borderId="0" fillId="0" fontId="19" numFmtId="0" xfId="0" applyFont="1"/>
    <xf borderId="38" fillId="13" fontId="19" numFmtId="0" xfId="0" applyAlignment="1" applyBorder="1" applyFont="1">
      <alignment vertical="bottom"/>
    </xf>
    <xf borderId="0" fillId="13" fontId="19" numFmtId="0" xfId="0" applyAlignment="1" applyFont="1">
      <alignment vertical="bottom"/>
    </xf>
    <xf borderId="19" fillId="13" fontId="19" numFmtId="0" xfId="0" applyAlignment="1" applyBorder="1" applyFont="1">
      <alignment vertical="bottom"/>
    </xf>
    <xf borderId="19" fillId="0" fontId="19" numFmtId="0" xfId="0" applyBorder="1" applyFont="1"/>
    <xf borderId="0" fillId="13" fontId="20" numFmtId="0" xfId="0" applyAlignment="1" applyFont="1">
      <alignment vertical="bottom"/>
    </xf>
    <xf borderId="36" fillId="13" fontId="19" numFmtId="0" xfId="0" applyAlignment="1" applyBorder="1" applyFont="1">
      <alignment vertical="bottom"/>
    </xf>
    <xf borderId="52" fillId="13" fontId="21" numFmtId="0" xfId="0" applyAlignment="1" applyBorder="1" applyFont="1">
      <alignment vertical="bottom"/>
    </xf>
    <xf borderId="52" fillId="0" fontId="14" numFmtId="0" xfId="0" applyBorder="1" applyFont="1"/>
    <xf borderId="52" fillId="13" fontId="19" numFmtId="0" xfId="0" applyAlignment="1" applyBorder="1" applyFont="1">
      <alignment vertical="bottom"/>
    </xf>
    <xf borderId="32" fillId="13" fontId="19" numFmtId="0" xfId="0" applyAlignment="1" applyBorder="1" applyFont="1">
      <alignment vertical="bottom"/>
    </xf>
    <xf borderId="16" fillId="14" fontId="19" numFmtId="0" xfId="0" applyAlignment="1" applyBorder="1" applyFill="1" applyFont="1">
      <alignment vertical="bottom"/>
    </xf>
    <xf borderId="51" fillId="15" fontId="19" numFmtId="0" xfId="0" applyAlignment="1" applyBorder="1" applyFill="1" applyFont="1">
      <alignment vertical="bottom"/>
    </xf>
    <xf borderId="51" fillId="16" fontId="19" numFmtId="0" xfId="0" applyAlignment="1" applyBorder="1" applyFill="1" applyFont="1">
      <alignment vertical="bottom"/>
    </xf>
    <xf borderId="14" fillId="17" fontId="19" numFmtId="0" xfId="0" applyAlignment="1" applyBorder="1" applyFill="1" applyFont="1">
      <alignment vertical="bottom"/>
    </xf>
    <xf borderId="38" fillId="13" fontId="19" numFmtId="0" xfId="0" applyAlignment="1" applyBorder="1" applyFont="1">
      <alignment vertical="bottom"/>
    </xf>
    <xf borderId="0" fillId="13" fontId="19" numFmtId="0" xfId="0" applyAlignment="1" applyFont="1">
      <alignment vertical="bottom"/>
    </xf>
    <xf borderId="0" fillId="0" fontId="19" numFmtId="0" xfId="0" applyFont="1"/>
    <xf borderId="38" fillId="14" fontId="19" numFmtId="0" xfId="0" applyAlignment="1" applyBorder="1" applyFont="1">
      <alignment vertical="bottom"/>
    </xf>
    <xf borderId="0" fillId="15" fontId="19" numFmtId="0" xfId="0" applyAlignment="1" applyFont="1">
      <alignment vertical="bottom"/>
    </xf>
    <xf borderId="0" fillId="16" fontId="19" numFmtId="0" xfId="0" applyAlignment="1" applyFont="1">
      <alignment vertical="bottom"/>
    </xf>
    <xf borderId="19" fillId="17" fontId="19" numFmtId="0" xfId="0" applyAlignment="1" applyBorder="1" applyFont="1">
      <alignment vertical="bottom"/>
    </xf>
    <xf borderId="24" fillId="13" fontId="19" numFmtId="165" xfId="0" applyAlignment="1" applyBorder="1" applyFont="1" applyNumberFormat="1">
      <alignment horizontal="right" vertical="bottom"/>
    </xf>
    <xf borderId="50" fillId="13" fontId="19" numFmtId="0" xfId="0" applyAlignment="1" applyBorder="1" applyFont="1">
      <alignment shrinkToFit="0" vertical="bottom" wrapText="0"/>
    </xf>
    <xf borderId="50" fillId="13" fontId="19" numFmtId="0" xfId="0" applyAlignment="1" applyBorder="1" applyFont="1">
      <alignment vertical="bottom"/>
    </xf>
    <xf borderId="50" fillId="0" fontId="19" numFmtId="0" xfId="0" applyBorder="1" applyFont="1"/>
    <xf borderId="24" fillId="14" fontId="19" numFmtId="0" xfId="0" applyAlignment="1" applyBorder="1" applyFont="1">
      <alignment horizontal="right" vertical="bottom"/>
    </xf>
    <xf borderId="50" fillId="15" fontId="19" numFmtId="0" xfId="0" applyAlignment="1" applyBorder="1" applyFont="1">
      <alignment horizontal="right" vertical="bottom"/>
    </xf>
    <xf borderId="50" fillId="16" fontId="19" numFmtId="0" xfId="0" applyAlignment="1" applyBorder="1" applyFont="1">
      <alignment horizontal="right" vertical="bottom"/>
    </xf>
    <xf borderId="25" fillId="17" fontId="19" numFmtId="0" xfId="0" applyAlignment="1" applyBorder="1" applyFont="1">
      <alignment vertical="bottom"/>
    </xf>
    <xf borderId="50" fillId="14" fontId="19" numFmtId="0" xfId="0" applyAlignment="1" applyBorder="1" applyFont="1">
      <alignment horizontal="right" vertical="bottom"/>
    </xf>
    <xf borderId="25" fillId="18" fontId="19" numFmtId="0" xfId="0" applyAlignment="1" applyBorder="1" applyFill="1" applyFont="1">
      <alignment vertical="bottom"/>
    </xf>
    <xf borderId="52" fillId="16" fontId="19" numFmtId="0" xfId="0" applyAlignment="1" applyBorder="1" applyFont="1">
      <alignment horizontal="right" vertical="bottom"/>
    </xf>
    <xf borderId="52" fillId="14" fontId="19" numFmtId="0" xfId="0" applyAlignment="1" applyBorder="1" applyFont="1">
      <alignment horizontal="right" vertical="bottom"/>
    </xf>
    <xf borderId="52" fillId="15" fontId="19" numFmtId="0" xfId="0" applyAlignment="1" applyBorder="1" applyFont="1">
      <alignment horizontal="right" vertical="bottom"/>
    </xf>
    <xf borderId="32" fillId="18" fontId="19" numFmtId="0" xfId="0" applyAlignment="1" applyBorder="1" applyFont="1">
      <alignment vertical="bottom"/>
    </xf>
    <xf borderId="36" fillId="13" fontId="19" numFmtId="165" xfId="0" applyAlignment="1" applyBorder="1" applyFont="1" applyNumberFormat="1">
      <alignment horizontal="right" vertical="bottom"/>
    </xf>
    <xf borderId="52" fillId="13" fontId="19" numFmtId="0" xfId="0" applyAlignment="1" applyBorder="1" applyFont="1">
      <alignment vertical="bottom"/>
    </xf>
    <xf borderId="52" fillId="0" fontId="19" numFmtId="0" xfId="0" applyBorder="1" applyFont="1"/>
    <xf borderId="36" fillId="14" fontId="19" numFmtId="0" xfId="0" applyAlignment="1" applyBorder="1" applyFont="1">
      <alignment horizontal="right" vertical="bottom"/>
    </xf>
    <xf borderId="32" fillId="17" fontId="19" numFmtId="0" xfId="0" applyAlignment="1" applyBorder="1" applyFont="1">
      <alignment vertical="bottom"/>
    </xf>
    <xf borderId="24" fillId="13" fontId="19" numFmtId="165" xfId="0" applyAlignment="1" applyBorder="1" applyFont="1" applyNumberFormat="1">
      <alignment vertical="bottom"/>
    </xf>
    <xf borderId="24" fillId="14" fontId="19" numFmtId="0" xfId="0" applyAlignment="1" applyBorder="1" applyFont="1">
      <alignment vertical="bottom"/>
    </xf>
    <xf borderId="50" fillId="15" fontId="19" numFmtId="0" xfId="0" applyAlignment="1" applyBorder="1" applyFont="1">
      <alignment vertical="bottom"/>
    </xf>
    <xf borderId="36" fillId="14" fontId="19" numFmtId="0" xfId="0" applyAlignment="1" applyBorder="1" applyFont="1">
      <alignment vertical="bottom"/>
    </xf>
    <xf borderId="52" fillId="15" fontId="19" numFmtId="0" xfId="0" applyAlignment="1" applyBorder="1" applyFont="1">
      <alignment vertical="bottom"/>
    </xf>
    <xf borderId="52" fillId="14" fontId="19" numFmtId="0" xfId="0" applyAlignment="1" applyBorder="1" applyFont="1">
      <alignment vertical="bottom"/>
    </xf>
    <xf borderId="29" fillId="0" fontId="19" numFmtId="0" xfId="0" applyAlignment="1" applyBorder="1" applyFont="1">
      <alignment horizontal="left" vertical="bottom"/>
    </xf>
    <xf borderId="52" fillId="0" fontId="19" numFmtId="0" xfId="0" applyAlignment="1" applyBorder="1" applyFont="1">
      <alignment horizontal="right" vertical="bottom"/>
    </xf>
    <xf borderId="36" fillId="13" fontId="19" numFmtId="165" xfId="0" applyAlignment="1" applyBorder="1" applyFont="1" applyNumberFormat="1">
      <alignment vertical="bottom"/>
    </xf>
    <xf borderId="52" fillId="18" fontId="22" numFmtId="0" xfId="0" applyAlignment="1" applyBorder="1" applyFont="1">
      <alignment horizontal="left"/>
    </xf>
    <xf borderId="0" fillId="14" fontId="19" numFmtId="0" xfId="0" applyAlignment="1" applyFont="1">
      <alignment vertical="bottom"/>
    </xf>
    <xf borderId="19" fillId="18" fontId="19" numFmtId="0" xfId="0" applyAlignment="1" applyBorder="1" applyFont="1">
      <alignment vertical="bottom"/>
    </xf>
    <xf borderId="50" fillId="0" fontId="19" numFmtId="0" xfId="0" applyAlignment="1" applyBorder="1" applyFont="1">
      <alignment horizontal="left" vertical="bottom"/>
    </xf>
    <xf borderId="24" fillId="13" fontId="19" numFmtId="0" xfId="0" applyAlignment="1" applyBorder="1" applyFont="1">
      <alignment vertical="bottom"/>
    </xf>
    <xf borderId="50" fillId="0" fontId="14" numFmtId="0" xfId="0" applyBorder="1" applyFont="1"/>
    <xf borderId="50" fillId="13" fontId="19" numFmtId="0" xfId="0" applyAlignment="1" applyBorder="1" applyFont="1">
      <alignment vertical="bottom"/>
    </xf>
    <xf borderId="50" fillId="0" fontId="19" numFmtId="0" xfId="0" applyBorder="1" applyFont="1"/>
    <xf borderId="50" fillId="13" fontId="19" numFmtId="0" xfId="0" applyAlignment="1" applyBorder="1" applyFont="1">
      <alignment horizontal="right" vertical="bottom"/>
    </xf>
    <xf borderId="25" fillId="13" fontId="19" numFmtId="0" xfId="0" applyAlignment="1" applyBorder="1" applyFont="1">
      <alignment vertical="bottom"/>
    </xf>
    <xf borderId="52" fillId="0" fontId="19" numFmtId="0" xfId="0" applyBorder="1" applyFont="1"/>
    <xf borderId="38" fillId="13" fontId="19" numFmtId="165" xfId="0" applyAlignment="1" applyBorder="1" applyFont="1" applyNumberFormat="1">
      <alignment vertical="bottom"/>
    </xf>
    <xf borderId="50" fillId="13" fontId="19" numFmtId="0" xfId="0" applyAlignment="1" applyBorder="1" applyFont="1">
      <alignment horizontal="right" vertical="bottom"/>
    </xf>
    <xf borderId="50" fillId="14" fontId="19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OLD Reworked Week 3-style">
      <tableStyleElement dxfId="1" type="headerRow"/>
      <tableStyleElement dxfId="2" type="firstRowStripe"/>
      <tableStyleElement dxfId="3" type="secondRowStripe"/>
    </tableStyle>
    <tableStyle count="3" pivot="0" name="OLD Reworked Week 3-style 2">
      <tableStyleElement dxfId="1" type="headerRow"/>
      <tableStyleElement dxfId="2" type="firstRowStripe"/>
      <tableStyleElement dxfId="3" type="secondRowStripe"/>
    </tableStyle>
    <tableStyle count="3" pivot="0" name="OLD Reworked Week 3-style 3">
      <tableStyleElement dxfId="1" type="headerRow"/>
      <tableStyleElement dxfId="2" type="firstRowStripe"/>
      <tableStyleElement dxfId="3" type="secondRowStripe"/>
    </tableStyle>
    <tableStyle count="3" pivot="0" name="OLD Reworked Week 3-style 4">
      <tableStyleElement dxfId="1" type="headerRow"/>
      <tableStyleElement dxfId="2" type="firstRowStripe"/>
      <tableStyleElement dxfId="3" type="secondRowStripe"/>
    </tableStyle>
    <tableStyle count="3" pivot="0" name="OLD Reworked Week 3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jp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jp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jp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jp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2.jpg"/><Relationship Id="rId6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jp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21</xdr:row>
      <xdr:rowOff>152400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50</xdr:row>
      <xdr:rowOff>85725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109</xdr:row>
      <xdr:rowOff>142875</xdr:rowOff>
    </xdr:from>
    <xdr:ext cx="2514600" cy="4953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138</xdr:row>
      <xdr:rowOff>142875</xdr:rowOff>
    </xdr:from>
    <xdr:ext cx="2514600" cy="495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657225" cy="1428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21</xdr:row>
      <xdr:rowOff>152400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50</xdr:row>
      <xdr:rowOff>85725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109</xdr:row>
      <xdr:rowOff>142875</xdr:rowOff>
    </xdr:from>
    <xdr:ext cx="2514600" cy="4953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138</xdr:row>
      <xdr:rowOff>142875</xdr:rowOff>
    </xdr:from>
    <xdr:ext cx="2514600" cy="495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657225" cy="1428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21</xdr:row>
      <xdr:rowOff>152400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50</xdr:row>
      <xdr:rowOff>85725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109</xdr:row>
      <xdr:rowOff>142875</xdr:rowOff>
    </xdr:from>
    <xdr:ext cx="2514600" cy="4953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138</xdr:row>
      <xdr:rowOff>142875</xdr:rowOff>
    </xdr:from>
    <xdr:ext cx="2514600" cy="495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657225" cy="1428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21</xdr:row>
      <xdr:rowOff>152400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50</xdr:row>
      <xdr:rowOff>85725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109</xdr:row>
      <xdr:rowOff>142875</xdr:rowOff>
    </xdr:from>
    <xdr:ext cx="2514600" cy="4953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138</xdr:row>
      <xdr:rowOff>142875</xdr:rowOff>
    </xdr:from>
    <xdr:ext cx="2514600" cy="495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657225" cy="1428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42</xdr:row>
      <xdr:rowOff>19050</xdr:rowOff>
    </xdr:from>
    <xdr:ext cx="2514600" cy="4953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65</xdr:row>
      <xdr:rowOff>9525</xdr:rowOff>
    </xdr:from>
    <xdr:ext cx="2533650" cy="5524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19</xdr:row>
      <xdr:rowOff>9525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266700</xdr:colOff>
      <xdr:row>18</xdr:row>
      <xdr:rowOff>180975</xdr:rowOff>
    </xdr:from>
    <xdr:ext cx="2514600" cy="495300"/>
    <xdr:pic>
      <xdr:nvPicPr>
        <xdr:cNvPr id="0" name="image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7</xdr:row>
      <xdr:rowOff>76200</xdr:rowOff>
    </xdr:from>
    <xdr:ext cx="2647950" cy="4381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885825</xdr:colOff>
      <xdr:row>58</xdr:row>
      <xdr:rowOff>76200</xdr:rowOff>
    </xdr:from>
    <xdr:ext cx="2009775" cy="4381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933450</xdr:colOff>
      <xdr:row>32</xdr:row>
      <xdr:rowOff>152400</xdr:rowOff>
    </xdr:from>
    <xdr:ext cx="25146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933450</xdr:colOff>
      <xdr:row>6</xdr:row>
      <xdr:rowOff>85725</xdr:rowOff>
    </xdr:from>
    <xdr:ext cx="2409825" cy="438150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847725" cy="1905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39:E50" displayName="Table_1" id="1">
  <tableColumns count="4">
    <tableColumn name="Column1" id="1"/>
    <tableColumn name="Column2" id="2"/>
    <tableColumn name="Column3" id="3"/>
    <tableColumn name="Column4" id="4"/>
  </tableColumns>
  <tableStyleInfo name="OLD Reworked Week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13:E24" displayName="Table_2" id="2">
  <tableColumns count="4">
    <tableColumn name="Column1" id="1"/>
    <tableColumn name="Column2" id="2"/>
    <tableColumn name="Column3" id="3"/>
    <tableColumn name="Column4" id="4"/>
  </tableColumns>
  <tableStyleInfo name="OLD Reworked Week 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65:E76" displayName="Table_3" id="3">
  <tableColumns count="4">
    <tableColumn name="Column1" id="1"/>
    <tableColumn name="Column2" id="2"/>
    <tableColumn name="Column3" id="3"/>
    <tableColumn name="Column4" id="4"/>
  </tableColumns>
  <tableStyleInfo name="OLD Reworked Week 3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K39:N50" displayName="Table_4" id="4">
  <tableColumns count="4">
    <tableColumn name="Column1" id="1"/>
    <tableColumn name="Column2" id="2"/>
    <tableColumn name="Column3" id="3"/>
    <tableColumn name="Column4" id="4"/>
  </tableColumns>
  <tableStyleInfo name="OLD Reworked Week 3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K13:N24" displayName="Table_5" id="5">
  <tableColumns count="4">
    <tableColumn name="Column1" id="1"/>
    <tableColumn name="Column2" id="2"/>
    <tableColumn name="Column3" id="3"/>
    <tableColumn name="Column4" id="4"/>
  </tableColumns>
  <tableStyleInfo name="OLD Reworked Week 3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5.0"/>
    <col customWidth="1" min="7" max="7" width="8.75"/>
    <col customWidth="1" min="8" max="8" width="8.38"/>
    <col customWidth="1" min="9" max="9" width="12.13"/>
    <col customWidth="1" min="10" max="10" width="8.75"/>
    <col customWidth="1" min="11" max="11" width="8.38"/>
    <col customWidth="1" min="12" max="12" width="11.88"/>
    <col customWidth="1" min="13" max="14" width="8.63"/>
    <col customWidth="1" min="15" max="15" width="12.5"/>
    <col customWidth="1" min="16" max="16" width="8.63"/>
    <col customWidth="1" min="17" max="17" width="8.38"/>
    <col customWidth="1" min="18" max="18" width="12.13"/>
    <col customWidth="1" min="19" max="19" width="9.5"/>
    <col customWidth="1" min="20" max="20" width="8.63"/>
    <col customWidth="1" min="21" max="21" width="12.75"/>
    <col customWidth="1" min="22" max="22" width="9.5"/>
    <col customWidth="1" min="23" max="23" width="8.63"/>
    <col customWidth="1" min="24" max="24" width="12.13"/>
    <col customWidth="1" min="25" max="25" width="9.5"/>
    <col customWidth="1" min="26" max="26" width="8.63"/>
    <col customWidth="1" min="27" max="27" width="12.13"/>
    <col customWidth="1" min="28" max="28" width="9.5"/>
    <col customWidth="1" min="29" max="44" width="8.63"/>
  </cols>
  <sheetData>
    <row r="1" ht="13.5" customHeight="1"/>
    <row r="2" ht="13.5" customHeight="1">
      <c r="B2" s="1" t="s">
        <v>0</v>
      </c>
      <c r="C2" s="2"/>
      <c r="D2" s="2"/>
      <c r="E2" s="2"/>
      <c r="F2" s="3"/>
      <c r="G2" s="3"/>
      <c r="H2" s="3"/>
      <c r="I2" s="3"/>
      <c r="J2" s="3"/>
      <c r="K2" s="4"/>
      <c r="L2" s="4" t="s">
        <v>1</v>
      </c>
      <c r="M2" s="3"/>
      <c r="N2" s="3"/>
      <c r="O2" s="3"/>
      <c r="P2" s="3"/>
      <c r="Q2" s="3"/>
      <c r="R2" s="3"/>
      <c r="S2" s="3"/>
      <c r="T2" s="4"/>
      <c r="U2" s="4" t="s">
        <v>2</v>
      </c>
      <c r="V2" s="3"/>
      <c r="W2" s="3"/>
      <c r="X2" s="3"/>
      <c r="Y2" s="3"/>
      <c r="Z2" s="5"/>
      <c r="AA2" s="6"/>
      <c r="AC2" s="7"/>
      <c r="AD2" s="7"/>
      <c r="AE2" s="8" t="s">
        <v>3</v>
      </c>
      <c r="AF2" s="7">
        <f>SUM(Y24,Y53,Y83,Y112,Y141) - 2.5</f>
        <v>8</v>
      </c>
      <c r="AG2" s="8" t="s">
        <v>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3.5" customHeight="1">
      <c r="B3" s="9"/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3"/>
      <c r="AC3" s="7"/>
      <c r="AD3" s="7"/>
      <c r="AE3" s="7"/>
      <c r="AF3" s="7">
        <f>'Week 3'!AF2+'Week 3'!AF3 -1.25</f>
        <v>134.5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3.5" customHeight="1">
      <c r="B4" s="9"/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4" t="s">
        <v>4</v>
      </c>
      <c r="O4" s="15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3"/>
      <c r="AC4" s="7"/>
      <c r="AD4" s="7"/>
      <c r="AE4" s="7"/>
      <c r="AF4" s="7">
        <f>AF2+AF3</f>
        <v>142.5</v>
      </c>
      <c r="AG4" s="8" t="s">
        <v>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3.5" customHeight="1">
      <c r="B5" s="9"/>
      <c r="C5" s="10"/>
      <c r="D5" s="10"/>
      <c r="E5" s="10"/>
      <c r="F5" s="11"/>
      <c r="G5" s="11"/>
      <c r="H5" s="11"/>
      <c r="I5" s="11"/>
      <c r="J5" s="11"/>
      <c r="K5" s="11"/>
      <c r="L5" s="11"/>
      <c r="M5" s="15" t="s">
        <v>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3"/>
      <c r="AC5" s="7"/>
      <c r="AD5" s="7"/>
      <c r="AE5" s="7"/>
      <c r="AF5" s="8">
        <v>142.5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3.5" customHeight="1">
      <c r="B6" s="9"/>
      <c r="C6" s="16"/>
      <c r="D6" s="10"/>
      <c r="E6" s="10"/>
      <c r="F6" s="11"/>
      <c r="G6" s="11"/>
      <c r="H6" s="11"/>
      <c r="I6" s="11"/>
      <c r="J6" s="17"/>
      <c r="K6" s="11"/>
      <c r="L6" s="11"/>
      <c r="M6" s="17"/>
      <c r="N6" s="11"/>
      <c r="O6" s="11"/>
      <c r="P6" s="17"/>
      <c r="Q6" s="11"/>
      <c r="R6" s="11"/>
      <c r="S6" s="17"/>
      <c r="T6" s="11"/>
      <c r="U6" s="11"/>
      <c r="V6" s="17"/>
      <c r="W6" s="11"/>
      <c r="X6" s="11"/>
      <c r="Y6" s="17"/>
      <c r="Z6" s="12"/>
      <c r="AA6" s="13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3.5" customHeight="1">
      <c r="B7" s="18" t="s">
        <v>7</v>
      </c>
      <c r="C7" s="19"/>
      <c r="D7" s="20" t="s">
        <v>8</v>
      </c>
      <c r="E7" s="21"/>
      <c r="F7" s="6"/>
      <c r="G7" s="22"/>
      <c r="H7" s="23" t="s">
        <v>9</v>
      </c>
      <c r="I7" s="5"/>
      <c r="J7" s="24"/>
      <c r="K7" s="25" t="s">
        <v>10</v>
      </c>
      <c r="L7" s="5"/>
      <c r="M7" s="24"/>
      <c r="N7" s="25" t="s">
        <v>11</v>
      </c>
      <c r="O7" s="5"/>
      <c r="P7" s="24"/>
      <c r="Q7" s="25" t="s">
        <v>12</v>
      </c>
      <c r="R7" s="5"/>
      <c r="S7" s="26"/>
      <c r="T7" s="25" t="s">
        <v>13</v>
      </c>
      <c r="U7" s="5"/>
      <c r="V7" s="27"/>
      <c r="W7" s="28" t="s">
        <v>14</v>
      </c>
      <c r="X7" s="5"/>
      <c r="Y7" s="27"/>
      <c r="Z7" s="28" t="s">
        <v>15</v>
      </c>
      <c r="AA7" s="6"/>
      <c r="AB7" s="29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3.5" customHeight="1">
      <c r="B8" s="30"/>
      <c r="C8" s="31"/>
      <c r="D8" s="32"/>
      <c r="E8" s="32"/>
      <c r="F8" s="33"/>
      <c r="G8" s="34"/>
      <c r="H8" s="35">
        <v>44591.0</v>
      </c>
      <c r="I8" s="34"/>
      <c r="J8" s="36"/>
      <c r="K8" s="37">
        <v>44592.0</v>
      </c>
      <c r="L8" s="38"/>
      <c r="M8" s="36"/>
      <c r="N8" s="37">
        <v>44593.0</v>
      </c>
      <c r="O8" s="38"/>
      <c r="P8" s="36"/>
      <c r="Q8" s="37">
        <v>44594.0</v>
      </c>
      <c r="R8" s="38"/>
      <c r="S8" s="39"/>
      <c r="T8" s="37">
        <v>44595.0</v>
      </c>
      <c r="U8" s="38"/>
      <c r="V8" s="36"/>
      <c r="W8" s="37">
        <v>44596.0</v>
      </c>
      <c r="X8" s="38"/>
      <c r="Y8" s="36"/>
      <c r="Z8" s="40">
        <v>44597.0</v>
      </c>
      <c r="AA8" s="41"/>
      <c r="AB8" s="42" t="s">
        <v>17</v>
      </c>
      <c r="AC8" s="7"/>
      <c r="AD8" s="7"/>
      <c r="AE8" s="43"/>
      <c r="AF8" s="43"/>
      <c r="AG8" s="43"/>
      <c r="AH8" s="7"/>
      <c r="AI8" s="43"/>
      <c r="AJ8" s="7"/>
      <c r="AK8" s="43"/>
      <c r="AL8" s="7"/>
      <c r="AM8" s="43"/>
      <c r="AN8" s="7"/>
      <c r="AO8" s="43"/>
      <c r="AP8" s="7"/>
      <c r="AQ8" s="43"/>
      <c r="AR8" s="7"/>
    </row>
    <row r="9" ht="13.5" customHeight="1">
      <c r="B9" s="44"/>
      <c r="C9" s="45"/>
      <c r="D9" s="46"/>
      <c r="E9" s="46"/>
      <c r="F9" s="47"/>
      <c r="G9" s="48" t="s">
        <v>18</v>
      </c>
      <c r="H9" s="49" t="s">
        <v>19</v>
      </c>
      <c r="I9" s="50" t="s">
        <v>20</v>
      </c>
      <c r="J9" s="51" t="s">
        <v>18</v>
      </c>
      <c r="K9" s="52" t="s">
        <v>19</v>
      </c>
      <c r="L9" s="53" t="s">
        <v>20</v>
      </c>
      <c r="M9" s="54" t="s">
        <v>18</v>
      </c>
      <c r="N9" s="55" t="s">
        <v>19</v>
      </c>
      <c r="O9" s="56" t="s">
        <v>20</v>
      </c>
      <c r="P9" s="57" t="s">
        <v>18</v>
      </c>
      <c r="Q9" s="58" t="s">
        <v>19</v>
      </c>
      <c r="R9" s="59" t="s">
        <v>20</v>
      </c>
      <c r="S9" s="60" t="s">
        <v>18</v>
      </c>
      <c r="T9" s="61" t="s">
        <v>19</v>
      </c>
      <c r="U9" s="61" t="s">
        <v>20</v>
      </c>
      <c r="V9" s="62" t="s">
        <v>18</v>
      </c>
      <c r="W9" s="63" t="s">
        <v>19</v>
      </c>
      <c r="X9" s="64" t="s">
        <v>20</v>
      </c>
      <c r="Y9" s="65" t="s">
        <v>18</v>
      </c>
      <c r="Z9" s="66" t="s">
        <v>19</v>
      </c>
      <c r="AA9" s="67" t="s">
        <v>20</v>
      </c>
      <c r="AB9" s="45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3.5" customHeight="1">
      <c r="B10" s="68">
        <v>2.1</v>
      </c>
      <c r="C10" s="69"/>
      <c r="D10" s="70" t="s">
        <v>21</v>
      </c>
      <c r="E10" s="71"/>
      <c r="F10" s="72"/>
      <c r="G10" s="73"/>
      <c r="H10" s="73"/>
      <c r="I10" s="73"/>
      <c r="J10" s="74"/>
      <c r="K10" s="74"/>
      <c r="L10" s="74"/>
      <c r="M10" s="75"/>
      <c r="N10" s="75"/>
      <c r="O10" s="75"/>
      <c r="P10" s="76">
        <v>1.0</v>
      </c>
      <c r="Q10" s="76">
        <v>0.5</v>
      </c>
      <c r="R10" s="76">
        <f>Q10-P10</f>
        <v>-0.5</v>
      </c>
      <c r="S10" s="77"/>
      <c r="T10" s="77"/>
      <c r="U10" s="77"/>
      <c r="V10" s="78"/>
      <c r="W10" s="78"/>
      <c r="X10" s="78"/>
      <c r="Y10" s="79"/>
      <c r="Z10" s="79"/>
      <c r="AA10" s="80"/>
      <c r="AB10" s="81" t="s">
        <v>22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3.5" customHeight="1">
      <c r="B11" s="82"/>
      <c r="C11" s="83"/>
      <c r="D11" s="84"/>
      <c r="E11" s="84"/>
      <c r="F11" s="85"/>
      <c r="G11" s="86"/>
      <c r="H11" s="86"/>
      <c r="I11" s="86"/>
      <c r="J11" s="87"/>
      <c r="K11" s="87"/>
      <c r="L11" s="87"/>
      <c r="M11" s="88"/>
      <c r="N11" s="88"/>
      <c r="O11" s="88"/>
      <c r="P11" s="89"/>
      <c r="Q11" s="89"/>
      <c r="R11" s="89"/>
      <c r="S11" s="90"/>
      <c r="T11" s="90"/>
      <c r="U11" s="90"/>
      <c r="V11" s="91"/>
      <c r="W11" s="91"/>
      <c r="X11" s="91"/>
      <c r="Y11" s="92"/>
      <c r="Z11" s="92"/>
      <c r="AA11" s="93"/>
      <c r="AB11" s="94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3.5" customHeight="1">
      <c r="B12" s="95">
        <v>3.1</v>
      </c>
      <c r="C12" s="96"/>
      <c r="D12" s="97" t="s">
        <v>23</v>
      </c>
      <c r="E12" s="98"/>
      <c r="F12" s="99"/>
      <c r="G12" s="100"/>
      <c r="H12" s="100"/>
      <c r="I12" s="100"/>
      <c r="J12" s="74"/>
      <c r="K12" s="74"/>
      <c r="L12" s="74"/>
      <c r="M12" s="101"/>
      <c r="N12" s="101"/>
      <c r="O12" s="101"/>
      <c r="P12" s="102"/>
      <c r="Q12" s="102"/>
      <c r="R12" s="102"/>
      <c r="S12" s="103">
        <v>1.2</v>
      </c>
      <c r="T12" s="103">
        <v>1.2</v>
      </c>
      <c r="U12" s="103">
        <f>T12-S12</f>
        <v>0</v>
      </c>
      <c r="V12" s="104"/>
      <c r="W12" s="104"/>
      <c r="X12" s="104"/>
      <c r="Y12" s="105"/>
      <c r="Z12" s="105"/>
      <c r="AA12" s="106"/>
      <c r="AB12" s="107" t="s">
        <v>22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3.5" customHeight="1">
      <c r="B13" s="108"/>
      <c r="C13" s="83"/>
      <c r="D13" s="84"/>
      <c r="E13" s="84"/>
      <c r="F13" s="85"/>
      <c r="G13" s="86"/>
      <c r="H13" s="86"/>
      <c r="I13" s="86"/>
      <c r="J13" s="109"/>
      <c r="K13" s="109"/>
      <c r="L13" s="109"/>
      <c r="M13" s="88"/>
      <c r="N13" s="88"/>
      <c r="O13" s="88"/>
      <c r="P13" s="89"/>
      <c r="Q13" s="89"/>
      <c r="R13" s="89"/>
      <c r="S13" s="110"/>
      <c r="T13" s="110"/>
      <c r="U13" s="110"/>
      <c r="V13" s="91"/>
      <c r="W13" s="91"/>
      <c r="X13" s="91"/>
      <c r="Y13" s="92"/>
      <c r="Z13" s="92"/>
      <c r="AA13" s="93"/>
      <c r="AB13" s="94"/>
      <c r="AC13" s="111"/>
      <c r="AD13" s="7"/>
      <c r="AE13" s="7"/>
      <c r="AF13" s="8" t="s">
        <v>24</v>
      </c>
      <c r="AG13" s="7"/>
      <c r="AH13" s="8" t="s">
        <v>25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3.5" customHeight="1">
      <c r="B14" s="112"/>
      <c r="C14" s="96"/>
      <c r="D14" s="113"/>
      <c r="E14" s="113"/>
      <c r="F14" s="114"/>
      <c r="G14" s="100"/>
      <c r="H14" s="100"/>
      <c r="I14" s="100"/>
      <c r="J14" s="74"/>
      <c r="K14" s="74"/>
      <c r="L14" s="74"/>
      <c r="M14" s="101"/>
      <c r="N14" s="101"/>
      <c r="O14" s="101"/>
      <c r="P14" s="115"/>
      <c r="Q14" s="115"/>
      <c r="R14" s="115"/>
      <c r="S14" s="116"/>
      <c r="T14" s="116"/>
      <c r="U14" s="116"/>
      <c r="V14" s="117"/>
      <c r="W14" s="117"/>
      <c r="X14" s="117"/>
      <c r="Y14" s="105"/>
      <c r="Z14" s="105"/>
      <c r="AA14" s="106"/>
      <c r="AB14" s="107"/>
      <c r="AC14" s="7"/>
      <c r="AD14" s="7"/>
      <c r="AE14" s="7"/>
      <c r="AF14" s="8" t="s">
        <v>26</v>
      </c>
      <c r="AG14" s="7">
        <f t="shared" ref="AG14:AG15" si="1">sum(Y23,Y52,Y82,Y111,Y140)</f>
        <v>11</v>
      </c>
      <c r="AH14" s="7">
        <f t="shared" ref="AH14:AH15" si="2">AG14-5</f>
        <v>6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3.5" customHeight="1">
      <c r="B15" s="82"/>
      <c r="C15" s="83"/>
      <c r="D15" s="84"/>
      <c r="E15" s="84"/>
      <c r="F15" s="85"/>
      <c r="G15" s="86"/>
      <c r="H15" s="86"/>
      <c r="I15" s="86"/>
      <c r="J15" s="109"/>
      <c r="K15" s="109"/>
      <c r="L15" s="109"/>
      <c r="M15" s="88"/>
      <c r="N15" s="88"/>
      <c r="O15" s="88"/>
      <c r="P15" s="89"/>
      <c r="Q15" s="89"/>
      <c r="R15" s="89"/>
      <c r="S15" s="90"/>
      <c r="T15" s="90"/>
      <c r="U15" s="90"/>
      <c r="V15" s="91"/>
      <c r="W15" s="91"/>
      <c r="X15" s="91"/>
      <c r="Y15" s="118"/>
      <c r="Z15" s="118"/>
      <c r="AA15" s="119"/>
      <c r="AB15" s="94"/>
      <c r="AC15" s="7"/>
      <c r="AD15" s="7"/>
      <c r="AE15" s="7"/>
      <c r="AF15" s="8" t="s">
        <v>27</v>
      </c>
      <c r="AG15" s="7">
        <f t="shared" si="1"/>
        <v>10.5</v>
      </c>
      <c r="AH15" s="7">
        <f t="shared" si="2"/>
        <v>5.5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3.5" customHeight="1">
      <c r="B16" s="68"/>
      <c r="C16" s="96"/>
      <c r="D16" s="98"/>
      <c r="E16" s="98"/>
      <c r="F16" s="99"/>
      <c r="G16" s="100"/>
      <c r="H16" s="100"/>
      <c r="I16" s="100"/>
      <c r="J16" s="74"/>
      <c r="K16" s="74"/>
      <c r="L16" s="74"/>
      <c r="M16" s="101"/>
      <c r="N16" s="101"/>
      <c r="O16" s="101"/>
      <c r="P16" s="115"/>
      <c r="Q16" s="115"/>
      <c r="R16" s="115"/>
      <c r="S16" s="116"/>
      <c r="T16" s="116"/>
      <c r="U16" s="116"/>
      <c r="V16" s="104"/>
      <c r="W16" s="104"/>
      <c r="X16" s="104"/>
      <c r="Y16" s="120"/>
      <c r="Z16" s="120"/>
      <c r="AA16" s="121"/>
      <c r="AB16" s="10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3.5" customHeight="1">
      <c r="B17" s="82"/>
      <c r="C17" s="83"/>
      <c r="D17" s="84"/>
      <c r="E17" s="84"/>
      <c r="F17" s="85"/>
      <c r="G17" s="86"/>
      <c r="H17" s="86"/>
      <c r="I17" s="86"/>
      <c r="J17" s="109"/>
      <c r="K17" s="109"/>
      <c r="L17" s="109"/>
      <c r="M17" s="88"/>
      <c r="N17" s="88"/>
      <c r="O17" s="88"/>
      <c r="P17" s="89"/>
      <c r="Q17" s="89"/>
      <c r="R17" s="89"/>
      <c r="S17" s="90"/>
      <c r="T17" s="90"/>
      <c r="U17" s="90"/>
      <c r="V17" s="91"/>
      <c r="W17" s="91"/>
      <c r="X17" s="91"/>
      <c r="Y17" s="118"/>
      <c r="Z17" s="118"/>
      <c r="AA17" s="119"/>
      <c r="AB17" s="94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3.5" customHeight="1">
      <c r="B18" s="122"/>
      <c r="C18" s="96"/>
      <c r="D18" s="123"/>
      <c r="E18" s="123"/>
      <c r="F18" s="124"/>
      <c r="G18" s="100"/>
      <c r="H18" s="100"/>
      <c r="I18" s="100"/>
      <c r="J18" s="74"/>
      <c r="K18" s="74"/>
      <c r="L18" s="74"/>
      <c r="M18" s="101"/>
      <c r="N18" s="101"/>
      <c r="O18" s="101"/>
      <c r="P18" s="115"/>
      <c r="Q18" s="115"/>
      <c r="R18" s="115"/>
      <c r="S18" s="116"/>
      <c r="T18" s="116"/>
      <c r="U18" s="116"/>
      <c r="V18" s="104"/>
      <c r="W18" s="104"/>
      <c r="X18" s="104"/>
      <c r="Y18" s="105"/>
      <c r="Z18" s="105"/>
      <c r="AA18" s="106"/>
      <c r="AB18" s="125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3.5" customHeight="1">
      <c r="B19" s="82"/>
      <c r="C19" s="83"/>
      <c r="D19" s="84"/>
      <c r="E19" s="84"/>
      <c r="F19" s="85"/>
      <c r="G19" s="86"/>
      <c r="H19" s="86"/>
      <c r="I19" s="86"/>
      <c r="J19" s="109"/>
      <c r="K19" s="109"/>
      <c r="L19" s="109"/>
      <c r="M19" s="88"/>
      <c r="N19" s="88"/>
      <c r="O19" s="88"/>
      <c r="P19" s="89"/>
      <c r="Q19" s="89"/>
      <c r="R19" s="89"/>
      <c r="S19" s="90"/>
      <c r="T19" s="90"/>
      <c r="U19" s="90"/>
      <c r="V19" s="91"/>
      <c r="W19" s="91"/>
      <c r="X19" s="91"/>
      <c r="Y19" s="92"/>
      <c r="Z19" s="92"/>
      <c r="AA19" s="93"/>
      <c r="AB19" s="126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3.5" customHeight="1">
      <c r="B20" s="127"/>
      <c r="C20" s="96"/>
      <c r="D20" s="128"/>
      <c r="E20" s="128"/>
      <c r="F20" s="129"/>
      <c r="G20" s="100"/>
      <c r="H20" s="100"/>
      <c r="I20" s="100"/>
      <c r="J20" s="74"/>
      <c r="K20" s="74"/>
      <c r="L20" s="74"/>
      <c r="M20" s="101"/>
      <c r="N20" s="101"/>
      <c r="O20" s="101"/>
      <c r="P20" s="115"/>
      <c r="Q20" s="115"/>
      <c r="R20" s="115"/>
      <c r="S20" s="116"/>
      <c r="T20" s="116"/>
      <c r="U20" s="116"/>
      <c r="V20" s="104"/>
      <c r="W20" s="104"/>
      <c r="X20" s="104"/>
      <c r="Y20" s="105"/>
      <c r="Z20" s="105"/>
      <c r="AA20" s="106"/>
      <c r="AB20" s="125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3.5" customHeight="1">
      <c r="B21" s="82"/>
      <c r="C21" s="83"/>
      <c r="D21" s="84"/>
      <c r="E21" s="84"/>
      <c r="F21" s="85"/>
      <c r="G21" s="86"/>
      <c r="H21" s="86"/>
      <c r="I21" s="86"/>
      <c r="J21" s="109"/>
      <c r="K21" s="109"/>
      <c r="L21" s="109"/>
      <c r="M21" s="88"/>
      <c r="N21" s="88"/>
      <c r="O21" s="88"/>
      <c r="P21" s="89"/>
      <c r="Q21" s="89"/>
      <c r="R21" s="89"/>
      <c r="S21" s="90"/>
      <c r="T21" s="90"/>
      <c r="U21" s="90"/>
      <c r="V21" s="91"/>
      <c r="W21" s="91"/>
      <c r="X21" s="91"/>
      <c r="Y21" s="92"/>
      <c r="Z21" s="92"/>
      <c r="AA21" s="93"/>
      <c r="AB21" s="12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ht="13.5" customHeight="1"/>
    <row r="23" ht="13.5" customHeight="1">
      <c r="W23" s="130" t="s">
        <v>28</v>
      </c>
      <c r="X23" s="131" t="s">
        <v>29</v>
      </c>
      <c r="Y23" s="132">
        <f>sum(G10:G21,J10:J21,M10:M21,P10:P21,S10:S21,V10:V21,Y10:Y21)</f>
        <v>2.2</v>
      </c>
      <c r="AO23" s="7"/>
      <c r="AP23" s="7"/>
      <c r="AQ23" s="7"/>
    </row>
    <row r="24" ht="13.5" customHeight="1">
      <c r="W24" s="133"/>
      <c r="X24" s="131" t="s">
        <v>30</v>
      </c>
      <c r="Y24" s="132">
        <f>sum(H10:H21,K10:K21,N10:N21,Q10:Q21,T10:T21,W10:W21,Z10:Z21)</f>
        <v>1.7</v>
      </c>
      <c r="AC24" s="7"/>
      <c r="AD24" s="7"/>
      <c r="AE24" s="7"/>
      <c r="AF24" s="7"/>
      <c r="AG24" s="7"/>
      <c r="AH24" s="7"/>
      <c r="AP24" s="7"/>
      <c r="AQ24" s="7"/>
    </row>
    <row r="25" ht="13.5" customHeight="1">
      <c r="B25" s="134" t="s">
        <v>31</v>
      </c>
      <c r="C25" s="135"/>
      <c r="D25" s="135"/>
      <c r="E25" s="135"/>
      <c r="F25" s="135"/>
      <c r="G25" s="135"/>
      <c r="H25" s="135"/>
      <c r="I25" s="135"/>
      <c r="W25" s="136"/>
      <c r="X25" s="130" t="s">
        <v>32</v>
      </c>
      <c r="Y25" s="136">
        <f>Y24-Y23</f>
        <v>-0.5</v>
      </c>
    </row>
    <row r="26" ht="13.5" customHeight="1"/>
    <row r="27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ht="13.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3.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3.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3.5" customHeight="1">
      <c r="B31" s="137" t="s">
        <v>33</v>
      </c>
      <c r="C31" s="2"/>
      <c r="D31" s="2"/>
      <c r="E31" s="2"/>
      <c r="F31" s="3"/>
      <c r="G31" s="3"/>
      <c r="H31" s="3"/>
      <c r="I31" s="3"/>
      <c r="J31" s="3"/>
      <c r="K31" s="4"/>
      <c r="L31" s="4" t="s">
        <v>1</v>
      </c>
      <c r="M31" s="3"/>
      <c r="N31" s="3"/>
      <c r="O31" s="3"/>
      <c r="P31" s="3"/>
      <c r="Q31" s="3"/>
      <c r="R31" s="3"/>
      <c r="S31" s="3"/>
      <c r="T31" s="4"/>
      <c r="U31" s="138" t="s">
        <v>34</v>
      </c>
      <c r="V31" s="3"/>
      <c r="W31" s="3"/>
      <c r="X31" s="3"/>
      <c r="Y31" s="3"/>
      <c r="Z31" s="5"/>
      <c r="AA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3.5" customHeight="1">
      <c r="B32" s="9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3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3.5" customHeight="1">
      <c r="B33" s="9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4" t="s">
        <v>4</v>
      </c>
      <c r="O33" s="1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3"/>
      <c r="AC33" s="7"/>
      <c r="AD33" s="7"/>
      <c r="AE33" s="43"/>
      <c r="AF33" s="43"/>
      <c r="AG33" s="43"/>
      <c r="AH33" s="7"/>
      <c r="AI33" s="43"/>
      <c r="AJ33" s="7"/>
      <c r="AK33" s="43"/>
      <c r="AL33" s="7"/>
      <c r="AM33" s="43"/>
      <c r="AN33" s="7"/>
      <c r="AO33" s="43"/>
      <c r="AP33" s="7"/>
      <c r="AQ33" s="43"/>
      <c r="AR33" s="7"/>
    </row>
    <row r="34" ht="13.5" customHeight="1">
      <c r="B34" s="9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5" t="s">
        <v>6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3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3.5" customHeight="1">
      <c r="B35" s="9"/>
      <c r="C35" s="16"/>
      <c r="D35" s="10"/>
      <c r="E35" s="10"/>
      <c r="F35" s="11"/>
      <c r="G35" s="11"/>
      <c r="H35" s="11"/>
      <c r="I35" s="11"/>
      <c r="J35" s="17"/>
      <c r="K35" s="11"/>
      <c r="L35" s="11"/>
      <c r="M35" s="17"/>
      <c r="N35" s="11"/>
      <c r="O35" s="11"/>
      <c r="P35" s="17"/>
      <c r="Q35" s="11"/>
      <c r="R35" s="11"/>
      <c r="S35" s="17"/>
      <c r="T35" s="11"/>
      <c r="U35" s="11"/>
      <c r="V35" s="17"/>
      <c r="W35" s="11"/>
      <c r="X35" s="11"/>
      <c r="Y35" s="17"/>
      <c r="Z35" s="12"/>
      <c r="AA35" s="13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3.5" customHeight="1">
      <c r="B36" s="18" t="s">
        <v>7</v>
      </c>
      <c r="C36" s="19"/>
      <c r="D36" s="20" t="s">
        <v>8</v>
      </c>
      <c r="E36" s="21"/>
      <c r="F36" s="6"/>
      <c r="G36" s="22"/>
      <c r="H36" s="23" t="s">
        <v>9</v>
      </c>
      <c r="I36" s="5"/>
      <c r="J36" s="24"/>
      <c r="K36" s="25" t="s">
        <v>10</v>
      </c>
      <c r="L36" s="5"/>
      <c r="M36" s="24"/>
      <c r="N36" s="25" t="s">
        <v>11</v>
      </c>
      <c r="O36" s="5"/>
      <c r="P36" s="24"/>
      <c r="Q36" s="25" t="s">
        <v>12</v>
      </c>
      <c r="R36" s="5"/>
      <c r="S36" s="26"/>
      <c r="T36" s="25" t="s">
        <v>13</v>
      </c>
      <c r="U36" s="5"/>
      <c r="V36" s="27"/>
      <c r="W36" s="28" t="s">
        <v>14</v>
      </c>
      <c r="X36" s="5"/>
      <c r="Y36" s="27"/>
      <c r="Z36" s="28" t="s">
        <v>15</v>
      </c>
      <c r="AA36" s="6"/>
      <c r="AB36" s="29" t="s">
        <v>16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3.5" customHeight="1">
      <c r="B37" s="30"/>
      <c r="C37" s="31"/>
      <c r="D37" s="32"/>
      <c r="E37" s="32"/>
      <c r="F37" s="33"/>
      <c r="G37" s="34"/>
      <c r="H37" s="35">
        <v>44591.0</v>
      </c>
      <c r="I37" s="34"/>
      <c r="J37" s="36"/>
      <c r="K37" s="37">
        <v>44592.0</v>
      </c>
      <c r="L37" s="38"/>
      <c r="M37" s="36"/>
      <c r="N37" s="37">
        <v>44593.0</v>
      </c>
      <c r="O37" s="38"/>
      <c r="P37" s="36"/>
      <c r="Q37" s="37">
        <v>44594.0</v>
      </c>
      <c r="R37" s="38"/>
      <c r="S37" s="39"/>
      <c r="T37" s="37">
        <v>44595.0</v>
      </c>
      <c r="U37" s="38"/>
      <c r="V37" s="36"/>
      <c r="W37" s="37">
        <v>44596.0</v>
      </c>
      <c r="X37" s="38"/>
      <c r="Y37" s="36"/>
      <c r="Z37" s="40">
        <v>44597.0</v>
      </c>
      <c r="AA37" s="41"/>
      <c r="AB37" s="42" t="s">
        <v>17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3.5" customHeight="1">
      <c r="B38" s="44"/>
      <c r="C38" s="45"/>
      <c r="D38" s="46"/>
      <c r="E38" s="46"/>
      <c r="F38" s="47"/>
      <c r="G38" s="48" t="s">
        <v>18</v>
      </c>
      <c r="H38" s="49" t="s">
        <v>19</v>
      </c>
      <c r="I38" s="50" t="s">
        <v>20</v>
      </c>
      <c r="J38" s="51" t="s">
        <v>18</v>
      </c>
      <c r="K38" s="52" t="s">
        <v>19</v>
      </c>
      <c r="L38" s="53" t="s">
        <v>20</v>
      </c>
      <c r="M38" s="54" t="s">
        <v>18</v>
      </c>
      <c r="N38" s="55" t="s">
        <v>19</v>
      </c>
      <c r="O38" s="56" t="s">
        <v>20</v>
      </c>
      <c r="P38" s="57" t="s">
        <v>18</v>
      </c>
      <c r="Q38" s="58" t="s">
        <v>19</v>
      </c>
      <c r="R38" s="59" t="s">
        <v>20</v>
      </c>
      <c r="S38" s="60" t="s">
        <v>18</v>
      </c>
      <c r="T38" s="61" t="s">
        <v>19</v>
      </c>
      <c r="U38" s="61" t="s">
        <v>20</v>
      </c>
      <c r="V38" s="62" t="s">
        <v>18</v>
      </c>
      <c r="W38" s="63" t="s">
        <v>19</v>
      </c>
      <c r="X38" s="64" t="s">
        <v>20</v>
      </c>
      <c r="Y38" s="65" t="s">
        <v>18</v>
      </c>
      <c r="Z38" s="66" t="s">
        <v>19</v>
      </c>
      <c r="AA38" s="67" t="s">
        <v>20</v>
      </c>
      <c r="AB38" s="45"/>
      <c r="AC38" s="1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3.5" customHeight="1">
      <c r="B39" s="68">
        <v>2.1</v>
      </c>
      <c r="C39" s="69"/>
      <c r="D39" s="70" t="s">
        <v>21</v>
      </c>
      <c r="E39" s="71"/>
      <c r="F39" s="72"/>
      <c r="G39" s="73"/>
      <c r="H39" s="73"/>
      <c r="I39" s="73"/>
      <c r="J39" s="74"/>
      <c r="K39" s="74"/>
      <c r="L39" s="74"/>
      <c r="M39" s="75"/>
      <c r="N39" s="75"/>
      <c r="O39" s="75"/>
      <c r="P39" s="76">
        <v>1.0</v>
      </c>
      <c r="Q39" s="76">
        <v>0.5</v>
      </c>
      <c r="R39" s="76">
        <f>P39-Q39</f>
        <v>0.5</v>
      </c>
      <c r="S39" s="77"/>
      <c r="T39" s="77"/>
      <c r="U39" s="77"/>
      <c r="V39" s="78"/>
      <c r="W39" s="78"/>
      <c r="X39" s="78"/>
      <c r="Y39" s="79"/>
      <c r="Z39" s="79"/>
      <c r="AA39" s="80"/>
      <c r="AB39" s="81" t="s">
        <v>22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3.5" customHeight="1">
      <c r="B40" s="82"/>
      <c r="C40" s="83"/>
      <c r="D40" s="84"/>
      <c r="E40" s="84"/>
      <c r="F40" s="85"/>
      <c r="G40" s="86"/>
      <c r="H40" s="86"/>
      <c r="I40" s="86"/>
      <c r="J40" s="87"/>
      <c r="K40" s="87"/>
      <c r="L40" s="87"/>
      <c r="M40" s="88"/>
      <c r="N40" s="88"/>
      <c r="O40" s="88"/>
      <c r="P40" s="89"/>
      <c r="Q40" s="89"/>
      <c r="R40" s="89"/>
      <c r="S40" s="90"/>
      <c r="T40" s="90"/>
      <c r="U40" s="90"/>
      <c r="V40" s="91"/>
      <c r="W40" s="91"/>
      <c r="X40" s="91"/>
      <c r="Y40" s="92"/>
      <c r="Z40" s="92"/>
      <c r="AA40" s="93"/>
      <c r="AB40" s="94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3.5" customHeight="1">
      <c r="B41" s="95">
        <v>3.1</v>
      </c>
      <c r="C41" s="96"/>
      <c r="D41" s="97" t="s">
        <v>23</v>
      </c>
      <c r="E41" s="98"/>
      <c r="F41" s="99"/>
      <c r="G41" s="100"/>
      <c r="H41" s="100"/>
      <c r="I41" s="100"/>
      <c r="J41" s="74"/>
      <c r="K41" s="74"/>
      <c r="L41" s="74"/>
      <c r="M41" s="101"/>
      <c r="N41" s="101"/>
      <c r="O41" s="101"/>
      <c r="P41" s="102"/>
      <c r="Q41" s="102"/>
      <c r="R41" s="102"/>
      <c r="S41" s="103">
        <v>1.2</v>
      </c>
      <c r="T41" s="103">
        <v>1.2</v>
      </c>
      <c r="U41" s="103">
        <f>S41-T41</f>
        <v>0</v>
      </c>
      <c r="V41" s="104"/>
      <c r="W41" s="104"/>
      <c r="X41" s="104"/>
      <c r="Y41" s="105"/>
      <c r="Z41" s="105"/>
      <c r="AA41" s="106"/>
      <c r="AB41" s="107" t="s">
        <v>22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3.5" customHeight="1">
      <c r="B42" s="108"/>
      <c r="C42" s="83"/>
      <c r="D42" s="84"/>
      <c r="E42" s="84"/>
      <c r="F42" s="85"/>
      <c r="G42" s="86"/>
      <c r="H42" s="86"/>
      <c r="I42" s="86"/>
      <c r="J42" s="109"/>
      <c r="K42" s="109"/>
      <c r="L42" s="109"/>
      <c r="M42" s="88"/>
      <c r="N42" s="88"/>
      <c r="O42" s="88"/>
      <c r="P42" s="89"/>
      <c r="Q42" s="89"/>
      <c r="R42" s="89"/>
      <c r="S42" s="110"/>
      <c r="T42" s="110"/>
      <c r="U42" s="110"/>
      <c r="V42" s="91"/>
      <c r="W42" s="91"/>
      <c r="X42" s="91"/>
      <c r="Y42" s="92"/>
      <c r="Z42" s="92"/>
      <c r="AA42" s="93"/>
      <c r="AB42" s="94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3.5" customHeight="1">
      <c r="B43" s="112"/>
      <c r="C43" s="96"/>
      <c r="D43" s="113"/>
      <c r="E43" s="113"/>
      <c r="F43" s="114"/>
      <c r="G43" s="100"/>
      <c r="H43" s="100"/>
      <c r="I43" s="100"/>
      <c r="J43" s="74"/>
      <c r="K43" s="74"/>
      <c r="L43" s="74"/>
      <c r="M43" s="101"/>
      <c r="N43" s="101"/>
      <c r="O43" s="101"/>
      <c r="P43" s="115"/>
      <c r="Q43" s="115"/>
      <c r="R43" s="115"/>
      <c r="S43" s="116"/>
      <c r="T43" s="116"/>
      <c r="U43" s="116"/>
      <c r="V43" s="117"/>
      <c r="W43" s="117"/>
      <c r="X43" s="117"/>
      <c r="Y43" s="105"/>
      <c r="Z43" s="105"/>
      <c r="AA43" s="106"/>
      <c r="AB43" s="10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3.5" customHeight="1">
      <c r="B44" s="82"/>
      <c r="C44" s="83"/>
      <c r="D44" s="84"/>
      <c r="E44" s="84"/>
      <c r="F44" s="85"/>
      <c r="G44" s="86"/>
      <c r="H44" s="86"/>
      <c r="I44" s="86"/>
      <c r="J44" s="109"/>
      <c r="K44" s="109"/>
      <c r="L44" s="109"/>
      <c r="M44" s="88"/>
      <c r="N44" s="88"/>
      <c r="O44" s="88"/>
      <c r="P44" s="89"/>
      <c r="Q44" s="89"/>
      <c r="R44" s="89"/>
      <c r="S44" s="90"/>
      <c r="T44" s="90"/>
      <c r="U44" s="90"/>
      <c r="V44" s="91"/>
      <c r="W44" s="91"/>
      <c r="X44" s="91"/>
      <c r="Y44" s="118"/>
      <c r="Z44" s="118"/>
      <c r="AA44" s="119"/>
      <c r="AB44" s="94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3.5" customHeight="1">
      <c r="B45" s="68"/>
      <c r="C45" s="96"/>
      <c r="D45" s="98"/>
      <c r="E45" s="98"/>
      <c r="F45" s="99"/>
      <c r="G45" s="100"/>
      <c r="H45" s="100"/>
      <c r="I45" s="100"/>
      <c r="J45" s="74"/>
      <c r="K45" s="74"/>
      <c r="L45" s="74"/>
      <c r="M45" s="101"/>
      <c r="N45" s="101"/>
      <c r="O45" s="101"/>
      <c r="P45" s="115"/>
      <c r="Q45" s="115"/>
      <c r="R45" s="115"/>
      <c r="S45" s="116"/>
      <c r="T45" s="116"/>
      <c r="U45" s="116"/>
      <c r="V45" s="104"/>
      <c r="W45" s="104"/>
      <c r="X45" s="104"/>
      <c r="Y45" s="120"/>
      <c r="Z45" s="120"/>
      <c r="AA45" s="121"/>
      <c r="AB45" s="107"/>
    </row>
    <row r="46" ht="13.5" customHeight="1">
      <c r="B46" s="82"/>
      <c r="C46" s="83"/>
      <c r="D46" s="84"/>
      <c r="E46" s="84"/>
      <c r="F46" s="85"/>
      <c r="G46" s="86"/>
      <c r="H46" s="86"/>
      <c r="I46" s="86"/>
      <c r="J46" s="109"/>
      <c r="K46" s="109"/>
      <c r="L46" s="109"/>
      <c r="M46" s="88"/>
      <c r="N46" s="88"/>
      <c r="O46" s="88"/>
      <c r="P46" s="89"/>
      <c r="Q46" s="89"/>
      <c r="R46" s="89"/>
      <c r="S46" s="90"/>
      <c r="T46" s="90"/>
      <c r="U46" s="90"/>
      <c r="V46" s="91"/>
      <c r="W46" s="91"/>
      <c r="X46" s="91"/>
      <c r="Y46" s="118"/>
      <c r="Z46" s="118"/>
      <c r="AA46" s="119"/>
      <c r="AB46" s="94"/>
      <c r="AO46" s="7"/>
      <c r="AP46" s="7"/>
      <c r="AQ46" s="7"/>
    </row>
    <row r="47" ht="13.5" customHeight="1">
      <c r="B47" s="122"/>
      <c r="C47" s="96"/>
      <c r="D47" s="123"/>
      <c r="E47" s="123"/>
      <c r="F47" s="124"/>
      <c r="G47" s="100"/>
      <c r="H47" s="100"/>
      <c r="I47" s="100"/>
      <c r="J47" s="74"/>
      <c r="K47" s="74"/>
      <c r="L47" s="74"/>
      <c r="M47" s="101"/>
      <c r="N47" s="101"/>
      <c r="O47" s="101"/>
      <c r="P47" s="115"/>
      <c r="Q47" s="115"/>
      <c r="R47" s="115"/>
      <c r="S47" s="116"/>
      <c r="T47" s="116"/>
      <c r="U47" s="116"/>
      <c r="V47" s="104"/>
      <c r="W47" s="104"/>
      <c r="X47" s="104"/>
      <c r="Y47" s="105"/>
      <c r="Z47" s="105"/>
      <c r="AA47" s="106"/>
      <c r="AB47" s="125"/>
      <c r="AC47" s="7"/>
      <c r="AD47" s="7"/>
      <c r="AE47" s="7"/>
      <c r="AF47" s="7"/>
      <c r="AG47" s="7"/>
      <c r="AH47" s="7"/>
      <c r="AP47" s="7"/>
      <c r="AQ47" s="7"/>
    </row>
    <row r="48" ht="13.5" customHeight="1">
      <c r="B48" s="82"/>
      <c r="C48" s="83"/>
      <c r="D48" s="84"/>
      <c r="E48" s="84"/>
      <c r="F48" s="85"/>
      <c r="G48" s="86"/>
      <c r="H48" s="86"/>
      <c r="I48" s="86"/>
      <c r="J48" s="109"/>
      <c r="K48" s="109"/>
      <c r="L48" s="109"/>
      <c r="M48" s="88"/>
      <c r="N48" s="88"/>
      <c r="O48" s="88"/>
      <c r="P48" s="89"/>
      <c r="Q48" s="89"/>
      <c r="R48" s="89"/>
      <c r="S48" s="90"/>
      <c r="T48" s="90"/>
      <c r="U48" s="90"/>
      <c r="V48" s="91"/>
      <c r="W48" s="91"/>
      <c r="X48" s="91"/>
      <c r="Y48" s="92"/>
      <c r="Z48" s="92"/>
      <c r="AA48" s="93"/>
      <c r="AB48" s="126"/>
    </row>
    <row r="49" ht="13.5" customHeight="1">
      <c r="B49" s="127"/>
      <c r="C49" s="96"/>
      <c r="D49" s="128"/>
      <c r="E49" s="128"/>
      <c r="F49" s="129"/>
      <c r="G49" s="100"/>
      <c r="H49" s="100"/>
      <c r="I49" s="100"/>
      <c r="J49" s="74"/>
      <c r="K49" s="74"/>
      <c r="L49" s="74"/>
      <c r="M49" s="101"/>
      <c r="N49" s="101"/>
      <c r="O49" s="101"/>
      <c r="P49" s="115"/>
      <c r="Q49" s="115"/>
      <c r="R49" s="115"/>
      <c r="S49" s="116"/>
      <c r="T49" s="116"/>
      <c r="U49" s="116"/>
      <c r="V49" s="104"/>
      <c r="W49" s="104"/>
      <c r="X49" s="104"/>
      <c r="Y49" s="105"/>
      <c r="Z49" s="105"/>
      <c r="AA49" s="106"/>
      <c r="AB49" s="125"/>
    </row>
    <row r="50" ht="13.5" customHeight="1">
      <c r="B50" s="82"/>
      <c r="C50" s="83"/>
      <c r="D50" s="84"/>
      <c r="E50" s="84"/>
      <c r="F50" s="85"/>
      <c r="G50" s="86"/>
      <c r="H50" s="86"/>
      <c r="I50" s="86"/>
      <c r="J50" s="109"/>
      <c r="K50" s="109"/>
      <c r="L50" s="109"/>
      <c r="M50" s="88"/>
      <c r="N50" s="88"/>
      <c r="O50" s="88"/>
      <c r="P50" s="89"/>
      <c r="Q50" s="89"/>
      <c r="R50" s="89"/>
      <c r="S50" s="90"/>
      <c r="T50" s="90"/>
      <c r="U50" s="90"/>
      <c r="V50" s="91"/>
      <c r="W50" s="91"/>
      <c r="X50" s="91"/>
      <c r="Y50" s="92"/>
      <c r="Z50" s="92"/>
      <c r="AA50" s="93"/>
      <c r="AB50" s="126"/>
    </row>
    <row r="51" ht="13.5" customHeight="1"/>
    <row r="52" ht="13.5" customHeight="1">
      <c r="W52" s="130" t="s">
        <v>28</v>
      </c>
      <c r="X52" s="131" t="s">
        <v>29</v>
      </c>
      <c r="Y52" s="132">
        <f>sum(G39:G50,J39:J50,M39:M50,P39:P50,S39:S50,V39:V50,Y39:Y50)</f>
        <v>2.2</v>
      </c>
      <c r="AG52" s="7"/>
    </row>
    <row r="53" ht="13.5" customHeight="1">
      <c r="W53" s="133"/>
      <c r="X53" s="131" t="s">
        <v>30</v>
      </c>
      <c r="Y53" s="132">
        <f>sum(H39:H50,K39:K50,N39:N50,Q39:Q50,T39:T50,W39:W50,Z39:Z50)</f>
        <v>1.7</v>
      </c>
    </row>
    <row r="54" ht="13.5" customHeight="1">
      <c r="B54" s="134" t="s">
        <v>31</v>
      </c>
      <c r="C54" s="135"/>
      <c r="D54" s="135"/>
      <c r="E54" s="135"/>
      <c r="F54" s="135"/>
      <c r="G54" s="135"/>
      <c r="H54" s="135"/>
      <c r="I54" s="135"/>
      <c r="W54" s="136"/>
      <c r="X54" s="130" t="s">
        <v>32</v>
      </c>
      <c r="Y54" s="136">
        <f>Y53-Y52</f>
        <v>-0.5</v>
      </c>
    </row>
    <row r="55" ht="13.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B56" s="7"/>
      <c r="C56" s="7"/>
      <c r="D56" s="7"/>
      <c r="E56" s="7"/>
      <c r="F56" s="7"/>
      <c r="G56" s="43"/>
      <c r="H56" s="43"/>
      <c r="I56" s="43"/>
      <c r="J56" s="43"/>
      <c r="K56" s="7"/>
      <c r="L56" s="7"/>
      <c r="M56" s="43"/>
      <c r="N56" s="7"/>
      <c r="O56" s="7"/>
      <c r="P56" s="43"/>
      <c r="Q56" s="7"/>
      <c r="R56" s="7"/>
      <c r="S56" s="43"/>
      <c r="T56" s="7"/>
      <c r="U56" s="7"/>
      <c r="V56" s="43"/>
      <c r="W56" s="7"/>
      <c r="X56" s="7"/>
      <c r="Y56" s="43"/>
      <c r="Z56" s="7"/>
      <c r="AA56" s="7"/>
    </row>
    <row r="57" ht="13.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B61" s="137" t="s">
        <v>35</v>
      </c>
      <c r="C61" s="2"/>
      <c r="D61" s="2"/>
      <c r="E61" s="2"/>
      <c r="F61" s="3"/>
      <c r="G61" s="3"/>
      <c r="H61" s="3"/>
      <c r="I61" s="3"/>
      <c r="J61" s="3"/>
      <c r="K61" s="4"/>
      <c r="L61" s="4" t="s">
        <v>1</v>
      </c>
      <c r="M61" s="3"/>
      <c r="N61" s="3"/>
      <c r="O61" s="3"/>
      <c r="P61" s="3"/>
      <c r="Q61" s="3"/>
      <c r="R61" s="3"/>
      <c r="S61" s="3"/>
      <c r="T61" s="4"/>
      <c r="U61" s="138" t="s">
        <v>36</v>
      </c>
      <c r="V61" s="3"/>
      <c r="W61" s="3"/>
      <c r="X61" s="3"/>
      <c r="Y61" s="3"/>
      <c r="Z61" s="5"/>
      <c r="AA61" s="6"/>
    </row>
    <row r="62" ht="13.5" customHeight="1">
      <c r="B62" s="9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3"/>
    </row>
    <row r="63" ht="13.5" customHeight="1">
      <c r="B63" s="9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4" t="s">
        <v>4</v>
      </c>
      <c r="O63" s="1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3"/>
    </row>
    <row r="64" ht="13.5" customHeight="1">
      <c r="B64" s="9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5" t="s">
        <v>6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3"/>
    </row>
    <row r="65" ht="13.5" customHeight="1">
      <c r="B65" s="9"/>
      <c r="C65" s="16"/>
      <c r="D65" s="10"/>
      <c r="E65" s="10"/>
      <c r="F65" s="11"/>
      <c r="G65" s="11"/>
      <c r="H65" s="11"/>
      <c r="I65" s="11"/>
      <c r="J65" s="17"/>
      <c r="K65" s="11"/>
      <c r="L65" s="11"/>
      <c r="M65" s="17"/>
      <c r="N65" s="11"/>
      <c r="O65" s="11"/>
      <c r="P65" s="17"/>
      <c r="Q65" s="11"/>
      <c r="R65" s="11"/>
      <c r="S65" s="17"/>
      <c r="T65" s="11"/>
      <c r="U65" s="11"/>
      <c r="V65" s="17"/>
      <c r="W65" s="11"/>
      <c r="X65" s="11"/>
      <c r="Y65" s="17"/>
      <c r="Z65" s="12"/>
      <c r="AA65" s="13"/>
    </row>
    <row r="66" ht="13.5" customHeight="1">
      <c r="B66" s="18" t="s">
        <v>7</v>
      </c>
      <c r="C66" s="19"/>
      <c r="D66" s="20" t="s">
        <v>8</v>
      </c>
      <c r="E66" s="21"/>
      <c r="F66" s="6"/>
      <c r="G66" s="22"/>
      <c r="H66" s="23" t="s">
        <v>9</v>
      </c>
      <c r="I66" s="5"/>
      <c r="J66" s="24"/>
      <c r="K66" s="25" t="s">
        <v>10</v>
      </c>
      <c r="L66" s="5"/>
      <c r="M66" s="24"/>
      <c r="N66" s="25" t="s">
        <v>11</v>
      </c>
      <c r="O66" s="5"/>
      <c r="P66" s="24"/>
      <c r="Q66" s="25" t="s">
        <v>12</v>
      </c>
      <c r="R66" s="5"/>
      <c r="S66" s="26"/>
      <c r="T66" s="25" t="s">
        <v>13</v>
      </c>
      <c r="U66" s="5"/>
      <c r="V66" s="27"/>
      <c r="W66" s="28" t="s">
        <v>14</v>
      </c>
      <c r="X66" s="5"/>
      <c r="Y66" s="27"/>
      <c r="Z66" s="28" t="s">
        <v>15</v>
      </c>
      <c r="AA66" s="6"/>
      <c r="AB66" s="29" t="s">
        <v>16</v>
      </c>
    </row>
    <row r="67" ht="13.5" customHeight="1">
      <c r="B67" s="30"/>
      <c r="C67" s="31"/>
      <c r="D67" s="32"/>
      <c r="E67" s="32"/>
      <c r="F67" s="33"/>
      <c r="G67" s="34"/>
      <c r="H67" s="35">
        <v>44591.0</v>
      </c>
      <c r="I67" s="34"/>
      <c r="J67" s="36"/>
      <c r="K67" s="37">
        <v>44592.0</v>
      </c>
      <c r="L67" s="38"/>
      <c r="M67" s="36"/>
      <c r="N67" s="37">
        <v>44593.0</v>
      </c>
      <c r="O67" s="38"/>
      <c r="P67" s="36"/>
      <c r="Q67" s="37">
        <v>44594.0</v>
      </c>
      <c r="R67" s="38"/>
      <c r="S67" s="39"/>
      <c r="T67" s="37">
        <v>44595.0</v>
      </c>
      <c r="U67" s="38"/>
      <c r="V67" s="36"/>
      <c r="W67" s="37">
        <v>44596.0</v>
      </c>
      <c r="X67" s="38"/>
      <c r="Y67" s="36"/>
      <c r="Z67" s="40">
        <v>44597.0</v>
      </c>
      <c r="AA67" s="41"/>
      <c r="AB67" s="42" t="s">
        <v>17</v>
      </c>
    </row>
    <row r="68" ht="13.5" customHeight="1">
      <c r="B68" s="44"/>
      <c r="C68" s="45"/>
      <c r="D68" s="46"/>
      <c r="E68" s="46"/>
      <c r="F68" s="47"/>
      <c r="G68" s="48" t="s">
        <v>18</v>
      </c>
      <c r="H68" s="49" t="s">
        <v>19</v>
      </c>
      <c r="I68" s="50" t="s">
        <v>20</v>
      </c>
      <c r="J68" s="51" t="s">
        <v>18</v>
      </c>
      <c r="K68" s="52" t="s">
        <v>19</v>
      </c>
      <c r="L68" s="53" t="s">
        <v>20</v>
      </c>
      <c r="M68" s="54" t="s">
        <v>18</v>
      </c>
      <c r="N68" s="55" t="s">
        <v>19</v>
      </c>
      <c r="O68" s="56" t="s">
        <v>20</v>
      </c>
      <c r="P68" s="57" t="s">
        <v>18</v>
      </c>
      <c r="Q68" s="58" t="s">
        <v>19</v>
      </c>
      <c r="R68" s="59" t="s">
        <v>20</v>
      </c>
      <c r="S68" s="60" t="s">
        <v>18</v>
      </c>
      <c r="T68" s="61" t="s">
        <v>19</v>
      </c>
      <c r="U68" s="61" t="s">
        <v>20</v>
      </c>
      <c r="V68" s="62" t="s">
        <v>18</v>
      </c>
      <c r="W68" s="63" t="s">
        <v>19</v>
      </c>
      <c r="X68" s="64" t="s">
        <v>20</v>
      </c>
      <c r="Y68" s="65" t="s">
        <v>18</v>
      </c>
      <c r="Z68" s="66" t="s">
        <v>19</v>
      </c>
      <c r="AA68" s="67" t="s">
        <v>20</v>
      </c>
      <c r="AB68" s="45"/>
    </row>
    <row r="69" ht="13.5" customHeight="1">
      <c r="B69" s="68">
        <v>2.1</v>
      </c>
      <c r="C69" s="69"/>
      <c r="D69" s="70" t="s">
        <v>21</v>
      </c>
      <c r="E69" s="71"/>
      <c r="F69" s="72"/>
      <c r="G69" s="73"/>
      <c r="H69" s="73"/>
      <c r="I69" s="73"/>
      <c r="J69" s="74"/>
      <c r="K69" s="74"/>
      <c r="L69" s="74"/>
      <c r="M69" s="75"/>
      <c r="N69" s="75"/>
      <c r="O69" s="75"/>
      <c r="P69" s="76">
        <v>1.0</v>
      </c>
      <c r="Q69" s="76">
        <v>1.5</v>
      </c>
      <c r="R69" s="76">
        <f>Q69-P69</f>
        <v>0.5</v>
      </c>
      <c r="S69" s="77"/>
      <c r="T69" s="77"/>
      <c r="U69" s="77"/>
      <c r="V69" s="78"/>
      <c r="W69" s="78"/>
      <c r="X69" s="78"/>
      <c r="Y69" s="79"/>
      <c r="Z69" s="79"/>
      <c r="AA69" s="80"/>
      <c r="AB69" s="81" t="s">
        <v>22</v>
      </c>
    </row>
    <row r="70" ht="13.5" customHeight="1">
      <c r="B70" s="82"/>
      <c r="C70" s="83"/>
      <c r="D70" s="84"/>
      <c r="E70" s="84"/>
      <c r="F70" s="85"/>
      <c r="G70" s="86"/>
      <c r="H70" s="86"/>
      <c r="I70" s="86"/>
      <c r="J70" s="87"/>
      <c r="K70" s="87"/>
      <c r="L70" s="87"/>
      <c r="M70" s="88"/>
      <c r="N70" s="88"/>
      <c r="O70" s="88"/>
      <c r="P70" s="89"/>
      <c r="Q70" s="89"/>
      <c r="R70" s="89"/>
      <c r="S70" s="90"/>
      <c r="T70" s="90"/>
      <c r="U70" s="90"/>
      <c r="V70" s="91"/>
      <c r="W70" s="91"/>
      <c r="X70" s="91"/>
      <c r="Y70" s="92"/>
      <c r="Z70" s="92"/>
      <c r="AA70" s="93"/>
      <c r="AB70" s="94"/>
    </row>
    <row r="71" ht="13.5" customHeight="1">
      <c r="B71" s="95">
        <v>3.1</v>
      </c>
      <c r="C71" s="96"/>
      <c r="D71" s="97" t="s">
        <v>23</v>
      </c>
      <c r="E71" s="98"/>
      <c r="F71" s="99"/>
      <c r="G71" s="100"/>
      <c r="H71" s="100"/>
      <c r="I71" s="100"/>
      <c r="J71" s="74"/>
      <c r="K71" s="74"/>
      <c r="L71" s="74"/>
      <c r="M71" s="101"/>
      <c r="N71" s="101"/>
      <c r="O71" s="101"/>
      <c r="P71" s="102"/>
      <c r="Q71" s="102"/>
      <c r="R71" s="102"/>
      <c r="S71" s="103">
        <v>1.2</v>
      </c>
      <c r="T71" s="103">
        <v>1.2</v>
      </c>
      <c r="U71" s="103">
        <f>T71-S71</f>
        <v>0</v>
      </c>
      <c r="V71" s="104"/>
      <c r="W71" s="104"/>
      <c r="X71" s="104"/>
      <c r="Y71" s="105"/>
      <c r="Z71" s="105"/>
      <c r="AA71" s="106"/>
      <c r="AB71" s="107" t="s">
        <v>22</v>
      </c>
    </row>
    <row r="72" ht="13.5" customHeight="1">
      <c r="B72" s="108"/>
      <c r="C72" s="83"/>
      <c r="D72" s="84"/>
      <c r="E72" s="84"/>
      <c r="F72" s="85"/>
      <c r="G72" s="86"/>
      <c r="H72" s="86"/>
      <c r="I72" s="86"/>
      <c r="J72" s="109"/>
      <c r="K72" s="109"/>
      <c r="L72" s="109"/>
      <c r="M72" s="88"/>
      <c r="N72" s="88"/>
      <c r="O72" s="88"/>
      <c r="P72" s="89"/>
      <c r="Q72" s="89"/>
      <c r="R72" s="89"/>
      <c r="S72" s="110"/>
      <c r="T72" s="110"/>
      <c r="U72" s="110"/>
      <c r="V72" s="91"/>
      <c r="W72" s="91"/>
      <c r="X72" s="91"/>
      <c r="Y72" s="92"/>
      <c r="Z72" s="92"/>
      <c r="AA72" s="93"/>
      <c r="AB72" s="94"/>
    </row>
    <row r="73" ht="13.5" customHeight="1">
      <c r="B73" s="112"/>
      <c r="C73" s="96"/>
      <c r="D73" s="113"/>
      <c r="E73" s="113"/>
      <c r="F73" s="114"/>
      <c r="G73" s="100"/>
      <c r="H73" s="100"/>
      <c r="I73" s="100"/>
      <c r="J73" s="74"/>
      <c r="K73" s="74"/>
      <c r="L73" s="74"/>
      <c r="M73" s="101"/>
      <c r="N73" s="101"/>
      <c r="O73" s="101"/>
      <c r="P73" s="115"/>
      <c r="Q73" s="115"/>
      <c r="R73" s="115"/>
      <c r="S73" s="116"/>
      <c r="T73" s="116"/>
      <c r="U73" s="116"/>
      <c r="V73" s="117"/>
      <c r="W73" s="117"/>
      <c r="X73" s="117"/>
      <c r="Y73" s="105"/>
      <c r="Z73" s="105"/>
      <c r="AA73" s="106"/>
      <c r="AB73" s="107"/>
    </row>
    <row r="74" ht="13.5" customHeight="1">
      <c r="B74" s="82"/>
      <c r="C74" s="83"/>
      <c r="D74" s="84"/>
      <c r="E74" s="84"/>
      <c r="F74" s="85"/>
      <c r="G74" s="86"/>
      <c r="H74" s="86"/>
      <c r="I74" s="86"/>
      <c r="J74" s="109"/>
      <c r="K74" s="109"/>
      <c r="L74" s="109"/>
      <c r="M74" s="88"/>
      <c r="N74" s="88"/>
      <c r="O74" s="88"/>
      <c r="P74" s="89"/>
      <c r="Q74" s="89"/>
      <c r="R74" s="89"/>
      <c r="S74" s="90"/>
      <c r="T74" s="90"/>
      <c r="U74" s="90"/>
      <c r="V74" s="91"/>
      <c r="W74" s="91"/>
      <c r="X74" s="91"/>
      <c r="Y74" s="118"/>
      <c r="Z74" s="118"/>
      <c r="AA74" s="119"/>
      <c r="AB74" s="94"/>
    </row>
    <row r="75" ht="13.5" customHeight="1">
      <c r="B75" s="68"/>
      <c r="C75" s="96"/>
      <c r="D75" s="98"/>
      <c r="E75" s="98"/>
      <c r="F75" s="99"/>
      <c r="G75" s="100"/>
      <c r="H75" s="100"/>
      <c r="I75" s="100"/>
      <c r="J75" s="74"/>
      <c r="K75" s="74"/>
      <c r="L75" s="74"/>
      <c r="M75" s="101"/>
      <c r="N75" s="101"/>
      <c r="O75" s="101"/>
      <c r="P75" s="115"/>
      <c r="Q75" s="115"/>
      <c r="R75" s="115"/>
      <c r="S75" s="116"/>
      <c r="T75" s="116"/>
      <c r="U75" s="116"/>
      <c r="V75" s="104"/>
      <c r="W75" s="104"/>
      <c r="X75" s="104"/>
      <c r="Y75" s="120"/>
      <c r="Z75" s="120"/>
      <c r="AA75" s="121"/>
      <c r="AB75" s="107"/>
    </row>
    <row r="76" ht="13.5" customHeight="1">
      <c r="B76" s="82"/>
      <c r="C76" s="83"/>
      <c r="D76" s="84"/>
      <c r="E76" s="84"/>
      <c r="F76" s="85"/>
      <c r="G76" s="86"/>
      <c r="H76" s="86"/>
      <c r="I76" s="86"/>
      <c r="J76" s="109"/>
      <c r="K76" s="109"/>
      <c r="L76" s="109"/>
      <c r="M76" s="88"/>
      <c r="N76" s="88"/>
      <c r="O76" s="88"/>
      <c r="P76" s="89"/>
      <c r="Q76" s="89"/>
      <c r="R76" s="89"/>
      <c r="S76" s="90"/>
      <c r="T76" s="90"/>
      <c r="U76" s="90"/>
      <c r="V76" s="91"/>
      <c r="W76" s="91"/>
      <c r="X76" s="91"/>
      <c r="Y76" s="118"/>
      <c r="Z76" s="118"/>
      <c r="AA76" s="119"/>
      <c r="AB76" s="94"/>
    </row>
    <row r="77" ht="13.5" customHeight="1">
      <c r="B77" s="122"/>
      <c r="C77" s="96"/>
      <c r="D77" s="123"/>
      <c r="E77" s="123"/>
      <c r="F77" s="124"/>
      <c r="G77" s="100"/>
      <c r="H77" s="100"/>
      <c r="I77" s="100"/>
      <c r="J77" s="74"/>
      <c r="K77" s="74"/>
      <c r="L77" s="74"/>
      <c r="M77" s="101"/>
      <c r="N77" s="101"/>
      <c r="O77" s="101"/>
      <c r="P77" s="115"/>
      <c r="Q77" s="115"/>
      <c r="R77" s="115"/>
      <c r="S77" s="116"/>
      <c r="T77" s="116"/>
      <c r="U77" s="116"/>
      <c r="V77" s="104"/>
      <c r="W77" s="104"/>
      <c r="X77" s="104"/>
      <c r="Y77" s="105"/>
      <c r="Z77" s="105"/>
      <c r="AA77" s="106"/>
      <c r="AB77" s="125"/>
    </row>
    <row r="78" ht="13.5" customHeight="1">
      <c r="B78" s="82"/>
      <c r="C78" s="83"/>
      <c r="D78" s="84"/>
      <c r="E78" s="84"/>
      <c r="F78" s="85"/>
      <c r="G78" s="86"/>
      <c r="H78" s="86"/>
      <c r="I78" s="86"/>
      <c r="J78" s="109"/>
      <c r="K78" s="109"/>
      <c r="L78" s="109"/>
      <c r="M78" s="88"/>
      <c r="N78" s="88"/>
      <c r="O78" s="88"/>
      <c r="P78" s="89"/>
      <c r="Q78" s="89"/>
      <c r="R78" s="89"/>
      <c r="S78" s="90"/>
      <c r="T78" s="90"/>
      <c r="U78" s="90"/>
      <c r="V78" s="91"/>
      <c r="W78" s="91"/>
      <c r="X78" s="91"/>
      <c r="Y78" s="92"/>
      <c r="Z78" s="92"/>
      <c r="AA78" s="93"/>
      <c r="AB78" s="126"/>
    </row>
    <row r="79" ht="13.5" customHeight="1">
      <c r="B79" s="127"/>
      <c r="C79" s="96"/>
      <c r="D79" s="128"/>
      <c r="E79" s="128"/>
      <c r="F79" s="129"/>
      <c r="G79" s="100"/>
      <c r="H79" s="100"/>
      <c r="I79" s="100"/>
      <c r="J79" s="74"/>
      <c r="K79" s="74"/>
      <c r="L79" s="74"/>
      <c r="M79" s="101"/>
      <c r="N79" s="101"/>
      <c r="O79" s="101"/>
      <c r="P79" s="115"/>
      <c r="Q79" s="115"/>
      <c r="R79" s="115"/>
      <c r="S79" s="116"/>
      <c r="T79" s="116"/>
      <c r="U79" s="116"/>
      <c r="V79" s="104"/>
      <c r="W79" s="104"/>
      <c r="X79" s="104"/>
      <c r="Y79" s="105"/>
      <c r="Z79" s="105"/>
      <c r="AA79" s="106"/>
      <c r="AB79" s="125"/>
    </row>
    <row r="80" ht="13.5" customHeight="1">
      <c r="B80" s="82"/>
      <c r="C80" s="83"/>
      <c r="D80" s="84"/>
      <c r="E80" s="84"/>
      <c r="F80" s="85"/>
      <c r="G80" s="86"/>
      <c r="H80" s="86"/>
      <c r="I80" s="86"/>
      <c r="J80" s="109"/>
      <c r="K80" s="109"/>
      <c r="L80" s="109"/>
      <c r="M80" s="88"/>
      <c r="N80" s="88"/>
      <c r="O80" s="88"/>
      <c r="P80" s="89"/>
      <c r="Q80" s="89"/>
      <c r="R80" s="89"/>
      <c r="S80" s="90"/>
      <c r="T80" s="90"/>
      <c r="U80" s="90"/>
      <c r="V80" s="91"/>
      <c r="W80" s="91"/>
      <c r="X80" s="91"/>
      <c r="Y80" s="92"/>
      <c r="Z80" s="92"/>
      <c r="AA80" s="93"/>
      <c r="AB80" s="126"/>
    </row>
    <row r="81" ht="13.5" customHeight="1"/>
    <row r="82" ht="13.5" customHeight="1">
      <c r="W82" s="130" t="s">
        <v>28</v>
      </c>
      <c r="X82" s="131" t="s">
        <v>29</v>
      </c>
      <c r="Y82" s="132">
        <f>sum(G69:G80,J69:J80,M69:M80,P69:P80,S69:S80,V69:V80,Y69:Y80)</f>
        <v>2.2</v>
      </c>
    </row>
    <row r="83" ht="13.5" customHeight="1">
      <c r="C83" s="7"/>
      <c r="W83" s="133"/>
      <c r="X83" s="131" t="s">
        <v>30</v>
      </c>
      <c r="Y83" s="132">
        <f>sum(H69:H80,K69:K80,N69:N80,Q69:Q80,T69:T80,W69:W80,Z69:Z80)</f>
        <v>2.7</v>
      </c>
    </row>
    <row r="84" ht="13.5" customHeight="1">
      <c r="B84" s="134" t="s">
        <v>31</v>
      </c>
      <c r="C84" s="139"/>
      <c r="D84" s="139"/>
      <c r="E84" s="139"/>
      <c r="F84" s="139"/>
      <c r="G84" s="139"/>
      <c r="H84" s="135"/>
      <c r="I84" s="135"/>
      <c r="W84" s="136"/>
      <c r="X84" s="130" t="s">
        <v>32</v>
      </c>
      <c r="Y84" s="136">
        <f>Y83-Y82</f>
        <v>0.5</v>
      </c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>
      <c r="B90" s="137" t="s">
        <v>37</v>
      </c>
      <c r="C90" s="2"/>
      <c r="D90" s="2"/>
      <c r="E90" s="2"/>
      <c r="F90" s="3"/>
      <c r="G90" s="3"/>
      <c r="H90" s="3"/>
      <c r="I90" s="3"/>
      <c r="J90" s="3"/>
      <c r="K90" s="4"/>
      <c r="L90" s="4" t="s">
        <v>1</v>
      </c>
      <c r="M90" s="3"/>
      <c r="N90" s="3"/>
      <c r="O90" s="3"/>
      <c r="P90" s="3"/>
      <c r="Q90" s="3"/>
      <c r="R90" s="3"/>
      <c r="S90" s="3"/>
      <c r="T90" s="4"/>
      <c r="U90" s="138" t="s">
        <v>38</v>
      </c>
      <c r="V90" s="3"/>
      <c r="W90" s="3"/>
      <c r="X90" s="3"/>
      <c r="Y90" s="3"/>
      <c r="Z90" s="5"/>
      <c r="AA90" s="6"/>
    </row>
    <row r="91" ht="13.5" customHeight="1">
      <c r="B91" s="9"/>
      <c r="C91" s="10"/>
      <c r="D91" s="10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3"/>
    </row>
    <row r="92" ht="13.5" customHeight="1">
      <c r="B92" s="9"/>
      <c r="C92" s="10"/>
      <c r="D92" s="10"/>
      <c r="E92" s="10"/>
      <c r="F92" s="11"/>
      <c r="G92" s="11"/>
      <c r="H92" s="11"/>
      <c r="I92" s="11"/>
      <c r="J92" s="11"/>
      <c r="K92" s="11"/>
      <c r="L92" s="11"/>
      <c r="M92" s="11"/>
      <c r="N92" s="14" t="s">
        <v>4</v>
      </c>
      <c r="O92" s="15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3"/>
    </row>
    <row r="93" ht="13.5" customHeight="1">
      <c r="B93" s="9"/>
      <c r="C93" s="10"/>
      <c r="D93" s="10"/>
      <c r="E93" s="10"/>
      <c r="F93" s="11"/>
      <c r="G93" s="11"/>
      <c r="H93" s="11"/>
      <c r="I93" s="11"/>
      <c r="J93" s="11"/>
      <c r="K93" s="11"/>
      <c r="L93" s="11"/>
      <c r="M93" s="15" t="s">
        <v>6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3"/>
    </row>
    <row r="94" ht="13.5" customHeight="1">
      <c r="B94" s="9"/>
      <c r="C94" s="16"/>
      <c r="D94" s="10"/>
      <c r="E94" s="10"/>
      <c r="F94" s="11"/>
      <c r="G94" s="11"/>
      <c r="H94" s="11"/>
      <c r="I94" s="11"/>
      <c r="J94" s="17"/>
      <c r="K94" s="11"/>
      <c r="L94" s="11"/>
      <c r="M94" s="17"/>
      <c r="N94" s="11"/>
      <c r="O94" s="11"/>
      <c r="P94" s="17"/>
      <c r="Q94" s="11"/>
      <c r="R94" s="11"/>
      <c r="S94" s="17"/>
      <c r="T94" s="11"/>
      <c r="U94" s="11"/>
      <c r="V94" s="17"/>
      <c r="W94" s="11"/>
      <c r="X94" s="11"/>
      <c r="Y94" s="17"/>
      <c r="Z94" s="12"/>
      <c r="AA94" s="13"/>
    </row>
    <row r="95" ht="13.5" customHeight="1">
      <c r="B95" s="18" t="s">
        <v>7</v>
      </c>
      <c r="C95" s="19"/>
      <c r="D95" s="20" t="s">
        <v>8</v>
      </c>
      <c r="E95" s="21"/>
      <c r="F95" s="6"/>
      <c r="G95" s="22"/>
      <c r="H95" s="23" t="s">
        <v>9</v>
      </c>
      <c r="I95" s="5"/>
      <c r="J95" s="24"/>
      <c r="K95" s="25" t="s">
        <v>10</v>
      </c>
      <c r="L95" s="5"/>
      <c r="M95" s="24"/>
      <c r="N95" s="25" t="s">
        <v>11</v>
      </c>
      <c r="O95" s="5"/>
      <c r="P95" s="24"/>
      <c r="Q95" s="25" t="s">
        <v>12</v>
      </c>
      <c r="R95" s="5"/>
      <c r="S95" s="26"/>
      <c r="T95" s="25" t="s">
        <v>13</v>
      </c>
      <c r="U95" s="5"/>
      <c r="V95" s="27"/>
      <c r="W95" s="28" t="s">
        <v>14</v>
      </c>
      <c r="X95" s="5"/>
      <c r="Y95" s="27"/>
      <c r="Z95" s="28" t="s">
        <v>15</v>
      </c>
      <c r="AA95" s="6"/>
      <c r="AB95" s="29" t="s">
        <v>16</v>
      </c>
    </row>
    <row r="96" ht="13.5" customHeight="1">
      <c r="B96" s="30"/>
      <c r="C96" s="31"/>
      <c r="D96" s="32"/>
      <c r="E96" s="32"/>
      <c r="F96" s="33"/>
      <c r="G96" s="34"/>
      <c r="H96" s="35">
        <v>44591.0</v>
      </c>
      <c r="I96" s="34"/>
      <c r="J96" s="36"/>
      <c r="K96" s="37">
        <v>44592.0</v>
      </c>
      <c r="L96" s="38"/>
      <c r="M96" s="36"/>
      <c r="N96" s="37">
        <v>44593.0</v>
      </c>
      <c r="O96" s="38"/>
      <c r="P96" s="36"/>
      <c r="Q96" s="37">
        <v>44594.0</v>
      </c>
      <c r="R96" s="38"/>
      <c r="S96" s="39"/>
      <c r="T96" s="37">
        <v>44595.0</v>
      </c>
      <c r="U96" s="38"/>
      <c r="V96" s="36"/>
      <c r="W96" s="37">
        <v>44596.0</v>
      </c>
      <c r="X96" s="38"/>
      <c r="Y96" s="36"/>
      <c r="Z96" s="40">
        <v>44597.0</v>
      </c>
      <c r="AA96" s="41"/>
      <c r="AB96" s="42" t="s">
        <v>17</v>
      </c>
    </row>
    <row r="97" ht="13.5" customHeight="1">
      <c r="B97" s="44"/>
      <c r="C97" s="45"/>
      <c r="D97" s="46"/>
      <c r="E97" s="46"/>
      <c r="F97" s="47"/>
      <c r="G97" s="48" t="s">
        <v>18</v>
      </c>
      <c r="H97" s="49" t="s">
        <v>19</v>
      </c>
      <c r="I97" s="50" t="s">
        <v>20</v>
      </c>
      <c r="J97" s="51" t="s">
        <v>18</v>
      </c>
      <c r="K97" s="52" t="s">
        <v>19</v>
      </c>
      <c r="L97" s="53" t="s">
        <v>20</v>
      </c>
      <c r="M97" s="54" t="s">
        <v>18</v>
      </c>
      <c r="N97" s="55" t="s">
        <v>19</v>
      </c>
      <c r="O97" s="56" t="s">
        <v>20</v>
      </c>
      <c r="P97" s="57" t="s">
        <v>18</v>
      </c>
      <c r="Q97" s="58" t="s">
        <v>19</v>
      </c>
      <c r="R97" s="59" t="s">
        <v>20</v>
      </c>
      <c r="S97" s="60" t="s">
        <v>18</v>
      </c>
      <c r="T97" s="61" t="s">
        <v>19</v>
      </c>
      <c r="U97" s="61" t="s">
        <v>20</v>
      </c>
      <c r="V97" s="62" t="s">
        <v>18</v>
      </c>
      <c r="W97" s="63" t="s">
        <v>19</v>
      </c>
      <c r="X97" s="64" t="s">
        <v>20</v>
      </c>
      <c r="Y97" s="65" t="s">
        <v>18</v>
      </c>
      <c r="Z97" s="66" t="s">
        <v>19</v>
      </c>
      <c r="AA97" s="67" t="s">
        <v>20</v>
      </c>
      <c r="AB97" s="45"/>
    </row>
    <row r="98" ht="13.5" customHeight="1">
      <c r="B98" s="68">
        <v>2.1</v>
      </c>
      <c r="C98" s="69"/>
      <c r="D98" s="70" t="s">
        <v>21</v>
      </c>
      <c r="E98" s="71"/>
      <c r="F98" s="72"/>
      <c r="G98" s="73"/>
      <c r="H98" s="73"/>
      <c r="I98" s="73"/>
      <c r="J98" s="74"/>
      <c r="K98" s="74"/>
      <c r="L98" s="74"/>
      <c r="M98" s="75"/>
      <c r="N98" s="75"/>
      <c r="O98" s="75"/>
      <c r="P98" s="76">
        <v>1.0</v>
      </c>
      <c r="Q98" s="76">
        <v>1.0</v>
      </c>
      <c r="R98" s="76">
        <f>Q98-P98</f>
        <v>0</v>
      </c>
      <c r="S98" s="77"/>
      <c r="T98" s="77"/>
      <c r="U98" s="77"/>
      <c r="V98" s="78"/>
      <c r="W98" s="78"/>
      <c r="X98" s="78"/>
      <c r="Y98" s="79"/>
      <c r="Z98" s="79"/>
      <c r="AA98" s="80"/>
      <c r="AB98" s="81" t="s">
        <v>22</v>
      </c>
    </row>
    <row r="99" ht="13.5" customHeight="1">
      <c r="B99" s="82"/>
      <c r="C99" s="83"/>
      <c r="D99" s="84"/>
      <c r="E99" s="84"/>
      <c r="F99" s="85"/>
      <c r="G99" s="86"/>
      <c r="H99" s="86"/>
      <c r="I99" s="86"/>
      <c r="J99" s="87"/>
      <c r="K99" s="87"/>
      <c r="L99" s="87"/>
      <c r="M99" s="88"/>
      <c r="N99" s="88"/>
      <c r="O99" s="88"/>
      <c r="P99" s="89"/>
      <c r="Q99" s="89"/>
      <c r="R99" s="89"/>
      <c r="S99" s="90"/>
      <c r="T99" s="90"/>
      <c r="U99" s="90"/>
      <c r="V99" s="91"/>
      <c r="W99" s="91"/>
      <c r="X99" s="91"/>
      <c r="Y99" s="92"/>
      <c r="Z99" s="92"/>
      <c r="AA99" s="93"/>
      <c r="AB99" s="94"/>
    </row>
    <row r="100" ht="13.5" customHeight="1">
      <c r="B100" s="95">
        <v>3.1</v>
      </c>
      <c r="C100" s="96"/>
      <c r="D100" s="97" t="s">
        <v>23</v>
      </c>
      <c r="E100" s="98"/>
      <c r="F100" s="99"/>
      <c r="G100" s="100"/>
      <c r="H100" s="100"/>
      <c r="I100" s="100"/>
      <c r="J100" s="74"/>
      <c r="K100" s="74"/>
      <c r="L100" s="74"/>
      <c r="M100" s="101"/>
      <c r="N100" s="101"/>
      <c r="O100" s="101"/>
      <c r="P100" s="102"/>
      <c r="Q100" s="102"/>
      <c r="R100" s="102"/>
      <c r="S100" s="103">
        <v>1.2</v>
      </c>
      <c r="T100" s="103">
        <v>1.2</v>
      </c>
      <c r="U100" s="103">
        <f>T100-S100</f>
        <v>0</v>
      </c>
      <c r="V100" s="104"/>
      <c r="W100" s="104"/>
      <c r="X100" s="104"/>
      <c r="Y100" s="105"/>
      <c r="Z100" s="105"/>
      <c r="AA100" s="106"/>
      <c r="AB100" s="107" t="s">
        <v>22</v>
      </c>
    </row>
    <row r="101" ht="13.5" customHeight="1">
      <c r="B101" s="108"/>
      <c r="C101" s="83"/>
      <c r="D101" s="84"/>
      <c r="E101" s="84"/>
      <c r="F101" s="85"/>
      <c r="G101" s="86"/>
      <c r="H101" s="86"/>
      <c r="I101" s="86"/>
      <c r="J101" s="109"/>
      <c r="K101" s="109"/>
      <c r="L101" s="109"/>
      <c r="M101" s="88"/>
      <c r="N101" s="88"/>
      <c r="O101" s="88"/>
      <c r="P101" s="89"/>
      <c r="Q101" s="89"/>
      <c r="R101" s="89"/>
      <c r="S101" s="110"/>
      <c r="T101" s="110"/>
      <c r="U101" s="110"/>
      <c r="V101" s="91"/>
      <c r="W101" s="91"/>
      <c r="X101" s="91"/>
      <c r="Y101" s="92"/>
      <c r="Z101" s="92"/>
      <c r="AA101" s="93"/>
      <c r="AB101" s="94"/>
    </row>
    <row r="102" ht="13.5" customHeight="1">
      <c r="B102" s="112"/>
      <c r="C102" s="96"/>
      <c r="D102" s="113"/>
      <c r="E102" s="113"/>
      <c r="F102" s="114"/>
      <c r="G102" s="100"/>
      <c r="H102" s="100"/>
      <c r="I102" s="100"/>
      <c r="J102" s="74"/>
      <c r="K102" s="74"/>
      <c r="L102" s="74"/>
      <c r="M102" s="101"/>
      <c r="N102" s="101"/>
      <c r="O102" s="101"/>
      <c r="P102" s="115"/>
      <c r="Q102" s="115"/>
      <c r="R102" s="115"/>
      <c r="S102" s="116"/>
      <c r="T102" s="116"/>
      <c r="U102" s="116"/>
      <c r="V102" s="117"/>
      <c r="W102" s="117"/>
      <c r="X102" s="117"/>
      <c r="Y102" s="105"/>
      <c r="Z102" s="105"/>
      <c r="AA102" s="106"/>
      <c r="AB102" s="107"/>
    </row>
    <row r="103" ht="13.5" customHeight="1">
      <c r="B103" s="82"/>
      <c r="C103" s="83"/>
      <c r="D103" s="84"/>
      <c r="E103" s="84"/>
      <c r="F103" s="85"/>
      <c r="G103" s="86"/>
      <c r="H103" s="86"/>
      <c r="I103" s="86"/>
      <c r="J103" s="109"/>
      <c r="K103" s="109"/>
      <c r="L103" s="109"/>
      <c r="M103" s="88"/>
      <c r="N103" s="88"/>
      <c r="O103" s="88"/>
      <c r="P103" s="89"/>
      <c r="Q103" s="89"/>
      <c r="R103" s="89"/>
      <c r="S103" s="90"/>
      <c r="T103" s="90"/>
      <c r="U103" s="90"/>
      <c r="V103" s="91"/>
      <c r="W103" s="91"/>
      <c r="X103" s="91"/>
      <c r="Y103" s="118"/>
      <c r="Z103" s="118"/>
      <c r="AA103" s="119"/>
      <c r="AB103" s="94"/>
    </row>
    <row r="104" ht="13.5" customHeight="1">
      <c r="B104" s="68"/>
      <c r="C104" s="96"/>
      <c r="D104" s="98"/>
      <c r="E104" s="98"/>
      <c r="F104" s="99"/>
      <c r="G104" s="100"/>
      <c r="H104" s="100"/>
      <c r="I104" s="100"/>
      <c r="J104" s="74"/>
      <c r="K104" s="74"/>
      <c r="L104" s="74"/>
      <c r="M104" s="101"/>
      <c r="N104" s="101"/>
      <c r="O104" s="101"/>
      <c r="P104" s="115"/>
      <c r="Q104" s="115"/>
      <c r="R104" s="115"/>
      <c r="S104" s="116"/>
      <c r="T104" s="116"/>
      <c r="U104" s="116"/>
      <c r="V104" s="104"/>
      <c r="W104" s="104"/>
      <c r="X104" s="104"/>
      <c r="Y104" s="120"/>
      <c r="Z104" s="120"/>
      <c r="AA104" s="121"/>
      <c r="AB104" s="107"/>
    </row>
    <row r="105" ht="13.5" customHeight="1">
      <c r="B105" s="82"/>
      <c r="C105" s="83"/>
      <c r="D105" s="84"/>
      <c r="E105" s="84"/>
      <c r="F105" s="85"/>
      <c r="G105" s="86"/>
      <c r="H105" s="86"/>
      <c r="I105" s="86"/>
      <c r="J105" s="109"/>
      <c r="K105" s="109"/>
      <c r="L105" s="109"/>
      <c r="M105" s="88"/>
      <c r="N105" s="88"/>
      <c r="O105" s="88"/>
      <c r="P105" s="89"/>
      <c r="Q105" s="89"/>
      <c r="R105" s="89"/>
      <c r="S105" s="90"/>
      <c r="T105" s="90"/>
      <c r="U105" s="90"/>
      <c r="V105" s="91"/>
      <c r="W105" s="91"/>
      <c r="X105" s="91"/>
      <c r="Y105" s="118"/>
      <c r="Z105" s="118"/>
      <c r="AA105" s="119"/>
      <c r="AB105" s="94"/>
    </row>
    <row r="106" ht="13.5" customHeight="1">
      <c r="B106" s="122"/>
      <c r="C106" s="96"/>
      <c r="D106" s="123"/>
      <c r="E106" s="123"/>
      <c r="F106" s="124"/>
      <c r="G106" s="100"/>
      <c r="H106" s="100"/>
      <c r="I106" s="100"/>
      <c r="J106" s="74"/>
      <c r="K106" s="74"/>
      <c r="L106" s="74"/>
      <c r="M106" s="101"/>
      <c r="N106" s="101"/>
      <c r="O106" s="101"/>
      <c r="P106" s="115"/>
      <c r="Q106" s="115"/>
      <c r="R106" s="115"/>
      <c r="S106" s="116"/>
      <c r="T106" s="116"/>
      <c r="U106" s="116"/>
      <c r="V106" s="104"/>
      <c r="W106" s="104"/>
      <c r="X106" s="104"/>
      <c r="Y106" s="105"/>
      <c r="Z106" s="105"/>
      <c r="AA106" s="106"/>
      <c r="AB106" s="125"/>
    </row>
    <row r="107" ht="13.5" customHeight="1">
      <c r="B107" s="82"/>
      <c r="C107" s="83"/>
      <c r="D107" s="84"/>
      <c r="E107" s="84"/>
      <c r="F107" s="85"/>
      <c r="G107" s="86"/>
      <c r="H107" s="86"/>
      <c r="I107" s="86"/>
      <c r="J107" s="109"/>
      <c r="K107" s="109"/>
      <c r="L107" s="109"/>
      <c r="M107" s="88"/>
      <c r="N107" s="88"/>
      <c r="O107" s="88"/>
      <c r="P107" s="89"/>
      <c r="Q107" s="89"/>
      <c r="R107" s="89"/>
      <c r="S107" s="90"/>
      <c r="T107" s="90"/>
      <c r="U107" s="90"/>
      <c r="V107" s="91"/>
      <c r="W107" s="91"/>
      <c r="X107" s="91"/>
      <c r="Y107" s="92"/>
      <c r="Z107" s="92"/>
      <c r="AA107" s="93"/>
      <c r="AB107" s="126"/>
    </row>
    <row r="108" ht="13.5" customHeight="1">
      <c r="B108" s="127"/>
      <c r="C108" s="96"/>
      <c r="D108" s="128"/>
      <c r="E108" s="128"/>
      <c r="F108" s="129"/>
      <c r="G108" s="100"/>
      <c r="H108" s="100"/>
      <c r="I108" s="100"/>
      <c r="J108" s="74"/>
      <c r="K108" s="74"/>
      <c r="L108" s="74"/>
      <c r="M108" s="101"/>
      <c r="N108" s="101"/>
      <c r="O108" s="101"/>
      <c r="P108" s="115"/>
      <c r="Q108" s="115"/>
      <c r="R108" s="115"/>
      <c r="S108" s="116"/>
      <c r="T108" s="116"/>
      <c r="U108" s="116"/>
      <c r="V108" s="104"/>
      <c r="W108" s="104"/>
      <c r="X108" s="104"/>
      <c r="Y108" s="105"/>
      <c r="Z108" s="105"/>
      <c r="AA108" s="106"/>
      <c r="AB108" s="125"/>
    </row>
    <row r="109" ht="13.5" customHeight="1">
      <c r="B109" s="82"/>
      <c r="C109" s="83"/>
      <c r="D109" s="84"/>
      <c r="E109" s="84"/>
      <c r="F109" s="85"/>
      <c r="G109" s="86"/>
      <c r="H109" s="86"/>
      <c r="I109" s="86"/>
      <c r="J109" s="109"/>
      <c r="K109" s="109"/>
      <c r="L109" s="109"/>
      <c r="M109" s="88"/>
      <c r="N109" s="88"/>
      <c r="O109" s="88"/>
      <c r="P109" s="89"/>
      <c r="Q109" s="89"/>
      <c r="R109" s="89"/>
      <c r="S109" s="90"/>
      <c r="T109" s="90"/>
      <c r="U109" s="90"/>
      <c r="V109" s="91"/>
      <c r="W109" s="91"/>
      <c r="X109" s="91"/>
      <c r="Y109" s="92"/>
      <c r="Z109" s="92"/>
      <c r="AA109" s="93"/>
      <c r="AB109" s="126"/>
    </row>
    <row r="110" ht="13.5" customHeight="1"/>
    <row r="111" ht="13.5" customHeight="1">
      <c r="W111" s="130" t="s">
        <v>28</v>
      </c>
      <c r="X111" s="131" t="s">
        <v>29</v>
      </c>
      <c r="Y111" s="132">
        <f>sum(G98:G109,J98:J109,M98:M109,P98:P109,S98:S109,V98:V109,Y98:Y109)</f>
        <v>2.2</v>
      </c>
    </row>
    <row r="112" ht="13.5" customHeight="1">
      <c r="W112" s="133"/>
      <c r="X112" s="131" t="s">
        <v>30</v>
      </c>
      <c r="Y112" s="132">
        <f>sum(H98:H109,K98:K109,N98:N109,Q98:Q109,T98:T109,W98:W109,Z98:Z109)</f>
        <v>2.2</v>
      </c>
    </row>
    <row r="113" ht="13.5" customHeight="1">
      <c r="B113" s="134" t="s">
        <v>31</v>
      </c>
      <c r="C113" s="135"/>
      <c r="D113" s="135"/>
      <c r="E113" s="135"/>
      <c r="F113" s="135"/>
      <c r="G113" s="135"/>
      <c r="H113" s="135"/>
      <c r="I113" s="135"/>
      <c r="W113" s="136"/>
      <c r="X113" s="130" t="s">
        <v>32</v>
      </c>
      <c r="Y113" s="136">
        <f>Y112-Y111</f>
        <v>0</v>
      </c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>
      <c r="B119" s="137" t="s">
        <v>39</v>
      </c>
      <c r="C119" s="2"/>
      <c r="D119" s="2"/>
      <c r="E119" s="2"/>
      <c r="F119" s="3"/>
      <c r="G119" s="3"/>
      <c r="H119" s="3"/>
      <c r="I119" s="3"/>
      <c r="J119" s="3"/>
      <c r="K119" s="4"/>
      <c r="L119" s="4" t="s">
        <v>1</v>
      </c>
      <c r="M119" s="3"/>
      <c r="N119" s="3"/>
      <c r="O119" s="3"/>
      <c r="P119" s="3"/>
      <c r="Q119" s="3"/>
      <c r="R119" s="3"/>
      <c r="S119" s="3"/>
      <c r="T119" s="4"/>
      <c r="U119" s="138" t="s">
        <v>38</v>
      </c>
      <c r="V119" s="3"/>
      <c r="W119" s="3"/>
      <c r="X119" s="3"/>
      <c r="Y119" s="3"/>
      <c r="Z119" s="5"/>
      <c r="AA119" s="6"/>
    </row>
    <row r="120" ht="13.5" customHeight="1">
      <c r="B120" s="9"/>
      <c r="C120" s="10"/>
      <c r="D120" s="10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  <c r="AA120" s="13"/>
    </row>
    <row r="121" ht="13.5" customHeight="1">
      <c r="B121" s="9"/>
      <c r="C121" s="10"/>
      <c r="D121" s="10"/>
      <c r="E121" s="10"/>
      <c r="F121" s="11"/>
      <c r="G121" s="11"/>
      <c r="H121" s="11"/>
      <c r="I121" s="11"/>
      <c r="J121" s="11"/>
      <c r="K121" s="11"/>
      <c r="L121" s="11"/>
      <c r="M121" s="11"/>
      <c r="N121" s="14" t="s">
        <v>4</v>
      </c>
      <c r="O121" s="15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  <c r="AA121" s="13"/>
    </row>
    <row r="122" ht="13.5" customHeight="1">
      <c r="B122" s="9"/>
      <c r="C122" s="10"/>
      <c r="D122" s="10"/>
      <c r="E122" s="10"/>
      <c r="F122" s="11"/>
      <c r="G122" s="11"/>
      <c r="H122" s="11"/>
      <c r="I122" s="11"/>
      <c r="J122" s="11"/>
      <c r="K122" s="11"/>
      <c r="L122" s="11"/>
      <c r="M122" s="15" t="s">
        <v>6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  <c r="AA122" s="13"/>
    </row>
    <row r="123" ht="13.5" customHeight="1">
      <c r="B123" s="9"/>
      <c r="C123" s="16"/>
      <c r="D123" s="10"/>
      <c r="E123" s="10"/>
      <c r="F123" s="11"/>
      <c r="G123" s="11"/>
      <c r="H123" s="11"/>
      <c r="I123" s="11"/>
      <c r="J123" s="17"/>
      <c r="K123" s="11"/>
      <c r="L123" s="11"/>
      <c r="M123" s="17"/>
      <c r="N123" s="11"/>
      <c r="O123" s="11"/>
      <c r="P123" s="17"/>
      <c r="Q123" s="11"/>
      <c r="R123" s="11"/>
      <c r="S123" s="17"/>
      <c r="T123" s="11"/>
      <c r="U123" s="11"/>
      <c r="V123" s="17"/>
      <c r="W123" s="11"/>
      <c r="X123" s="11"/>
      <c r="Y123" s="17"/>
      <c r="Z123" s="12"/>
      <c r="AA123" s="13"/>
    </row>
    <row r="124" ht="13.5" customHeight="1">
      <c r="B124" s="18" t="s">
        <v>7</v>
      </c>
      <c r="C124" s="19"/>
      <c r="D124" s="20" t="s">
        <v>8</v>
      </c>
      <c r="E124" s="21"/>
      <c r="F124" s="6"/>
      <c r="G124" s="22"/>
      <c r="H124" s="23" t="s">
        <v>9</v>
      </c>
      <c r="I124" s="5"/>
      <c r="J124" s="24"/>
      <c r="K124" s="25" t="s">
        <v>10</v>
      </c>
      <c r="L124" s="5"/>
      <c r="M124" s="24"/>
      <c r="N124" s="25" t="s">
        <v>11</v>
      </c>
      <c r="O124" s="5"/>
      <c r="P124" s="24"/>
      <c r="Q124" s="25" t="s">
        <v>12</v>
      </c>
      <c r="R124" s="5"/>
      <c r="S124" s="26"/>
      <c r="T124" s="25" t="s">
        <v>13</v>
      </c>
      <c r="U124" s="5"/>
      <c r="V124" s="27"/>
      <c r="W124" s="28" t="s">
        <v>14</v>
      </c>
      <c r="X124" s="5"/>
      <c r="Y124" s="27"/>
      <c r="Z124" s="28" t="s">
        <v>15</v>
      </c>
      <c r="AA124" s="6"/>
      <c r="AB124" s="29" t="s">
        <v>16</v>
      </c>
    </row>
    <row r="125" ht="13.5" customHeight="1">
      <c r="B125" s="30"/>
      <c r="C125" s="31"/>
      <c r="D125" s="32"/>
      <c r="E125" s="32"/>
      <c r="F125" s="33"/>
      <c r="G125" s="34"/>
      <c r="H125" s="35">
        <v>44591.0</v>
      </c>
      <c r="I125" s="34"/>
      <c r="J125" s="36"/>
      <c r="K125" s="37">
        <v>44592.0</v>
      </c>
      <c r="L125" s="38"/>
      <c r="M125" s="36"/>
      <c r="N125" s="37">
        <v>44593.0</v>
      </c>
      <c r="O125" s="38"/>
      <c r="P125" s="36"/>
      <c r="Q125" s="37">
        <v>44594.0</v>
      </c>
      <c r="R125" s="38"/>
      <c r="S125" s="39"/>
      <c r="T125" s="37">
        <v>44595.0</v>
      </c>
      <c r="U125" s="38"/>
      <c r="V125" s="36"/>
      <c r="W125" s="37">
        <v>44596.0</v>
      </c>
      <c r="X125" s="38"/>
      <c r="Y125" s="36"/>
      <c r="Z125" s="40">
        <v>44597.0</v>
      </c>
      <c r="AA125" s="41"/>
      <c r="AB125" s="42" t="s">
        <v>17</v>
      </c>
    </row>
    <row r="126" ht="13.5" customHeight="1">
      <c r="B126" s="44"/>
      <c r="C126" s="45"/>
      <c r="D126" s="46"/>
      <c r="E126" s="46"/>
      <c r="F126" s="47"/>
      <c r="G126" s="48" t="s">
        <v>18</v>
      </c>
      <c r="H126" s="49" t="s">
        <v>19</v>
      </c>
      <c r="I126" s="50" t="s">
        <v>20</v>
      </c>
      <c r="J126" s="51" t="s">
        <v>18</v>
      </c>
      <c r="K126" s="52" t="s">
        <v>19</v>
      </c>
      <c r="L126" s="53" t="s">
        <v>20</v>
      </c>
      <c r="M126" s="54" t="s">
        <v>18</v>
      </c>
      <c r="N126" s="55" t="s">
        <v>19</v>
      </c>
      <c r="O126" s="56" t="s">
        <v>20</v>
      </c>
      <c r="P126" s="57" t="s">
        <v>18</v>
      </c>
      <c r="Q126" s="58" t="s">
        <v>19</v>
      </c>
      <c r="R126" s="59" t="s">
        <v>20</v>
      </c>
      <c r="S126" s="60" t="s">
        <v>18</v>
      </c>
      <c r="T126" s="61" t="s">
        <v>19</v>
      </c>
      <c r="U126" s="61" t="s">
        <v>20</v>
      </c>
      <c r="V126" s="62" t="s">
        <v>18</v>
      </c>
      <c r="W126" s="63" t="s">
        <v>19</v>
      </c>
      <c r="X126" s="64" t="s">
        <v>20</v>
      </c>
      <c r="Y126" s="65" t="s">
        <v>18</v>
      </c>
      <c r="Z126" s="66" t="s">
        <v>19</v>
      </c>
      <c r="AA126" s="67" t="s">
        <v>20</v>
      </c>
      <c r="AB126" s="45"/>
    </row>
    <row r="127" ht="13.5" customHeight="1">
      <c r="B127" s="68">
        <v>2.1</v>
      </c>
      <c r="C127" s="69"/>
      <c r="D127" s="70" t="s">
        <v>21</v>
      </c>
      <c r="E127" s="71"/>
      <c r="F127" s="72"/>
      <c r="G127" s="73"/>
      <c r="H127" s="73"/>
      <c r="I127" s="73"/>
      <c r="J127" s="74"/>
      <c r="K127" s="74"/>
      <c r="L127" s="74"/>
      <c r="M127" s="75"/>
      <c r="N127" s="75"/>
      <c r="O127" s="75"/>
      <c r="P127" s="76">
        <v>1.0</v>
      </c>
      <c r="Q127" s="76">
        <v>1.0</v>
      </c>
      <c r="R127" s="76">
        <f>Q127-P127</f>
        <v>0</v>
      </c>
      <c r="S127" s="77"/>
      <c r="T127" s="77"/>
      <c r="U127" s="77"/>
      <c r="V127" s="78"/>
      <c r="W127" s="78"/>
      <c r="X127" s="78"/>
      <c r="Y127" s="79"/>
      <c r="Z127" s="79"/>
      <c r="AA127" s="80"/>
      <c r="AB127" s="81" t="s">
        <v>22</v>
      </c>
    </row>
    <row r="128" ht="13.5" customHeight="1">
      <c r="B128" s="82"/>
      <c r="C128" s="83"/>
      <c r="D128" s="84"/>
      <c r="E128" s="84"/>
      <c r="F128" s="85"/>
      <c r="G128" s="86"/>
      <c r="H128" s="86"/>
      <c r="I128" s="86"/>
      <c r="J128" s="87"/>
      <c r="K128" s="87"/>
      <c r="L128" s="87"/>
      <c r="M128" s="88"/>
      <c r="N128" s="88"/>
      <c r="O128" s="88"/>
      <c r="P128" s="89"/>
      <c r="Q128" s="89"/>
      <c r="R128" s="89"/>
      <c r="S128" s="90"/>
      <c r="T128" s="90"/>
      <c r="U128" s="90"/>
      <c r="V128" s="91"/>
      <c r="W128" s="91"/>
      <c r="X128" s="91"/>
      <c r="Y128" s="92"/>
      <c r="Z128" s="92"/>
      <c r="AA128" s="93"/>
      <c r="AB128" s="94"/>
    </row>
    <row r="129" ht="13.5" customHeight="1">
      <c r="B129" s="95">
        <v>3.1</v>
      </c>
      <c r="C129" s="96"/>
      <c r="D129" s="97" t="s">
        <v>23</v>
      </c>
      <c r="E129" s="98"/>
      <c r="F129" s="99"/>
      <c r="G129" s="100"/>
      <c r="H129" s="100"/>
      <c r="I129" s="100"/>
      <c r="J129" s="74"/>
      <c r="K129" s="74"/>
      <c r="L129" s="74"/>
      <c r="M129" s="101"/>
      <c r="N129" s="101"/>
      <c r="O129" s="101"/>
      <c r="P129" s="102"/>
      <c r="Q129" s="102"/>
      <c r="R129" s="102"/>
      <c r="S129" s="103">
        <v>1.2</v>
      </c>
      <c r="T129" s="103">
        <v>1.2</v>
      </c>
      <c r="U129" s="103">
        <f>T129-S129</f>
        <v>0</v>
      </c>
      <c r="V129" s="104"/>
      <c r="W129" s="104"/>
      <c r="X129" s="104"/>
      <c r="Y129" s="105"/>
      <c r="Z129" s="105"/>
      <c r="AA129" s="106"/>
      <c r="AB129" s="107" t="s">
        <v>22</v>
      </c>
    </row>
    <row r="130" ht="13.5" customHeight="1">
      <c r="B130" s="108"/>
      <c r="C130" s="83"/>
      <c r="D130" s="84"/>
      <c r="E130" s="84"/>
      <c r="F130" s="85"/>
      <c r="G130" s="86"/>
      <c r="H130" s="86"/>
      <c r="I130" s="86"/>
      <c r="J130" s="109"/>
      <c r="K130" s="109"/>
      <c r="L130" s="109"/>
      <c r="M130" s="88"/>
      <c r="N130" s="88"/>
      <c r="O130" s="88"/>
      <c r="P130" s="89"/>
      <c r="Q130" s="89"/>
      <c r="R130" s="89"/>
      <c r="S130" s="110"/>
      <c r="T130" s="110"/>
      <c r="U130" s="110"/>
      <c r="V130" s="91"/>
      <c r="W130" s="91"/>
      <c r="X130" s="91"/>
      <c r="Y130" s="92"/>
      <c r="Z130" s="92"/>
      <c r="AA130" s="93"/>
      <c r="AB130" s="94"/>
    </row>
    <row r="131" ht="13.5" customHeight="1">
      <c r="B131" s="112"/>
      <c r="C131" s="96"/>
      <c r="D131" s="113"/>
      <c r="E131" s="113"/>
      <c r="F131" s="114"/>
      <c r="G131" s="100"/>
      <c r="H131" s="100"/>
      <c r="I131" s="100"/>
      <c r="J131" s="74"/>
      <c r="K131" s="74"/>
      <c r="L131" s="74"/>
      <c r="M131" s="101"/>
      <c r="N131" s="101"/>
      <c r="O131" s="101"/>
      <c r="P131" s="115"/>
      <c r="Q131" s="115"/>
      <c r="R131" s="115"/>
      <c r="S131" s="116"/>
      <c r="T131" s="116"/>
      <c r="U131" s="116"/>
      <c r="V131" s="117"/>
      <c r="W131" s="117"/>
      <c r="X131" s="117"/>
      <c r="Y131" s="105"/>
      <c r="Z131" s="105"/>
      <c r="AA131" s="106"/>
      <c r="AB131" s="107"/>
    </row>
    <row r="132" ht="13.5" customHeight="1">
      <c r="B132" s="82"/>
      <c r="C132" s="83"/>
      <c r="D132" s="84"/>
      <c r="E132" s="84"/>
      <c r="F132" s="85"/>
      <c r="G132" s="86"/>
      <c r="H132" s="86"/>
      <c r="I132" s="86"/>
      <c r="J132" s="109"/>
      <c r="K132" s="109"/>
      <c r="L132" s="109"/>
      <c r="M132" s="88"/>
      <c r="N132" s="88"/>
      <c r="O132" s="88"/>
      <c r="P132" s="89"/>
      <c r="Q132" s="89"/>
      <c r="R132" s="89"/>
      <c r="S132" s="90"/>
      <c r="T132" s="90"/>
      <c r="U132" s="90"/>
      <c r="V132" s="91"/>
      <c r="W132" s="91"/>
      <c r="X132" s="91"/>
      <c r="Y132" s="118"/>
      <c r="Z132" s="118"/>
      <c r="AA132" s="119"/>
      <c r="AB132" s="94"/>
    </row>
    <row r="133" ht="13.5" customHeight="1">
      <c r="B133" s="68"/>
      <c r="C133" s="96"/>
      <c r="D133" s="98"/>
      <c r="E133" s="98"/>
      <c r="F133" s="99"/>
      <c r="G133" s="100"/>
      <c r="H133" s="100"/>
      <c r="I133" s="100"/>
      <c r="J133" s="74"/>
      <c r="K133" s="74"/>
      <c r="L133" s="74"/>
      <c r="M133" s="101"/>
      <c r="N133" s="101"/>
      <c r="O133" s="101"/>
      <c r="P133" s="115"/>
      <c r="Q133" s="115"/>
      <c r="R133" s="115"/>
      <c r="S133" s="116"/>
      <c r="T133" s="116"/>
      <c r="U133" s="116"/>
      <c r="V133" s="104"/>
      <c r="W133" s="104"/>
      <c r="X133" s="104"/>
      <c r="Y133" s="120"/>
      <c r="Z133" s="120"/>
      <c r="AA133" s="121"/>
      <c r="AB133" s="107"/>
    </row>
    <row r="134" ht="13.5" customHeight="1">
      <c r="B134" s="82"/>
      <c r="C134" s="83"/>
      <c r="D134" s="84"/>
      <c r="E134" s="84"/>
      <c r="F134" s="85"/>
      <c r="G134" s="86"/>
      <c r="H134" s="86"/>
      <c r="I134" s="86"/>
      <c r="J134" s="109"/>
      <c r="K134" s="109"/>
      <c r="L134" s="109"/>
      <c r="M134" s="88"/>
      <c r="N134" s="88"/>
      <c r="O134" s="88"/>
      <c r="P134" s="89"/>
      <c r="Q134" s="89"/>
      <c r="R134" s="89"/>
      <c r="S134" s="90"/>
      <c r="T134" s="90"/>
      <c r="U134" s="90"/>
      <c r="V134" s="91"/>
      <c r="W134" s="91"/>
      <c r="X134" s="91"/>
      <c r="Y134" s="118"/>
      <c r="Z134" s="118"/>
      <c r="AA134" s="119"/>
      <c r="AB134" s="94"/>
    </row>
    <row r="135" ht="13.5" customHeight="1">
      <c r="B135" s="122"/>
      <c r="C135" s="96"/>
      <c r="D135" s="123"/>
      <c r="E135" s="123"/>
      <c r="F135" s="124"/>
      <c r="G135" s="100"/>
      <c r="H135" s="100"/>
      <c r="I135" s="100"/>
      <c r="J135" s="74"/>
      <c r="K135" s="74"/>
      <c r="L135" s="74"/>
      <c r="M135" s="101"/>
      <c r="N135" s="101"/>
      <c r="O135" s="101"/>
      <c r="P135" s="115"/>
      <c r="Q135" s="115"/>
      <c r="R135" s="115"/>
      <c r="S135" s="116"/>
      <c r="T135" s="116"/>
      <c r="U135" s="116"/>
      <c r="V135" s="104"/>
      <c r="W135" s="104"/>
      <c r="X135" s="104"/>
      <c r="Y135" s="105"/>
      <c r="Z135" s="105"/>
      <c r="AA135" s="106"/>
      <c r="AB135" s="125"/>
    </row>
    <row r="136" ht="13.5" customHeight="1">
      <c r="B136" s="82"/>
      <c r="C136" s="83"/>
      <c r="D136" s="84"/>
      <c r="E136" s="84"/>
      <c r="F136" s="85"/>
      <c r="G136" s="86"/>
      <c r="H136" s="86"/>
      <c r="I136" s="86"/>
      <c r="J136" s="109"/>
      <c r="K136" s="109"/>
      <c r="L136" s="109"/>
      <c r="M136" s="88"/>
      <c r="N136" s="88"/>
      <c r="O136" s="88"/>
      <c r="P136" s="89"/>
      <c r="Q136" s="89"/>
      <c r="R136" s="89"/>
      <c r="S136" s="90"/>
      <c r="T136" s="90"/>
      <c r="U136" s="90"/>
      <c r="V136" s="91"/>
      <c r="W136" s="91"/>
      <c r="X136" s="91"/>
      <c r="Y136" s="92"/>
      <c r="Z136" s="92"/>
      <c r="AA136" s="93"/>
      <c r="AB136" s="126"/>
    </row>
    <row r="137" ht="13.5" customHeight="1">
      <c r="B137" s="127"/>
      <c r="C137" s="96"/>
      <c r="D137" s="128"/>
      <c r="E137" s="128"/>
      <c r="F137" s="129"/>
      <c r="G137" s="100"/>
      <c r="H137" s="100"/>
      <c r="I137" s="100"/>
      <c r="J137" s="74"/>
      <c r="K137" s="74"/>
      <c r="L137" s="74"/>
      <c r="M137" s="101"/>
      <c r="N137" s="101"/>
      <c r="O137" s="101"/>
      <c r="P137" s="115"/>
      <c r="Q137" s="115"/>
      <c r="R137" s="115"/>
      <c r="S137" s="116"/>
      <c r="T137" s="116"/>
      <c r="U137" s="116"/>
      <c r="V137" s="104"/>
      <c r="W137" s="104"/>
      <c r="X137" s="104"/>
      <c r="Y137" s="105"/>
      <c r="Z137" s="105"/>
      <c r="AA137" s="106"/>
      <c r="AB137" s="125"/>
    </row>
    <row r="138" ht="13.5" customHeight="1">
      <c r="B138" s="82"/>
      <c r="C138" s="83"/>
      <c r="D138" s="84"/>
      <c r="E138" s="84"/>
      <c r="F138" s="85"/>
      <c r="G138" s="86"/>
      <c r="H138" s="86"/>
      <c r="I138" s="86"/>
      <c r="J138" s="109"/>
      <c r="K138" s="109"/>
      <c r="L138" s="109"/>
      <c r="M138" s="88"/>
      <c r="N138" s="88"/>
      <c r="O138" s="88"/>
      <c r="P138" s="89"/>
      <c r="Q138" s="89"/>
      <c r="R138" s="89"/>
      <c r="S138" s="90"/>
      <c r="T138" s="90"/>
      <c r="U138" s="90"/>
      <c r="V138" s="91"/>
      <c r="W138" s="91"/>
      <c r="X138" s="91"/>
      <c r="Y138" s="92"/>
      <c r="Z138" s="92"/>
      <c r="AA138" s="93"/>
      <c r="AB138" s="126"/>
    </row>
    <row r="139" ht="13.5" customHeight="1"/>
    <row r="140" ht="13.5" customHeight="1">
      <c r="W140" s="130" t="s">
        <v>28</v>
      </c>
      <c r="X140" s="131" t="s">
        <v>29</v>
      </c>
      <c r="Y140" s="132">
        <f>sum(G127:G138,J127:J138,M127:M138,P127:P138,S127:S138,V127:V138,Y127:Y138)</f>
        <v>2.2</v>
      </c>
    </row>
    <row r="141" ht="13.5" customHeight="1">
      <c r="W141" s="133"/>
      <c r="X141" s="131" t="s">
        <v>30</v>
      </c>
      <c r="Y141" s="132">
        <f>sum(H127:H138,K127:K138,N127:N138,Q127:Q138,T127:T138,W127:W138,Z127:Z138)</f>
        <v>2.2</v>
      </c>
    </row>
    <row r="142" ht="13.5" customHeight="1">
      <c r="B142" s="134" t="s">
        <v>31</v>
      </c>
      <c r="C142" s="135"/>
      <c r="D142" s="135"/>
      <c r="E142" s="135"/>
      <c r="F142" s="135"/>
      <c r="G142" s="135"/>
      <c r="H142" s="135"/>
      <c r="I142" s="135"/>
      <c r="W142" s="136"/>
      <c r="X142" s="130" t="s">
        <v>32</v>
      </c>
      <c r="Y142" s="136">
        <f>Y141-Y140</f>
        <v>0</v>
      </c>
    </row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1">
    <mergeCell ref="C83:G8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5.0"/>
    <col customWidth="1" min="7" max="7" width="8.75"/>
    <col customWidth="1" min="8" max="8" width="8.38"/>
    <col customWidth="1" min="9" max="9" width="12.13"/>
    <col customWidth="1" min="10" max="10" width="8.75"/>
    <col customWidth="1" min="11" max="11" width="8.38"/>
    <col customWidth="1" min="12" max="12" width="11.88"/>
    <col customWidth="1" min="13" max="14" width="8.63"/>
    <col customWidth="1" min="15" max="15" width="12.5"/>
    <col customWidth="1" min="16" max="16" width="8.63"/>
    <col customWidth="1" min="17" max="17" width="8.38"/>
    <col customWidth="1" min="18" max="18" width="12.13"/>
    <col customWidth="1" min="19" max="19" width="9.5"/>
    <col customWidth="1" min="20" max="20" width="8.63"/>
    <col customWidth="1" min="21" max="21" width="12.75"/>
    <col customWidth="1" min="22" max="22" width="9.5"/>
    <col customWidth="1" min="23" max="23" width="8.63"/>
    <col customWidth="1" min="24" max="24" width="12.13"/>
    <col customWidth="1" min="25" max="25" width="9.5"/>
    <col customWidth="1" min="26" max="26" width="8.63"/>
    <col customWidth="1" min="27" max="27" width="12.13"/>
    <col customWidth="1" min="28" max="28" width="9.5"/>
    <col customWidth="1" min="29" max="44" width="8.63"/>
  </cols>
  <sheetData>
    <row r="1" ht="13.5" customHeight="1"/>
    <row r="2" ht="13.5" customHeight="1">
      <c r="B2" s="1" t="s">
        <v>0</v>
      </c>
      <c r="C2" s="2"/>
      <c r="D2" s="2"/>
      <c r="E2" s="2"/>
      <c r="F2" s="3"/>
      <c r="G2" s="3"/>
      <c r="H2" s="3"/>
      <c r="I2" s="3"/>
      <c r="J2" s="3"/>
      <c r="K2" s="4"/>
      <c r="L2" s="4" t="s">
        <v>1</v>
      </c>
      <c r="M2" s="3"/>
      <c r="N2" s="3"/>
      <c r="O2" s="3"/>
      <c r="P2" s="3"/>
      <c r="Q2" s="3"/>
      <c r="R2" s="3"/>
      <c r="S2" s="3"/>
      <c r="T2" s="4"/>
      <c r="U2" s="4" t="s">
        <v>2</v>
      </c>
      <c r="V2" s="3"/>
      <c r="W2" s="3"/>
      <c r="X2" s="3"/>
      <c r="Y2" s="3"/>
      <c r="Z2" s="5"/>
      <c r="AA2" s="6"/>
      <c r="AC2" s="7"/>
      <c r="AD2" s="7"/>
      <c r="AE2" s="8" t="s">
        <v>3</v>
      </c>
      <c r="AF2" s="7">
        <f>SUM(Y24,Y53,Y83,Y112,Y141)</f>
        <v>39</v>
      </c>
      <c r="AG2" s="8" t="s">
        <v>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3.5" customHeight="1">
      <c r="B3" s="9"/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3"/>
      <c r="AC3" s="7"/>
      <c r="AD3" s="7"/>
      <c r="AE3" s="7"/>
      <c r="AF3" s="8">
        <v>96.75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3.5" customHeight="1">
      <c r="B4" s="9"/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40" t="s">
        <v>40</v>
      </c>
      <c r="O4" s="15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3"/>
      <c r="AC4" s="7"/>
      <c r="AD4" s="7"/>
      <c r="AE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3.5" customHeight="1">
      <c r="B5" s="9"/>
      <c r="C5" s="10"/>
      <c r="D5" s="10"/>
      <c r="E5" s="10"/>
      <c r="F5" s="11"/>
      <c r="G5" s="11"/>
      <c r="H5" s="11"/>
      <c r="I5" s="11"/>
      <c r="J5" s="11"/>
      <c r="K5" s="11"/>
      <c r="L5" s="11"/>
      <c r="M5" s="141" t="s">
        <v>41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3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3.5" customHeight="1">
      <c r="B6" s="9"/>
      <c r="C6" s="16"/>
      <c r="D6" s="10"/>
      <c r="E6" s="10"/>
      <c r="F6" s="11"/>
      <c r="G6" s="11"/>
      <c r="H6" s="11"/>
      <c r="I6" s="11"/>
      <c r="J6" s="17"/>
      <c r="K6" s="11"/>
      <c r="L6" s="11"/>
      <c r="M6" s="17"/>
      <c r="N6" s="11"/>
      <c r="O6" s="11"/>
      <c r="P6" s="17"/>
      <c r="Q6" s="11"/>
      <c r="R6" s="11"/>
      <c r="S6" s="17"/>
      <c r="T6" s="11"/>
      <c r="U6" s="11"/>
      <c r="V6" s="17"/>
      <c r="W6" s="11"/>
      <c r="X6" s="11"/>
      <c r="Y6" s="17"/>
      <c r="Z6" s="12"/>
      <c r="AA6" s="13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3.5" customHeight="1">
      <c r="B7" s="18" t="s">
        <v>7</v>
      </c>
      <c r="C7" s="19"/>
      <c r="D7" s="20" t="s">
        <v>8</v>
      </c>
      <c r="E7" s="21"/>
      <c r="F7" s="6"/>
      <c r="G7" s="22"/>
      <c r="H7" s="23" t="s">
        <v>9</v>
      </c>
      <c r="I7" s="5"/>
      <c r="J7" s="24"/>
      <c r="K7" s="25" t="s">
        <v>10</v>
      </c>
      <c r="L7" s="5"/>
      <c r="M7" s="24"/>
      <c r="N7" s="25" t="s">
        <v>11</v>
      </c>
      <c r="O7" s="5"/>
      <c r="P7" s="24"/>
      <c r="Q7" s="25" t="s">
        <v>12</v>
      </c>
      <c r="R7" s="5"/>
      <c r="S7" s="26"/>
      <c r="T7" s="25" t="s">
        <v>13</v>
      </c>
      <c r="U7" s="5"/>
      <c r="V7" s="27"/>
      <c r="W7" s="28" t="s">
        <v>14</v>
      </c>
      <c r="X7" s="5"/>
      <c r="Y7" s="27"/>
      <c r="Z7" s="28" t="s">
        <v>15</v>
      </c>
      <c r="AA7" s="6"/>
      <c r="AB7" s="29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3.5" customHeight="1">
      <c r="B8" s="30"/>
      <c r="C8" s="31"/>
      <c r="D8" s="32"/>
      <c r="E8" s="32"/>
      <c r="F8" s="33"/>
      <c r="G8" s="34"/>
      <c r="H8" s="35">
        <v>44598.0</v>
      </c>
      <c r="I8" s="34"/>
      <c r="J8" s="36"/>
      <c r="K8" s="37">
        <v>44599.0</v>
      </c>
      <c r="L8" s="38"/>
      <c r="M8" s="36"/>
      <c r="N8" s="37">
        <v>44600.0</v>
      </c>
      <c r="O8" s="38"/>
      <c r="P8" s="36"/>
      <c r="Q8" s="37">
        <v>44601.0</v>
      </c>
      <c r="R8" s="38"/>
      <c r="S8" s="39"/>
      <c r="T8" s="37">
        <v>44602.0</v>
      </c>
      <c r="U8" s="38"/>
      <c r="V8" s="36"/>
      <c r="W8" s="37">
        <v>44603.0</v>
      </c>
      <c r="X8" s="38"/>
      <c r="Y8" s="36"/>
      <c r="Z8" s="40">
        <v>44604.0</v>
      </c>
      <c r="AA8" s="41"/>
      <c r="AB8" s="42" t="s">
        <v>17</v>
      </c>
      <c r="AC8" s="7"/>
      <c r="AD8" s="7"/>
      <c r="AE8" s="43"/>
      <c r="AF8" s="43"/>
      <c r="AG8" s="43"/>
      <c r="AH8" s="7"/>
      <c r="AI8" s="43"/>
      <c r="AJ8" s="7"/>
      <c r="AK8" s="43"/>
      <c r="AL8" s="7"/>
      <c r="AM8" s="43"/>
      <c r="AN8" s="7"/>
      <c r="AO8" s="43"/>
      <c r="AP8" s="7"/>
      <c r="AQ8" s="43"/>
      <c r="AR8" s="7"/>
    </row>
    <row r="9" ht="13.5" customHeight="1">
      <c r="B9" s="44"/>
      <c r="C9" s="45"/>
      <c r="D9" s="46"/>
      <c r="E9" s="46"/>
      <c r="F9" s="47"/>
      <c r="G9" s="48" t="s">
        <v>18</v>
      </c>
      <c r="H9" s="49" t="s">
        <v>19</v>
      </c>
      <c r="I9" s="50" t="s">
        <v>20</v>
      </c>
      <c r="J9" s="51" t="s">
        <v>18</v>
      </c>
      <c r="K9" s="52" t="s">
        <v>19</v>
      </c>
      <c r="L9" s="53" t="s">
        <v>20</v>
      </c>
      <c r="M9" s="54" t="s">
        <v>18</v>
      </c>
      <c r="N9" s="55" t="s">
        <v>19</v>
      </c>
      <c r="O9" s="56" t="s">
        <v>20</v>
      </c>
      <c r="P9" s="57" t="s">
        <v>18</v>
      </c>
      <c r="Q9" s="58" t="s">
        <v>19</v>
      </c>
      <c r="R9" s="59" t="s">
        <v>20</v>
      </c>
      <c r="S9" s="60" t="s">
        <v>18</v>
      </c>
      <c r="T9" s="61" t="s">
        <v>19</v>
      </c>
      <c r="U9" s="61" t="s">
        <v>20</v>
      </c>
      <c r="V9" s="62" t="s">
        <v>18</v>
      </c>
      <c r="W9" s="63" t="s">
        <v>19</v>
      </c>
      <c r="X9" s="64" t="s">
        <v>20</v>
      </c>
      <c r="Y9" s="65" t="s">
        <v>18</v>
      </c>
      <c r="Z9" s="66" t="s">
        <v>19</v>
      </c>
      <c r="AA9" s="67" t="s">
        <v>20</v>
      </c>
      <c r="AB9" s="142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3.5" customHeight="1">
      <c r="B10" s="143" t="s">
        <v>42</v>
      </c>
      <c r="C10" s="69"/>
      <c r="D10" s="70" t="s">
        <v>43</v>
      </c>
      <c r="E10" s="71"/>
      <c r="F10" s="72"/>
      <c r="G10" s="73">
        <v>0.5</v>
      </c>
      <c r="H10" s="73">
        <v>1.0</v>
      </c>
      <c r="I10" s="73">
        <f t="shared" ref="I10:I21" si="1">H10-G10</f>
        <v>0.5</v>
      </c>
      <c r="J10" s="74"/>
      <c r="K10" s="74"/>
      <c r="L10" s="74">
        <f t="shared" ref="L10:L21" si="2">K10-J10</f>
        <v>0</v>
      </c>
      <c r="M10" s="75"/>
      <c r="N10" s="75"/>
      <c r="O10" s="75">
        <f t="shared" ref="O10:O21" si="3">N10-M10</f>
        <v>0</v>
      </c>
      <c r="P10" s="76"/>
      <c r="Q10" s="76"/>
      <c r="R10" s="76">
        <f t="shared" ref="R10:R21" si="4">Q10-P10</f>
        <v>0</v>
      </c>
      <c r="S10" s="77"/>
      <c r="T10" s="77"/>
      <c r="U10" s="77">
        <f t="shared" ref="U10:U21" si="5">T10-S10</f>
        <v>0</v>
      </c>
      <c r="V10" s="78"/>
      <c r="W10" s="78"/>
      <c r="X10" s="78">
        <f t="shared" ref="X10:X21" si="6">W10-V10</f>
        <v>0</v>
      </c>
      <c r="Y10" s="79"/>
      <c r="Z10" s="79"/>
      <c r="AA10" s="80">
        <f t="shared" ref="AA10:AA21" si="7">Z10-Y10</f>
        <v>0</v>
      </c>
      <c r="AB10" s="81" t="s">
        <v>22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3.5" customHeight="1">
      <c r="B11" s="144" t="s">
        <v>44</v>
      </c>
      <c r="C11" s="83"/>
      <c r="D11" s="145" t="s">
        <v>45</v>
      </c>
      <c r="E11" s="84"/>
      <c r="F11" s="85"/>
      <c r="G11" s="86"/>
      <c r="H11" s="86"/>
      <c r="I11" s="86">
        <f t="shared" si="1"/>
        <v>0</v>
      </c>
      <c r="J11" s="87">
        <v>0.25</v>
      </c>
      <c r="K11" s="87">
        <v>0.5</v>
      </c>
      <c r="L11" s="87">
        <f t="shared" si="2"/>
        <v>0.25</v>
      </c>
      <c r="M11" s="88"/>
      <c r="N11" s="88"/>
      <c r="O11" s="88">
        <f t="shared" si="3"/>
        <v>0</v>
      </c>
      <c r="P11" s="89"/>
      <c r="Q11" s="89"/>
      <c r="R11" s="89">
        <f t="shared" si="4"/>
        <v>0</v>
      </c>
      <c r="S11" s="90"/>
      <c r="T11" s="90"/>
      <c r="U11" s="90">
        <f t="shared" si="5"/>
        <v>0</v>
      </c>
      <c r="V11" s="91"/>
      <c r="W11" s="91"/>
      <c r="X11" s="91">
        <f t="shared" si="6"/>
        <v>0</v>
      </c>
      <c r="Y11" s="92"/>
      <c r="Z11" s="92"/>
      <c r="AA11" s="93">
        <f t="shared" si="7"/>
        <v>0</v>
      </c>
      <c r="AB11" s="94" t="s">
        <v>22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3.5" customHeight="1">
      <c r="B12" s="95" t="s">
        <v>46</v>
      </c>
      <c r="C12" s="96"/>
      <c r="D12" s="97" t="s">
        <v>45</v>
      </c>
      <c r="E12" s="98"/>
      <c r="F12" s="99"/>
      <c r="G12" s="100"/>
      <c r="H12" s="100"/>
      <c r="I12" s="100">
        <f t="shared" si="1"/>
        <v>0</v>
      </c>
      <c r="J12" s="74"/>
      <c r="K12" s="74"/>
      <c r="L12" s="74">
        <f t="shared" si="2"/>
        <v>0</v>
      </c>
      <c r="M12" s="101"/>
      <c r="N12" s="101"/>
      <c r="O12" s="101">
        <f t="shared" si="3"/>
        <v>0</v>
      </c>
      <c r="P12" s="102">
        <v>0.25</v>
      </c>
      <c r="Q12" s="102">
        <v>0.25</v>
      </c>
      <c r="R12" s="102">
        <f t="shared" si="4"/>
        <v>0</v>
      </c>
      <c r="S12" s="103"/>
      <c r="T12" s="103"/>
      <c r="U12" s="103">
        <f t="shared" si="5"/>
        <v>0</v>
      </c>
      <c r="V12" s="104"/>
      <c r="W12" s="104"/>
      <c r="X12" s="104">
        <f t="shared" si="6"/>
        <v>0</v>
      </c>
      <c r="Y12" s="105"/>
      <c r="Z12" s="105"/>
      <c r="AA12" s="106">
        <f t="shared" si="7"/>
        <v>0</v>
      </c>
      <c r="AB12" s="107" t="s">
        <v>22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3.5" customHeight="1">
      <c r="B13" s="144" t="s">
        <v>47</v>
      </c>
      <c r="C13" s="83"/>
      <c r="D13" s="145" t="s">
        <v>48</v>
      </c>
      <c r="E13" s="84"/>
      <c r="F13" s="85"/>
      <c r="G13" s="86"/>
      <c r="H13" s="86"/>
      <c r="I13" s="86">
        <f t="shared" si="1"/>
        <v>0</v>
      </c>
      <c r="J13" s="109"/>
      <c r="K13" s="109"/>
      <c r="L13" s="109">
        <f t="shared" si="2"/>
        <v>0</v>
      </c>
      <c r="M13" s="88"/>
      <c r="N13" s="88"/>
      <c r="O13" s="88">
        <f t="shared" si="3"/>
        <v>0</v>
      </c>
      <c r="P13" s="89"/>
      <c r="Q13" s="89"/>
      <c r="R13" s="89">
        <f t="shared" si="4"/>
        <v>0</v>
      </c>
      <c r="S13" s="110">
        <v>1.0</v>
      </c>
      <c r="T13" s="110">
        <v>1.0</v>
      </c>
      <c r="U13" s="110">
        <f t="shared" si="5"/>
        <v>0</v>
      </c>
      <c r="V13" s="91"/>
      <c r="W13" s="91"/>
      <c r="X13" s="91">
        <f t="shared" si="6"/>
        <v>0</v>
      </c>
      <c r="Y13" s="92"/>
      <c r="Z13" s="92"/>
      <c r="AA13" s="93">
        <f t="shared" si="7"/>
        <v>0</v>
      </c>
      <c r="AB13" s="94" t="s">
        <v>22</v>
      </c>
      <c r="AC13" s="111"/>
      <c r="AD13" s="7"/>
      <c r="AE13" s="7"/>
      <c r="AF13" s="8" t="s">
        <v>24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3.5" customHeight="1">
      <c r="B14" s="146" t="s">
        <v>49</v>
      </c>
      <c r="C14" s="96"/>
      <c r="D14" s="147" t="s">
        <v>45</v>
      </c>
      <c r="E14" s="113"/>
      <c r="F14" s="114"/>
      <c r="G14" s="100"/>
      <c r="H14" s="100"/>
      <c r="I14" s="100">
        <f t="shared" si="1"/>
        <v>0</v>
      </c>
      <c r="J14" s="74"/>
      <c r="K14" s="74"/>
      <c r="L14" s="74">
        <f t="shared" si="2"/>
        <v>0</v>
      </c>
      <c r="M14" s="101"/>
      <c r="N14" s="101"/>
      <c r="O14" s="101">
        <f t="shared" si="3"/>
        <v>0</v>
      </c>
      <c r="P14" s="115"/>
      <c r="Q14" s="115"/>
      <c r="R14" s="115">
        <f t="shared" si="4"/>
        <v>0</v>
      </c>
      <c r="S14" s="116"/>
      <c r="T14" s="116"/>
      <c r="U14" s="116">
        <f t="shared" si="5"/>
        <v>0</v>
      </c>
      <c r="V14" s="117">
        <v>0.25</v>
      </c>
      <c r="W14" s="117">
        <v>0.25</v>
      </c>
      <c r="X14" s="117">
        <f t="shared" si="6"/>
        <v>0</v>
      </c>
      <c r="Y14" s="105"/>
      <c r="Z14" s="105"/>
      <c r="AA14" s="106">
        <f t="shared" si="7"/>
        <v>0</v>
      </c>
      <c r="AB14" s="107" t="s">
        <v>22</v>
      </c>
      <c r="AC14" s="7"/>
      <c r="AD14" s="7"/>
      <c r="AE14" s="7"/>
      <c r="AF14" s="8" t="s">
        <v>26</v>
      </c>
      <c r="AG14" s="7">
        <f t="shared" ref="AG14:AG15" si="8">sum(Y23,Y52,Y82,Y111,Y140)</f>
        <v>46.25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3.5" customHeight="1">
      <c r="B15" s="144" t="s">
        <v>50</v>
      </c>
      <c r="C15" s="83"/>
      <c r="D15" s="145" t="s">
        <v>51</v>
      </c>
      <c r="E15" s="84"/>
      <c r="F15" s="85"/>
      <c r="G15" s="86"/>
      <c r="H15" s="86"/>
      <c r="I15" s="86">
        <f t="shared" si="1"/>
        <v>0</v>
      </c>
      <c r="J15" s="109"/>
      <c r="K15" s="109"/>
      <c r="L15" s="109">
        <f t="shared" si="2"/>
        <v>0</v>
      </c>
      <c r="M15" s="88"/>
      <c r="N15" s="88"/>
      <c r="O15" s="88">
        <f t="shared" si="3"/>
        <v>0</v>
      </c>
      <c r="P15" s="89"/>
      <c r="Q15" s="89"/>
      <c r="R15" s="89">
        <f t="shared" si="4"/>
        <v>0</v>
      </c>
      <c r="S15" s="90"/>
      <c r="T15" s="90"/>
      <c r="U15" s="90">
        <f t="shared" si="5"/>
        <v>0</v>
      </c>
      <c r="V15" s="91"/>
      <c r="W15" s="91"/>
      <c r="X15" s="91">
        <f t="shared" si="6"/>
        <v>0</v>
      </c>
      <c r="Y15" s="118">
        <v>1.0</v>
      </c>
      <c r="Z15" s="118">
        <v>1.0</v>
      </c>
      <c r="AA15" s="119">
        <f t="shared" si="7"/>
        <v>0</v>
      </c>
      <c r="AB15" s="94" t="s">
        <v>52</v>
      </c>
      <c r="AC15" s="7"/>
      <c r="AD15" s="7"/>
      <c r="AE15" s="7"/>
      <c r="AF15" s="8" t="s">
        <v>27</v>
      </c>
      <c r="AG15" s="7">
        <f t="shared" si="8"/>
        <v>39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3.5" customHeight="1">
      <c r="B16" s="143" t="s">
        <v>53</v>
      </c>
      <c r="C16" s="96"/>
      <c r="D16" s="97" t="s">
        <v>54</v>
      </c>
      <c r="E16" s="98"/>
      <c r="F16" s="99"/>
      <c r="G16" s="100"/>
      <c r="H16" s="100"/>
      <c r="I16" s="100">
        <f t="shared" si="1"/>
        <v>0</v>
      </c>
      <c r="J16" s="74"/>
      <c r="K16" s="74"/>
      <c r="L16" s="74">
        <f t="shared" si="2"/>
        <v>0</v>
      </c>
      <c r="M16" s="101"/>
      <c r="N16" s="101"/>
      <c r="O16" s="101">
        <f t="shared" si="3"/>
        <v>0</v>
      </c>
      <c r="P16" s="115"/>
      <c r="Q16" s="115"/>
      <c r="R16" s="115">
        <f t="shared" si="4"/>
        <v>0</v>
      </c>
      <c r="S16" s="116"/>
      <c r="T16" s="116"/>
      <c r="U16" s="116">
        <f t="shared" si="5"/>
        <v>0</v>
      </c>
      <c r="V16" s="104"/>
      <c r="W16" s="104"/>
      <c r="X16" s="104">
        <f t="shared" si="6"/>
        <v>0</v>
      </c>
      <c r="Y16" s="120">
        <v>1.0</v>
      </c>
      <c r="Z16" s="120">
        <v>1.0</v>
      </c>
      <c r="AA16" s="121">
        <f t="shared" si="7"/>
        <v>0</v>
      </c>
      <c r="AB16" s="107" t="s">
        <v>52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3.5" customHeight="1">
      <c r="B17" s="144" t="s">
        <v>55</v>
      </c>
      <c r="C17" s="83"/>
      <c r="D17" s="145" t="s">
        <v>56</v>
      </c>
      <c r="E17" s="84"/>
      <c r="F17" s="85"/>
      <c r="G17" s="86"/>
      <c r="H17" s="86"/>
      <c r="I17" s="86">
        <f t="shared" si="1"/>
        <v>0</v>
      </c>
      <c r="J17" s="109"/>
      <c r="K17" s="109"/>
      <c r="L17" s="109">
        <f t="shared" si="2"/>
        <v>0</v>
      </c>
      <c r="M17" s="88"/>
      <c r="N17" s="88"/>
      <c r="O17" s="88">
        <f t="shared" si="3"/>
        <v>0</v>
      </c>
      <c r="P17" s="89"/>
      <c r="Q17" s="89"/>
      <c r="R17" s="89">
        <f t="shared" si="4"/>
        <v>0</v>
      </c>
      <c r="S17" s="90"/>
      <c r="T17" s="90"/>
      <c r="U17" s="90">
        <f t="shared" si="5"/>
        <v>0</v>
      </c>
      <c r="V17" s="91"/>
      <c r="W17" s="91"/>
      <c r="X17" s="91">
        <f t="shared" si="6"/>
        <v>0</v>
      </c>
      <c r="Y17" s="118">
        <v>8.0</v>
      </c>
      <c r="Z17" s="118">
        <v>5.0</v>
      </c>
      <c r="AA17" s="119">
        <f t="shared" si="7"/>
        <v>-3</v>
      </c>
      <c r="AB17" s="94" t="s">
        <v>52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3.5" customHeight="1">
      <c r="B18" s="122"/>
      <c r="C18" s="96"/>
      <c r="D18" s="148"/>
      <c r="E18" s="123"/>
      <c r="F18" s="124"/>
      <c r="G18" s="100"/>
      <c r="H18" s="100"/>
      <c r="I18" s="100">
        <f t="shared" si="1"/>
        <v>0</v>
      </c>
      <c r="J18" s="74"/>
      <c r="K18" s="74"/>
      <c r="L18" s="74">
        <f t="shared" si="2"/>
        <v>0</v>
      </c>
      <c r="M18" s="101"/>
      <c r="N18" s="101"/>
      <c r="O18" s="101">
        <f t="shared" si="3"/>
        <v>0</v>
      </c>
      <c r="P18" s="115"/>
      <c r="Q18" s="115"/>
      <c r="R18" s="115">
        <f t="shared" si="4"/>
        <v>0</v>
      </c>
      <c r="S18" s="116"/>
      <c r="T18" s="116"/>
      <c r="U18" s="116">
        <f t="shared" si="5"/>
        <v>0</v>
      </c>
      <c r="V18" s="104"/>
      <c r="W18" s="104"/>
      <c r="X18" s="104">
        <f t="shared" si="6"/>
        <v>0</v>
      </c>
      <c r="Y18" s="105"/>
      <c r="Z18" s="105"/>
      <c r="AA18" s="106">
        <f t="shared" si="7"/>
        <v>0</v>
      </c>
      <c r="AB18" s="125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3.5" customHeight="1">
      <c r="B19" s="82"/>
      <c r="C19" s="83"/>
      <c r="D19" s="149"/>
      <c r="E19" s="84"/>
      <c r="F19" s="85"/>
      <c r="G19" s="86"/>
      <c r="H19" s="86"/>
      <c r="I19" s="86">
        <f t="shared" si="1"/>
        <v>0</v>
      </c>
      <c r="J19" s="109"/>
      <c r="K19" s="109"/>
      <c r="L19" s="109">
        <f t="shared" si="2"/>
        <v>0</v>
      </c>
      <c r="M19" s="88"/>
      <c r="N19" s="88"/>
      <c r="O19" s="88">
        <f t="shared" si="3"/>
        <v>0</v>
      </c>
      <c r="P19" s="89"/>
      <c r="Q19" s="89"/>
      <c r="R19" s="89">
        <f t="shared" si="4"/>
        <v>0</v>
      </c>
      <c r="S19" s="90"/>
      <c r="T19" s="90"/>
      <c r="U19" s="90">
        <f t="shared" si="5"/>
        <v>0</v>
      </c>
      <c r="V19" s="91"/>
      <c r="W19" s="91"/>
      <c r="X19" s="91">
        <f t="shared" si="6"/>
        <v>0</v>
      </c>
      <c r="Y19" s="92"/>
      <c r="Z19" s="92"/>
      <c r="AA19" s="93">
        <f t="shared" si="7"/>
        <v>0</v>
      </c>
      <c r="AB19" s="126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3.5" customHeight="1">
      <c r="B20" s="127"/>
      <c r="C20" s="96"/>
      <c r="D20" s="150"/>
      <c r="E20" s="128"/>
      <c r="F20" s="129"/>
      <c r="G20" s="100"/>
      <c r="H20" s="100"/>
      <c r="I20" s="100">
        <f t="shared" si="1"/>
        <v>0</v>
      </c>
      <c r="J20" s="74"/>
      <c r="K20" s="74"/>
      <c r="L20" s="74">
        <f t="shared" si="2"/>
        <v>0</v>
      </c>
      <c r="M20" s="101"/>
      <c r="N20" s="101"/>
      <c r="O20" s="101">
        <f t="shared" si="3"/>
        <v>0</v>
      </c>
      <c r="P20" s="115"/>
      <c r="Q20" s="115"/>
      <c r="R20" s="115">
        <f t="shared" si="4"/>
        <v>0</v>
      </c>
      <c r="S20" s="116"/>
      <c r="T20" s="116"/>
      <c r="U20" s="116">
        <f t="shared" si="5"/>
        <v>0</v>
      </c>
      <c r="V20" s="104"/>
      <c r="W20" s="104"/>
      <c r="X20" s="104">
        <f t="shared" si="6"/>
        <v>0</v>
      </c>
      <c r="Y20" s="105"/>
      <c r="Z20" s="105"/>
      <c r="AA20" s="106">
        <f t="shared" si="7"/>
        <v>0</v>
      </c>
      <c r="AB20" s="125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3.5" customHeight="1">
      <c r="B21" s="82"/>
      <c r="C21" s="83"/>
      <c r="D21" s="149"/>
      <c r="E21" s="84"/>
      <c r="F21" s="85"/>
      <c r="G21" s="86"/>
      <c r="H21" s="86"/>
      <c r="I21" s="86">
        <f t="shared" si="1"/>
        <v>0</v>
      </c>
      <c r="J21" s="109"/>
      <c r="K21" s="109"/>
      <c r="L21" s="109">
        <f t="shared" si="2"/>
        <v>0</v>
      </c>
      <c r="M21" s="88"/>
      <c r="N21" s="88"/>
      <c r="O21" s="88">
        <f t="shared" si="3"/>
        <v>0</v>
      </c>
      <c r="P21" s="89"/>
      <c r="Q21" s="89"/>
      <c r="R21" s="89">
        <f t="shared" si="4"/>
        <v>0</v>
      </c>
      <c r="S21" s="90"/>
      <c r="T21" s="90"/>
      <c r="U21" s="90">
        <f t="shared" si="5"/>
        <v>0</v>
      </c>
      <c r="V21" s="91"/>
      <c r="W21" s="91"/>
      <c r="X21" s="91">
        <f t="shared" si="6"/>
        <v>0</v>
      </c>
      <c r="Y21" s="92"/>
      <c r="Z21" s="92"/>
      <c r="AA21" s="93">
        <f t="shared" si="7"/>
        <v>0</v>
      </c>
      <c r="AB21" s="12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ht="13.5" customHeight="1"/>
    <row r="23" ht="13.5" customHeight="1">
      <c r="W23" s="130" t="s">
        <v>28</v>
      </c>
      <c r="X23" s="131" t="s">
        <v>29</v>
      </c>
      <c r="Y23" s="132">
        <f>sum(G10:G21,J10:J21,M10:M21,P10:P21,S10:S21,V10:V21,Y10:Y21)</f>
        <v>12.25</v>
      </c>
      <c r="AO23" s="7"/>
      <c r="AP23" s="7"/>
      <c r="AQ23" s="7"/>
    </row>
    <row r="24" ht="13.5" customHeight="1">
      <c r="W24" s="133"/>
      <c r="X24" s="131" t="s">
        <v>30</v>
      </c>
      <c r="Y24" s="132">
        <f>sum(H10:H21,K10:K21,N10:N21,Q10:Q21,T10:T21,W10:W21,Z10:Z21)</f>
        <v>10</v>
      </c>
      <c r="AC24" s="7"/>
      <c r="AD24" s="7"/>
      <c r="AE24" s="7"/>
      <c r="AF24" s="7"/>
      <c r="AG24" s="7"/>
      <c r="AH24" s="7"/>
      <c r="AP24" s="7"/>
      <c r="AQ24" s="7"/>
    </row>
    <row r="25" ht="13.5" customHeight="1">
      <c r="B25" s="134" t="s">
        <v>31</v>
      </c>
      <c r="C25" s="135"/>
      <c r="D25" s="135"/>
      <c r="E25" s="135"/>
      <c r="F25" s="135"/>
      <c r="G25" s="135"/>
      <c r="H25" s="135"/>
      <c r="I25" s="135"/>
      <c r="W25" s="136"/>
      <c r="X25" s="130" t="s">
        <v>32</v>
      </c>
      <c r="Y25" s="136">
        <f>Y24-Y23</f>
        <v>-2.25</v>
      </c>
    </row>
    <row r="26" ht="13.5" customHeight="1"/>
    <row r="27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ht="13.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3.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3.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3.5" customHeight="1">
      <c r="B31" s="137" t="s">
        <v>33</v>
      </c>
      <c r="C31" s="2"/>
      <c r="D31" s="2"/>
      <c r="E31" s="2"/>
      <c r="F31" s="3"/>
      <c r="G31" s="3"/>
      <c r="H31" s="3"/>
      <c r="I31" s="3"/>
      <c r="J31" s="3"/>
      <c r="K31" s="4"/>
      <c r="L31" s="4" t="s">
        <v>1</v>
      </c>
      <c r="M31" s="3"/>
      <c r="N31" s="3"/>
      <c r="O31" s="3"/>
      <c r="P31" s="3"/>
      <c r="Q31" s="3"/>
      <c r="R31" s="3"/>
      <c r="S31" s="3"/>
      <c r="T31" s="4"/>
      <c r="U31" s="138" t="s">
        <v>34</v>
      </c>
      <c r="V31" s="3"/>
      <c r="W31" s="3"/>
      <c r="X31" s="3"/>
      <c r="Y31" s="3"/>
      <c r="Z31" s="5"/>
      <c r="AA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3.5" customHeight="1">
      <c r="B32" s="9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3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3.5" customHeight="1">
      <c r="B33" s="9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40" t="s">
        <v>40</v>
      </c>
      <c r="O33" s="1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3"/>
      <c r="AC33" s="7"/>
      <c r="AD33" s="7"/>
      <c r="AE33" s="43"/>
      <c r="AF33" s="43"/>
      <c r="AG33" s="43"/>
      <c r="AH33" s="7"/>
      <c r="AI33" s="43"/>
      <c r="AJ33" s="7"/>
      <c r="AK33" s="43"/>
      <c r="AL33" s="7"/>
      <c r="AM33" s="43"/>
      <c r="AN33" s="7"/>
      <c r="AO33" s="43"/>
      <c r="AP33" s="7"/>
      <c r="AQ33" s="43"/>
      <c r="AR33" s="7"/>
    </row>
    <row r="34" ht="13.5" customHeight="1">
      <c r="B34" s="9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41" t="s">
        <v>41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3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3.5" customHeight="1">
      <c r="B35" s="9"/>
      <c r="C35" s="16"/>
      <c r="D35" s="10"/>
      <c r="E35" s="10"/>
      <c r="F35" s="11"/>
      <c r="G35" s="11"/>
      <c r="H35" s="11"/>
      <c r="I35" s="11"/>
      <c r="J35" s="17"/>
      <c r="K35" s="11"/>
      <c r="L35" s="11"/>
      <c r="M35" s="17"/>
      <c r="N35" s="11"/>
      <c r="O35" s="11"/>
      <c r="P35" s="17"/>
      <c r="Q35" s="11"/>
      <c r="R35" s="11"/>
      <c r="S35" s="17"/>
      <c r="T35" s="11"/>
      <c r="U35" s="11"/>
      <c r="V35" s="17"/>
      <c r="W35" s="11"/>
      <c r="X35" s="11"/>
      <c r="Y35" s="17"/>
      <c r="Z35" s="12"/>
      <c r="AA35" s="13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3.5" customHeight="1">
      <c r="B36" s="18" t="s">
        <v>7</v>
      </c>
      <c r="C36" s="19"/>
      <c r="D36" s="20" t="s">
        <v>8</v>
      </c>
      <c r="E36" s="21"/>
      <c r="F36" s="6"/>
      <c r="G36" s="22"/>
      <c r="H36" s="23" t="s">
        <v>9</v>
      </c>
      <c r="I36" s="5"/>
      <c r="J36" s="24"/>
      <c r="K36" s="25" t="s">
        <v>10</v>
      </c>
      <c r="L36" s="5"/>
      <c r="M36" s="24"/>
      <c r="N36" s="25" t="s">
        <v>11</v>
      </c>
      <c r="O36" s="5"/>
      <c r="P36" s="24"/>
      <c r="Q36" s="25" t="s">
        <v>12</v>
      </c>
      <c r="R36" s="5"/>
      <c r="S36" s="26"/>
      <c r="T36" s="25" t="s">
        <v>13</v>
      </c>
      <c r="U36" s="5"/>
      <c r="V36" s="27"/>
      <c r="W36" s="28" t="s">
        <v>14</v>
      </c>
      <c r="X36" s="5"/>
      <c r="Y36" s="27"/>
      <c r="Z36" s="28" t="s">
        <v>15</v>
      </c>
      <c r="AA36" s="6"/>
      <c r="AB36" s="29" t="s">
        <v>16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3.5" customHeight="1">
      <c r="B37" s="30"/>
      <c r="C37" s="31"/>
      <c r="D37" s="32"/>
      <c r="E37" s="32"/>
      <c r="F37" s="33"/>
      <c r="G37" s="34"/>
      <c r="H37" s="35">
        <v>44598.0</v>
      </c>
      <c r="I37" s="34"/>
      <c r="J37" s="36"/>
      <c r="K37" s="37">
        <v>44599.0</v>
      </c>
      <c r="L37" s="38"/>
      <c r="M37" s="36"/>
      <c r="N37" s="37">
        <v>44600.0</v>
      </c>
      <c r="O37" s="38"/>
      <c r="P37" s="36"/>
      <c r="Q37" s="37">
        <v>44601.0</v>
      </c>
      <c r="R37" s="38"/>
      <c r="S37" s="39"/>
      <c r="T37" s="37">
        <v>44602.0</v>
      </c>
      <c r="U37" s="38"/>
      <c r="V37" s="36"/>
      <c r="W37" s="37">
        <v>44603.0</v>
      </c>
      <c r="X37" s="38"/>
      <c r="Y37" s="36"/>
      <c r="Z37" s="40">
        <v>44604.0</v>
      </c>
      <c r="AA37" s="41"/>
      <c r="AB37" s="42" t="s">
        <v>17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3.5" customHeight="1">
      <c r="B38" s="44"/>
      <c r="C38" s="45"/>
      <c r="D38" s="46"/>
      <c r="E38" s="46"/>
      <c r="F38" s="47"/>
      <c r="G38" s="48" t="s">
        <v>18</v>
      </c>
      <c r="H38" s="49" t="s">
        <v>19</v>
      </c>
      <c r="I38" s="50" t="s">
        <v>20</v>
      </c>
      <c r="J38" s="51" t="s">
        <v>18</v>
      </c>
      <c r="K38" s="52" t="s">
        <v>19</v>
      </c>
      <c r="L38" s="53" t="s">
        <v>20</v>
      </c>
      <c r="M38" s="54" t="s">
        <v>18</v>
      </c>
      <c r="N38" s="55" t="s">
        <v>19</v>
      </c>
      <c r="O38" s="56" t="s">
        <v>20</v>
      </c>
      <c r="P38" s="57" t="s">
        <v>18</v>
      </c>
      <c r="Q38" s="58" t="s">
        <v>19</v>
      </c>
      <c r="R38" s="59" t="s">
        <v>20</v>
      </c>
      <c r="S38" s="60" t="s">
        <v>18</v>
      </c>
      <c r="T38" s="61" t="s">
        <v>19</v>
      </c>
      <c r="U38" s="61" t="s">
        <v>20</v>
      </c>
      <c r="V38" s="62" t="s">
        <v>18</v>
      </c>
      <c r="W38" s="63" t="s">
        <v>19</v>
      </c>
      <c r="X38" s="64" t="s">
        <v>20</v>
      </c>
      <c r="Y38" s="65" t="s">
        <v>18</v>
      </c>
      <c r="Z38" s="66" t="s">
        <v>19</v>
      </c>
      <c r="AA38" s="67" t="s">
        <v>20</v>
      </c>
      <c r="AB38" s="45"/>
      <c r="AC38" s="1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3.5" customHeight="1">
      <c r="B39" s="143" t="s">
        <v>42</v>
      </c>
      <c r="C39" s="69"/>
      <c r="D39" s="70" t="s">
        <v>43</v>
      </c>
      <c r="E39" s="71"/>
      <c r="F39" s="72"/>
      <c r="G39" s="73">
        <v>0.5</v>
      </c>
      <c r="H39" s="73">
        <v>1.0</v>
      </c>
      <c r="I39" s="73">
        <f t="shared" ref="I39:I50" si="9">H39-G39</f>
        <v>0.5</v>
      </c>
      <c r="J39" s="74"/>
      <c r="K39" s="74"/>
      <c r="L39" s="74">
        <f t="shared" ref="L39:L50" si="10">K39-J39</f>
        <v>0</v>
      </c>
      <c r="M39" s="75"/>
      <c r="N39" s="75"/>
      <c r="O39" s="75">
        <f t="shared" ref="O39:O50" si="11">N39-M39</f>
        <v>0</v>
      </c>
      <c r="P39" s="76"/>
      <c r="Q39" s="76"/>
      <c r="R39" s="76">
        <f t="shared" ref="R39:R50" si="12">Q39-P39</f>
        <v>0</v>
      </c>
      <c r="S39" s="77"/>
      <c r="T39" s="77"/>
      <c r="U39" s="77">
        <f t="shared" ref="U39:U50" si="13">T39-S39</f>
        <v>0</v>
      </c>
      <c r="V39" s="78"/>
      <c r="W39" s="78"/>
      <c r="X39" s="78">
        <f t="shared" ref="X39:X50" si="14">W39-V39</f>
        <v>0</v>
      </c>
      <c r="Y39" s="79"/>
      <c r="Z39" s="79"/>
      <c r="AA39" s="80">
        <f t="shared" ref="AA39:AA50" si="15">Z39-Y39</f>
        <v>0</v>
      </c>
      <c r="AB39" s="81" t="s">
        <v>22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3.5" customHeight="1">
      <c r="B40" s="144" t="s">
        <v>44</v>
      </c>
      <c r="C40" s="83"/>
      <c r="D40" s="145" t="s">
        <v>45</v>
      </c>
      <c r="E40" s="84"/>
      <c r="F40" s="85"/>
      <c r="G40" s="86"/>
      <c r="H40" s="86"/>
      <c r="I40" s="86">
        <f t="shared" si="9"/>
        <v>0</v>
      </c>
      <c r="J40" s="87">
        <v>0.25</v>
      </c>
      <c r="K40" s="87">
        <v>0.5</v>
      </c>
      <c r="L40" s="87">
        <f t="shared" si="10"/>
        <v>0.25</v>
      </c>
      <c r="M40" s="88"/>
      <c r="N40" s="88"/>
      <c r="O40" s="88">
        <f t="shared" si="11"/>
        <v>0</v>
      </c>
      <c r="P40" s="89"/>
      <c r="Q40" s="89"/>
      <c r="R40" s="89">
        <f t="shared" si="12"/>
        <v>0</v>
      </c>
      <c r="S40" s="90"/>
      <c r="T40" s="90"/>
      <c r="U40" s="90">
        <f t="shared" si="13"/>
        <v>0</v>
      </c>
      <c r="V40" s="91"/>
      <c r="W40" s="91"/>
      <c r="X40" s="91">
        <f t="shared" si="14"/>
        <v>0</v>
      </c>
      <c r="Y40" s="92"/>
      <c r="Z40" s="92"/>
      <c r="AA40" s="93">
        <f t="shared" si="15"/>
        <v>0</v>
      </c>
      <c r="AB40" s="94" t="s">
        <v>22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3.5" customHeight="1">
      <c r="B41" s="95" t="s">
        <v>46</v>
      </c>
      <c r="C41" s="96"/>
      <c r="D41" s="97" t="s">
        <v>45</v>
      </c>
      <c r="E41" s="98"/>
      <c r="F41" s="99"/>
      <c r="G41" s="100"/>
      <c r="H41" s="100"/>
      <c r="I41" s="100">
        <f t="shared" si="9"/>
        <v>0</v>
      </c>
      <c r="J41" s="74"/>
      <c r="K41" s="74"/>
      <c r="L41" s="74">
        <f t="shared" si="10"/>
        <v>0</v>
      </c>
      <c r="M41" s="101"/>
      <c r="N41" s="101"/>
      <c r="O41" s="101">
        <f t="shared" si="11"/>
        <v>0</v>
      </c>
      <c r="P41" s="102">
        <v>0.25</v>
      </c>
      <c r="Q41" s="102">
        <v>0.25</v>
      </c>
      <c r="R41" s="102">
        <f t="shared" si="12"/>
        <v>0</v>
      </c>
      <c r="S41" s="103"/>
      <c r="T41" s="103"/>
      <c r="U41" s="103">
        <f t="shared" si="13"/>
        <v>0</v>
      </c>
      <c r="V41" s="104"/>
      <c r="W41" s="104"/>
      <c r="X41" s="104">
        <f t="shared" si="14"/>
        <v>0</v>
      </c>
      <c r="Y41" s="105"/>
      <c r="Z41" s="105"/>
      <c r="AA41" s="106">
        <f t="shared" si="15"/>
        <v>0</v>
      </c>
      <c r="AB41" s="107" t="s">
        <v>22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3.5" customHeight="1">
      <c r="B42" s="144" t="s">
        <v>47</v>
      </c>
      <c r="C42" s="83"/>
      <c r="D42" s="145" t="s">
        <v>48</v>
      </c>
      <c r="E42" s="84"/>
      <c r="F42" s="85"/>
      <c r="G42" s="86"/>
      <c r="H42" s="86"/>
      <c r="I42" s="86">
        <f t="shared" si="9"/>
        <v>0</v>
      </c>
      <c r="J42" s="109"/>
      <c r="K42" s="109"/>
      <c r="L42" s="109">
        <f t="shared" si="10"/>
        <v>0</v>
      </c>
      <c r="M42" s="88"/>
      <c r="N42" s="88"/>
      <c r="O42" s="88">
        <f t="shared" si="11"/>
        <v>0</v>
      </c>
      <c r="P42" s="89"/>
      <c r="Q42" s="89"/>
      <c r="R42" s="89">
        <f t="shared" si="12"/>
        <v>0</v>
      </c>
      <c r="S42" s="110">
        <v>1.0</v>
      </c>
      <c r="T42" s="110">
        <v>1.0</v>
      </c>
      <c r="U42" s="110">
        <f t="shared" si="13"/>
        <v>0</v>
      </c>
      <c r="V42" s="91"/>
      <c r="W42" s="91"/>
      <c r="X42" s="91">
        <f t="shared" si="14"/>
        <v>0</v>
      </c>
      <c r="Y42" s="92"/>
      <c r="Z42" s="92"/>
      <c r="AA42" s="93">
        <f t="shared" si="15"/>
        <v>0</v>
      </c>
      <c r="AB42" s="94" t="s">
        <v>22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3.5" customHeight="1">
      <c r="B43" s="146" t="s">
        <v>49</v>
      </c>
      <c r="C43" s="96"/>
      <c r="D43" s="147" t="s">
        <v>45</v>
      </c>
      <c r="E43" s="113"/>
      <c r="F43" s="114"/>
      <c r="G43" s="100"/>
      <c r="H43" s="100"/>
      <c r="I43" s="100">
        <f t="shared" si="9"/>
        <v>0</v>
      </c>
      <c r="J43" s="74"/>
      <c r="K43" s="74"/>
      <c r="L43" s="74">
        <f t="shared" si="10"/>
        <v>0</v>
      </c>
      <c r="M43" s="101"/>
      <c r="N43" s="101"/>
      <c r="O43" s="101">
        <f t="shared" si="11"/>
        <v>0</v>
      </c>
      <c r="P43" s="115"/>
      <c r="Q43" s="115"/>
      <c r="R43" s="115">
        <f t="shared" si="12"/>
        <v>0</v>
      </c>
      <c r="S43" s="116"/>
      <c r="T43" s="116"/>
      <c r="U43" s="116">
        <f t="shared" si="13"/>
        <v>0</v>
      </c>
      <c r="V43" s="117">
        <v>0.25</v>
      </c>
      <c r="W43" s="117">
        <v>0.25</v>
      </c>
      <c r="X43" s="117">
        <f t="shared" si="14"/>
        <v>0</v>
      </c>
      <c r="Y43" s="105"/>
      <c r="Z43" s="105"/>
      <c r="AA43" s="106">
        <f t="shared" si="15"/>
        <v>0</v>
      </c>
      <c r="AB43" s="107" t="s">
        <v>22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3.5" customHeight="1">
      <c r="B44" s="144" t="s">
        <v>57</v>
      </c>
      <c r="C44" s="83"/>
      <c r="D44" s="145" t="s">
        <v>58</v>
      </c>
      <c r="E44" s="84"/>
      <c r="F44" s="85"/>
      <c r="G44" s="86"/>
      <c r="H44" s="86"/>
      <c r="I44" s="86">
        <f t="shared" si="9"/>
        <v>0</v>
      </c>
      <c r="J44" s="109"/>
      <c r="K44" s="109"/>
      <c r="L44" s="109">
        <f t="shared" si="10"/>
        <v>0</v>
      </c>
      <c r="M44" s="88"/>
      <c r="N44" s="88"/>
      <c r="O44" s="88">
        <f t="shared" si="11"/>
        <v>0</v>
      </c>
      <c r="P44" s="89"/>
      <c r="Q44" s="89"/>
      <c r="R44" s="89">
        <f t="shared" si="12"/>
        <v>0</v>
      </c>
      <c r="S44" s="90"/>
      <c r="T44" s="90"/>
      <c r="U44" s="90">
        <f t="shared" si="13"/>
        <v>0</v>
      </c>
      <c r="V44" s="91"/>
      <c r="W44" s="91"/>
      <c r="X44" s="91">
        <f t="shared" si="14"/>
        <v>0</v>
      </c>
      <c r="Y44" s="118">
        <v>1.0</v>
      </c>
      <c r="Z44" s="118">
        <v>1.0</v>
      </c>
      <c r="AA44" s="119">
        <f t="shared" si="15"/>
        <v>0</v>
      </c>
      <c r="AB44" s="94" t="s">
        <v>52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3.5" customHeight="1">
      <c r="B45" s="143" t="s">
        <v>53</v>
      </c>
      <c r="C45" s="96"/>
      <c r="D45" s="97" t="s">
        <v>54</v>
      </c>
      <c r="E45" s="98"/>
      <c r="F45" s="99"/>
      <c r="G45" s="100"/>
      <c r="H45" s="100"/>
      <c r="I45" s="100">
        <f t="shared" si="9"/>
        <v>0</v>
      </c>
      <c r="J45" s="74"/>
      <c r="K45" s="74"/>
      <c r="L45" s="74">
        <f t="shared" si="10"/>
        <v>0</v>
      </c>
      <c r="M45" s="101"/>
      <c r="N45" s="101"/>
      <c r="O45" s="101">
        <f t="shared" si="11"/>
        <v>0</v>
      </c>
      <c r="P45" s="115"/>
      <c r="Q45" s="115"/>
      <c r="R45" s="115">
        <f t="shared" si="12"/>
        <v>0</v>
      </c>
      <c r="S45" s="116"/>
      <c r="T45" s="116"/>
      <c r="U45" s="116">
        <f t="shared" si="13"/>
        <v>0</v>
      </c>
      <c r="V45" s="104"/>
      <c r="W45" s="104"/>
      <c r="X45" s="104">
        <f t="shared" si="14"/>
        <v>0</v>
      </c>
      <c r="Y45" s="120">
        <v>1.0</v>
      </c>
      <c r="Z45" s="120">
        <v>1.0</v>
      </c>
      <c r="AA45" s="121">
        <f t="shared" si="15"/>
        <v>0</v>
      </c>
      <c r="AB45" s="107" t="s">
        <v>52</v>
      </c>
    </row>
    <row r="46" ht="13.5" customHeight="1">
      <c r="B46" s="144" t="s">
        <v>55</v>
      </c>
      <c r="C46" s="83"/>
      <c r="D46" s="145" t="s">
        <v>56</v>
      </c>
      <c r="E46" s="84"/>
      <c r="F46" s="85"/>
      <c r="G46" s="86"/>
      <c r="H46" s="86"/>
      <c r="I46" s="86">
        <f t="shared" si="9"/>
        <v>0</v>
      </c>
      <c r="J46" s="109"/>
      <c r="K46" s="109"/>
      <c r="L46" s="109">
        <f t="shared" si="10"/>
        <v>0</v>
      </c>
      <c r="M46" s="88"/>
      <c r="N46" s="88"/>
      <c r="O46" s="88">
        <f t="shared" si="11"/>
        <v>0</v>
      </c>
      <c r="P46" s="89"/>
      <c r="Q46" s="89"/>
      <c r="R46" s="89">
        <f t="shared" si="12"/>
        <v>0</v>
      </c>
      <c r="S46" s="90"/>
      <c r="T46" s="90"/>
      <c r="U46" s="90">
        <f t="shared" si="13"/>
        <v>0</v>
      </c>
      <c r="V46" s="91"/>
      <c r="W46" s="91"/>
      <c r="X46" s="91">
        <f t="shared" si="14"/>
        <v>0</v>
      </c>
      <c r="Y46" s="118">
        <v>8.0</v>
      </c>
      <c r="Z46" s="118">
        <v>4.0</v>
      </c>
      <c r="AA46" s="119">
        <f t="shared" si="15"/>
        <v>-4</v>
      </c>
      <c r="AB46" s="94" t="s">
        <v>52</v>
      </c>
      <c r="AO46" s="7"/>
      <c r="AP46" s="7"/>
      <c r="AQ46" s="7"/>
    </row>
    <row r="47" ht="13.5" customHeight="1">
      <c r="B47" s="122"/>
      <c r="C47" s="96"/>
      <c r="D47" s="148"/>
      <c r="E47" s="123"/>
      <c r="F47" s="124"/>
      <c r="G47" s="100"/>
      <c r="H47" s="100"/>
      <c r="I47" s="100">
        <f t="shared" si="9"/>
        <v>0</v>
      </c>
      <c r="J47" s="74"/>
      <c r="K47" s="74"/>
      <c r="L47" s="74">
        <f t="shared" si="10"/>
        <v>0</v>
      </c>
      <c r="M47" s="101"/>
      <c r="N47" s="101"/>
      <c r="O47" s="101">
        <f t="shared" si="11"/>
        <v>0</v>
      </c>
      <c r="P47" s="115"/>
      <c r="Q47" s="115"/>
      <c r="R47" s="115">
        <f t="shared" si="12"/>
        <v>0</v>
      </c>
      <c r="S47" s="116"/>
      <c r="T47" s="116"/>
      <c r="U47" s="116">
        <f t="shared" si="13"/>
        <v>0</v>
      </c>
      <c r="V47" s="104"/>
      <c r="W47" s="104"/>
      <c r="X47" s="104">
        <f t="shared" si="14"/>
        <v>0</v>
      </c>
      <c r="Y47" s="105"/>
      <c r="Z47" s="105"/>
      <c r="AA47" s="106">
        <f t="shared" si="15"/>
        <v>0</v>
      </c>
      <c r="AB47" s="125"/>
      <c r="AC47" s="7"/>
      <c r="AD47" s="7"/>
      <c r="AE47" s="7"/>
      <c r="AF47" s="7"/>
      <c r="AG47" s="7"/>
      <c r="AH47" s="7"/>
      <c r="AP47" s="7"/>
      <c r="AQ47" s="7"/>
    </row>
    <row r="48" ht="13.5" customHeight="1">
      <c r="B48" s="82"/>
      <c r="C48" s="83"/>
      <c r="D48" s="149"/>
      <c r="E48" s="84"/>
      <c r="F48" s="85"/>
      <c r="G48" s="86"/>
      <c r="H48" s="86"/>
      <c r="I48" s="86">
        <f t="shared" si="9"/>
        <v>0</v>
      </c>
      <c r="J48" s="109"/>
      <c r="K48" s="109"/>
      <c r="L48" s="109">
        <f t="shared" si="10"/>
        <v>0</v>
      </c>
      <c r="M48" s="88"/>
      <c r="N48" s="88"/>
      <c r="O48" s="88">
        <f t="shared" si="11"/>
        <v>0</v>
      </c>
      <c r="P48" s="89"/>
      <c r="Q48" s="89"/>
      <c r="R48" s="89">
        <f t="shared" si="12"/>
        <v>0</v>
      </c>
      <c r="S48" s="90"/>
      <c r="T48" s="90"/>
      <c r="U48" s="90">
        <f t="shared" si="13"/>
        <v>0</v>
      </c>
      <c r="V48" s="91"/>
      <c r="W48" s="91"/>
      <c r="X48" s="91">
        <f t="shared" si="14"/>
        <v>0</v>
      </c>
      <c r="Y48" s="92"/>
      <c r="Z48" s="92"/>
      <c r="AA48" s="93">
        <f t="shared" si="15"/>
        <v>0</v>
      </c>
      <c r="AB48" s="126"/>
    </row>
    <row r="49" ht="13.5" customHeight="1">
      <c r="B49" s="127"/>
      <c r="C49" s="96"/>
      <c r="D49" s="150"/>
      <c r="E49" s="128"/>
      <c r="F49" s="129"/>
      <c r="G49" s="100"/>
      <c r="H49" s="100"/>
      <c r="I49" s="100">
        <f t="shared" si="9"/>
        <v>0</v>
      </c>
      <c r="J49" s="74"/>
      <c r="K49" s="74"/>
      <c r="L49" s="74">
        <f t="shared" si="10"/>
        <v>0</v>
      </c>
      <c r="M49" s="101"/>
      <c r="N49" s="101"/>
      <c r="O49" s="101">
        <f t="shared" si="11"/>
        <v>0</v>
      </c>
      <c r="P49" s="115"/>
      <c r="Q49" s="115"/>
      <c r="R49" s="115">
        <f t="shared" si="12"/>
        <v>0</v>
      </c>
      <c r="S49" s="116"/>
      <c r="T49" s="116"/>
      <c r="U49" s="116">
        <f t="shared" si="13"/>
        <v>0</v>
      </c>
      <c r="V49" s="104"/>
      <c r="W49" s="104"/>
      <c r="X49" s="104">
        <f t="shared" si="14"/>
        <v>0</v>
      </c>
      <c r="Y49" s="105"/>
      <c r="Z49" s="105"/>
      <c r="AA49" s="106">
        <f t="shared" si="15"/>
        <v>0</v>
      </c>
      <c r="AB49" s="125"/>
    </row>
    <row r="50" ht="13.5" customHeight="1">
      <c r="B50" s="82"/>
      <c r="C50" s="83"/>
      <c r="D50" s="149"/>
      <c r="E50" s="84"/>
      <c r="F50" s="85"/>
      <c r="G50" s="86"/>
      <c r="H50" s="86"/>
      <c r="I50" s="86">
        <f t="shared" si="9"/>
        <v>0</v>
      </c>
      <c r="J50" s="109"/>
      <c r="K50" s="109"/>
      <c r="L50" s="109">
        <f t="shared" si="10"/>
        <v>0</v>
      </c>
      <c r="M50" s="88"/>
      <c r="N50" s="88"/>
      <c r="O50" s="88">
        <f t="shared" si="11"/>
        <v>0</v>
      </c>
      <c r="P50" s="89"/>
      <c r="Q50" s="89"/>
      <c r="R50" s="89">
        <f t="shared" si="12"/>
        <v>0</v>
      </c>
      <c r="S50" s="90"/>
      <c r="T50" s="90"/>
      <c r="U50" s="90">
        <f t="shared" si="13"/>
        <v>0</v>
      </c>
      <c r="V50" s="91"/>
      <c r="W50" s="91"/>
      <c r="X50" s="91">
        <f t="shared" si="14"/>
        <v>0</v>
      </c>
      <c r="Y50" s="92"/>
      <c r="Z50" s="92"/>
      <c r="AA50" s="93">
        <f t="shared" si="15"/>
        <v>0</v>
      </c>
      <c r="AB50" s="126"/>
    </row>
    <row r="51" ht="13.5" customHeight="1"/>
    <row r="52" ht="13.5" customHeight="1">
      <c r="W52" s="130" t="s">
        <v>28</v>
      </c>
      <c r="X52" s="131" t="s">
        <v>29</v>
      </c>
      <c r="Y52" s="132">
        <f>sum(G39:G50,J39:J50,M39:M50,P39:P50,S39:S50,V39:V50,Y39:Y50)</f>
        <v>12.25</v>
      </c>
      <c r="AG52" s="7"/>
    </row>
    <row r="53" ht="13.5" customHeight="1">
      <c r="W53" s="133"/>
      <c r="X53" s="131" t="s">
        <v>30</v>
      </c>
      <c r="Y53" s="132">
        <f>sum(H39:H50,K39:K50,N39:N50,Q39:Q50,T39:T50,W39:W50,Z39:Z50)</f>
        <v>9</v>
      </c>
    </row>
    <row r="54" ht="13.5" customHeight="1">
      <c r="B54" s="134" t="s">
        <v>31</v>
      </c>
      <c r="C54" s="135"/>
      <c r="D54" s="135"/>
      <c r="E54" s="135"/>
      <c r="F54" s="135"/>
      <c r="G54" s="135"/>
      <c r="H54" s="135"/>
      <c r="I54" s="135"/>
      <c r="W54" s="136"/>
      <c r="X54" s="130" t="s">
        <v>32</v>
      </c>
      <c r="Y54" s="136">
        <f>Y53-Y52</f>
        <v>-3.25</v>
      </c>
    </row>
    <row r="55" ht="13.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B56" s="7"/>
      <c r="C56" s="7"/>
      <c r="D56" s="7"/>
      <c r="E56" s="7"/>
      <c r="F56" s="7"/>
      <c r="G56" s="43"/>
      <c r="H56" s="43"/>
      <c r="I56" s="43"/>
      <c r="J56" s="43"/>
      <c r="K56" s="7"/>
      <c r="L56" s="7"/>
      <c r="M56" s="43"/>
      <c r="N56" s="7"/>
      <c r="O56" s="7"/>
      <c r="P56" s="43"/>
      <c r="Q56" s="7"/>
      <c r="R56" s="7"/>
      <c r="S56" s="43"/>
      <c r="T56" s="7"/>
      <c r="U56" s="7"/>
      <c r="V56" s="43"/>
      <c r="W56" s="7"/>
      <c r="X56" s="7"/>
      <c r="Y56" s="43"/>
      <c r="Z56" s="7"/>
      <c r="AA56" s="7"/>
    </row>
    <row r="57" ht="13.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B61" s="137" t="s">
        <v>35</v>
      </c>
      <c r="C61" s="2"/>
      <c r="D61" s="2"/>
      <c r="E61" s="2"/>
      <c r="F61" s="3"/>
      <c r="G61" s="3"/>
      <c r="H61" s="3"/>
      <c r="I61" s="3"/>
      <c r="J61" s="3"/>
      <c r="K61" s="4"/>
      <c r="L61" s="4" t="s">
        <v>1</v>
      </c>
      <c r="M61" s="3"/>
      <c r="N61" s="3"/>
      <c r="O61" s="3"/>
      <c r="P61" s="3"/>
      <c r="Q61" s="3"/>
      <c r="R61" s="3"/>
      <c r="S61" s="3"/>
      <c r="T61" s="4"/>
      <c r="U61" s="138" t="s">
        <v>36</v>
      </c>
      <c r="V61" s="3"/>
      <c r="W61" s="3"/>
      <c r="X61" s="3"/>
      <c r="Y61" s="3"/>
      <c r="Z61" s="5"/>
      <c r="AA61" s="6"/>
    </row>
    <row r="62" ht="13.5" customHeight="1">
      <c r="B62" s="9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3"/>
    </row>
    <row r="63" ht="13.5" customHeight="1">
      <c r="B63" s="9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40" t="s">
        <v>40</v>
      </c>
      <c r="O63" s="1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3"/>
    </row>
    <row r="64" ht="13.5" customHeight="1">
      <c r="B64" s="9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41" t="s">
        <v>41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3"/>
    </row>
    <row r="65" ht="13.5" customHeight="1">
      <c r="B65" s="9"/>
      <c r="C65" s="16"/>
      <c r="D65" s="10"/>
      <c r="E65" s="10"/>
      <c r="F65" s="11"/>
      <c r="G65" s="11"/>
      <c r="H65" s="11"/>
      <c r="I65" s="11"/>
      <c r="J65" s="17"/>
      <c r="K65" s="11"/>
      <c r="L65" s="11"/>
      <c r="M65" s="17"/>
      <c r="N65" s="11"/>
      <c r="O65" s="11"/>
      <c r="P65" s="17"/>
      <c r="Q65" s="11"/>
      <c r="R65" s="11"/>
      <c r="S65" s="17"/>
      <c r="T65" s="11"/>
      <c r="U65" s="11"/>
      <c r="V65" s="17"/>
      <c r="W65" s="11"/>
      <c r="X65" s="11"/>
      <c r="Y65" s="17"/>
      <c r="Z65" s="12"/>
      <c r="AA65" s="13"/>
    </row>
    <row r="66" ht="13.5" customHeight="1">
      <c r="B66" s="18" t="s">
        <v>7</v>
      </c>
      <c r="C66" s="19"/>
      <c r="D66" s="20" t="s">
        <v>8</v>
      </c>
      <c r="E66" s="21"/>
      <c r="F66" s="6"/>
      <c r="G66" s="22"/>
      <c r="H66" s="23" t="s">
        <v>9</v>
      </c>
      <c r="I66" s="5"/>
      <c r="J66" s="24"/>
      <c r="K66" s="25" t="s">
        <v>10</v>
      </c>
      <c r="L66" s="5"/>
      <c r="M66" s="24"/>
      <c r="N66" s="25" t="s">
        <v>11</v>
      </c>
      <c r="O66" s="5"/>
      <c r="P66" s="24"/>
      <c r="Q66" s="25" t="s">
        <v>12</v>
      </c>
      <c r="R66" s="5"/>
      <c r="S66" s="26"/>
      <c r="T66" s="25" t="s">
        <v>13</v>
      </c>
      <c r="U66" s="5"/>
      <c r="V66" s="27"/>
      <c r="W66" s="28" t="s">
        <v>14</v>
      </c>
      <c r="X66" s="5"/>
      <c r="Y66" s="27"/>
      <c r="Z66" s="28" t="s">
        <v>15</v>
      </c>
      <c r="AA66" s="6"/>
      <c r="AB66" s="29" t="s">
        <v>16</v>
      </c>
    </row>
    <row r="67" ht="13.5" customHeight="1">
      <c r="B67" s="30"/>
      <c r="C67" s="31"/>
      <c r="D67" s="32"/>
      <c r="E67" s="32"/>
      <c r="F67" s="33"/>
      <c r="G67" s="34"/>
      <c r="H67" s="35">
        <v>44598.0</v>
      </c>
      <c r="I67" s="34"/>
      <c r="J67" s="36"/>
      <c r="K67" s="37">
        <v>44599.0</v>
      </c>
      <c r="L67" s="38"/>
      <c r="M67" s="36"/>
      <c r="N67" s="37">
        <v>44600.0</v>
      </c>
      <c r="O67" s="38"/>
      <c r="P67" s="36"/>
      <c r="Q67" s="37">
        <v>44601.0</v>
      </c>
      <c r="R67" s="38"/>
      <c r="S67" s="39"/>
      <c r="T67" s="37">
        <v>44602.0</v>
      </c>
      <c r="U67" s="38"/>
      <c r="V67" s="36"/>
      <c r="W67" s="37">
        <v>44603.0</v>
      </c>
      <c r="X67" s="38"/>
      <c r="Y67" s="36"/>
      <c r="Z67" s="40">
        <v>44604.0</v>
      </c>
      <c r="AA67" s="41"/>
      <c r="AB67" s="42" t="s">
        <v>17</v>
      </c>
    </row>
    <row r="68" ht="13.5" customHeight="1">
      <c r="B68" s="44"/>
      <c r="C68" s="45"/>
      <c r="D68" s="46"/>
      <c r="E68" s="46"/>
      <c r="F68" s="47"/>
      <c r="G68" s="48" t="s">
        <v>18</v>
      </c>
      <c r="H68" s="49" t="s">
        <v>19</v>
      </c>
      <c r="I68" s="50" t="s">
        <v>20</v>
      </c>
      <c r="J68" s="51" t="s">
        <v>18</v>
      </c>
      <c r="K68" s="52" t="s">
        <v>19</v>
      </c>
      <c r="L68" s="53" t="s">
        <v>20</v>
      </c>
      <c r="M68" s="54" t="s">
        <v>18</v>
      </c>
      <c r="N68" s="55" t="s">
        <v>19</v>
      </c>
      <c r="O68" s="56" t="s">
        <v>20</v>
      </c>
      <c r="P68" s="57" t="s">
        <v>18</v>
      </c>
      <c r="Q68" s="58" t="s">
        <v>19</v>
      </c>
      <c r="R68" s="59" t="s">
        <v>20</v>
      </c>
      <c r="S68" s="60" t="s">
        <v>18</v>
      </c>
      <c r="T68" s="61" t="s">
        <v>19</v>
      </c>
      <c r="U68" s="61" t="s">
        <v>20</v>
      </c>
      <c r="V68" s="62" t="s">
        <v>18</v>
      </c>
      <c r="W68" s="63" t="s">
        <v>19</v>
      </c>
      <c r="X68" s="64" t="s">
        <v>20</v>
      </c>
      <c r="Y68" s="65" t="s">
        <v>18</v>
      </c>
      <c r="Z68" s="66" t="s">
        <v>19</v>
      </c>
      <c r="AA68" s="67" t="s">
        <v>20</v>
      </c>
      <c r="AB68" s="45"/>
    </row>
    <row r="69" ht="13.5" customHeight="1">
      <c r="B69" s="143" t="s">
        <v>42</v>
      </c>
      <c r="C69" s="69"/>
      <c r="D69" s="70" t="s">
        <v>43</v>
      </c>
      <c r="E69" s="71"/>
      <c r="F69" s="72"/>
      <c r="G69" s="73">
        <v>0.5</v>
      </c>
      <c r="H69" s="73">
        <v>1.0</v>
      </c>
      <c r="I69" s="73">
        <f t="shared" ref="I69:I80" si="16">H69-G69</f>
        <v>0.5</v>
      </c>
      <c r="J69" s="74"/>
      <c r="K69" s="74"/>
      <c r="L69" s="74">
        <f t="shared" ref="L69:L80" si="17">K69-J69</f>
        <v>0</v>
      </c>
      <c r="M69" s="75"/>
      <c r="N69" s="75"/>
      <c r="O69" s="75">
        <f t="shared" ref="O69:O80" si="18">N69-M69</f>
        <v>0</v>
      </c>
      <c r="P69" s="76"/>
      <c r="Q69" s="76"/>
      <c r="R69" s="76">
        <f t="shared" ref="R69:R80" si="19">Q69-P69</f>
        <v>0</v>
      </c>
      <c r="S69" s="77"/>
      <c r="T69" s="77"/>
      <c r="U69" s="77">
        <f t="shared" ref="U69:U80" si="20">T69-S69</f>
        <v>0</v>
      </c>
      <c r="V69" s="78"/>
      <c r="W69" s="78"/>
      <c r="X69" s="78">
        <f t="shared" ref="X69:X80" si="21">W69-V69</f>
        <v>0</v>
      </c>
      <c r="Y69" s="79"/>
      <c r="Z69" s="79"/>
      <c r="AA69" s="80">
        <f t="shared" ref="AA69:AA80" si="22">Z69-Y69</f>
        <v>0</v>
      </c>
      <c r="AB69" s="81" t="s">
        <v>22</v>
      </c>
    </row>
    <row r="70" ht="13.5" customHeight="1">
      <c r="B70" s="144" t="s">
        <v>44</v>
      </c>
      <c r="C70" s="83"/>
      <c r="D70" s="145" t="s">
        <v>45</v>
      </c>
      <c r="E70" s="84"/>
      <c r="F70" s="85"/>
      <c r="G70" s="86"/>
      <c r="H70" s="86"/>
      <c r="I70" s="86">
        <f t="shared" si="16"/>
        <v>0</v>
      </c>
      <c r="J70" s="87">
        <v>0.25</v>
      </c>
      <c r="K70" s="87">
        <v>0.5</v>
      </c>
      <c r="L70" s="87">
        <f t="shared" si="17"/>
        <v>0.25</v>
      </c>
      <c r="M70" s="88"/>
      <c r="N70" s="88"/>
      <c r="O70" s="88">
        <f t="shared" si="18"/>
        <v>0</v>
      </c>
      <c r="P70" s="89"/>
      <c r="Q70" s="89"/>
      <c r="R70" s="89">
        <f t="shared" si="19"/>
        <v>0</v>
      </c>
      <c r="S70" s="90"/>
      <c r="T70" s="90"/>
      <c r="U70" s="90">
        <f t="shared" si="20"/>
        <v>0</v>
      </c>
      <c r="V70" s="91"/>
      <c r="W70" s="91"/>
      <c r="X70" s="91">
        <f t="shared" si="21"/>
        <v>0</v>
      </c>
      <c r="Y70" s="92"/>
      <c r="Z70" s="92"/>
      <c r="AA70" s="93">
        <f t="shared" si="22"/>
        <v>0</v>
      </c>
      <c r="AB70" s="94" t="s">
        <v>22</v>
      </c>
    </row>
    <row r="71" ht="13.5" customHeight="1">
      <c r="B71" s="95" t="s">
        <v>46</v>
      </c>
      <c r="C71" s="96"/>
      <c r="D71" s="97" t="s">
        <v>45</v>
      </c>
      <c r="E71" s="98"/>
      <c r="F71" s="99"/>
      <c r="G71" s="100"/>
      <c r="H71" s="100"/>
      <c r="I71" s="100">
        <f t="shared" si="16"/>
        <v>0</v>
      </c>
      <c r="J71" s="74"/>
      <c r="K71" s="74"/>
      <c r="L71" s="74">
        <f t="shared" si="17"/>
        <v>0</v>
      </c>
      <c r="M71" s="101"/>
      <c r="N71" s="101"/>
      <c r="O71" s="101">
        <f t="shared" si="18"/>
        <v>0</v>
      </c>
      <c r="P71" s="102">
        <v>0.25</v>
      </c>
      <c r="Q71" s="102">
        <v>0.25</v>
      </c>
      <c r="R71" s="102">
        <f t="shared" si="19"/>
        <v>0</v>
      </c>
      <c r="S71" s="103"/>
      <c r="T71" s="103"/>
      <c r="U71" s="103">
        <f t="shared" si="20"/>
        <v>0</v>
      </c>
      <c r="V71" s="104"/>
      <c r="W71" s="104"/>
      <c r="X71" s="104">
        <f t="shared" si="21"/>
        <v>0</v>
      </c>
      <c r="Y71" s="105"/>
      <c r="Z71" s="105"/>
      <c r="AA71" s="106">
        <f t="shared" si="22"/>
        <v>0</v>
      </c>
      <c r="AB71" s="107" t="s">
        <v>22</v>
      </c>
    </row>
    <row r="72" ht="13.5" customHeight="1">
      <c r="B72" s="144" t="s">
        <v>47</v>
      </c>
      <c r="C72" s="83"/>
      <c r="D72" s="145" t="s">
        <v>48</v>
      </c>
      <c r="E72" s="84"/>
      <c r="F72" s="85"/>
      <c r="G72" s="86"/>
      <c r="H72" s="86"/>
      <c r="I72" s="86">
        <f t="shared" si="16"/>
        <v>0</v>
      </c>
      <c r="J72" s="109"/>
      <c r="K72" s="109"/>
      <c r="L72" s="109">
        <f t="shared" si="17"/>
        <v>0</v>
      </c>
      <c r="M72" s="88"/>
      <c r="N72" s="88"/>
      <c r="O72" s="88">
        <f t="shared" si="18"/>
        <v>0</v>
      </c>
      <c r="P72" s="89"/>
      <c r="Q72" s="89"/>
      <c r="R72" s="89">
        <f t="shared" si="19"/>
        <v>0</v>
      </c>
      <c r="S72" s="110">
        <v>1.0</v>
      </c>
      <c r="T72" s="110">
        <v>1.0</v>
      </c>
      <c r="U72" s="110">
        <f t="shared" si="20"/>
        <v>0</v>
      </c>
      <c r="V72" s="91"/>
      <c r="W72" s="91"/>
      <c r="X72" s="91">
        <f t="shared" si="21"/>
        <v>0</v>
      </c>
      <c r="Y72" s="92"/>
      <c r="Z72" s="92"/>
      <c r="AA72" s="93">
        <f t="shared" si="22"/>
        <v>0</v>
      </c>
      <c r="AB72" s="94" t="s">
        <v>22</v>
      </c>
    </row>
    <row r="73" ht="13.5" customHeight="1">
      <c r="B73" s="146" t="s">
        <v>49</v>
      </c>
      <c r="C73" s="96"/>
      <c r="D73" s="147" t="s">
        <v>45</v>
      </c>
      <c r="E73" s="113"/>
      <c r="F73" s="114"/>
      <c r="G73" s="100"/>
      <c r="H73" s="100"/>
      <c r="I73" s="100">
        <f t="shared" si="16"/>
        <v>0</v>
      </c>
      <c r="J73" s="74"/>
      <c r="K73" s="74"/>
      <c r="L73" s="74">
        <f t="shared" si="17"/>
        <v>0</v>
      </c>
      <c r="M73" s="101"/>
      <c r="N73" s="101"/>
      <c r="O73" s="101">
        <f t="shared" si="18"/>
        <v>0</v>
      </c>
      <c r="P73" s="115"/>
      <c r="Q73" s="115"/>
      <c r="R73" s="115">
        <f t="shared" si="19"/>
        <v>0</v>
      </c>
      <c r="S73" s="116"/>
      <c r="T73" s="116"/>
      <c r="U73" s="116">
        <f t="shared" si="20"/>
        <v>0</v>
      </c>
      <c r="V73" s="117">
        <v>0.25</v>
      </c>
      <c r="W73" s="117">
        <v>0.25</v>
      </c>
      <c r="X73" s="117">
        <f t="shared" si="21"/>
        <v>0</v>
      </c>
      <c r="Y73" s="105"/>
      <c r="Z73" s="105"/>
      <c r="AA73" s="106">
        <f t="shared" si="22"/>
        <v>0</v>
      </c>
      <c r="AB73" s="107" t="s">
        <v>22</v>
      </c>
    </row>
    <row r="74" ht="13.5" customHeight="1">
      <c r="B74" s="144" t="s">
        <v>50</v>
      </c>
      <c r="C74" s="83"/>
      <c r="D74" s="145" t="s">
        <v>51</v>
      </c>
      <c r="E74" s="84"/>
      <c r="F74" s="85"/>
      <c r="G74" s="86"/>
      <c r="H74" s="86"/>
      <c r="I74" s="86">
        <f t="shared" si="16"/>
        <v>0</v>
      </c>
      <c r="J74" s="109"/>
      <c r="K74" s="109"/>
      <c r="L74" s="109">
        <f t="shared" si="17"/>
        <v>0</v>
      </c>
      <c r="M74" s="88"/>
      <c r="N74" s="88"/>
      <c r="O74" s="88">
        <f t="shared" si="18"/>
        <v>0</v>
      </c>
      <c r="P74" s="89"/>
      <c r="Q74" s="89"/>
      <c r="R74" s="89">
        <f t="shared" si="19"/>
        <v>0</v>
      </c>
      <c r="S74" s="90"/>
      <c r="T74" s="90"/>
      <c r="U74" s="90">
        <f t="shared" si="20"/>
        <v>0</v>
      </c>
      <c r="V74" s="91"/>
      <c r="W74" s="91"/>
      <c r="X74" s="91">
        <f t="shared" si="21"/>
        <v>0</v>
      </c>
      <c r="Y74" s="118">
        <v>1.0</v>
      </c>
      <c r="Z74" s="118">
        <v>1.0</v>
      </c>
      <c r="AA74" s="119">
        <f t="shared" si="22"/>
        <v>0</v>
      </c>
      <c r="AB74" s="94" t="s">
        <v>52</v>
      </c>
    </row>
    <row r="75" ht="13.5" customHeight="1">
      <c r="B75" s="143"/>
      <c r="C75" s="96"/>
      <c r="D75" s="97"/>
      <c r="E75" s="98"/>
      <c r="F75" s="99"/>
      <c r="G75" s="100"/>
      <c r="H75" s="100"/>
      <c r="I75" s="100">
        <f t="shared" si="16"/>
        <v>0</v>
      </c>
      <c r="J75" s="74"/>
      <c r="K75" s="74"/>
      <c r="L75" s="74">
        <f t="shared" si="17"/>
        <v>0</v>
      </c>
      <c r="M75" s="101"/>
      <c r="N75" s="101"/>
      <c r="O75" s="101">
        <f t="shared" si="18"/>
        <v>0</v>
      </c>
      <c r="P75" s="115"/>
      <c r="Q75" s="115"/>
      <c r="R75" s="115">
        <f t="shared" si="19"/>
        <v>0</v>
      </c>
      <c r="S75" s="116"/>
      <c r="T75" s="116"/>
      <c r="U75" s="116">
        <f t="shared" si="20"/>
        <v>0</v>
      </c>
      <c r="V75" s="104"/>
      <c r="W75" s="104"/>
      <c r="X75" s="104">
        <f t="shared" si="21"/>
        <v>0</v>
      </c>
      <c r="Y75" s="120"/>
      <c r="Z75" s="120"/>
      <c r="AA75" s="121">
        <f t="shared" si="22"/>
        <v>0</v>
      </c>
      <c r="AB75" s="107"/>
    </row>
    <row r="76" ht="13.5" customHeight="1">
      <c r="B76" s="144" t="s">
        <v>55</v>
      </c>
      <c r="C76" s="83"/>
      <c r="D76" s="145" t="s">
        <v>56</v>
      </c>
      <c r="E76" s="84"/>
      <c r="F76" s="85"/>
      <c r="G76" s="86"/>
      <c r="H76" s="86"/>
      <c r="I76" s="86">
        <f t="shared" si="16"/>
        <v>0</v>
      </c>
      <c r="J76" s="109"/>
      <c r="K76" s="109"/>
      <c r="L76" s="109">
        <f t="shared" si="17"/>
        <v>0</v>
      </c>
      <c r="M76" s="88"/>
      <c r="N76" s="88"/>
      <c r="O76" s="88">
        <f t="shared" si="18"/>
        <v>0</v>
      </c>
      <c r="P76" s="89"/>
      <c r="Q76" s="89"/>
      <c r="R76" s="89">
        <f t="shared" si="19"/>
        <v>0</v>
      </c>
      <c r="S76" s="90"/>
      <c r="T76" s="90"/>
      <c r="U76" s="90">
        <f t="shared" si="20"/>
        <v>0</v>
      </c>
      <c r="V76" s="91"/>
      <c r="W76" s="91"/>
      <c r="X76" s="91">
        <f t="shared" si="21"/>
        <v>0</v>
      </c>
      <c r="Y76" s="118">
        <v>8.0</v>
      </c>
      <c r="Z76" s="118">
        <v>4.0</v>
      </c>
      <c r="AA76" s="119">
        <f t="shared" si="22"/>
        <v>-4</v>
      </c>
      <c r="AB76" s="94" t="s">
        <v>52</v>
      </c>
    </row>
    <row r="77" ht="13.5" customHeight="1">
      <c r="B77" s="122"/>
      <c r="C77" s="96"/>
      <c r="D77" s="148"/>
      <c r="E77" s="123"/>
      <c r="F77" s="124"/>
      <c r="G77" s="100"/>
      <c r="H77" s="100"/>
      <c r="I77" s="100">
        <f t="shared" si="16"/>
        <v>0</v>
      </c>
      <c r="J77" s="74"/>
      <c r="K77" s="74"/>
      <c r="L77" s="74">
        <f t="shared" si="17"/>
        <v>0</v>
      </c>
      <c r="M77" s="101"/>
      <c r="N77" s="101"/>
      <c r="O77" s="101">
        <f t="shared" si="18"/>
        <v>0</v>
      </c>
      <c r="P77" s="115"/>
      <c r="Q77" s="115"/>
      <c r="R77" s="115">
        <f t="shared" si="19"/>
        <v>0</v>
      </c>
      <c r="S77" s="116"/>
      <c r="T77" s="116"/>
      <c r="U77" s="116">
        <f t="shared" si="20"/>
        <v>0</v>
      </c>
      <c r="V77" s="104"/>
      <c r="W77" s="104"/>
      <c r="X77" s="104">
        <f t="shared" si="21"/>
        <v>0</v>
      </c>
      <c r="Y77" s="105"/>
      <c r="Z77" s="105"/>
      <c r="AA77" s="106">
        <f t="shared" si="22"/>
        <v>0</v>
      </c>
      <c r="AB77" s="125"/>
    </row>
    <row r="78" ht="13.5" customHeight="1">
      <c r="B78" s="82"/>
      <c r="C78" s="83"/>
      <c r="D78" s="149"/>
      <c r="E78" s="84"/>
      <c r="F78" s="85"/>
      <c r="G78" s="86"/>
      <c r="H78" s="86"/>
      <c r="I78" s="86">
        <f t="shared" si="16"/>
        <v>0</v>
      </c>
      <c r="J78" s="109"/>
      <c r="K78" s="109"/>
      <c r="L78" s="109">
        <f t="shared" si="17"/>
        <v>0</v>
      </c>
      <c r="M78" s="88"/>
      <c r="N78" s="88"/>
      <c r="O78" s="88">
        <f t="shared" si="18"/>
        <v>0</v>
      </c>
      <c r="P78" s="89"/>
      <c r="Q78" s="89"/>
      <c r="R78" s="89">
        <f t="shared" si="19"/>
        <v>0</v>
      </c>
      <c r="S78" s="90"/>
      <c r="T78" s="90"/>
      <c r="U78" s="90">
        <f t="shared" si="20"/>
        <v>0</v>
      </c>
      <c r="V78" s="91"/>
      <c r="W78" s="91"/>
      <c r="X78" s="91">
        <f t="shared" si="21"/>
        <v>0</v>
      </c>
      <c r="Y78" s="92"/>
      <c r="Z78" s="92"/>
      <c r="AA78" s="93">
        <f t="shared" si="22"/>
        <v>0</v>
      </c>
      <c r="AB78" s="126"/>
    </row>
    <row r="79" ht="13.5" customHeight="1">
      <c r="B79" s="127"/>
      <c r="C79" s="96"/>
      <c r="D79" s="150"/>
      <c r="E79" s="128"/>
      <c r="F79" s="129"/>
      <c r="G79" s="100"/>
      <c r="H79" s="100"/>
      <c r="I79" s="100">
        <f t="shared" si="16"/>
        <v>0</v>
      </c>
      <c r="J79" s="74"/>
      <c r="K79" s="74"/>
      <c r="L79" s="74">
        <f t="shared" si="17"/>
        <v>0</v>
      </c>
      <c r="M79" s="101"/>
      <c r="N79" s="101"/>
      <c r="O79" s="101">
        <f t="shared" si="18"/>
        <v>0</v>
      </c>
      <c r="P79" s="115"/>
      <c r="Q79" s="115"/>
      <c r="R79" s="115">
        <f t="shared" si="19"/>
        <v>0</v>
      </c>
      <c r="S79" s="116"/>
      <c r="T79" s="116"/>
      <c r="U79" s="116">
        <f t="shared" si="20"/>
        <v>0</v>
      </c>
      <c r="V79" s="104"/>
      <c r="W79" s="104"/>
      <c r="X79" s="104">
        <f t="shared" si="21"/>
        <v>0</v>
      </c>
      <c r="Y79" s="105"/>
      <c r="Z79" s="105"/>
      <c r="AA79" s="106">
        <f t="shared" si="22"/>
        <v>0</v>
      </c>
      <c r="AB79" s="125"/>
    </row>
    <row r="80" ht="13.5" customHeight="1">
      <c r="B80" s="82"/>
      <c r="C80" s="83"/>
      <c r="D80" s="149"/>
      <c r="E80" s="84"/>
      <c r="F80" s="85"/>
      <c r="G80" s="86"/>
      <c r="H80" s="86"/>
      <c r="I80" s="86">
        <f t="shared" si="16"/>
        <v>0</v>
      </c>
      <c r="J80" s="109"/>
      <c r="K80" s="109"/>
      <c r="L80" s="109">
        <f t="shared" si="17"/>
        <v>0</v>
      </c>
      <c r="M80" s="88"/>
      <c r="N80" s="88"/>
      <c r="O80" s="88">
        <f t="shared" si="18"/>
        <v>0</v>
      </c>
      <c r="P80" s="89"/>
      <c r="Q80" s="89"/>
      <c r="R80" s="89">
        <f t="shared" si="19"/>
        <v>0</v>
      </c>
      <c r="S80" s="90"/>
      <c r="T80" s="90"/>
      <c r="U80" s="90">
        <f t="shared" si="20"/>
        <v>0</v>
      </c>
      <c r="V80" s="91"/>
      <c r="W80" s="91"/>
      <c r="X80" s="91">
        <f t="shared" si="21"/>
        <v>0</v>
      </c>
      <c r="Y80" s="92"/>
      <c r="Z80" s="92"/>
      <c r="AA80" s="93">
        <f t="shared" si="22"/>
        <v>0</v>
      </c>
      <c r="AB80" s="126"/>
    </row>
    <row r="81" ht="13.5" customHeight="1"/>
    <row r="82" ht="13.5" customHeight="1">
      <c r="W82" s="130" t="s">
        <v>28</v>
      </c>
      <c r="X82" s="131" t="s">
        <v>29</v>
      </c>
      <c r="Y82" s="132">
        <f>sum(G69:G80,J69:J80,M69:M80,P69:P80,S69:S80,V69:V80,Y69:Y80)</f>
        <v>11.25</v>
      </c>
    </row>
    <row r="83" ht="13.5" customHeight="1">
      <c r="C83" s="7"/>
      <c r="W83" s="133"/>
      <c r="X83" s="131" t="s">
        <v>30</v>
      </c>
      <c r="Y83" s="132">
        <f>sum(H69:H80,K69:K80,N69:N80,Q69:Q80,T69:T80,W69:W80,Z69:Z80)</f>
        <v>8</v>
      </c>
    </row>
    <row r="84" ht="13.5" customHeight="1">
      <c r="B84" s="134" t="s">
        <v>31</v>
      </c>
      <c r="C84" s="139"/>
      <c r="D84" s="139"/>
      <c r="E84" s="139"/>
      <c r="F84" s="139"/>
      <c r="G84" s="139"/>
      <c r="H84" s="135"/>
      <c r="I84" s="135"/>
      <c r="W84" s="136"/>
      <c r="X84" s="130" t="s">
        <v>32</v>
      </c>
      <c r="Y84" s="136">
        <f>Y83-Y82</f>
        <v>-3.25</v>
      </c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>
      <c r="B90" s="137" t="s">
        <v>37</v>
      </c>
      <c r="C90" s="2"/>
      <c r="D90" s="2"/>
      <c r="E90" s="2"/>
      <c r="F90" s="3"/>
      <c r="G90" s="3"/>
      <c r="H90" s="3"/>
      <c r="I90" s="3"/>
      <c r="J90" s="3"/>
      <c r="K90" s="4"/>
      <c r="L90" s="4" t="s">
        <v>1</v>
      </c>
      <c r="M90" s="3"/>
      <c r="N90" s="3"/>
      <c r="O90" s="3"/>
      <c r="P90" s="3"/>
      <c r="Q90" s="3"/>
      <c r="R90" s="3"/>
      <c r="S90" s="3"/>
      <c r="T90" s="4"/>
      <c r="U90" s="138" t="s">
        <v>38</v>
      </c>
      <c r="V90" s="3"/>
      <c r="W90" s="3"/>
      <c r="X90" s="3"/>
      <c r="Y90" s="3"/>
      <c r="Z90" s="5"/>
      <c r="AA90" s="6"/>
    </row>
    <row r="91" ht="13.5" customHeight="1">
      <c r="B91" s="9"/>
      <c r="C91" s="10"/>
      <c r="D91" s="10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3"/>
    </row>
    <row r="92" ht="13.5" customHeight="1">
      <c r="B92" s="9"/>
      <c r="C92" s="10"/>
      <c r="D92" s="10"/>
      <c r="E92" s="10"/>
      <c r="F92" s="11"/>
      <c r="G92" s="11"/>
      <c r="H92" s="11"/>
      <c r="I92" s="11"/>
      <c r="J92" s="11"/>
      <c r="K92" s="11"/>
      <c r="L92" s="11"/>
      <c r="M92" s="11"/>
      <c r="N92" s="140" t="s">
        <v>40</v>
      </c>
      <c r="O92" s="15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3"/>
    </row>
    <row r="93" ht="13.5" customHeight="1">
      <c r="B93" s="9"/>
      <c r="C93" s="10"/>
      <c r="D93" s="10"/>
      <c r="E93" s="10"/>
      <c r="F93" s="11"/>
      <c r="G93" s="11"/>
      <c r="H93" s="11"/>
      <c r="I93" s="11"/>
      <c r="J93" s="11"/>
      <c r="K93" s="11"/>
      <c r="L93" s="11"/>
      <c r="M93" s="141" t="s">
        <v>41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3"/>
    </row>
    <row r="94" ht="13.5" customHeight="1">
      <c r="B94" s="9"/>
      <c r="C94" s="16"/>
      <c r="D94" s="10"/>
      <c r="E94" s="10"/>
      <c r="F94" s="11"/>
      <c r="G94" s="11"/>
      <c r="H94" s="11"/>
      <c r="I94" s="11"/>
      <c r="J94" s="17"/>
      <c r="K94" s="11"/>
      <c r="L94" s="11"/>
      <c r="M94" s="17"/>
      <c r="N94" s="11"/>
      <c r="O94" s="11"/>
      <c r="P94" s="17"/>
      <c r="Q94" s="11"/>
      <c r="R94" s="11"/>
      <c r="S94" s="17"/>
      <c r="T94" s="11"/>
      <c r="U94" s="11"/>
      <c r="V94" s="17"/>
      <c r="W94" s="11"/>
      <c r="X94" s="11"/>
      <c r="Y94" s="17"/>
      <c r="Z94" s="12"/>
      <c r="AA94" s="13"/>
    </row>
    <row r="95" ht="13.5" customHeight="1">
      <c r="B95" s="18" t="s">
        <v>7</v>
      </c>
      <c r="C95" s="19"/>
      <c r="D95" s="20" t="s">
        <v>8</v>
      </c>
      <c r="E95" s="21"/>
      <c r="F95" s="6"/>
      <c r="G95" s="22"/>
      <c r="H95" s="23" t="s">
        <v>9</v>
      </c>
      <c r="I95" s="5"/>
      <c r="J95" s="24"/>
      <c r="K95" s="25" t="s">
        <v>10</v>
      </c>
      <c r="L95" s="5"/>
      <c r="M95" s="24"/>
      <c r="N95" s="25" t="s">
        <v>11</v>
      </c>
      <c r="O95" s="5"/>
      <c r="P95" s="24"/>
      <c r="Q95" s="25" t="s">
        <v>12</v>
      </c>
      <c r="R95" s="5"/>
      <c r="S95" s="26"/>
      <c r="T95" s="25" t="s">
        <v>13</v>
      </c>
      <c r="U95" s="5"/>
      <c r="V95" s="27"/>
      <c r="W95" s="28" t="s">
        <v>14</v>
      </c>
      <c r="X95" s="5"/>
      <c r="Y95" s="27"/>
      <c r="Z95" s="28" t="s">
        <v>15</v>
      </c>
      <c r="AA95" s="6"/>
      <c r="AB95" s="29" t="s">
        <v>16</v>
      </c>
    </row>
    <row r="96" ht="13.5" customHeight="1">
      <c r="B96" s="30"/>
      <c r="C96" s="31"/>
      <c r="D96" s="32"/>
      <c r="E96" s="32"/>
      <c r="F96" s="33"/>
      <c r="G96" s="34"/>
      <c r="H96" s="35">
        <v>44598.0</v>
      </c>
      <c r="I96" s="34"/>
      <c r="J96" s="36"/>
      <c r="K96" s="37">
        <v>44599.0</v>
      </c>
      <c r="L96" s="38"/>
      <c r="M96" s="36"/>
      <c r="N96" s="37">
        <v>44600.0</v>
      </c>
      <c r="O96" s="38"/>
      <c r="P96" s="36"/>
      <c r="Q96" s="37">
        <v>44601.0</v>
      </c>
      <c r="R96" s="38"/>
      <c r="S96" s="39"/>
      <c r="T96" s="37">
        <v>44602.0</v>
      </c>
      <c r="U96" s="38"/>
      <c r="V96" s="36"/>
      <c r="W96" s="37">
        <v>44603.0</v>
      </c>
      <c r="X96" s="38"/>
      <c r="Y96" s="36"/>
      <c r="Z96" s="40">
        <v>44604.0</v>
      </c>
      <c r="AA96" s="41"/>
      <c r="AB96" s="42" t="s">
        <v>17</v>
      </c>
    </row>
    <row r="97" ht="13.5" customHeight="1">
      <c r="B97" s="44"/>
      <c r="C97" s="45"/>
      <c r="D97" s="46"/>
      <c r="E97" s="46"/>
      <c r="F97" s="47"/>
      <c r="G97" s="48" t="s">
        <v>18</v>
      </c>
      <c r="H97" s="49" t="s">
        <v>19</v>
      </c>
      <c r="I97" s="50" t="s">
        <v>20</v>
      </c>
      <c r="J97" s="51" t="s">
        <v>18</v>
      </c>
      <c r="K97" s="52" t="s">
        <v>19</v>
      </c>
      <c r="L97" s="53" t="s">
        <v>20</v>
      </c>
      <c r="M97" s="54" t="s">
        <v>18</v>
      </c>
      <c r="N97" s="55" t="s">
        <v>19</v>
      </c>
      <c r="O97" s="56" t="s">
        <v>20</v>
      </c>
      <c r="P97" s="57" t="s">
        <v>18</v>
      </c>
      <c r="Q97" s="58" t="s">
        <v>19</v>
      </c>
      <c r="R97" s="59" t="s">
        <v>20</v>
      </c>
      <c r="S97" s="60" t="s">
        <v>18</v>
      </c>
      <c r="T97" s="61" t="s">
        <v>19</v>
      </c>
      <c r="U97" s="61" t="s">
        <v>20</v>
      </c>
      <c r="V97" s="62" t="s">
        <v>18</v>
      </c>
      <c r="W97" s="63" t="s">
        <v>19</v>
      </c>
      <c r="X97" s="64" t="s">
        <v>20</v>
      </c>
      <c r="Y97" s="65" t="s">
        <v>18</v>
      </c>
      <c r="Z97" s="66" t="s">
        <v>19</v>
      </c>
      <c r="AA97" s="67" t="s">
        <v>20</v>
      </c>
      <c r="AB97" s="45"/>
    </row>
    <row r="98" ht="13.5" customHeight="1">
      <c r="B98" s="143" t="s">
        <v>42</v>
      </c>
      <c r="C98" s="69"/>
      <c r="D98" s="70" t="s">
        <v>43</v>
      </c>
      <c r="E98" s="71"/>
      <c r="F98" s="72"/>
      <c r="G98" s="73">
        <v>0.5</v>
      </c>
      <c r="H98" s="73">
        <v>1.0</v>
      </c>
      <c r="I98" s="73">
        <f t="shared" ref="I98:I109" si="23">H98-G98</f>
        <v>0.5</v>
      </c>
      <c r="J98" s="74"/>
      <c r="K98" s="74"/>
      <c r="L98" s="74">
        <f t="shared" ref="L98:L109" si="24">K98-J98</f>
        <v>0</v>
      </c>
      <c r="M98" s="75"/>
      <c r="N98" s="75"/>
      <c r="O98" s="75">
        <f t="shared" ref="O98:O109" si="25">N98-M98</f>
        <v>0</v>
      </c>
      <c r="P98" s="76"/>
      <c r="Q98" s="76"/>
      <c r="R98" s="76">
        <f t="shared" ref="R98:R109" si="26">Q98-P98</f>
        <v>0</v>
      </c>
      <c r="S98" s="77"/>
      <c r="T98" s="77"/>
      <c r="U98" s="77">
        <f t="shared" ref="U98:U109" si="27">T98-S98</f>
        <v>0</v>
      </c>
      <c r="V98" s="78"/>
      <c r="W98" s="78"/>
      <c r="X98" s="78">
        <f t="shared" ref="X98:X109" si="28">W98-V98</f>
        <v>0</v>
      </c>
      <c r="Y98" s="79"/>
      <c r="Z98" s="79"/>
      <c r="AA98" s="80">
        <f t="shared" ref="AA98:AA109" si="29">Z98-Y98</f>
        <v>0</v>
      </c>
      <c r="AB98" s="81" t="s">
        <v>22</v>
      </c>
    </row>
    <row r="99" ht="13.5" customHeight="1">
      <c r="B99" s="144" t="s">
        <v>44</v>
      </c>
      <c r="C99" s="83"/>
      <c r="D99" s="145" t="s">
        <v>45</v>
      </c>
      <c r="E99" s="84"/>
      <c r="F99" s="85"/>
      <c r="G99" s="86"/>
      <c r="H99" s="86"/>
      <c r="I99" s="86">
        <f t="shared" si="23"/>
        <v>0</v>
      </c>
      <c r="J99" s="87">
        <v>0.25</v>
      </c>
      <c r="K99" s="87">
        <v>0.5</v>
      </c>
      <c r="L99" s="87">
        <f t="shared" si="24"/>
        <v>0.25</v>
      </c>
      <c r="M99" s="88"/>
      <c r="N99" s="88"/>
      <c r="O99" s="88">
        <f t="shared" si="25"/>
        <v>0</v>
      </c>
      <c r="P99" s="89"/>
      <c r="Q99" s="89"/>
      <c r="R99" s="89">
        <f t="shared" si="26"/>
        <v>0</v>
      </c>
      <c r="S99" s="90"/>
      <c r="T99" s="90"/>
      <c r="U99" s="90">
        <f t="shared" si="27"/>
        <v>0</v>
      </c>
      <c r="V99" s="91"/>
      <c r="W99" s="91"/>
      <c r="X99" s="91">
        <f t="shared" si="28"/>
        <v>0</v>
      </c>
      <c r="Y99" s="92"/>
      <c r="Z99" s="92"/>
      <c r="AA99" s="93">
        <f t="shared" si="29"/>
        <v>0</v>
      </c>
      <c r="AB99" s="94" t="s">
        <v>22</v>
      </c>
    </row>
    <row r="100" ht="13.5" customHeight="1">
      <c r="B100" s="95" t="s">
        <v>46</v>
      </c>
      <c r="C100" s="96"/>
      <c r="D100" s="97" t="s">
        <v>45</v>
      </c>
      <c r="E100" s="98"/>
      <c r="F100" s="99"/>
      <c r="G100" s="100"/>
      <c r="H100" s="100"/>
      <c r="I100" s="100">
        <f t="shared" si="23"/>
        <v>0</v>
      </c>
      <c r="J100" s="74"/>
      <c r="K100" s="74"/>
      <c r="L100" s="74">
        <f t="shared" si="24"/>
        <v>0</v>
      </c>
      <c r="M100" s="101"/>
      <c r="N100" s="101"/>
      <c r="O100" s="101">
        <f t="shared" si="25"/>
        <v>0</v>
      </c>
      <c r="P100" s="102">
        <v>0.25</v>
      </c>
      <c r="Q100" s="102">
        <v>0.25</v>
      </c>
      <c r="R100" s="102">
        <f t="shared" si="26"/>
        <v>0</v>
      </c>
      <c r="S100" s="103"/>
      <c r="T100" s="103"/>
      <c r="U100" s="103">
        <f t="shared" si="27"/>
        <v>0</v>
      </c>
      <c r="V100" s="104"/>
      <c r="W100" s="104"/>
      <c r="X100" s="104">
        <f t="shared" si="28"/>
        <v>0</v>
      </c>
      <c r="Y100" s="105"/>
      <c r="Z100" s="105"/>
      <c r="AA100" s="106">
        <f t="shared" si="29"/>
        <v>0</v>
      </c>
      <c r="AB100" s="107" t="s">
        <v>22</v>
      </c>
    </row>
    <row r="101" ht="13.5" customHeight="1">
      <c r="B101" s="144" t="s">
        <v>47</v>
      </c>
      <c r="C101" s="83"/>
      <c r="D101" s="145" t="s">
        <v>48</v>
      </c>
      <c r="E101" s="84"/>
      <c r="F101" s="85"/>
      <c r="G101" s="86"/>
      <c r="H101" s="86"/>
      <c r="I101" s="86">
        <f t="shared" si="23"/>
        <v>0</v>
      </c>
      <c r="J101" s="109"/>
      <c r="K101" s="109"/>
      <c r="L101" s="109">
        <f t="shared" si="24"/>
        <v>0</v>
      </c>
      <c r="M101" s="88"/>
      <c r="N101" s="88"/>
      <c r="O101" s="88">
        <f t="shared" si="25"/>
        <v>0</v>
      </c>
      <c r="P101" s="89"/>
      <c r="Q101" s="89"/>
      <c r="R101" s="89">
        <f t="shared" si="26"/>
        <v>0</v>
      </c>
      <c r="S101" s="110">
        <v>1.0</v>
      </c>
      <c r="T101" s="110">
        <v>1.0</v>
      </c>
      <c r="U101" s="110">
        <f t="shared" si="27"/>
        <v>0</v>
      </c>
      <c r="V101" s="91"/>
      <c r="W101" s="91"/>
      <c r="X101" s="91">
        <f t="shared" si="28"/>
        <v>0</v>
      </c>
      <c r="Y101" s="92"/>
      <c r="Z101" s="92"/>
      <c r="AA101" s="93">
        <f t="shared" si="29"/>
        <v>0</v>
      </c>
      <c r="AB101" s="94" t="s">
        <v>22</v>
      </c>
    </row>
    <row r="102" ht="13.5" customHeight="1">
      <c r="B102" s="146" t="s">
        <v>49</v>
      </c>
      <c r="C102" s="96"/>
      <c r="D102" s="147" t="s">
        <v>45</v>
      </c>
      <c r="E102" s="113"/>
      <c r="F102" s="114"/>
      <c r="G102" s="100"/>
      <c r="H102" s="100"/>
      <c r="I102" s="100">
        <f t="shared" si="23"/>
        <v>0</v>
      </c>
      <c r="J102" s="74"/>
      <c r="K102" s="74"/>
      <c r="L102" s="74">
        <f t="shared" si="24"/>
        <v>0</v>
      </c>
      <c r="M102" s="101"/>
      <c r="N102" s="101"/>
      <c r="O102" s="101">
        <f t="shared" si="25"/>
        <v>0</v>
      </c>
      <c r="P102" s="115"/>
      <c r="Q102" s="115"/>
      <c r="R102" s="115">
        <f t="shared" si="26"/>
        <v>0</v>
      </c>
      <c r="S102" s="116"/>
      <c r="T102" s="116"/>
      <c r="U102" s="116">
        <f t="shared" si="27"/>
        <v>0</v>
      </c>
      <c r="V102" s="117">
        <v>0.25</v>
      </c>
      <c r="W102" s="117">
        <v>0.25</v>
      </c>
      <c r="X102" s="117">
        <f t="shared" si="28"/>
        <v>0</v>
      </c>
      <c r="Y102" s="105"/>
      <c r="Z102" s="105"/>
      <c r="AA102" s="106">
        <f t="shared" si="29"/>
        <v>0</v>
      </c>
      <c r="AB102" s="107" t="s">
        <v>22</v>
      </c>
    </row>
    <row r="103" ht="13.5" customHeight="1">
      <c r="B103" s="144" t="s">
        <v>59</v>
      </c>
      <c r="C103" s="83"/>
      <c r="D103" s="145" t="s">
        <v>60</v>
      </c>
      <c r="E103" s="84"/>
      <c r="F103" s="85"/>
      <c r="G103" s="86"/>
      <c r="H103" s="86"/>
      <c r="I103" s="86">
        <f t="shared" si="23"/>
        <v>0</v>
      </c>
      <c r="J103" s="109"/>
      <c r="K103" s="109"/>
      <c r="L103" s="109">
        <f t="shared" si="24"/>
        <v>0</v>
      </c>
      <c r="M103" s="88"/>
      <c r="N103" s="88"/>
      <c r="O103" s="88">
        <f t="shared" si="25"/>
        <v>0</v>
      </c>
      <c r="P103" s="89"/>
      <c r="Q103" s="89"/>
      <c r="R103" s="89">
        <f t="shared" si="26"/>
        <v>0</v>
      </c>
      <c r="S103" s="90"/>
      <c r="T103" s="90"/>
      <c r="U103" s="90">
        <f t="shared" si="27"/>
        <v>0</v>
      </c>
      <c r="V103" s="91"/>
      <c r="W103" s="91"/>
      <c r="X103" s="91">
        <f t="shared" si="28"/>
        <v>0</v>
      </c>
      <c r="Y103" s="118">
        <v>3.0</v>
      </c>
      <c r="Z103" s="118">
        <v>3.0</v>
      </c>
      <c r="AA103" s="119">
        <f t="shared" si="29"/>
        <v>0</v>
      </c>
      <c r="AB103" s="94" t="s">
        <v>52</v>
      </c>
    </row>
    <row r="104" ht="13.5" customHeight="1">
      <c r="B104" s="143"/>
      <c r="C104" s="96"/>
      <c r="D104" s="97"/>
      <c r="E104" s="98"/>
      <c r="F104" s="99"/>
      <c r="G104" s="100"/>
      <c r="H104" s="100"/>
      <c r="I104" s="100">
        <f t="shared" si="23"/>
        <v>0</v>
      </c>
      <c r="J104" s="74"/>
      <c r="K104" s="74"/>
      <c r="L104" s="74">
        <f t="shared" si="24"/>
        <v>0</v>
      </c>
      <c r="M104" s="101"/>
      <c r="N104" s="101"/>
      <c r="O104" s="101">
        <f t="shared" si="25"/>
        <v>0</v>
      </c>
      <c r="P104" s="115"/>
      <c r="Q104" s="115"/>
      <c r="R104" s="115">
        <f t="shared" si="26"/>
        <v>0</v>
      </c>
      <c r="S104" s="116"/>
      <c r="T104" s="116"/>
      <c r="U104" s="116">
        <f t="shared" si="27"/>
        <v>0</v>
      </c>
      <c r="V104" s="104"/>
      <c r="W104" s="104"/>
      <c r="X104" s="104">
        <f t="shared" si="28"/>
        <v>0</v>
      </c>
      <c r="Y104" s="120"/>
      <c r="Z104" s="120"/>
      <c r="AA104" s="121">
        <f t="shared" si="29"/>
        <v>0</v>
      </c>
      <c r="AB104" s="107"/>
    </row>
    <row r="105" ht="13.5" customHeight="1">
      <c r="B105" s="144"/>
      <c r="C105" s="83"/>
      <c r="D105" s="145"/>
      <c r="E105" s="84"/>
      <c r="F105" s="85"/>
      <c r="G105" s="86"/>
      <c r="H105" s="86"/>
      <c r="I105" s="86">
        <f t="shared" si="23"/>
        <v>0</v>
      </c>
      <c r="J105" s="109"/>
      <c r="K105" s="109"/>
      <c r="L105" s="109">
        <f t="shared" si="24"/>
        <v>0</v>
      </c>
      <c r="M105" s="88"/>
      <c r="N105" s="88"/>
      <c r="O105" s="88">
        <f t="shared" si="25"/>
        <v>0</v>
      </c>
      <c r="P105" s="89"/>
      <c r="Q105" s="89"/>
      <c r="R105" s="89">
        <f t="shared" si="26"/>
        <v>0</v>
      </c>
      <c r="S105" s="90"/>
      <c r="T105" s="90"/>
      <c r="U105" s="90">
        <f t="shared" si="27"/>
        <v>0</v>
      </c>
      <c r="V105" s="91"/>
      <c r="W105" s="91"/>
      <c r="X105" s="91">
        <f t="shared" si="28"/>
        <v>0</v>
      </c>
      <c r="Y105" s="118"/>
      <c r="Z105" s="118"/>
      <c r="AA105" s="119">
        <f t="shared" si="29"/>
        <v>0</v>
      </c>
      <c r="AB105" s="94"/>
    </row>
    <row r="106" ht="13.5" customHeight="1">
      <c r="B106" s="122"/>
      <c r="C106" s="96"/>
      <c r="D106" s="148"/>
      <c r="E106" s="123"/>
      <c r="F106" s="124"/>
      <c r="G106" s="100"/>
      <c r="H106" s="100"/>
      <c r="I106" s="100">
        <f t="shared" si="23"/>
        <v>0</v>
      </c>
      <c r="J106" s="74"/>
      <c r="K106" s="74"/>
      <c r="L106" s="74">
        <f t="shared" si="24"/>
        <v>0</v>
      </c>
      <c r="M106" s="101"/>
      <c r="N106" s="101"/>
      <c r="O106" s="101">
        <f t="shared" si="25"/>
        <v>0</v>
      </c>
      <c r="P106" s="115"/>
      <c r="Q106" s="115"/>
      <c r="R106" s="115">
        <f t="shared" si="26"/>
        <v>0</v>
      </c>
      <c r="S106" s="116"/>
      <c r="T106" s="116"/>
      <c r="U106" s="116">
        <f t="shared" si="27"/>
        <v>0</v>
      </c>
      <c r="V106" s="104"/>
      <c r="W106" s="104"/>
      <c r="X106" s="104">
        <f t="shared" si="28"/>
        <v>0</v>
      </c>
      <c r="Y106" s="105"/>
      <c r="Z106" s="105"/>
      <c r="AA106" s="106">
        <f t="shared" si="29"/>
        <v>0</v>
      </c>
      <c r="AB106" s="125"/>
    </row>
    <row r="107" ht="13.5" customHeight="1">
      <c r="B107" s="82"/>
      <c r="C107" s="83"/>
      <c r="D107" s="149"/>
      <c r="E107" s="84"/>
      <c r="F107" s="85"/>
      <c r="G107" s="86"/>
      <c r="H107" s="86"/>
      <c r="I107" s="86">
        <f t="shared" si="23"/>
        <v>0</v>
      </c>
      <c r="J107" s="109"/>
      <c r="K107" s="109"/>
      <c r="L107" s="109">
        <f t="shared" si="24"/>
        <v>0</v>
      </c>
      <c r="M107" s="88"/>
      <c r="N107" s="88"/>
      <c r="O107" s="88">
        <f t="shared" si="25"/>
        <v>0</v>
      </c>
      <c r="P107" s="89"/>
      <c r="Q107" s="89"/>
      <c r="R107" s="89">
        <f t="shared" si="26"/>
        <v>0</v>
      </c>
      <c r="S107" s="90"/>
      <c r="T107" s="90"/>
      <c r="U107" s="90">
        <f t="shared" si="27"/>
        <v>0</v>
      </c>
      <c r="V107" s="91"/>
      <c r="W107" s="91"/>
      <c r="X107" s="91">
        <f t="shared" si="28"/>
        <v>0</v>
      </c>
      <c r="Y107" s="92"/>
      <c r="Z107" s="92"/>
      <c r="AA107" s="93">
        <f t="shared" si="29"/>
        <v>0</v>
      </c>
      <c r="AB107" s="126"/>
    </row>
    <row r="108" ht="13.5" customHeight="1">
      <c r="B108" s="127"/>
      <c r="C108" s="96"/>
      <c r="D108" s="150"/>
      <c r="E108" s="128"/>
      <c r="F108" s="129"/>
      <c r="G108" s="100"/>
      <c r="H108" s="100"/>
      <c r="I108" s="100">
        <f t="shared" si="23"/>
        <v>0</v>
      </c>
      <c r="J108" s="74"/>
      <c r="K108" s="74"/>
      <c r="L108" s="74">
        <f t="shared" si="24"/>
        <v>0</v>
      </c>
      <c r="M108" s="101"/>
      <c r="N108" s="101"/>
      <c r="O108" s="101">
        <f t="shared" si="25"/>
        <v>0</v>
      </c>
      <c r="P108" s="115"/>
      <c r="Q108" s="115"/>
      <c r="R108" s="115">
        <f t="shared" si="26"/>
        <v>0</v>
      </c>
      <c r="S108" s="116"/>
      <c r="T108" s="116"/>
      <c r="U108" s="116">
        <f t="shared" si="27"/>
        <v>0</v>
      </c>
      <c r="V108" s="104"/>
      <c r="W108" s="104"/>
      <c r="X108" s="104">
        <f t="shared" si="28"/>
        <v>0</v>
      </c>
      <c r="Y108" s="105"/>
      <c r="Z108" s="105"/>
      <c r="AA108" s="106">
        <f t="shared" si="29"/>
        <v>0</v>
      </c>
      <c r="AB108" s="125"/>
    </row>
    <row r="109" ht="13.5" customHeight="1">
      <c r="B109" s="82"/>
      <c r="C109" s="83"/>
      <c r="D109" s="149"/>
      <c r="E109" s="84"/>
      <c r="F109" s="85"/>
      <c r="G109" s="86"/>
      <c r="H109" s="86"/>
      <c r="I109" s="86">
        <f t="shared" si="23"/>
        <v>0</v>
      </c>
      <c r="J109" s="109"/>
      <c r="K109" s="109"/>
      <c r="L109" s="109">
        <f t="shared" si="24"/>
        <v>0</v>
      </c>
      <c r="M109" s="88"/>
      <c r="N109" s="88"/>
      <c r="O109" s="88">
        <f t="shared" si="25"/>
        <v>0</v>
      </c>
      <c r="P109" s="89"/>
      <c r="Q109" s="89"/>
      <c r="R109" s="89">
        <f t="shared" si="26"/>
        <v>0</v>
      </c>
      <c r="S109" s="90"/>
      <c r="T109" s="90"/>
      <c r="U109" s="90">
        <f t="shared" si="27"/>
        <v>0</v>
      </c>
      <c r="V109" s="91"/>
      <c r="W109" s="91"/>
      <c r="X109" s="91">
        <f t="shared" si="28"/>
        <v>0</v>
      </c>
      <c r="Y109" s="92"/>
      <c r="Z109" s="92"/>
      <c r="AA109" s="93">
        <f t="shared" si="29"/>
        <v>0</v>
      </c>
      <c r="AB109" s="126"/>
    </row>
    <row r="110" ht="13.5" customHeight="1"/>
    <row r="111" ht="13.5" customHeight="1">
      <c r="W111" s="130" t="s">
        <v>28</v>
      </c>
      <c r="X111" s="131" t="s">
        <v>29</v>
      </c>
      <c r="Y111" s="132">
        <f>sum(G98:G109,J98:J109,M98:M109,P98:P109,S98:S109,V98:V109,Y98:Y109)</f>
        <v>5.25</v>
      </c>
    </row>
    <row r="112" ht="13.5" customHeight="1">
      <c r="W112" s="133"/>
      <c r="X112" s="131" t="s">
        <v>30</v>
      </c>
      <c r="Y112" s="132">
        <f>sum(H98:H109,K98:K109,N98:N109,Q98:Q109,T98:T109,W98:W109,Z98:Z109)</f>
        <v>6</v>
      </c>
    </row>
    <row r="113" ht="13.5" customHeight="1">
      <c r="B113" s="134" t="s">
        <v>31</v>
      </c>
      <c r="C113" s="135"/>
      <c r="D113" s="135"/>
      <c r="E113" s="135"/>
      <c r="F113" s="135"/>
      <c r="G113" s="135"/>
      <c r="H113" s="135"/>
      <c r="I113" s="135"/>
      <c r="W113" s="136"/>
      <c r="X113" s="130" t="s">
        <v>32</v>
      </c>
      <c r="Y113" s="136">
        <f>Y112-Y111</f>
        <v>0.75</v>
      </c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>
      <c r="B119" s="137" t="s">
        <v>39</v>
      </c>
      <c r="C119" s="2"/>
      <c r="D119" s="2"/>
      <c r="E119" s="2"/>
      <c r="F119" s="3"/>
      <c r="G119" s="3"/>
      <c r="H119" s="3"/>
      <c r="I119" s="3"/>
      <c r="J119" s="3"/>
      <c r="K119" s="4"/>
      <c r="L119" s="4" t="s">
        <v>1</v>
      </c>
      <c r="M119" s="3"/>
      <c r="N119" s="3"/>
      <c r="O119" s="3"/>
      <c r="P119" s="3"/>
      <c r="Q119" s="3"/>
      <c r="R119" s="3"/>
      <c r="S119" s="3"/>
      <c r="T119" s="4"/>
      <c r="U119" s="138" t="s">
        <v>38</v>
      </c>
      <c r="V119" s="3"/>
      <c r="W119" s="3"/>
      <c r="X119" s="3"/>
      <c r="Y119" s="3"/>
      <c r="Z119" s="5"/>
      <c r="AA119" s="6"/>
    </row>
    <row r="120" ht="13.5" customHeight="1">
      <c r="B120" s="9"/>
      <c r="C120" s="10"/>
      <c r="D120" s="10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  <c r="AA120" s="13"/>
    </row>
    <row r="121" ht="13.5" customHeight="1">
      <c r="B121" s="9"/>
      <c r="C121" s="10"/>
      <c r="D121" s="10"/>
      <c r="E121" s="10"/>
      <c r="F121" s="11"/>
      <c r="G121" s="11"/>
      <c r="H121" s="11"/>
      <c r="I121" s="11"/>
      <c r="J121" s="11"/>
      <c r="K121" s="11"/>
      <c r="L121" s="11"/>
      <c r="M121" s="11"/>
      <c r="N121" s="140" t="s">
        <v>40</v>
      </c>
      <c r="O121" s="15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  <c r="AA121" s="13"/>
    </row>
    <row r="122" ht="13.5" customHeight="1">
      <c r="B122" s="9"/>
      <c r="C122" s="10"/>
      <c r="D122" s="10"/>
      <c r="E122" s="10"/>
      <c r="F122" s="11"/>
      <c r="G122" s="11"/>
      <c r="H122" s="11"/>
      <c r="I122" s="11"/>
      <c r="J122" s="11"/>
      <c r="K122" s="11"/>
      <c r="L122" s="11"/>
      <c r="M122" s="141" t="s">
        <v>41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  <c r="AA122" s="13"/>
    </row>
    <row r="123" ht="13.5" customHeight="1">
      <c r="B123" s="9"/>
      <c r="C123" s="16"/>
      <c r="D123" s="10"/>
      <c r="E123" s="10"/>
      <c r="F123" s="11"/>
      <c r="G123" s="11"/>
      <c r="H123" s="11"/>
      <c r="I123" s="11"/>
      <c r="J123" s="17"/>
      <c r="K123" s="11"/>
      <c r="L123" s="11"/>
      <c r="M123" s="17"/>
      <c r="N123" s="11"/>
      <c r="O123" s="11"/>
      <c r="P123" s="17"/>
      <c r="Q123" s="11"/>
      <c r="R123" s="11"/>
      <c r="S123" s="17"/>
      <c r="T123" s="11"/>
      <c r="U123" s="11"/>
      <c r="V123" s="17"/>
      <c r="W123" s="11"/>
      <c r="X123" s="11"/>
      <c r="Y123" s="17"/>
      <c r="Z123" s="12"/>
      <c r="AA123" s="13"/>
    </row>
    <row r="124" ht="13.5" customHeight="1">
      <c r="B124" s="18" t="s">
        <v>7</v>
      </c>
      <c r="C124" s="19"/>
      <c r="D124" s="20" t="s">
        <v>8</v>
      </c>
      <c r="E124" s="21"/>
      <c r="F124" s="6"/>
      <c r="G124" s="22"/>
      <c r="H124" s="23" t="s">
        <v>9</v>
      </c>
      <c r="I124" s="5"/>
      <c r="J124" s="24"/>
      <c r="K124" s="25" t="s">
        <v>10</v>
      </c>
      <c r="L124" s="5"/>
      <c r="M124" s="24"/>
      <c r="N124" s="25" t="s">
        <v>11</v>
      </c>
      <c r="O124" s="5"/>
      <c r="P124" s="24"/>
      <c r="Q124" s="25" t="s">
        <v>12</v>
      </c>
      <c r="R124" s="5"/>
      <c r="S124" s="26"/>
      <c r="T124" s="25" t="s">
        <v>13</v>
      </c>
      <c r="U124" s="5"/>
      <c r="V124" s="27"/>
      <c r="W124" s="28" t="s">
        <v>14</v>
      </c>
      <c r="X124" s="5"/>
      <c r="Y124" s="27"/>
      <c r="Z124" s="28" t="s">
        <v>15</v>
      </c>
      <c r="AA124" s="6"/>
      <c r="AB124" s="29" t="s">
        <v>16</v>
      </c>
    </row>
    <row r="125" ht="13.5" customHeight="1">
      <c r="B125" s="30"/>
      <c r="C125" s="31"/>
      <c r="D125" s="32"/>
      <c r="E125" s="32"/>
      <c r="F125" s="33"/>
      <c r="G125" s="34"/>
      <c r="H125" s="35">
        <v>44598.0</v>
      </c>
      <c r="I125" s="34"/>
      <c r="J125" s="36"/>
      <c r="K125" s="37">
        <v>44599.0</v>
      </c>
      <c r="L125" s="38"/>
      <c r="M125" s="36"/>
      <c r="N125" s="37">
        <v>44600.0</v>
      </c>
      <c r="O125" s="38"/>
      <c r="P125" s="36"/>
      <c r="Q125" s="37">
        <v>44601.0</v>
      </c>
      <c r="R125" s="38"/>
      <c r="S125" s="39"/>
      <c r="T125" s="37">
        <v>44602.0</v>
      </c>
      <c r="U125" s="38"/>
      <c r="V125" s="36"/>
      <c r="W125" s="37">
        <v>44603.0</v>
      </c>
      <c r="X125" s="38"/>
      <c r="Y125" s="36"/>
      <c r="Z125" s="40">
        <v>44604.0</v>
      </c>
      <c r="AA125" s="41"/>
      <c r="AB125" s="42" t="s">
        <v>17</v>
      </c>
    </row>
    <row r="126" ht="13.5" customHeight="1">
      <c r="B126" s="44"/>
      <c r="C126" s="45"/>
      <c r="D126" s="46"/>
      <c r="E126" s="46"/>
      <c r="F126" s="47"/>
      <c r="G126" s="48" t="s">
        <v>18</v>
      </c>
      <c r="H126" s="49" t="s">
        <v>19</v>
      </c>
      <c r="I126" s="50" t="s">
        <v>20</v>
      </c>
      <c r="J126" s="51" t="s">
        <v>18</v>
      </c>
      <c r="K126" s="52" t="s">
        <v>19</v>
      </c>
      <c r="L126" s="53" t="s">
        <v>20</v>
      </c>
      <c r="M126" s="54" t="s">
        <v>18</v>
      </c>
      <c r="N126" s="55" t="s">
        <v>19</v>
      </c>
      <c r="O126" s="56" t="s">
        <v>20</v>
      </c>
      <c r="P126" s="57" t="s">
        <v>18</v>
      </c>
      <c r="Q126" s="58" t="s">
        <v>19</v>
      </c>
      <c r="R126" s="59" t="s">
        <v>20</v>
      </c>
      <c r="S126" s="60" t="s">
        <v>18</v>
      </c>
      <c r="T126" s="61" t="s">
        <v>19</v>
      </c>
      <c r="U126" s="61" t="s">
        <v>20</v>
      </c>
      <c r="V126" s="62" t="s">
        <v>18</v>
      </c>
      <c r="W126" s="63" t="s">
        <v>19</v>
      </c>
      <c r="X126" s="64" t="s">
        <v>20</v>
      </c>
      <c r="Y126" s="65" t="s">
        <v>18</v>
      </c>
      <c r="Z126" s="66" t="s">
        <v>19</v>
      </c>
      <c r="AA126" s="67" t="s">
        <v>20</v>
      </c>
      <c r="AB126" s="45"/>
    </row>
    <row r="127" ht="13.5" customHeight="1">
      <c r="B127" s="143" t="s">
        <v>42</v>
      </c>
      <c r="C127" s="69"/>
      <c r="D127" s="70" t="s">
        <v>43</v>
      </c>
      <c r="E127" s="71"/>
      <c r="F127" s="72"/>
      <c r="G127" s="73">
        <v>0.5</v>
      </c>
      <c r="H127" s="73">
        <v>1.0</v>
      </c>
      <c r="I127" s="73">
        <f t="shared" ref="I127:I138" si="30">H127-G127</f>
        <v>0.5</v>
      </c>
      <c r="J127" s="74"/>
      <c r="K127" s="74"/>
      <c r="L127" s="74">
        <f t="shared" ref="L127:L138" si="31">K127-J127</f>
        <v>0</v>
      </c>
      <c r="M127" s="75"/>
      <c r="N127" s="75"/>
      <c r="O127" s="75">
        <f t="shared" ref="O127:O138" si="32">N127-M127</f>
        <v>0</v>
      </c>
      <c r="P127" s="76"/>
      <c r="Q127" s="76"/>
      <c r="R127" s="76">
        <f t="shared" ref="R127:R138" si="33">Q127-P127</f>
        <v>0</v>
      </c>
      <c r="S127" s="77"/>
      <c r="T127" s="77"/>
      <c r="U127" s="77">
        <f t="shared" ref="U127:U138" si="34">T127-S127</f>
        <v>0</v>
      </c>
      <c r="V127" s="78"/>
      <c r="W127" s="78"/>
      <c r="X127" s="78">
        <f t="shared" ref="X127:X138" si="35">W127-V127</f>
        <v>0</v>
      </c>
      <c r="Y127" s="79"/>
      <c r="Z127" s="79"/>
      <c r="AA127" s="80">
        <f t="shared" ref="AA127:AA138" si="36">Z127-Y127</f>
        <v>0</v>
      </c>
      <c r="AB127" s="81" t="s">
        <v>22</v>
      </c>
    </row>
    <row r="128" ht="13.5" customHeight="1">
      <c r="B128" s="144" t="s">
        <v>44</v>
      </c>
      <c r="C128" s="83"/>
      <c r="D128" s="145" t="s">
        <v>45</v>
      </c>
      <c r="E128" s="84"/>
      <c r="F128" s="85"/>
      <c r="G128" s="86"/>
      <c r="H128" s="86"/>
      <c r="I128" s="86">
        <f t="shared" si="30"/>
        <v>0</v>
      </c>
      <c r="J128" s="87">
        <v>0.25</v>
      </c>
      <c r="K128" s="87">
        <v>0.5</v>
      </c>
      <c r="L128" s="87">
        <f t="shared" si="31"/>
        <v>0.25</v>
      </c>
      <c r="M128" s="88"/>
      <c r="N128" s="88"/>
      <c r="O128" s="88">
        <f t="shared" si="32"/>
        <v>0</v>
      </c>
      <c r="P128" s="89"/>
      <c r="Q128" s="89"/>
      <c r="R128" s="89">
        <f t="shared" si="33"/>
        <v>0</v>
      </c>
      <c r="S128" s="90"/>
      <c r="T128" s="90"/>
      <c r="U128" s="90">
        <f t="shared" si="34"/>
        <v>0</v>
      </c>
      <c r="V128" s="91"/>
      <c r="W128" s="91"/>
      <c r="X128" s="91">
        <f t="shared" si="35"/>
        <v>0</v>
      </c>
      <c r="Y128" s="92"/>
      <c r="Z128" s="92"/>
      <c r="AA128" s="93">
        <f t="shared" si="36"/>
        <v>0</v>
      </c>
      <c r="AB128" s="94" t="s">
        <v>22</v>
      </c>
    </row>
    <row r="129" ht="13.5" customHeight="1">
      <c r="B129" s="95" t="s">
        <v>46</v>
      </c>
      <c r="C129" s="96"/>
      <c r="D129" s="97" t="s">
        <v>45</v>
      </c>
      <c r="E129" s="98"/>
      <c r="F129" s="99"/>
      <c r="G129" s="100"/>
      <c r="H129" s="100"/>
      <c r="I129" s="100">
        <f t="shared" si="30"/>
        <v>0</v>
      </c>
      <c r="J129" s="74"/>
      <c r="K129" s="74"/>
      <c r="L129" s="74">
        <f t="shared" si="31"/>
        <v>0</v>
      </c>
      <c r="M129" s="101"/>
      <c r="N129" s="101"/>
      <c r="O129" s="101">
        <f t="shared" si="32"/>
        <v>0</v>
      </c>
      <c r="P129" s="102">
        <v>0.25</v>
      </c>
      <c r="Q129" s="102">
        <v>0.25</v>
      </c>
      <c r="R129" s="102">
        <f t="shared" si="33"/>
        <v>0</v>
      </c>
      <c r="S129" s="103"/>
      <c r="T129" s="103"/>
      <c r="U129" s="103">
        <f t="shared" si="34"/>
        <v>0</v>
      </c>
      <c r="V129" s="104"/>
      <c r="W129" s="104"/>
      <c r="X129" s="104">
        <f t="shared" si="35"/>
        <v>0</v>
      </c>
      <c r="Y129" s="105"/>
      <c r="Z129" s="105"/>
      <c r="AA129" s="106">
        <f t="shared" si="36"/>
        <v>0</v>
      </c>
      <c r="AB129" s="107" t="s">
        <v>22</v>
      </c>
    </row>
    <row r="130" ht="13.5" customHeight="1">
      <c r="B130" s="144" t="s">
        <v>47</v>
      </c>
      <c r="C130" s="83"/>
      <c r="D130" s="145" t="s">
        <v>48</v>
      </c>
      <c r="E130" s="84"/>
      <c r="F130" s="85"/>
      <c r="G130" s="86"/>
      <c r="H130" s="86"/>
      <c r="I130" s="86">
        <f t="shared" si="30"/>
        <v>0</v>
      </c>
      <c r="J130" s="109"/>
      <c r="K130" s="109"/>
      <c r="L130" s="109">
        <f t="shared" si="31"/>
        <v>0</v>
      </c>
      <c r="M130" s="88"/>
      <c r="N130" s="88"/>
      <c r="O130" s="88">
        <f t="shared" si="32"/>
        <v>0</v>
      </c>
      <c r="P130" s="89"/>
      <c r="Q130" s="89"/>
      <c r="R130" s="89">
        <f t="shared" si="33"/>
        <v>0</v>
      </c>
      <c r="S130" s="110">
        <v>1.0</v>
      </c>
      <c r="T130" s="110">
        <v>1.0</v>
      </c>
      <c r="U130" s="110">
        <f t="shared" si="34"/>
        <v>0</v>
      </c>
      <c r="V130" s="91"/>
      <c r="W130" s="91"/>
      <c r="X130" s="91">
        <f t="shared" si="35"/>
        <v>0</v>
      </c>
      <c r="Y130" s="92"/>
      <c r="Z130" s="92"/>
      <c r="AA130" s="93">
        <f t="shared" si="36"/>
        <v>0</v>
      </c>
      <c r="AB130" s="94" t="s">
        <v>22</v>
      </c>
    </row>
    <row r="131" ht="13.5" customHeight="1">
      <c r="B131" s="146" t="s">
        <v>49</v>
      </c>
      <c r="C131" s="96"/>
      <c r="D131" s="147" t="s">
        <v>45</v>
      </c>
      <c r="E131" s="113"/>
      <c r="F131" s="114"/>
      <c r="G131" s="100"/>
      <c r="H131" s="100"/>
      <c r="I131" s="100">
        <f t="shared" si="30"/>
        <v>0</v>
      </c>
      <c r="J131" s="74"/>
      <c r="K131" s="74"/>
      <c r="L131" s="74">
        <f t="shared" si="31"/>
        <v>0</v>
      </c>
      <c r="M131" s="101"/>
      <c r="N131" s="101"/>
      <c r="O131" s="101">
        <f t="shared" si="32"/>
        <v>0</v>
      </c>
      <c r="P131" s="115"/>
      <c r="Q131" s="115"/>
      <c r="R131" s="115">
        <f t="shared" si="33"/>
        <v>0</v>
      </c>
      <c r="S131" s="116"/>
      <c r="T131" s="116"/>
      <c r="U131" s="116">
        <f t="shared" si="34"/>
        <v>0</v>
      </c>
      <c r="V131" s="117">
        <v>0.25</v>
      </c>
      <c r="W131" s="117">
        <v>0.25</v>
      </c>
      <c r="X131" s="117">
        <f t="shared" si="35"/>
        <v>0</v>
      </c>
      <c r="Y131" s="105"/>
      <c r="Z131" s="105"/>
      <c r="AA131" s="106">
        <f t="shared" si="36"/>
        <v>0</v>
      </c>
      <c r="AB131" s="107" t="s">
        <v>22</v>
      </c>
    </row>
    <row r="132" ht="13.5" customHeight="1">
      <c r="B132" s="144" t="s">
        <v>59</v>
      </c>
      <c r="C132" s="83"/>
      <c r="D132" s="145" t="s">
        <v>60</v>
      </c>
      <c r="E132" s="84"/>
      <c r="F132" s="85"/>
      <c r="G132" s="86"/>
      <c r="H132" s="86"/>
      <c r="I132" s="86">
        <f t="shared" si="30"/>
        <v>0</v>
      </c>
      <c r="J132" s="109"/>
      <c r="K132" s="109"/>
      <c r="L132" s="109">
        <f t="shared" si="31"/>
        <v>0</v>
      </c>
      <c r="M132" s="88"/>
      <c r="N132" s="88"/>
      <c r="O132" s="88">
        <f t="shared" si="32"/>
        <v>0</v>
      </c>
      <c r="P132" s="89"/>
      <c r="Q132" s="89"/>
      <c r="R132" s="89">
        <f t="shared" si="33"/>
        <v>0</v>
      </c>
      <c r="S132" s="90"/>
      <c r="T132" s="90"/>
      <c r="U132" s="90">
        <f t="shared" si="34"/>
        <v>0</v>
      </c>
      <c r="V132" s="91"/>
      <c r="W132" s="91"/>
      <c r="X132" s="91">
        <f t="shared" si="35"/>
        <v>0</v>
      </c>
      <c r="Y132" s="118">
        <v>3.0</v>
      </c>
      <c r="Z132" s="118">
        <v>3.0</v>
      </c>
      <c r="AA132" s="119">
        <f t="shared" si="36"/>
        <v>0</v>
      </c>
      <c r="AB132" s="94" t="s">
        <v>52</v>
      </c>
    </row>
    <row r="133" ht="13.5" customHeight="1">
      <c r="B133" s="143"/>
      <c r="C133" s="96"/>
      <c r="D133" s="97"/>
      <c r="E133" s="98"/>
      <c r="F133" s="99"/>
      <c r="G133" s="100"/>
      <c r="H133" s="100"/>
      <c r="I133" s="100">
        <f t="shared" si="30"/>
        <v>0</v>
      </c>
      <c r="J133" s="74"/>
      <c r="K133" s="74"/>
      <c r="L133" s="74">
        <f t="shared" si="31"/>
        <v>0</v>
      </c>
      <c r="M133" s="101"/>
      <c r="N133" s="101"/>
      <c r="O133" s="101">
        <f t="shared" si="32"/>
        <v>0</v>
      </c>
      <c r="P133" s="115"/>
      <c r="Q133" s="115"/>
      <c r="R133" s="115">
        <f t="shared" si="33"/>
        <v>0</v>
      </c>
      <c r="S133" s="116"/>
      <c r="T133" s="116"/>
      <c r="U133" s="116">
        <f t="shared" si="34"/>
        <v>0</v>
      </c>
      <c r="V133" s="104"/>
      <c r="W133" s="104"/>
      <c r="X133" s="104">
        <f t="shared" si="35"/>
        <v>0</v>
      </c>
      <c r="Y133" s="120"/>
      <c r="Z133" s="120"/>
      <c r="AA133" s="121">
        <f t="shared" si="36"/>
        <v>0</v>
      </c>
      <c r="AB133" s="107"/>
    </row>
    <row r="134" ht="13.5" customHeight="1">
      <c r="B134" s="144"/>
      <c r="C134" s="83"/>
      <c r="D134" s="145"/>
      <c r="E134" s="84"/>
      <c r="F134" s="85"/>
      <c r="G134" s="86"/>
      <c r="H134" s="86"/>
      <c r="I134" s="86">
        <f t="shared" si="30"/>
        <v>0</v>
      </c>
      <c r="J134" s="109"/>
      <c r="K134" s="109"/>
      <c r="L134" s="109">
        <f t="shared" si="31"/>
        <v>0</v>
      </c>
      <c r="M134" s="88"/>
      <c r="N134" s="88"/>
      <c r="O134" s="88">
        <f t="shared" si="32"/>
        <v>0</v>
      </c>
      <c r="P134" s="89"/>
      <c r="Q134" s="89"/>
      <c r="R134" s="89">
        <f t="shared" si="33"/>
        <v>0</v>
      </c>
      <c r="S134" s="90"/>
      <c r="T134" s="90"/>
      <c r="U134" s="90">
        <f t="shared" si="34"/>
        <v>0</v>
      </c>
      <c r="V134" s="91"/>
      <c r="W134" s="91"/>
      <c r="X134" s="91">
        <f t="shared" si="35"/>
        <v>0</v>
      </c>
      <c r="Y134" s="118"/>
      <c r="Z134" s="118"/>
      <c r="AA134" s="119">
        <f t="shared" si="36"/>
        <v>0</v>
      </c>
      <c r="AB134" s="94"/>
    </row>
    <row r="135" ht="13.5" customHeight="1">
      <c r="B135" s="122"/>
      <c r="C135" s="96"/>
      <c r="D135" s="148"/>
      <c r="E135" s="123"/>
      <c r="F135" s="124"/>
      <c r="G135" s="100"/>
      <c r="H135" s="100"/>
      <c r="I135" s="100">
        <f t="shared" si="30"/>
        <v>0</v>
      </c>
      <c r="J135" s="74"/>
      <c r="K135" s="74"/>
      <c r="L135" s="74">
        <f t="shared" si="31"/>
        <v>0</v>
      </c>
      <c r="M135" s="101"/>
      <c r="N135" s="101"/>
      <c r="O135" s="101">
        <f t="shared" si="32"/>
        <v>0</v>
      </c>
      <c r="P135" s="115"/>
      <c r="Q135" s="115"/>
      <c r="R135" s="115">
        <f t="shared" si="33"/>
        <v>0</v>
      </c>
      <c r="S135" s="116"/>
      <c r="T135" s="116"/>
      <c r="U135" s="116">
        <f t="shared" si="34"/>
        <v>0</v>
      </c>
      <c r="V135" s="104"/>
      <c r="W135" s="104"/>
      <c r="X135" s="104">
        <f t="shared" si="35"/>
        <v>0</v>
      </c>
      <c r="Y135" s="105"/>
      <c r="Z135" s="105"/>
      <c r="AA135" s="106">
        <f t="shared" si="36"/>
        <v>0</v>
      </c>
      <c r="AB135" s="125"/>
    </row>
    <row r="136" ht="13.5" customHeight="1">
      <c r="B136" s="82"/>
      <c r="C136" s="83"/>
      <c r="D136" s="149"/>
      <c r="E136" s="84"/>
      <c r="F136" s="85"/>
      <c r="G136" s="86"/>
      <c r="H136" s="86"/>
      <c r="I136" s="86">
        <f t="shared" si="30"/>
        <v>0</v>
      </c>
      <c r="J136" s="109"/>
      <c r="K136" s="109"/>
      <c r="L136" s="109">
        <f t="shared" si="31"/>
        <v>0</v>
      </c>
      <c r="M136" s="88"/>
      <c r="N136" s="88"/>
      <c r="O136" s="88">
        <f t="shared" si="32"/>
        <v>0</v>
      </c>
      <c r="P136" s="89"/>
      <c r="Q136" s="89"/>
      <c r="R136" s="89">
        <f t="shared" si="33"/>
        <v>0</v>
      </c>
      <c r="S136" s="90"/>
      <c r="T136" s="90"/>
      <c r="U136" s="90">
        <f t="shared" si="34"/>
        <v>0</v>
      </c>
      <c r="V136" s="91"/>
      <c r="W136" s="91"/>
      <c r="X136" s="91">
        <f t="shared" si="35"/>
        <v>0</v>
      </c>
      <c r="Y136" s="92"/>
      <c r="Z136" s="92"/>
      <c r="AA136" s="93">
        <f t="shared" si="36"/>
        <v>0</v>
      </c>
      <c r="AB136" s="126"/>
    </row>
    <row r="137" ht="13.5" customHeight="1">
      <c r="B137" s="127"/>
      <c r="C137" s="96"/>
      <c r="D137" s="150"/>
      <c r="E137" s="128"/>
      <c r="F137" s="129"/>
      <c r="G137" s="100"/>
      <c r="H137" s="100"/>
      <c r="I137" s="100">
        <f t="shared" si="30"/>
        <v>0</v>
      </c>
      <c r="J137" s="74"/>
      <c r="K137" s="74"/>
      <c r="L137" s="74">
        <f t="shared" si="31"/>
        <v>0</v>
      </c>
      <c r="M137" s="101"/>
      <c r="N137" s="101"/>
      <c r="O137" s="101">
        <f t="shared" si="32"/>
        <v>0</v>
      </c>
      <c r="P137" s="115"/>
      <c r="Q137" s="115"/>
      <c r="R137" s="115">
        <f t="shared" si="33"/>
        <v>0</v>
      </c>
      <c r="S137" s="116"/>
      <c r="T137" s="116"/>
      <c r="U137" s="116">
        <f t="shared" si="34"/>
        <v>0</v>
      </c>
      <c r="V137" s="104"/>
      <c r="W137" s="104"/>
      <c r="X137" s="104">
        <f t="shared" si="35"/>
        <v>0</v>
      </c>
      <c r="Y137" s="105"/>
      <c r="Z137" s="105"/>
      <c r="AA137" s="106">
        <f t="shared" si="36"/>
        <v>0</v>
      </c>
      <c r="AB137" s="125"/>
    </row>
    <row r="138" ht="13.5" customHeight="1">
      <c r="B138" s="82"/>
      <c r="C138" s="83"/>
      <c r="D138" s="149"/>
      <c r="E138" s="84"/>
      <c r="F138" s="85"/>
      <c r="G138" s="86"/>
      <c r="H138" s="86"/>
      <c r="I138" s="86">
        <f t="shared" si="30"/>
        <v>0</v>
      </c>
      <c r="J138" s="109"/>
      <c r="K138" s="109"/>
      <c r="L138" s="109">
        <f t="shared" si="31"/>
        <v>0</v>
      </c>
      <c r="M138" s="88"/>
      <c r="N138" s="88"/>
      <c r="O138" s="88">
        <f t="shared" si="32"/>
        <v>0</v>
      </c>
      <c r="P138" s="89"/>
      <c r="Q138" s="89"/>
      <c r="R138" s="89">
        <f t="shared" si="33"/>
        <v>0</v>
      </c>
      <c r="S138" s="90"/>
      <c r="T138" s="90"/>
      <c r="U138" s="90">
        <f t="shared" si="34"/>
        <v>0</v>
      </c>
      <c r="V138" s="91"/>
      <c r="W138" s="91"/>
      <c r="X138" s="91">
        <f t="shared" si="35"/>
        <v>0</v>
      </c>
      <c r="Y138" s="92"/>
      <c r="Z138" s="92"/>
      <c r="AA138" s="93">
        <f t="shared" si="36"/>
        <v>0</v>
      </c>
      <c r="AB138" s="126"/>
    </row>
    <row r="139" ht="13.5" customHeight="1"/>
    <row r="140" ht="13.5" customHeight="1">
      <c r="W140" s="130" t="s">
        <v>28</v>
      </c>
      <c r="X140" s="131" t="s">
        <v>29</v>
      </c>
      <c r="Y140" s="132">
        <f>sum(G127:G138,J127:J138,M127:M138,P127:P138,S127:S138,V127:V138,Y127:Y138)</f>
        <v>5.25</v>
      </c>
    </row>
    <row r="141" ht="13.5" customHeight="1">
      <c r="W141" s="133"/>
      <c r="X141" s="131" t="s">
        <v>30</v>
      </c>
      <c r="Y141" s="132">
        <f>sum(H127:H138,K127:K138,N127:N138,Q127:Q138,T127:T138,W127:W138,Z127:Z138)</f>
        <v>6</v>
      </c>
    </row>
    <row r="142" ht="13.5" customHeight="1">
      <c r="B142" s="134" t="s">
        <v>31</v>
      </c>
      <c r="C142" s="135"/>
      <c r="D142" s="135"/>
      <c r="E142" s="135"/>
      <c r="F142" s="135"/>
      <c r="G142" s="135"/>
      <c r="H142" s="135"/>
      <c r="I142" s="135"/>
      <c r="W142" s="136"/>
      <c r="X142" s="130" t="s">
        <v>32</v>
      </c>
      <c r="Y142" s="136">
        <f>Y141-Y140</f>
        <v>0.75</v>
      </c>
    </row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1">
    <mergeCell ref="C83:G8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5.0"/>
    <col customWidth="1" min="7" max="7" width="8.75"/>
    <col customWidth="1" min="8" max="8" width="8.38"/>
    <col customWidth="1" min="9" max="9" width="12.13"/>
    <col customWidth="1" min="10" max="10" width="8.75"/>
    <col customWidth="1" min="11" max="11" width="8.38"/>
    <col customWidth="1" min="12" max="12" width="11.88"/>
    <col customWidth="1" min="13" max="14" width="8.63"/>
    <col customWidth="1" min="15" max="15" width="12.5"/>
    <col customWidth="1" min="16" max="16" width="8.63"/>
    <col customWidth="1" min="17" max="17" width="8.38"/>
    <col customWidth="1" min="18" max="18" width="12.13"/>
    <col customWidth="1" min="19" max="19" width="9.5"/>
    <col customWidth="1" min="20" max="20" width="8.63"/>
    <col customWidth="1" min="21" max="21" width="12.75"/>
    <col customWidth="1" min="22" max="22" width="9.5"/>
    <col customWidth="1" min="23" max="23" width="8.63"/>
    <col customWidth="1" min="24" max="24" width="12.13"/>
    <col customWidth="1" min="25" max="25" width="9.5"/>
    <col customWidth="1" min="26" max="26" width="8.63"/>
    <col customWidth="1" min="27" max="27" width="12.13"/>
    <col customWidth="1" min="28" max="28" width="9.5"/>
    <col customWidth="1" min="29" max="44" width="8.63"/>
  </cols>
  <sheetData>
    <row r="1" ht="13.5" customHeight="1"/>
    <row r="2" ht="13.5" customHeight="1">
      <c r="B2" s="1" t="s">
        <v>0</v>
      </c>
      <c r="C2" s="2"/>
      <c r="D2" s="2"/>
      <c r="E2" s="2"/>
      <c r="F2" s="3"/>
      <c r="G2" s="3"/>
      <c r="H2" s="3"/>
      <c r="I2" s="3"/>
      <c r="J2" s="3"/>
      <c r="K2" s="4"/>
      <c r="L2" s="4" t="s">
        <v>1</v>
      </c>
      <c r="M2" s="3"/>
      <c r="N2" s="3"/>
      <c r="O2" s="3"/>
      <c r="P2" s="3"/>
      <c r="Q2" s="3"/>
      <c r="R2" s="3"/>
      <c r="S2" s="3"/>
      <c r="T2" s="4"/>
      <c r="U2" s="4" t="s">
        <v>2</v>
      </c>
      <c r="V2" s="3"/>
      <c r="W2" s="3"/>
      <c r="X2" s="3"/>
      <c r="Y2" s="3"/>
      <c r="Z2" s="5"/>
      <c r="AA2" s="6"/>
      <c r="AC2" s="7"/>
      <c r="AD2" s="7"/>
      <c r="AE2" s="8" t="s">
        <v>3</v>
      </c>
      <c r="AF2" s="7">
        <f>SUM(Y24,Y53,Y83,Y112,Y141)</f>
        <v>72.5</v>
      </c>
      <c r="AG2" s="8" t="s">
        <v>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3.5" customHeight="1">
      <c r="B3" s="9"/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3"/>
      <c r="AC3" s="7"/>
      <c r="AD3" s="7"/>
      <c r="AE3" s="7"/>
      <c r="AF3" s="8">
        <v>24.25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3.5" customHeight="1">
      <c r="B4" s="9"/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40" t="s">
        <v>61</v>
      </c>
      <c r="O4" s="15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3"/>
      <c r="AC4" s="7"/>
      <c r="AD4" s="7"/>
      <c r="AE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3.5" customHeight="1">
      <c r="B5" s="9"/>
      <c r="C5" s="10"/>
      <c r="D5" s="10"/>
      <c r="E5" s="10"/>
      <c r="F5" s="11"/>
      <c r="G5" s="11"/>
      <c r="H5" s="11"/>
      <c r="I5" s="11"/>
      <c r="J5" s="11"/>
      <c r="K5" s="11"/>
      <c r="L5" s="11"/>
      <c r="M5" s="141" t="s">
        <v>62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3"/>
      <c r="AC5" s="7"/>
      <c r="AD5" s="7"/>
      <c r="AE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3.5" customHeight="1">
      <c r="B6" s="9"/>
      <c r="C6" s="16"/>
      <c r="D6" s="10"/>
      <c r="E6" s="10"/>
      <c r="F6" s="11"/>
      <c r="G6" s="11"/>
      <c r="H6" s="11"/>
      <c r="I6" s="11"/>
      <c r="J6" s="17"/>
      <c r="K6" s="11"/>
      <c r="L6" s="11"/>
      <c r="M6" s="17"/>
      <c r="N6" s="11"/>
      <c r="O6" s="11"/>
      <c r="P6" s="17"/>
      <c r="Q6" s="11"/>
      <c r="R6" s="11"/>
      <c r="S6" s="17"/>
      <c r="T6" s="11"/>
      <c r="U6" s="11"/>
      <c r="V6" s="17"/>
      <c r="W6" s="11"/>
      <c r="X6" s="11"/>
      <c r="Y6" s="17"/>
      <c r="Z6" s="12"/>
      <c r="AA6" s="13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3.5" customHeight="1">
      <c r="B7" s="18" t="s">
        <v>7</v>
      </c>
      <c r="C7" s="19"/>
      <c r="D7" s="20" t="s">
        <v>8</v>
      </c>
      <c r="E7" s="21"/>
      <c r="F7" s="6"/>
      <c r="G7" s="22"/>
      <c r="H7" s="23" t="s">
        <v>9</v>
      </c>
      <c r="I7" s="5"/>
      <c r="J7" s="24"/>
      <c r="K7" s="25" t="s">
        <v>10</v>
      </c>
      <c r="L7" s="5"/>
      <c r="M7" s="24"/>
      <c r="N7" s="25" t="s">
        <v>11</v>
      </c>
      <c r="O7" s="5"/>
      <c r="P7" s="24"/>
      <c r="Q7" s="25" t="s">
        <v>12</v>
      </c>
      <c r="R7" s="5"/>
      <c r="S7" s="26"/>
      <c r="T7" s="25" t="s">
        <v>13</v>
      </c>
      <c r="U7" s="5"/>
      <c r="V7" s="27"/>
      <c r="W7" s="28" t="s">
        <v>14</v>
      </c>
      <c r="X7" s="5"/>
      <c r="Y7" s="27"/>
      <c r="Z7" s="28" t="s">
        <v>15</v>
      </c>
      <c r="AA7" s="6"/>
      <c r="AB7" s="29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3.5" customHeight="1">
      <c r="B8" s="30"/>
      <c r="C8" s="31"/>
      <c r="D8" s="32"/>
      <c r="E8" s="32"/>
      <c r="F8" s="33"/>
      <c r="G8" s="34"/>
      <c r="H8" s="35">
        <v>44605.0</v>
      </c>
      <c r="I8" s="34"/>
      <c r="J8" s="36"/>
      <c r="K8" s="37">
        <v>44606.0</v>
      </c>
      <c r="L8" s="38"/>
      <c r="M8" s="36"/>
      <c r="N8" s="37">
        <v>44607.0</v>
      </c>
      <c r="O8" s="38"/>
      <c r="P8" s="36"/>
      <c r="Q8" s="37">
        <v>44608.0</v>
      </c>
      <c r="R8" s="38"/>
      <c r="S8" s="39"/>
      <c r="T8" s="37">
        <v>44609.0</v>
      </c>
      <c r="U8" s="38"/>
      <c r="V8" s="36"/>
      <c r="W8" s="37">
        <v>44610.0</v>
      </c>
      <c r="X8" s="38"/>
      <c r="Y8" s="36"/>
      <c r="Z8" s="40">
        <v>44611.0</v>
      </c>
      <c r="AA8" s="41"/>
      <c r="AB8" s="42" t="s">
        <v>17</v>
      </c>
      <c r="AC8" s="7"/>
      <c r="AD8" s="7"/>
      <c r="AE8" s="43"/>
      <c r="AF8" s="43"/>
      <c r="AG8" s="43"/>
      <c r="AH8" s="7"/>
      <c r="AI8" s="43"/>
      <c r="AJ8" s="7"/>
      <c r="AK8" s="43"/>
      <c r="AL8" s="7"/>
      <c r="AM8" s="43"/>
      <c r="AN8" s="7"/>
      <c r="AO8" s="43"/>
      <c r="AP8" s="7"/>
      <c r="AQ8" s="43"/>
      <c r="AR8" s="7"/>
    </row>
    <row r="9" ht="13.5" customHeight="1">
      <c r="B9" s="151"/>
      <c r="C9" s="45"/>
      <c r="D9" s="46"/>
      <c r="E9" s="46"/>
      <c r="F9" s="47"/>
      <c r="G9" s="48" t="s">
        <v>18</v>
      </c>
      <c r="H9" s="49" t="s">
        <v>19</v>
      </c>
      <c r="I9" s="50" t="s">
        <v>20</v>
      </c>
      <c r="J9" s="51" t="s">
        <v>18</v>
      </c>
      <c r="K9" s="52" t="s">
        <v>19</v>
      </c>
      <c r="L9" s="53" t="s">
        <v>20</v>
      </c>
      <c r="M9" s="54" t="s">
        <v>18</v>
      </c>
      <c r="N9" s="55" t="s">
        <v>19</v>
      </c>
      <c r="O9" s="56" t="s">
        <v>20</v>
      </c>
      <c r="P9" s="57" t="s">
        <v>18</v>
      </c>
      <c r="Q9" s="58" t="s">
        <v>19</v>
      </c>
      <c r="R9" s="59" t="s">
        <v>20</v>
      </c>
      <c r="S9" s="60" t="s">
        <v>18</v>
      </c>
      <c r="T9" s="61" t="s">
        <v>19</v>
      </c>
      <c r="U9" s="61" t="s">
        <v>20</v>
      </c>
      <c r="V9" s="62" t="s">
        <v>18</v>
      </c>
      <c r="W9" s="63" t="s">
        <v>19</v>
      </c>
      <c r="X9" s="64" t="s">
        <v>20</v>
      </c>
      <c r="Y9" s="65" t="s">
        <v>18</v>
      </c>
      <c r="Z9" s="66" t="s">
        <v>19</v>
      </c>
      <c r="AA9" s="67" t="s">
        <v>20</v>
      </c>
      <c r="AB9" s="142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3.5" customHeight="1">
      <c r="B10" s="152" t="s">
        <v>50</v>
      </c>
      <c r="C10" s="69"/>
      <c r="D10" s="70" t="s">
        <v>51</v>
      </c>
      <c r="E10" s="71"/>
      <c r="F10" s="72"/>
      <c r="G10" s="73">
        <v>1.0</v>
      </c>
      <c r="H10" s="73">
        <v>1.0</v>
      </c>
      <c r="I10" s="73">
        <f t="shared" ref="I10:I21" si="1">H10-G10</f>
        <v>0</v>
      </c>
      <c r="J10" s="74"/>
      <c r="K10" s="74"/>
      <c r="L10" s="74">
        <f t="shared" ref="L10:L21" si="2">K10-J10</f>
        <v>0</v>
      </c>
      <c r="M10" s="75"/>
      <c r="N10" s="75"/>
      <c r="O10" s="75">
        <f t="shared" ref="O10:O21" si="3">N10-M10</f>
        <v>0</v>
      </c>
      <c r="P10" s="76"/>
      <c r="Q10" s="76"/>
      <c r="R10" s="76">
        <f t="shared" ref="R10:R21" si="4">Q10-P10</f>
        <v>0</v>
      </c>
      <c r="S10" s="77"/>
      <c r="T10" s="77"/>
      <c r="U10" s="77">
        <f t="shared" ref="U10:U21" si="5">T10-S10</f>
        <v>0</v>
      </c>
      <c r="V10" s="78"/>
      <c r="W10" s="78"/>
      <c r="X10" s="78">
        <f t="shared" ref="X10:X21" si="6">W10-V10</f>
        <v>0</v>
      </c>
      <c r="Y10" s="79"/>
      <c r="Z10" s="79"/>
      <c r="AA10" s="80">
        <f t="shared" ref="AA10:AA21" si="7">Z10-Y10</f>
        <v>0</v>
      </c>
      <c r="AB10" s="81" t="s">
        <v>22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3.5" customHeight="1">
      <c r="B11" s="153" t="s">
        <v>53</v>
      </c>
      <c r="C11" s="83"/>
      <c r="D11" s="145" t="s">
        <v>54</v>
      </c>
      <c r="E11" s="84"/>
      <c r="F11" s="85"/>
      <c r="G11" s="154">
        <v>1.0</v>
      </c>
      <c r="H11" s="154">
        <v>1.0</v>
      </c>
      <c r="I11" s="86">
        <f t="shared" si="1"/>
        <v>0</v>
      </c>
      <c r="J11" s="87"/>
      <c r="K11" s="87"/>
      <c r="L11" s="87">
        <f t="shared" si="2"/>
        <v>0</v>
      </c>
      <c r="M11" s="88"/>
      <c r="N11" s="88"/>
      <c r="O11" s="88">
        <f t="shared" si="3"/>
        <v>0</v>
      </c>
      <c r="P11" s="89"/>
      <c r="Q11" s="89"/>
      <c r="R11" s="89">
        <f t="shared" si="4"/>
        <v>0</v>
      </c>
      <c r="S11" s="90"/>
      <c r="T11" s="90"/>
      <c r="U11" s="90">
        <f t="shared" si="5"/>
        <v>0</v>
      </c>
      <c r="V11" s="91"/>
      <c r="W11" s="91"/>
      <c r="X11" s="91">
        <f t="shared" si="6"/>
        <v>0</v>
      </c>
      <c r="Y11" s="92"/>
      <c r="Z11" s="92"/>
      <c r="AA11" s="93">
        <f t="shared" si="7"/>
        <v>0</v>
      </c>
      <c r="AB11" s="94" t="s">
        <v>22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3.5" customHeight="1">
      <c r="B12" s="155" t="s">
        <v>55</v>
      </c>
      <c r="C12" s="96"/>
      <c r="D12" s="97" t="s">
        <v>56</v>
      </c>
      <c r="E12" s="98"/>
      <c r="F12" s="99"/>
      <c r="G12" s="73">
        <v>8.0</v>
      </c>
      <c r="H12" s="73">
        <v>8.0</v>
      </c>
      <c r="I12" s="100">
        <f t="shared" si="1"/>
        <v>0</v>
      </c>
      <c r="J12" s="74"/>
      <c r="K12" s="74"/>
      <c r="L12" s="74">
        <f t="shared" si="2"/>
        <v>0</v>
      </c>
      <c r="M12" s="101"/>
      <c r="N12" s="101"/>
      <c r="O12" s="101">
        <f t="shared" si="3"/>
        <v>0</v>
      </c>
      <c r="P12" s="102"/>
      <c r="Q12" s="102"/>
      <c r="R12" s="102">
        <f t="shared" si="4"/>
        <v>0</v>
      </c>
      <c r="S12" s="103"/>
      <c r="T12" s="103"/>
      <c r="U12" s="103">
        <f t="shared" si="5"/>
        <v>0</v>
      </c>
      <c r="V12" s="104"/>
      <c r="W12" s="104"/>
      <c r="X12" s="104">
        <f t="shared" si="6"/>
        <v>0</v>
      </c>
      <c r="Y12" s="105"/>
      <c r="Z12" s="105"/>
      <c r="AA12" s="106">
        <f t="shared" si="7"/>
        <v>0</v>
      </c>
      <c r="AB12" s="107" t="s">
        <v>22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3.5" customHeight="1">
      <c r="B13" s="144" t="s">
        <v>63</v>
      </c>
      <c r="C13" s="83"/>
      <c r="D13" s="145" t="s">
        <v>64</v>
      </c>
      <c r="E13" s="84"/>
      <c r="F13" s="85"/>
      <c r="G13" s="86"/>
      <c r="H13" s="86"/>
      <c r="I13" s="86">
        <f t="shared" si="1"/>
        <v>0</v>
      </c>
      <c r="J13" s="109"/>
      <c r="K13" s="109"/>
      <c r="L13" s="109">
        <f t="shared" si="2"/>
        <v>0</v>
      </c>
      <c r="M13" s="88"/>
      <c r="N13" s="88"/>
      <c r="O13" s="88">
        <f t="shared" si="3"/>
        <v>0</v>
      </c>
      <c r="P13" s="89"/>
      <c r="Q13" s="89"/>
      <c r="R13" s="89">
        <f t="shared" si="4"/>
        <v>0</v>
      </c>
      <c r="S13" s="110"/>
      <c r="T13" s="110"/>
      <c r="U13" s="110">
        <f t="shared" si="5"/>
        <v>0</v>
      </c>
      <c r="V13" s="91"/>
      <c r="W13" s="91"/>
      <c r="X13" s="91">
        <f t="shared" si="6"/>
        <v>0</v>
      </c>
      <c r="Y13" s="118">
        <v>7.0</v>
      </c>
      <c r="Z13" s="118">
        <v>7.0</v>
      </c>
      <c r="AA13" s="93">
        <f t="shared" si="7"/>
        <v>0</v>
      </c>
      <c r="AB13" s="94" t="s">
        <v>52</v>
      </c>
      <c r="AC13" s="111"/>
      <c r="AD13" s="7"/>
      <c r="AE13" s="7"/>
      <c r="AF13" s="8" t="s">
        <v>24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3.5" customHeight="1">
      <c r="B14" s="95" t="s">
        <v>65</v>
      </c>
      <c r="C14" s="96"/>
      <c r="D14" s="147" t="s">
        <v>43</v>
      </c>
      <c r="E14" s="113"/>
      <c r="F14" s="114"/>
      <c r="G14" s="73">
        <v>0.5</v>
      </c>
      <c r="H14" s="73">
        <v>0.5</v>
      </c>
      <c r="I14" s="100">
        <f t="shared" si="1"/>
        <v>0</v>
      </c>
      <c r="J14" s="74"/>
      <c r="K14" s="74"/>
      <c r="L14" s="74">
        <f t="shared" si="2"/>
        <v>0</v>
      </c>
      <c r="M14" s="101"/>
      <c r="N14" s="101"/>
      <c r="O14" s="101">
        <f t="shared" si="3"/>
        <v>0</v>
      </c>
      <c r="P14" s="115"/>
      <c r="Q14" s="115"/>
      <c r="R14" s="115">
        <f t="shared" si="4"/>
        <v>0</v>
      </c>
      <c r="S14" s="116"/>
      <c r="T14" s="116"/>
      <c r="U14" s="116">
        <f t="shared" si="5"/>
        <v>0</v>
      </c>
      <c r="V14" s="117"/>
      <c r="W14" s="117"/>
      <c r="X14" s="117">
        <f t="shared" si="6"/>
        <v>0</v>
      </c>
      <c r="Y14" s="105"/>
      <c r="Z14" s="105"/>
      <c r="AA14" s="106">
        <f t="shared" si="7"/>
        <v>0</v>
      </c>
      <c r="AB14" s="107" t="s">
        <v>22</v>
      </c>
      <c r="AC14" s="7"/>
      <c r="AD14" s="7"/>
      <c r="AE14" s="7"/>
      <c r="AF14" s="8" t="s">
        <v>26</v>
      </c>
      <c r="AG14" s="7">
        <f t="shared" ref="AG14:AG15" si="8">sum(Y23,Y52,Y82,Y111,Y140)</f>
        <v>80.5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3.5" customHeight="1">
      <c r="B15" s="144" t="s">
        <v>66</v>
      </c>
      <c r="C15" s="83"/>
      <c r="D15" s="145" t="s">
        <v>45</v>
      </c>
      <c r="E15" s="84"/>
      <c r="F15" s="85"/>
      <c r="G15" s="86"/>
      <c r="H15" s="86"/>
      <c r="I15" s="86">
        <f t="shared" si="1"/>
        <v>0</v>
      </c>
      <c r="J15" s="87">
        <v>0.25</v>
      </c>
      <c r="K15" s="87">
        <v>0.25</v>
      </c>
      <c r="L15" s="109">
        <f t="shared" si="2"/>
        <v>0</v>
      </c>
      <c r="M15" s="88"/>
      <c r="N15" s="88"/>
      <c r="O15" s="88">
        <f t="shared" si="3"/>
        <v>0</v>
      </c>
      <c r="P15" s="89"/>
      <c r="Q15" s="89"/>
      <c r="R15" s="89">
        <f t="shared" si="4"/>
        <v>0</v>
      </c>
      <c r="S15" s="90"/>
      <c r="T15" s="90"/>
      <c r="U15" s="90">
        <f t="shared" si="5"/>
        <v>0</v>
      </c>
      <c r="V15" s="91"/>
      <c r="W15" s="91"/>
      <c r="X15" s="91">
        <f t="shared" si="6"/>
        <v>0</v>
      </c>
      <c r="Y15" s="118"/>
      <c r="Z15" s="118"/>
      <c r="AA15" s="119">
        <f t="shared" si="7"/>
        <v>0</v>
      </c>
      <c r="AB15" s="94" t="s">
        <v>22</v>
      </c>
      <c r="AC15" s="7"/>
      <c r="AD15" s="7"/>
      <c r="AE15" s="7"/>
      <c r="AF15" s="8" t="s">
        <v>27</v>
      </c>
      <c r="AG15" s="7">
        <f t="shared" si="8"/>
        <v>72.5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3.5" customHeight="1">
      <c r="B16" s="146" t="s">
        <v>67</v>
      </c>
      <c r="C16" s="96"/>
      <c r="D16" s="97" t="s">
        <v>68</v>
      </c>
      <c r="E16" s="98"/>
      <c r="F16" s="99"/>
      <c r="G16" s="100"/>
      <c r="H16" s="100"/>
      <c r="I16" s="100">
        <f t="shared" si="1"/>
        <v>0</v>
      </c>
      <c r="J16" s="74"/>
      <c r="K16" s="74"/>
      <c r="L16" s="74">
        <f t="shared" si="2"/>
        <v>0</v>
      </c>
      <c r="M16" s="156">
        <v>1.0</v>
      </c>
      <c r="N16" s="156">
        <v>0.5</v>
      </c>
      <c r="O16" s="101">
        <f t="shared" si="3"/>
        <v>-0.5</v>
      </c>
      <c r="P16" s="102">
        <v>1.0</v>
      </c>
      <c r="Q16" s="102">
        <v>1.0</v>
      </c>
      <c r="R16" s="115">
        <f t="shared" si="4"/>
        <v>0</v>
      </c>
      <c r="S16" s="116"/>
      <c r="T16" s="116"/>
      <c r="U16" s="116">
        <f t="shared" si="5"/>
        <v>0</v>
      </c>
      <c r="V16" s="104"/>
      <c r="W16" s="104"/>
      <c r="X16" s="104">
        <f t="shared" si="6"/>
        <v>0</v>
      </c>
      <c r="Y16" s="120"/>
      <c r="Z16" s="120"/>
      <c r="AA16" s="121">
        <f t="shared" si="7"/>
        <v>0</v>
      </c>
      <c r="AB16" s="107" t="s">
        <v>22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3.5" customHeight="1">
      <c r="B17" s="144" t="s">
        <v>69</v>
      </c>
      <c r="C17" s="83"/>
      <c r="D17" s="145" t="s">
        <v>45</v>
      </c>
      <c r="E17" s="84"/>
      <c r="F17" s="85"/>
      <c r="G17" s="86"/>
      <c r="H17" s="86"/>
      <c r="I17" s="86">
        <f t="shared" si="1"/>
        <v>0</v>
      </c>
      <c r="J17" s="109"/>
      <c r="K17" s="109"/>
      <c r="L17" s="109">
        <f t="shared" si="2"/>
        <v>0</v>
      </c>
      <c r="M17" s="157">
        <v>0.25</v>
      </c>
      <c r="N17" s="157">
        <v>0.25</v>
      </c>
      <c r="O17" s="88">
        <f t="shared" si="3"/>
        <v>0</v>
      </c>
      <c r="P17" s="89"/>
      <c r="Q17" s="89"/>
      <c r="R17" s="89">
        <f t="shared" si="4"/>
        <v>0</v>
      </c>
      <c r="S17" s="90"/>
      <c r="T17" s="90"/>
      <c r="U17" s="90">
        <f t="shared" si="5"/>
        <v>0</v>
      </c>
      <c r="V17" s="91"/>
      <c r="W17" s="91"/>
      <c r="X17" s="91">
        <f t="shared" si="6"/>
        <v>0</v>
      </c>
      <c r="Y17" s="118"/>
      <c r="Z17" s="118"/>
      <c r="AA17" s="119">
        <f t="shared" si="7"/>
        <v>0</v>
      </c>
      <c r="AB17" s="94" t="s">
        <v>22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3.5" customHeight="1">
      <c r="B18" s="158" t="s">
        <v>70</v>
      </c>
      <c r="C18" s="96"/>
      <c r="D18" s="159" t="s">
        <v>45</v>
      </c>
      <c r="E18" s="123"/>
      <c r="F18" s="124"/>
      <c r="G18" s="100"/>
      <c r="H18" s="100"/>
      <c r="I18" s="100">
        <f t="shared" si="1"/>
        <v>0</v>
      </c>
      <c r="J18" s="74"/>
      <c r="K18" s="74"/>
      <c r="L18" s="74">
        <f t="shared" si="2"/>
        <v>0</v>
      </c>
      <c r="M18" s="101"/>
      <c r="N18" s="101"/>
      <c r="O18" s="101">
        <f t="shared" si="3"/>
        <v>0</v>
      </c>
      <c r="P18" s="102">
        <v>0.25</v>
      </c>
      <c r="Q18" s="102">
        <v>0.25</v>
      </c>
      <c r="R18" s="115">
        <f t="shared" si="4"/>
        <v>0</v>
      </c>
      <c r="S18" s="116"/>
      <c r="T18" s="116"/>
      <c r="U18" s="116">
        <f t="shared" si="5"/>
        <v>0</v>
      </c>
      <c r="V18" s="104"/>
      <c r="W18" s="104"/>
      <c r="X18" s="104">
        <f t="shared" si="6"/>
        <v>0</v>
      </c>
      <c r="Y18" s="105"/>
      <c r="Z18" s="105"/>
      <c r="AA18" s="106">
        <f t="shared" si="7"/>
        <v>0</v>
      </c>
      <c r="AB18" s="107" t="s">
        <v>22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3.5" customHeight="1">
      <c r="B19" s="144" t="s">
        <v>71</v>
      </c>
      <c r="C19" s="83"/>
      <c r="D19" s="160" t="s">
        <v>48</v>
      </c>
      <c r="E19" s="84"/>
      <c r="F19" s="85"/>
      <c r="G19" s="86"/>
      <c r="H19" s="86"/>
      <c r="I19" s="86">
        <f t="shared" si="1"/>
        <v>0</v>
      </c>
      <c r="J19" s="109"/>
      <c r="K19" s="109"/>
      <c r="L19" s="109">
        <f t="shared" si="2"/>
        <v>0</v>
      </c>
      <c r="M19" s="88"/>
      <c r="N19" s="88"/>
      <c r="O19" s="88">
        <f t="shared" si="3"/>
        <v>0</v>
      </c>
      <c r="P19" s="89"/>
      <c r="Q19" s="89"/>
      <c r="R19" s="89">
        <f t="shared" si="4"/>
        <v>0</v>
      </c>
      <c r="S19" s="110">
        <v>1.0</v>
      </c>
      <c r="T19" s="110">
        <v>1.0</v>
      </c>
      <c r="U19" s="90">
        <f t="shared" si="5"/>
        <v>0</v>
      </c>
      <c r="V19" s="91"/>
      <c r="W19" s="91"/>
      <c r="X19" s="91">
        <f t="shared" si="6"/>
        <v>0</v>
      </c>
      <c r="Y19" s="92"/>
      <c r="Z19" s="92"/>
      <c r="AA19" s="93">
        <f t="shared" si="7"/>
        <v>0</v>
      </c>
      <c r="AB19" s="94" t="s">
        <v>22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3.5" customHeight="1">
      <c r="B20" s="155" t="s">
        <v>72</v>
      </c>
      <c r="C20" s="96"/>
      <c r="D20" s="161" t="s">
        <v>45</v>
      </c>
      <c r="E20" s="128"/>
      <c r="F20" s="129"/>
      <c r="G20" s="100"/>
      <c r="H20" s="100"/>
      <c r="I20" s="100">
        <f t="shared" si="1"/>
        <v>0</v>
      </c>
      <c r="J20" s="74"/>
      <c r="K20" s="74"/>
      <c r="L20" s="74">
        <f t="shared" si="2"/>
        <v>0</v>
      </c>
      <c r="M20" s="101"/>
      <c r="N20" s="101"/>
      <c r="O20" s="101">
        <f t="shared" si="3"/>
        <v>0</v>
      </c>
      <c r="P20" s="115"/>
      <c r="Q20" s="115"/>
      <c r="R20" s="115">
        <f t="shared" si="4"/>
        <v>0</v>
      </c>
      <c r="S20" s="116"/>
      <c r="T20" s="116"/>
      <c r="U20" s="116">
        <f t="shared" si="5"/>
        <v>0</v>
      </c>
      <c r="V20" s="117">
        <v>0.25</v>
      </c>
      <c r="W20" s="117">
        <v>0.25</v>
      </c>
      <c r="X20" s="104">
        <f t="shared" si="6"/>
        <v>0</v>
      </c>
      <c r="Y20" s="105"/>
      <c r="Z20" s="105"/>
      <c r="AA20" s="106">
        <f t="shared" si="7"/>
        <v>0</v>
      </c>
      <c r="AB20" s="107" t="s">
        <v>22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3.5" customHeight="1">
      <c r="B21" s="82"/>
      <c r="C21" s="83"/>
      <c r="D21" s="149"/>
      <c r="E21" s="84"/>
      <c r="F21" s="85"/>
      <c r="G21" s="86"/>
      <c r="H21" s="86"/>
      <c r="I21" s="86">
        <f t="shared" si="1"/>
        <v>0</v>
      </c>
      <c r="J21" s="109"/>
      <c r="K21" s="109"/>
      <c r="L21" s="109">
        <f t="shared" si="2"/>
        <v>0</v>
      </c>
      <c r="M21" s="88"/>
      <c r="N21" s="88"/>
      <c r="O21" s="88">
        <f t="shared" si="3"/>
        <v>0</v>
      </c>
      <c r="P21" s="89"/>
      <c r="Q21" s="89"/>
      <c r="R21" s="89">
        <f t="shared" si="4"/>
        <v>0</v>
      </c>
      <c r="S21" s="90"/>
      <c r="T21" s="90"/>
      <c r="U21" s="90">
        <f t="shared" si="5"/>
        <v>0</v>
      </c>
      <c r="V21" s="91"/>
      <c r="W21" s="91"/>
      <c r="X21" s="91">
        <f t="shared" si="6"/>
        <v>0</v>
      </c>
      <c r="Y21" s="92"/>
      <c r="Z21" s="92"/>
      <c r="AA21" s="93">
        <f t="shared" si="7"/>
        <v>0</v>
      </c>
      <c r="AB21" s="12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ht="13.5" customHeight="1"/>
    <row r="23" ht="13.5" customHeight="1">
      <c r="W23" s="130" t="s">
        <v>28</v>
      </c>
      <c r="X23" s="131" t="s">
        <v>29</v>
      </c>
      <c r="Y23" s="132">
        <f>sum(G10:G21,J10:J21,M10:M21,P10:P21,S10:S21,V10:V21,Y10:Y21)</f>
        <v>21.5</v>
      </c>
      <c r="AO23" s="7"/>
      <c r="AP23" s="7"/>
      <c r="AQ23" s="7"/>
    </row>
    <row r="24" ht="13.5" customHeight="1">
      <c r="W24" s="133"/>
      <c r="X24" s="131" t="s">
        <v>30</v>
      </c>
      <c r="Y24" s="132">
        <f>sum(H10:H21,K10:K21,N10:N21,Q10:Q21,T10:T21,W10:W21,Z10:Z21)</f>
        <v>21</v>
      </c>
      <c r="AC24" s="7"/>
      <c r="AD24" s="7"/>
      <c r="AE24" s="7"/>
      <c r="AF24" s="7"/>
      <c r="AG24" s="7"/>
      <c r="AH24" s="7"/>
      <c r="AP24" s="7"/>
      <c r="AQ24" s="7"/>
    </row>
    <row r="25" ht="13.5" customHeight="1">
      <c r="B25" s="134" t="s">
        <v>31</v>
      </c>
      <c r="C25" s="135"/>
      <c r="D25" s="135"/>
      <c r="E25" s="135"/>
      <c r="F25" s="135"/>
      <c r="G25" s="135"/>
      <c r="H25" s="135"/>
      <c r="I25" s="135"/>
      <c r="W25" s="136"/>
      <c r="X25" s="130" t="s">
        <v>32</v>
      </c>
      <c r="Y25" s="136">
        <f>Y24-Y23</f>
        <v>-0.5</v>
      </c>
    </row>
    <row r="26" ht="13.5" customHeight="1"/>
    <row r="27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ht="13.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3.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3.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3.5" customHeight="1">
      <c r="B31" s="137" t="s">
        <v>33</v>
      </c>
      <c r="C31" s="2"/>
      <c r="D31" s="2"/>
      <c r="E31" s="2"/>
      <c r="F31" s="3"/>
      <c r="G31" s="3"/>
      <c r="H31" s="3"/>
      <c r="I31" s="3"/>
      <c r="J31" s="3"/>
      <c r="K31" s="4"/>
      <c r="L31" s="4" t="s">
        <v>1</v>
      </c>
      <c r="M31" s="3"/>
      <c r="N31" s="3"/>
      <c r="O31" s="3"/>
      <c r="P31" s="3"/>
      <c r="Q31" s="3"/>
      <c r="R31" s="3"/>
      <c r="S31" s="3"/>
      <c r="T31" s="4"/>
      <c r="U31" s="138" t="s">
        <v>34</v>
      </c>
      <c r="V31" s="3"/>
      <c r="W31" s="3"/>
      <c r="X31" s="3"/>
      <c r="Y31" s="3"/>
      <c r="Z31" s="5"/>
      <c r="AA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3.5" customHeight="1">
      <c r="B32" s="9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3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3.5" customHeight="1">
      <c r="B33" s="9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40" t="s">
        <v>61</v>
      </c>
      <c r="O33" s="1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3"/>
      <c r="AC33" s="7"/>
      <c r="AD33" s="7"/>
      <c r="AE33" s="43"/>
      <c r="AF33" s="43"/>
      <c r="AG33" s="43"/>
      <c r="AH33" s="7"/>
      <c r="AI33" s="43"/>
      <c r="AJ33" s="7"/>
      <c r="AK33" s="43"/>
      <c r="AL33" s="7"/>
      <c r="AM33" s="43"/>
      <c r="AN33" s="7"/>
      <c r="AO33" s="43"/>
      <c r="AP33" s="7"/>
      <c r="AQ33" s="43"/>
      <c r="AR33" s="7"/>
    </row>
    <row r="34" ht="13.5" customHeight="1">
      <c r="B34" s="9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41" t="s">
        <v>62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3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3.5" customHeight="1">
      <c r="B35" s="9"/>
      <c r="C35" s="16"/>
      <c r="D35" s="10"/>
      <c r="E35" s="10"/>
      <c r="F35" s="11"/>
      <c r="G35" s="11"/>
      <c r="H35" s="11"/>
      <c r="I35" s="11"/>
      <c r="J35" s="17"/>
      <c r="K35" s="11"/>
      <c r="L35" s="11"/>
      <c r="M35" s="17"/>
      <c r="N35" s="11"/>
      <c r="O35" s="11"/>
      <c r="P35" s="17"/>
      <c r="Q35" s="11"/>
      <c r="R35" s="11"/>
      <c r="S35" s="17"/>
      <c r="T35" s="11"/>
      <c r="U35" s="11"/>
      <c r="V35" s="17"/>
      <c r="W35" s="11"/>
      <c r="X35" s="11"/>
      <c r="Y35" s="17"/>
      <c r="Z35" s="12"/>
      <c r="AA35" s="13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3.5" customHeight="1">
      <c r="B36" s="18" t="s">
        <v>7</v>
      </c>
      <c r="C36" s="19"/>
      <c r="D36" s="20" t="s">
        <v>8</v>
      </c>
      <c r="E36" s="21"/>
      <c r="F36" s="6"/>
      <c r="G36" s="22"/>
      <c r="H36" s="23" t="s">
        <v>9</v>
      </c>
      <c r="I36" s="5"/>
      <c r="J36" s="24"/>
      <c r="K36" s="25" t="s">
        <v>10</v>
      </c>
      <c r="L36" s="5"/>
      <c r="M36" s="24"/>
      <c r="N36" s="25" t="s">
        <v>11</v>
      </c>
      <c r="O36" s="5"/>
      <c r="P36" s="24"/>
      <c r="Q36" s="25" t="s">
        <v>12</v>
      </c>
      <c r="R36" s="5"/>
      <c r="S36" s="26"/>
      <c r="T36" s="25" t="s">
        <v>13</v>
      </c>
      <c r="U36" s="5"/>
      <c r="V36" s="27"/>
      <c r="W36" s="28" t="s">
        <v>14</v>
      </c>
      <c r="X36" s="5"/>
      <c r="Y36" s="27"/>
      <c r="Z36" s="28" t="s">
        <v>15</v>
      </c>
      <c r="AA36" s="6"/>
      <c r="AB36" s="29" t="s">
        <v>16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3.5" customHeight="1">
      <c r="B37" s="30"/>
      <c r="C37" s="31"/>
      <c r="D37" s="32"/>
      <c r="E37" s="32"/>
      <c r="F37" s="33"/>
      <c r="G37" s="34"/>
      <c r="H37" s="35">
        <v>44605.0</v>
      </c>
      <c r="I37" s="34"/>
      <c r="J37" s="36"/>
      <c r="K37" s="37">
        <v>44606.0</v>
      </c>
      <c r="L37" s="38"/>
      <c r="M37" s="36"/>
      <c r="N37" s="37">
        <v>44607.0</v>
      </c>
      <c r="O37" s="38"/>
      <c r="P37" s="36"/>
      <c r="Q37" s="37">
        <v>44608.0</v>
      </c>
      <c r="R37" s="38"/>
      <c r="S37" s="39"/>
      <c r="T37" s="37">
        <v>44609.0</v>
      </c>
      <c r="U37" s="38"/>
      <c r="V37" s="36"/>
      <c r="W37" s="37">
        <v>44610.0</v>
      </c>
      <c r="X37" s="38"/>
      <c r="Y37" s="36"/>
      <c r="Z37" s="40">
        <v>44611.0</v>
      </c>
      <c r="AA37" s="41"/>
      <c r="AB37" s="42" t="s">
        <v>17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3.5" customHeight="1">
      <c r="B38" s="44"/>
      <c r="C38" s="45"/>
      <c r="D38" s="46"/>
      <c r="E38" s="46"/>
      <c r="F38" s="47"/>
      <c r="G38" s="48" t="s">
        <v>18</v>
      </c>
      <c r="H38" s="49" t="s">
        <v>19</v>
      </c>
      <c r="I38" s="50" t="s">
        <v>20</v>
      </c>
      <c r="J38" s="51" t="s">
        <v>18</v>
      </c>
      <c r="K38" s="52" t="s">
        <v>19</v>
      </c>
      <c r="L38" s="53" t="s">
        <v>20</v>
      </c>
      <c r="M38" s="54" t="s">
        <v>18</v>
      </c>
      <c r="N38" s="55" t="s">
        <v>19</v>
      </c>
      <c r="O38" s="56" t="s">
        <v>20</v>
      </c>
      <c r="P38" s="57" t="s">
        <v>18</v>
      </c>
      <c r="Q38" s="58" t="s">
        <v>19</v>
      </c>
      <c r="R38" s="59" t="s">
        <v>20</v>
      </c>
      <c r="S38" s="60" t="s">
        <v>18</v>
      </c>
      <c r="T38" s="61" t="s">
        <v>19</v>
      </c>
      <c r="U38" s="61" t="s">
        <v>20</v>
      </c>
      <c r="V38" s="62" t="s">
        <v>18</v>
      </c>
      <c r="W38" s="63" t="s">
        <v>19</v>
      </c>
      <c r="X38" s="64" t="s">
        <v>20</v>
      </c>
      <c r="Y38" s="65" t="s">
        <v>18</v>
      </c>
      <c r="Z38" s="66" t="s">
        <v>19</v>
      </c>
      <c r="AA38" s="67" t="s">
        <v>20</v>
      </c>
      <c r="AB38" s="45"/>
      <c r="AC38" s="1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3.5" customHeight="1">
      <c r="B39" s="152" t="s">
        <v>73</v>
      </c>
      <c r="C39" s="69"/>
      <c r="D39" s="70" t="s">
        <v>58</v>
      </c>
      <c r="E39" s="71"/>
      <c r="F39" s="72"/>
      <c r="G39" s="73">
        <v>1.0</v>
      </c>
      <c r="H39" s="73">
        <v>1.0</v>
      </c>
      <c r="I39" s="73">
        <f t="shared" ref="I39:I50" si="9">H39-G39</f>
        <v>0</v>
      </c>
      <c r="J39" s="74"/>
      <c r="K39" s="74"/>
      <c r="L39" s="74">
        <f t="shared" ref="L39:L50" si="10">K39-J39</f>
        <v>0</v>
      </c>
      <c r="M39" s="75"/>
      <c r="N39" s="75"/>
      <c r="O39" s="75">
        <f t="shared" ref="O39:O50" si="11">N39-M39</f>
        <v>0</v>
      </c>
      <c r="P39" s="76"/>
      <c r="Q39" s="76"/>
      <c r="R39" s="76">
        <f t="shared" ref="R39:R50" si="12">Q39-P39</f>
        <v>0</v>
      </c>
      <c r="S39" s="77"/>
      <c r="T39" s="77"/>
      <c r="U39" s="77">
        <f t="shared" ref="U39:U50" si="13">T39-S39</f>
        <v>0</v>
      </c>
      <c r="V39" s="78"/>
      <c r="W39" s="78"/>
      <c r="X39" s="78">
        <f t="shared" ref="X39:X50" si="14">W39-V39</f>
        <v>0</v>
      </c>
      <c r="Y39" s="79"/>
      <c r="Z39" s="79"/>
      <c r="AA39" s="80">
        <f t="shared" ref="AA39:AA50" si="15">Z39-Y39</f>
        <v>0</v>
      </c>
      <c r="AB39" s="81" t="s">
        <v>22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3.5" customHeight="1">
      <c r="B40" s="153" t="s">
        <v>53</v>
      </c>
      <c r="C40" s="83"/>
      <c r="D40" s="145" t="s">
        <v>54</v>
      </c>
      <c r="E40" s="84"/>
      <c r="F40" s="85"/>
      <c r="G40" s="154">
        <v>1.0</v>
      </c>
      <c r="H40" s="154">
        <v>1.0</v>
      </c>
      <c r="I40" s="86">
        <f t="shared" si="9"/>
        <v>0</v>
      </c>
      <c r="J40" s="87"/>
      <c r="K40" s="87"/>
      <c r="L40" s="87">
        <f t="shared" si="10"/>
        <v>0</v>
      </c>
      <c r="M40" s="88"/>
      <c r="N40" s="88"/>
      <c r="O40" s="88">
        <f t="shared" si="11"/>
        <v>0</v>
      </c>
      <c r="P40" s="89"/>
      <c r="Q40" s="89"/>
      <c r="R40" s="89">
        <f t="shared" si="12"/>
        <v>0</v>
      </c>
      <c r="S40" s="90"/>
      <c r="T40" s="90"/>
      <c r="U40" s="90">
        <f t="shared" si="13"/>
        <v>0</v>
      </c>
      <c r="V40" s="91"/>
      <c r="W40" s="91"/>
      <c r="X40" s="91">
        <f t="shared" si="14"/>
        <v>0</v>
      </c>
      <c r="Y40" s="92"/>
      <c r="Z40" s="92"/>
      <c r="AA40" s="93">
        <f t="shared" si="15"/>
        <v>0</v>
      </c>
      <c r="AB40" s="94" t="s">
        <v>22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3.5" customHeight="1">
      <c r="B41" s="155" t="s">
        <v>55</v>
      </c>
      <c r="C41" s="96"/>
      <c r="D41" s="97" t="s">
        <v>56</v>
      </c>
      <c r="E41" s="98"/>
      <c r="F41" s="99"/>
      <c r="G41" s="73">
        <v>8.0</v>
      </c>
      <c r="H41" s="73">
        <v>8.0</v>
      </c>
      <c r="I41" s="100">
        <f t="shared" si="9"/>
        <v>0</v>
      </c>
      <c r="J41" s="74"/>
      <c r="K41" s="74"/>
      <c r="L41" s="74">
        <f t="shared" si="10"/>
        <v>0</v>
      </c>
      <c r="M41" s="101"/>
      <c r="N41" s="101"/>
      <c r="O41" s="101">
        <f t="shared" si="11"/>
        <v>0</v>
      </c>
      <c r="P41" s="102"/>
      <c r="Q41" s="102"/>
      <c r="R41" s="102">
        <f t="shared" si="12"/>
        <v>0</v>
      </c>
      <c r="S41" s="103"/>
      <c r="T41" s="103"/>
      <c r="U41" s="103">
        <f t="shared" si="13"/>
        <v>0</v>
      </c>
      <c r="V41" s="104"/>
      <c r="W41" s="104"/>
      <c r="X41" s="104">
        <f t="shared" si="14"/>
        <v>0</v>
      </c>
      <c r="Y41" s="105"/>
      <c r="Z41" s="105"/>
      <c r="AA41" s="106">
        <f t="shared" si="15"/>
        <v>0</v>
      </c>
      <c r="AB41" s="107" t="s">
        <v>22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3.5" customHeight="1">
      <c r="B42" s="144" t="s">
        <v>63</v>
      </c>
      <c r="C42" s="83"/>
      <c r="D42" s="145" t="s">
        <v>64</v>
      </c>
      <c r="E42" s="84"/>
      <c r="F42" s="85"/>
      <c r="G42" s="86"/>
      <c r="H42" s="86"/>
      <c r="I42" s="86">
        <f t="shared" si="9"/>
        <v>0</v>
      </c>
      <c r="J42" s="109"/>
      <c r="K42" s="109"/>
      <c r="L42" s="109">
        <f t="shared" si="10"/>
        <v>0</v>
      </c>
      <c r="M42" s="88"/>
      <c r="N42" s="88"/>
      <c r="O42" s="88">
        <f t="shared" si="11"/>
        <v>0</v>
      </c>
      <c r="P42" s="89"/>
      <c r="Q42" s="89"/>
      <c r="R42" s="89">
        <f t="shared" si="12"/>
        <v>0</v>
      </c>
      <c r="S42" s="110"/>
      <c r="T42" s="110"/>
      <c r="U42" s="110">
        <f t="shared" si="13"/>
        <v>0</v>
      </c>
      <c r="V42" s="91"/>
      <c r="W42" s="91"/>
      <c r="X42" s="91">
        <f t="shared" si="14"/>
        <v>0</v>
      </c>
      <c r="Y42" s="118">
        <v>7.0</v>
      </c>
      <c r="Z42" s="118">
        <v>4.0</v>
      </c>
      <c r="AA42" s="93">
        <f t="shared" si="15"/>
        <v>-3</v>
      </c>
      <c r="AB42" s="94" t="s">
        <v>52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3.5" customHeight="1">
      <c r="B43" s="95" t="s">
        <v>65</v>
      </c>
      <c r="C43" s="96"/>
      <c r="D43" s="147" t="s">
        <v>43</v>
      </c>
      <c r="E43" s="113"/>
      <c r="F43" s="114"/>
      <c r="G43" s="73">
        <v>0.5</v>
      </c>
      <c r="H43" s="73">
        <v>0.5</v>
      </c>
      <c r="I43" s="100">
        <f t="shared" si="9"/>
        <v>0</v>
      </c>
      <c r="J43" s="74"/>
      <c r="K43" s="74"/>
      <c r="L43" s="74">
        <f t="shared" si="10"/>
        <v>0</v>
      </c>
      <c r="M43" s="101"/>
      <c r="N43" s="101"/>
      <c r="O43" s="101">
        <f t="shared" si="11"/>
        <v>0</v>
      </c>
      <c r="P43" s="115"/>
      <c r="Q43" s="115"/>
      <c r="R43" s="115">
        <f t="shared" si="12"/>
        <v>0</v>
      </c>
      <c r="S43" s="116"/>
      <c r="T43" s="116"/>
      <c r="U43" s="116">
        <f t="shared" si="13"/>
        <v>0</v>
      </c>
      <c r="V43" s="117"/>
      <c r="W43" s="117"/>
      <c r="X43" s="117">
        <f t="shared" si="14"/>
        <v>0</v>
      </c>
      <c r="Y43" s="105"/>
      <c r="Z43" s="105"/>
      <c r="AA43" s="106">
        <f t="shared" si="15"/>
        <v>0</v>
      </c>
      <c r="AB43" s="107" t="s">
        <v>22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3.5" customHeight="1">
      <c r="B44" s="144" t="s">
        <v>66</v>
      </c>
      <c r="C44" s="83"/>
      <c r="D44" s="145" t="s">
        <v>45</v>
      </c>
      <c r="E44" s="84"/>
      <c r="F44" s="85"/>
      <c r="G44" s="86"/>
      <c r="H44" s="86"/>
      <c r="I44" s="86">
        <f t="shared" si="9"/>
        <v>0</v>
      </c>
      <c r="J44" s="87">
        <v>0.25</v>
      </c>
      <c r="K44" s="87">
        <v>0.25</v>
      </c>
      <c r="L44" s="109">
        <f t="shared" si="10"/>
        <v>0</v>
      </c>
      <c r="M44" s="88"/>
      <c r="N44" s="88"/>
      <c r="O44" s="88">
        <f t="shared" si="11"/>
        <v>0</v>
      </c>
      <c r="P44" s="89"/>
      <c r="Q44" s="89"/>
      <c r="R44" s="89">
        <f t="shared" si="12"/>
        <v>0</v>
      </c>
      <c r="S44" s="90"/>
      <c r="T44" s="90"/>
      <c r="U44" s="90">
        <f t="shared" si="13"/>
        <v>0</v>
      </c>
      <c r="V44" s="91"/>
      <c r="W44" s="91"/>
      <c r="X44" s="91">
        <f t="shared" si="14"/>
        <v>0</v>
      </c>
      <c r="Y44" s="118"/>
      <c r="Z44" s="118"/>
      <c r="AA44" s="119">
        <f t="shared" si="15"/>
        <v>0</v>
      </c>
      <c r="AB44" s="94" t="s">
        <v>22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3.5" customHeight="1">
      <c r="B45" s="146" t="s">
        <v>67</v>
      </c>
      <c r="C45" s="96"/>
      <c r="D45" s="97" t="s">
        <v>68</v>
      </c>
      <c r="E45" s="98"/>
      <c r="F45" s="99"/>
      <c r="G45" s="100"/>
      <c r="H45" s="100"/>
      <c r="I45" s="100">
        <f t="shared" si="9"/>
        <v>0</v>
      </c>
      <c r="J45" s="74"/>
      <c r="K45" s="74"/>
      <c r="L45" s="74">
        <f t="shared" si="10"/>
        <v>0</v>
      </c>
      <c r="M45" s="156">
        <v>1.0</v>
      </c>
      <c r="N45" s="156">
        <v>0.0</v>
      </c>
      <c r="O45" s="101">
        <f t="shared" si="11"/>
        <v>-1</v>
      </c>
      <c r="P45" s="102">
        <v>1.0</v>
      </c>
      <c r="Q45" s="102">
        <v>0.5</v>
      </c>
      <c r="R45" s="115">
        <f t="shared" si="12"/>
        <v>-0.5</v>
      </c>
      <c r="S45" s="116"/>
      <c r="T45" s="116"/>
      <c r="U45" s="116">
        <f t="shared" si="13"/>
        <v>0</v>
      </c>
      <c r="V45" s="104"/>
      <c r="W45" s="104"/>
      <c r="X45" s="104">
        <f t="shared" si="14"/>
        <v>0</v>
      </c>
      <c r="Y45" s="120"/>
      <c r="Z45" s="120"/>
      <c r="AA45" s="121">
        <f t="shared" si="15"/>
        <v>0</v>
      </c>
      <c r="AB45" s="107" t="s">
        <v>22</v>
      </c>
    </row>
    <row r="46" ht="13.5" customHeight="1">
      <c r="B46" s="144" t="s">
        <v>69</v>
      </c>
      <c r="C46" s="83"/>
      <c r="D46" s="145" t="s">
        <v>45</v>
      </c>
      <c r="E46" s="84"/>
      <c r="F46" s="85"/>
      <c r="G46" s="86"/>
      <c r="H46" s="86"/>
      <c r="I46" s="86">
        <f t="shared" si="9"/>
        <v>0</v>
      </c>
      <c r="J46" s="109"/>
      <c r="K46" s="109"/>
      <c r="L46" s="109">
        <f t="shared" si="10"/>
        <v>0</v>
      </c>
      <c r="M46" s="157">
        <v>0.25</v>
      </c>
      <c r="N46" s="157">
        <v>0.25</v>
      </c>
      <c r="O46" s="88">
        <f t="shared" si="11"/>
        <v>0</v>
      </c>
      <c r="P46" s="89"/>
      <c r="Q46" s="89"/>
      <c r="R46" s="89">
        <f t="shared" si="12"/>
        <v>0</v>
      </c>
      <c r="S46" s="90"/>
      <c r="T46" s="90"/>
      <c r="U46" s="90">
        <f t="shared" si="13"/>
        <v>0</v>
      </c>
      <c r="V46" s="91"/>
      <c r="W46" s="91"/>
      <c r="X46" s="91">
        <f t="shared" si="14"/>
        <v>0</v>
      </c>
      <c r="Y46" s="118"/>
      <c r="Z46" s="118"/>
      <c r="AA46" s="119">
        <f t="shared" si="15"/>
        <v>0</v>
      </c>
      <c r="AB46" s="94" t="s">
        <v>22</v>
      </c>
      <c r="AO46" s="7"/>
      <c r="AP46" s="7"/>
      <c r="AQ46" s="7"/>
    </row>
    <row r="47" ht="13.5" customHeight="1">
      <c r="B47" s="158" t="s">
        <v>70</v>
      </c>
      <c r="C47" s="96"/>
      <c r="D47" s="159" t="s">
        <v>45</v>
      </c>
      <c r="E47" s="123"/>
      <c r="F47" s="124"/>
      <c r="G47" s="100"/>
      <c r="H47" s="100"/>
      <c r="I47" s="100">
        <f t="shared" si="9"/>
        <v>0</v>
      </c>
      <c r="J47" s="74"/>
      <c r="K47" s="74"/>
      <c r="L47" s="74">
        <f t="shared" si="10"/>
        <v>0</v>
      </c>
      <c r="M47" s="101"/>
      <c r="N47" s="101"/>
      <c r="O47" s="101">
        <f t="shared" si="11"/>
        <v>0</v>
      </c>
      <c r="P47" s="102">
        <v>0.25</v>
      </c>
      <c r="Q47" s="102">
        <v>0.25</v>
      </c>
      <c r="R47" s="115">
        <f t="shared" si="12"/>
        <v>0</v>
      </c>
      <c r="S47" s="116"/>
      <c r="T47" s="116"/>
      <c r="U47" s="116">
        <f t="shared" si="13"/>
        <v>0</v>
      </c>
      <c r="V47" s="104"/>
      <c r="W47" s="104"/>
      <c r="X47" s="104">
        <f t="shared" si="14"/>
        <v>0</v>
      </c>
      <c r="Y47" s="105"/>
      <c r="Z47" s="105"/>
      <c r="AA47" s="106">
        <f t="shared" si="15"/>
        <v>0</v>
      </c>
      <c r="AB47" s="107" t="s">
        <v>22</v>
      </c>
      <c r="AC47" s="7"/>
      <c r="AD47" s="7"/>
      <c r="AE47" s="7"/>
      <c r="AF47" s="7"/>
      <c r="AG47" s="7"/>
      <c r="AH47" s="7"/>
      <c r="AP47" s="7"/>
      <c r="AQ47" s="7"/>
    </row>
    <row r="48" ht="13.5" customHeight="1">
      <c r="B48" s="144" t="s">
        <v>71</v>
      </c>
      <c r="C48" s="83"/>
      <c r="D48" s="160" t="s">
        <v>48</v>
      </c>
      <c r="E48" s="84"/>
      <c r="F48" s="85"/>
      <c r="G48" s="86"/>
      <c r="H48" s="86"/>
      <c r="I48" s="86">
        <f t="shared" si="9"/>
        <v>0</v>
      </c>
      <c r="J48" s="109"/>
      <c r="K48" s="109"/>
      <c r="L48" s="109">
        <f t="shared" si="10"/>
        <v>0</v>
      </c>
      <c r="M48" s="88"/>
      <c r="N48" s="88"/>
      <c r="O48" s="88">
        <f t="shared" si="11"/>
        <v>0</v>
      </c>
      <c r="P48" s="89"/>
      <c r="Q48" s="89"/>
      <c r="R48" s="89">
        <f t="shared" si="12"/>
        <v>0</v>
      </c>
      <c r="S48" s="110">
        <v>1.0</v>
      </c>
      <c r="T48" s="110">
        <v>1.0</v>
      </c>
      <c r="U48" s="90">
        <f t="shared" si="13"/>
        <v>0</v>
      </c>
      <c r="V48" s="91"/>
      <c r="W48" s="91"/>
      <c r="X48" s="91">
        <f t="shared" si="14"/>
        <v>0</v>
      </c>
      <c r="Y48" s="92"/>
      <c r="Z48" s="92"/>
      <c r="AA48" s="93">
        <f t="shared" si="15"/>
        <v>0</v>
      </c>
      <c r="AB48" s="94" t="s">
        <v>22</v>
      </c>
    </row>
    <row r="49" ht="13.5" customHeight="1">
      <c r="B49" s="155" t="s">
        <v>72</v>
      </c>
      <c r="C49" s="96"/>
      <c r="D49" s="161" t="s">
        <v>45</v>
      </c>
      <c r="E49" s="128"/>
      <c r="F49" s="129"/>
      <c r="G49" s="100"/>
      <c r="H49" s="100"/>
      <c r="I49" s="100">
        <f t="shared" si="9"/>
        <v>0</v>
      </c>
      <c r="J49" s="74"/>
      <c r="K49" s="74"/>
      <c r="L49" s="74">
        <f t="shared" si="10"/>
        <v>0</v>
      </c>
      <c r="M49" s="101"/>
      <c r="N49" s="101"/>
      <c r="O49" s="101">
        <f t="shared" si="11"/>
        <v>0</v>
      </c>
      <c r="P49" s="115"/>
      <c r="Q49" s="115"/>
      <c r="R49" s="115">
        <f t="shared" si="12"/>
        <v>0</v>
      </c>
      <c r="S49" s="116"/>
      <c r="T49" s="116"/>
      <c r="U49" s="116">
        <f t="shared" si="13"/>
        <v>0</v>
      </c>
      <c r="V49" s="117">
        <v>0.25</v>
      </c>
      <c r="W49" s="117">
        <v>0.25</v>
      </c>
      <c r="X49" s="104">
        <f t="shared" si="14"/>
        <v>0</v>
      </c>
      <c r="Y49" s="105"/>
      <c r="Z49" s="105"/>
      <c r="AA49" s="106">
        <f t="shared" si="15"/>
        <v>0</v>
      </c>
      <c r="AB49" s="107" t="s">
        <v>22</v>
      </c>
    </row>
    <row r="50" ht="13.5" customHeight="1">
      <c r="B50" s="82"/>
      <c r="C50" s="83"/>
      <c r="D50" s="149"/>
      <c r="E50" s="84"/>
      <c r="F50" s="85"/>
      <c r="G50" s="86"/>
      <c r="H50" s="86"/>
      <c r="I50" s="86">
        <f t="shared" si="9"/>
        <v>0</v>
      </c>
      <c r="J50" s="109"/>
      <c r="K50" s="109"/>
      <c r="L50" s="109">
        <f t="shared" si="10"/>
        <v>0</v>
      </c>
      <c r="M50" s="88"/>
      <c r="N50" s="88"/>
      <c r="O50" s="88">
        <f t="shared" si="11"/>
        <v>0</v>
      </c>
      <c r="P50" s="89"/>
      <c r="Q50" s="89"/>
      <c r="R50" s="89">
        <f t="shared" si="12"/>
        <v>0</v>
      </c>
      <c r="S50" s="90"/>
      <c r="T50" s="90"/>
      <c r="U50" s="90">
        <f t="shared" si="13"/>
        <v>0</v>
      </c>
      <c r="V50" s="91"/>
      <c r="W50" s="91"/>
      <c r="X50" s="91">
        <f t="shared" si="14"/>
        <v>0</v>
      </c>
      <c r="Y50" s="92"/>
      <c r="Z50" s="92"/>
      <c r="AA50" s="93">
        <f t="shared" si="15"/>
        <v>0</v>
      </c>
      <c r="AB50" s="126"/>
    </row>
    <row r="51" ht="13.5" customHeight="1"/>
    <row r="52" ht="13.5" customHeight="1">
      <c r="W52" s="130" t="s">
        <v>28</v>
      </c>
      <c r="X52" s="131" t="s">
        <v>29</v>
      </c>
      <c r="Y52" s="132">
        <f>sum(G39:G50,J39:J50,M39:M50,P39:P50,S39:S50,V39:V50,Y39:Y50)</f>
        <v>21.5</v>
      </c>
      <c r="AG52" s="7"/>
    </row>
    <row r="53" ht="13.5" customHeight="1">
      <c r="W53" s="133"/>
      <c r="X53" s="131" t="s">
        <v>30</v>
      </c>
      <c r="Y53" s="132">
        <f>sum(H39:H50,K39:K50,N39:N50,Q39:Q50,T39:T50,W39:W50,Z39:Z50)</f>
        <v>17</v>
      </c>
    </row>
    <row r="54" ht="13.5" customHeight="1">
      <c r="B54" s="134" t="s">
        <v>31</v>
      </c>
      <c r="C54" s="135"/>
      <c r="D54" s="135"/>
      <c r="E54" s="135"/>
      <c r="F54" s="135"/>
      <c r="G54" s="135"/>
      <c r="H54" s="135"/>
      <c r="I54" s="135"/>
      <c r="W54" s="136"/>
      <c r="X54" s="130" t="s">
        <v>32</v>
      </c>
      <c r="Y54" s="136">
        <f>Y53-Y52</f>
        <v>-4.5</v>
      </c>
    </row>
    <row r="55" ht="13.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B56" s="7"/>
      <c r="C56" s="7"/>
      <c r="D56" s="7"/>
      <c r="E56" s="7"/>
      <c r="F56" s="7"/>
      <c r="G56" s="43"/>
      <c r="H56" s="43"/>
      <c r="I56" s="43"/>
      <c r="J56" s="43"/>
      <c r="K56" s="7"/>
      <c r="L56" s="7"/>
      <c r="M56" s="43"/>
      <c r="N56" s="7"/>
      <c r="O56" s="7"/>
      <c r="P56" s="43"/>
      <c r="Q56" s="7"/>
      <c r="R56" s="7"/>
      <c r="S56" s="43"/>
      <c r="T56" s="7"/>
      <c r="U56" s="7"/>
      <c r="V56" s="43"/>
      <c r="W56" s="7"/>
      <c r="X56" s="7"/>
      <c r="Y56" s="43"/>
      <c r="Z56" s="7"/>
      <c r="AA56" s="7"/>
    </row>
    <row r="57" ht="13.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B61" s="137" t="s">
        <v>35</v>
      </c>
      <c r="C61" s="2"/>
      <c r="D61" s="2"/>
      <c r="E61" s="2"/>
      <c r="F61" s="3"/>
      <c r="G61" s="3"/>
      <c r="H61" s="3"/>
      <c r="I61" s="3"/>
      <c r="J61" s="3"/>
      <c r="K61" s="4"/>
      <c r="L61" s="4" t="s">
        <v>1</v>
      </c>
      <c r="M61" s="3"/>
      <c r="N61" s="3"/>
      <c r="O61" s="3"/>
      <c r="P61" s="3"/>
      <c r="Q61" s="3"/>
      <c r="R61" s="3"/>
      <c r="S61" s="3"/>
      <c r="T61" s="4"/>
      <c r="U61" s="138" t="s">
        <v>36</v>
      </c>
      <c r="V61" s="3"/>
      <c r="W61" s="3"/>
      <c r="X61" s="3"/>
      <c r="Y61" s="3"/>
      <c r="Z61" s="5"/>
      <c r="AA61" s="6"/>
    </row>
    <row r="62" ht="13.5" customHeight="1">
      <c r="B62" s="9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3"/>
    </row>
    <row r="63" ht="13.5" customHeight="1">
      <c r="B63" s="9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40" t="s">
        <v>61</v>
      </c>
      <c r="O63" s="1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3"/>
    </row>
    <row r="64" ht="13.5" customHeight="1">
      <c r="B64" s="9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41" t="s">
        <v>62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3"/>
    </row>
    <row r="65" ht="13.5" customHeight="1">
      <c r="B65" s="9"/>
      <c r="C65" s="16"/>
      <c r="D65" s="10"/>
      <c r="E65" s="10"/>
      <c r="F65" s="11"/>
      <c r="G65" s="11"/>
      <c r="H65" s="11"/>
      <c r="I65" s="11"/>
      <c r="J65" s="17"/>
      <c r="K65" s="11"/>
      <c r="L65" s="11"/>
      <c r="M65" s="17"/>
      <c r="N65" s="11"/>
      <c r="O65" s="11"/>
      <c r="P65" s="17"/>
      <c r="Q65" s="11"/>
      <c r="R65" s="11"/>
      <c r="S65" s="17"/>
      <c r="T65" s="11"/>
      <c r="U65" s="11"/>
      <c r="V65" s="17"/>
      <c r="W65" s="11"/>
      <c r="X65" s="11"/>
      <c r="Y65" s="17"/>
      <c r="Z65" s="12"/>
      <c r="AA65" s="13"/>
    </row>
    <row r="66" ht="13.5" customHeight="1">
      <c r="B66" s="18" t="s">
        <v>7</v>
      </c>
      <c r="C66" s="19"/>
      <c r="D66" s="20" t="s">
        <v>8</v>
      </c>
      <c r="E66" s="21"/>
      <c r="F66" s="6"/>
      <c r="G66" s="22"/>
      <c r="H66" s="23" t="s">
        <v>9</v>
      </c>
      <c r="I66" s="5"/>
      <c r="J66" s="24"/>
      <c r="K66" s="25" t="s">
        <v>10</v>
      </c>
      <c r="L66" s="5"/>
      <c r="M66" s="24"/>
      <c r="N66" s="25" t="s">
        <v>11</v>
      </c>
      <c r="O66" s="5"/>
      <c r="P66" s="24"/>
      <c r="Q66" s="25" t="s">
        <v>12</v>
      </c>
      <c r="R66" s="5"/>
      <c r="S66" s="26"/>
      <c r="T66" s="25" t="s">
        <v>13</v>
      </c>
      <c r="U66" s="5"/>
      <c r="V66" s="27"/>
      <c r="W66" s="28" t="s">
        <v>14</v>
      </c>
      <c r="X66" s="5"/>
      <c r="Y66" s="27"/>
      <c r="Z66" s="28" t="s">
        <v>15</v>
      </c>
      <c r="AA66" s="6"/>
      <c r="AB66" s="29" t="s">
        <v>16</v>
      </c>
    </row>
    <row r="67" ht="13.5" customHeight="1">
      <c r="B67" s="30"/>
      <c r="C67" s="31"/>
      <c r="D67" s="32"/>
      <c r="E67" s="32"/>
      <c r="F67" s="33"/>
      <c r="G67" s="34"/>
      <c r="H67" s="35">
        <v>44605.0</v>
      </c>
      <c r="I67" s="34"/>
      <c r="J67" s="36"/>
      <c r="K67" s="37">
        <v>44606.0</v>
      </c>
      <c r="L67" s="38"/>
      <c r="M67" s="36"/>
      <c r="N67" s="37">
        <v>44607.0</v>
      </c>
      <c r="O67" s="38"/>
      <c r="P67" s="36"/>
      <c r="Q67" s="37">
        <v>44608.0</v>
      </c>
      <c r="R67" s="38"/>
      <c r="S67" s="39"/>
      <c r="T67" s="37">
        <v>44609.0</v>
      </c>
      <c r="U67" s="38"/>
      <c r="V67" s="36"/>
      <c r="W67" s="37">
        <v>44610.0</v>
      </c>
      <c r="X67" s="38"/>
      <c r="Y67" s="36"/>
      <c r="Z67" s="40">
        <v>44611.0</v>
      </c>
      <c r="AA67" s="41"/>
      <c r="AB67" s="42" t="s">
        <v>17</v>
      </c>
    </row>
    <row r="68" ht="13.5" customHeight="1">
      <c r="B68" s="44"/>
      <c r="C68" s="45"/>
      <c r="D68" s="46"/>
      <c r="E68" s="46"/>
      <c r="F68" s="47"/>
      <c r="G68" s="48" t="s">
        <v>18</v>
      </c>
      <c r="H68" s="49" t="s">
        <v>19</v>
      </c>
      <c r="I68" s="50" t="s">
        <v>20</v>
      </c>
      <c r="J68" s="51" t="s">
        <v>18</v>
      </c>
      <c r="K68" s="52" t="s">
        <v>19</v>
      </c>
      <c r="L68" s="53" t="s">
        <v>20</v>
      </c>
      <c r="M68" s="54" t="s">
        <v>18</v>
      </c>
      <c r="N68" s="55" t="s">
        <v>19</v>
      </c>
      <c r="O68" s="56" t="s">
        <v>20</v>
      </c>
      <c r="P68" s="57" t="s">
        <v>18</v>
      </c>
      <c r="Q68" s="58" t="s">
        <v>19</v>
      </c>
      <c r="R68" s="59" t="s">
        <v>20</v>
      </c>
      <c r="S68" s="60" t="s">
        <v>18</v>
      </c>
      <c r="T68" s="61" t="s">
        <v>19</v>
      </c>
      <c r="U68" s="61" t="s">
        <v>20</v>
      </c>
      <c r="V68" s="62" t="s">
        <v>18</v>
      </c>
      <c r="W68" s="63" t="s">
        <v>19</v>
      </c>
      <c r="X68" s="64" t="s">
        <v>20</v>
      </c>
      <c r="Y68" s="65" t="s">
        <v>18</v>
      </c>
      <c r="Z68" s="66" t="s">
        <v>19</v>
      </c>
      <c r="AA68" s="67" t="s">
        <v>20</v>
      </c>
      <c r="AB68" s="45"/>
    </row>
    <row r="69" ht="13.5" customHeight="1">
      <c r="B69" s="152" t="s">
        <v>50</v>
      </c>
      <c r="C69" s="69"/>
      <c r="D69" s="70" t="s">
        <v>51</v>
      </c>
      <c r="E69" s="71"/>
      <c r="F69" s="72"/>
      <c r="G69" s="73">
        <v>1.0</v>
      </c>
      <c r="H69" s="73">
        <v>1.0</v>
      </c>
      <c r="I69" s="73">
        <f t="shared" ref="I69:I80" si="16">H69-G69</f>
        <v>0</v>
      </c>
      <c r="J69" s="74"/>
      <c r="K69" s="74"/>
      <c r="L69" s="74">
        <f t="shared" ref="L69:L80" si="17">K69-J69</f>
        <v>0</v>
      </c>
      <c r="M69" s="75"/>
      <c r="N69" s="75"/>
      <c r="O69" s="75">
        <f t="shared" ref="O69:O80" si="18">N69-M69</f>
        <v>0</v>
      </c>
      <c r="P69" s="76"/>
      <c r="Q69" s="76"/>
      <c r="R69" s="76">
        <f t="shared" ref="R69:R80" si="19">Q69-P69</f>
        <v>0</v>
      </c>
      <c r="S69" s="77"/>
      <c r="T69" s="77"/>
      <c r="U69" s="77">
        <f t="shared" ref="U69:U80" si="20">T69-S69</f>
        <v>0</v>
      </c>
      <c r="V69" s="78"/>
      <c r="W69" s="78"/>
      <c r="X69" s="78">
        <f t="shared" ref="X69:X80" si="21">W69-V69</f>
        <v>0</v>
      </c>
      <c r="Y69" s="79"/>
      <c r="Z69" s="79"/>
      <c r="AA69" s="80">
        <f t="shared" ref="AA69:AA80" si="22">Z69-Y69</f>
        <v>0</v>
      </c>
      <c r="AB69" s="81" t="s">
        <v>22</v>
      </c>
    </row>
    <row r="70" ht="13.5" customHeight="1">
      <c r="B70" s="162"/>
      <c r="C70" s="83"/>
      <c r="D70" s="145"/>
      <c r="E70" s="84"/>
      <c r="F70" s="85"/>
      <c r="G70" s="154"/>
      <c r="H70" s="154"/>
      <c r="I70" s="86">
        <f t="shared" si="16"/>
        <v>0</v>
      </c>
      <c r="J70" s="87"/>
      <c r="K70" s="87"/>
      <c r="L70" s="87">
        <f t="shared" si="17"/>
        <v>0</v>
      </c>
      <c r="M70" s="88"/>
      <c r="N70" s="88"/>
      <c r="O70" s="88">
        <f t="shared" si="18"/>
        <v>0</v>
      </c>
      <c r="P70" s="89"/>
      <c r="Q70" s="89"/>
      <c r="R70" s="89">
        <f t="shared" si="19"/>
        <v>0</v>
      </c>
      <c r="S70" s="90"/>
      <c r="T70" s="90"/>
      <c r="U70" s="90">
        <f t="shared" si="20"/>
        <v>0</v>
      </c>
      <c r="V70" s="91"/>
      <c r="W70" s="91"/>
      <c r="X70" s="91">
        <f t="shared" si="21"/>
        <v>0</v>
      </c>
      <c r="Y70" s="92"/>
      <c r="Z70" s="92"/>
      <c r="AA70" s="93">
        <f t="shared" si="22"/>
        <v>0</v>
      </c>
      <c r="AB70" s="94"/>
    </row>
    <row r="71" ht="13.5" customHeight="1">
      <c r="B71" s="155" t="s">
        <v>55</v>
      </c>
      <c r="C71" s="96"/>
      <c r="D71" s="97" t="s">
        <v>56</v>
      </c>
      <c r="E71" s="98"/>
      <c r="F71" s="99"/>
      <c r="G71" s="73">
        <v>8.0</v>
      </c>
      <c r="H71" s="73">
        <v>8.0</v>
      </c>
      <c r="I71" s="100">
        <f t="shared" si="16"/>
        <v>0</v>
      </c>
      <c r="J71" s="74"/>
      <c r="K71" s="74"/>
      <c r="L71" s="74">
        <f t="shared" si="17"/>
        <v>0</v>
      </c>
      <c r="M71" s="101"/>
      <c r="N71" s="101"/>
      <c r="O71" s="101">
        <f t="shared" si="18"/>
        <v>0</v>
      </c>
      <c r="P71" s="102"/>
      <c r="Q71" s="102"/>
      <c r="R71" s="102">
        <f t="shared" si="19"/>
        <v>0</v>
      </c>
      <c r="S71" s="103"/>
      <c r="T71" s="103"/>
      <c r="U71" s="103">
        <f t="shared" si="20"/>
        <v>0</v>
      </c>
      <c r="V71" s="104"/>
      <c r="W71" s="104"/>
      <c r="X71" s="104">
        <f t="shared" si="21"/>
        <v>0</v>
      </c>
      <c r="Y71" s="105"/>
      <c r="Z71" s="105"/>
      <c r="AA71" s="106">
        <f t="shared" si="22"/>
        <v>0</v>
      </c>
      <c r="AB71" s="107" t="s">
        <v>22</v>
      </c>
    </row>
    <row r="72" ht="13.5" customHeight="1">
      <c r="B72" s="144" t="s">
        <v>63</v>
      </c>
      <c r="C72" s="83"/>
      <c r="D72" s="145" t="s">
        <v>64</v>
      </c>
      <c r="E72" s="84"/>
      <c r="F72" s="85"/>
      <c r="G72" s="86"/>
      <c r="H72" s="86"/>
      <c r="I72" s="86">
        <f t="shared" si="16"/>
        <v>0</v>
      </c>
      <c r="J72" s="109"/>
      <c r="K72" s="109"/>
      <c r="L72" s="109">
        <f t="shared" si="17"/>
        <v>0</v>
      </c>
      <c r="M72" s="88"/>
      <c r="N72" s="88"/>
      <c r="O72" s="88">
        <f t="shared" si="18"/>
        <v>0</v>
      </c>
      <c r="P72" s="89"/>
      <c r="Q72" s="89"/>
      <c r="R72" s="89">
        <f t="shared" si="19"/>
        <v>0</v>
      </c>
      <c r="S72" s="110"/>
      <c r="T72" s="110"/>
      <c r="U72" s="110">
        <f t="shared" si="20"/>
        <v>0</v>
      </c>
      <c r="V72" s="91"/>
      <c r="W72" s="91"/>
      <c r="X72" s="91">
        <f t="shared" si="21"/>
        <v>0</v>
      </c>
      <c r="Y72" s="118">
        <v>7.0</v>
      </c>
      <c r="Z72" s="118">
        <v>0.0</v>
      </c>
      <c r="AA72" s="93">
        <f t="shared" si="22"/>
        <v>-7</v>
      </c>
      <c r="AB72" s="94" t="s">
        <v>52</v>
      </c>
    </row>
    <row r="73" ht="13.5" customHeight="1">
      <c r="B73" s="95" t="s">
        <v>65</v>
      </c>
      <c r="C73" s="96"/>
      <c r="D73" s="147" t="s">
        <v>43</v>
      </c>
      <c r="E73" s="113"/>
      <c r="F73" s="114"/>
      <c r="G73" s="73">
        <v>0.5</v>
      </c>
      <c r="H73" s="73">
        <v>0.5</v>
      </c>
      <c r="I73" s="100">
        <f t="shared" si="16"/>
        <v>0</v>
      </c>
      <c r="J73" s="74"/>
      <c r="K73" s="74"/>
      <c r="L73" s="74">
        <f t="shared" si="17"/>
        <v>0</v>
      </c>
      <c r="M73" s="101"/>
      <c r="N73" s="101"/>
      <c r="O73" s="101">
        <f t="shared" si="18"/>
        <v>0</v>
      </c>
      <c r="P73" s="115"/>
      <c r="Q73" s="115"/>
      <c r="R73" s="115">
        <f t="shared" si="19"/>
        <v>0</v>
      </c>
      <c r="S73" s="116"/>
      <c r="T73" s="116"/>
      <c r="U73" s="116">
        <f t="shared" si="20"/>
        <v>0</v>
      </c>
      <c r="V73" s="117"/>
      <c r="W73" s="117"/>
      <c r="X73" s="117">
        <f t="shared" si="21"/>
        <v>0</v>
      </c>
      <c r="Y73" s="105"/>
      <c r="Z73" s="105"/>
      <c r="AA73" s="106">
        <f t="shared" si="22"/>
        <v>0</v>
      </c>
      <c r="AB73" s="107" t="s">
        <v>22</v>
      </c>
    </row>
    <row r="74" ht="13.5" customHeight="1">
      <c r="B74" s="144" t="s">
        <v>66</v>
      </c>
      <c r="C74" s="83"/>
      <c r="D74" s="145" t="s">
        <v>45</v>
      </c>
      <c r="E74" s="84"/>
      <c r="F74" s="85"/>
      <c r="G74" s="86"/>
      <c r="H74" s="86"/>
      <c r="I74" s="86">
        <f t="shared" si="16"/>
        <v>0</v>
      </c>
      <c r="J74" s="87">
        <v>0.25</v>
      </c>
      <c r="K74" s="87">
        <v>0.25</v>
      </c>
      <c r="L74" s="109">
        <f t="shared" si="17"/>
        <v>0</v>
      </c>
      <c r="M74" s="88"/>
      <c r="N74" s="88"/>
      <c r="O74" s="88">
        <f t="shared" si="18"/>
        <v>0</v>
      </c>
      <c r="P74" s="89"/>
      <c r="Q74" s="89"/>
      <c r="R74" s="89">
        <f t="shared" si="19"/>
        <v>0</v>
      </c>
      <c r="S74" s="90"/>
      <c r="T74" s="90"/>
      <c r="U74" s="90">
        <f t="shared" si="20"/>
        <v>0</v>
      </c>
      <c r="V74" s="91"/>
      <c r="W74" s="91"/>
      <c r="X74" s="91">
        <f t="shared" si="21"/>
        <v>0</v>
      </c>
      <c r="Y74" s="118"/>
      <c r="Z74" s="118"/>
      <c r="AA74" s="119">
        <f t="shared" si="22"/>
        <v>0</v>
      </c>
      <c r="AB74" s="94" t="s">
        <v>22</v>
      </c>
    </row>
    <row r="75" ht="13.5" customHeight="1">
      <c r="B75" s="146" t="s">
        <v>67</v>
      </c>
      <c r="C75" s="96"/>
      <c r="D75" s="97" t="s">
        <v>68</v>
      </c>
      <c r="E75" s="98"/>
      <c r="F75" s="99"/>
      <c r="G75" s="100"/>
      <c r="H75" s="100"/>
      <c r="I75" s="100">
        <f t="shared" si="16"/>
        <v>0</v>
      </c>
      <c r="J75" s="163"/>
      <c r="K75" s="163"/>
      <c r="L75" s="74">
        <f t="shared" si="17"/>
        <v>0</v>
      </c>
      <c r="M75" s="156">
        <v>1.0</v>
      </c>
      <c r="N75" s="156">
        <v>1.0</v>
      </c>
      <c r="O75" s="101">
        <f t="shared" si="18"/>
        <v>0</v>
      </c>
      <c r="P75" s="102">
        <v>1.0</v>
      </c>
      <c r="Q75" s="102">
        <v>2.0</v>
      </c>
      <c r="R75" s="115">
        <f t="shared" si="19"/>
        <v>1</v>
      </c>
      <c r="S75" s="103"/>
      <c r="T75" s="103"/>
      <c r="U75" s="116">
        <f t="shared" si="20"/>
        <v>0</v>
      </c>
      <c r="V75" s="104"/>
      <c r="W75" s="104"/>
      <c r="X75" s="104">
        <f t="shared" si="21"/>
        <v>0</v>
      </c>
      <c r="Y75" s="120"/>
      <c r="Z75" s="120"/>
      <c r="AA75" s="121">
        <f t="shared" si="22"/>
        <v>0</v>
      </c>
      <c r="AB75" s="107" t="s">
        <v>22</v>
      </c>
    </row>
    <row r="76" ht="13.5" customHeight="1">
      <c r="B76" s="144" t="s">
        <v>69</v>
      </c>
      <c r="C76" s="83"/>
      <c r="D76" s="145" t="s">
        <v>45</v>
      </c>
      <c r="E76" s="84"/>
      <c r="F76" s="85"/>
      <c r="G76" s="86"/>
      <c r="H76" s="86"/>
      <c r="I76" s="86">
        <f t="shared" si="16"/>
        <v>0</v>
      </c>
      <c r="J76" s="109"/>
      <c r="K76" s="109"/>
      <c r="L76" s="109">
        <f t="shared" si="17"/>
        <v>0</v>
      </c>
      <c r="M76" s="157">
        <v>0.25</v>
      </c>
      <c r="N76" s="157">
        <v>0.25</v>
      </c>
      <c r="O76" s="88">
        <f t="shared" si="18"/>
        <v>0</v>
      </c>
      <c r="P76" s="89"/>
      <c r="Q76" s="89"/>
      <c r="R76" s="89">
        <f t="shared" si="19"/>
        <v>0</v>
      </c>
      <c r="S76" s="90"/>
      <c r="T76" s="90"/>
      <c r="U76" s="90">
        <f t="shared" si="20"/>
        <v>0</v>
      </c>
      <c r="V76" s="91"/>
      <c r="W76" s="91"/>
      <c r="X76" s="91">
        <f t="shared" si="21"/>
        <v>0</v>
      </c>
      <c r="Y76" s="118"/>
      <c r="Z76" s="118"/>
      <c r="AA76" s="119">
        <f t="shared" si="22"/>
        <v>0</v>
      </c>
      <c r="AB76" s="94" t="s">
        <v>22</v>
      </c>
    </row>
    <row r="77" ht="13.5" customHeight="1">
      <c r="B77" s="158" t="s">
        <v>70</v>
      </c>
      <c r="C77" s="96"/>
      <c r="D77" s="159" t="s">
        <v>45</v>
      </c>
      <c r="E77" s="123"/>
      <c r="F77" s="124"/>
      <c r="G77" s="100"/>
      <c r="H77" s="100"/>
      <c r="I77" s="100">
        <f t="shared" si="16"/>
        <v>0</v>
      </c>
      <c r="J77" s="74"/>
      <c r="K77" s="74"/>
      <c r="L77" s="74">
        <f t="shared" si="17"/>
        <v>0</v>
      </c>
      <c r="M77" s="101"/>
      <c r="N77" s="101"/>
      <c r="O77" s="101">
        <f t="shared" si="18"/>
        <v>0</v>
      </c>
      <c r="P77" s="102">
        <v>0.25</v>
      </c>
      <c r="Q77" s="102">
        <v>0.25</v>
      </c>
      <c r="R77" s="115">
        <f t="shared" si="19"/>
        <v>0</v>
      </c>
      <c r="S77" s="116"/>
      <c r="T77" s="116"/>
      <c r="U77" s="116">
        <f t="shared" si="20"/>
        <v>0</v>
      </c>
      <c r="V77" s="104"/>
      <c r="W77" s="104"/>
      <c r="X77" s="104">
        <f t="shared" si="21"/>
        <v>0</v>
      </c>
      <c r="Y77" s="105"/>
      <c r="Z77" s="105"/>
      <c r="AA77" s="106">
        <f t="shared" si="22"/>
        <v>0</v>
      </c>
      <c r="AB77" s="107" t="s">
        <v>22</v>
      </c>
    </row>
    <row r="78" ht="13.5" customHeight="1">
      <c r="B78" s="144" t="s">
        <v>71</v>
      </c>
      <c r="C78" s="83"/>
      <c r="D78" s="160" t="s">
        <v>48</v>
      </c>
      <c r="E78" s="84"/>
      <c r="F78" s="85"/>
      <c r="G78" s="86"/>
      <c r="H78" s="86"/>
      <c r="I78" s="86">
        <f t="shared" si="16"/>
        <v>0</v>
      </c>
      <c r="J78" s="109"/>
      <c r="K78" s="109"/>
      <c r="L78" s="109">
        <f t="shared" si="17"/>
        <v>0</v>
      </c>
      <c r="M78" s="88"/>
      <c r="N78" s="88"/>
      <c r="O78" s="88">
        <f t="shared" si="18"/>
        <v>0</v>
      </c>
      <c r="P78" s="89"/>
      <c r="Q78" s="89"/>
      <c r="R78" s="89">
        <f t="shared" si="19"/>
        <v>0</v>
      </c>
      <c r="S78" s="110">
        <v>1.0</v>
      </c>
      <c r="T78" s="110">
        <v>1.0</v>
      </c>
      <c r="U78" s="90">
        <f t="shared" si="20"/>
        <v>0</v>
      </c>
      <c r="V78" s="91"/>
      <c r="W78" s="91"/>
      <c r="X78" s="91">
        <f t="shared" si="21"/>
        <v>0</v>
      </c>
      <c r="Y78" s="92"/>
      <c r="Z78" s="92"/>
      <c r="AA78" s="93">
        <f t="shared" si="22"/>
        <v>0</v>
      </c>
      <c r="AB78" s="94" t="s">
        <v>22</v>
      </c>
    </row>
    <row r="79" ht="13.5" customHeight="1">
      <c r="B79" s="155" t="s">
        <v>72</v>
      </c>
      <c r="C79" s="96"/>
      <c r="D79" s="161" t="s">
        <v>45</v>
      </c>
      <c r="E79" s="128"/>
      <c r="F79" s="129"/>
      <c r="G79" s="100"/>
      <c r="H79" s="100"/>
      <c r="I79" s="100">
        <f t="shared" si="16"/>
        <v>0</v>
      </c>
      <c r="J79" s="74"/>
      <c r="K79" s="74"/>
      <c r="L79" s="74">
        <f t="shared" si="17"/>
        <v>0</v>
      </c>
      <c r="M79" s="101"/>
      <c r="N79" s="101"/>
      <c r="O79" s="101">
        <f t="shared" si="18"/>
        <v>0</v>
      </c>
      <c r="P79" s="115"/>
      <c r="Q79" s="115"/>
      <c r="R79" s="115">
        <f t="shared" si="19"/>
        <v>0</v>
      </c>
      <c r="S79" s="116"/>
      <c r="T79" s="116"/>
      <c r="U79" s="116">
        <f t="shared" si="20"/>
        <v>0</v>
      </c>
      <c r="V79" s="117">
        <v>0.25</v>
      </c>
      <c r="W79" s="117">
        <v>0.25</v>
      </c>
      <c r="X79" s="104">
        <f t="shared" si="21"/>
        <v>0</v>
      </c>
      <c r="Y79" s="105"/>
      <c r="Z79" s="105"/>
      <c r="AA79" s="106">
        <f t="shared" si="22"/>
        <v>0</v>
      </c>
      <c r="AB79" s="107" t="s">
        <v>22</v>
      </c>
    </row>
    <row r="80" ht="13.5" customHeight="1">
      <c r="B80" s="82"/>
      <c r="C80" s="83"/>
      <c r="D80" s="149"/>
      <c r="E80" s="84"/>
      <c r="F80" s="85"/>
      <c r="G80" s="86"/>
      <c r="H80" s="86"/>
      <c r="I80" s="86">
        <f t="shared" si="16"/>
        <v>0</v>
      </c>
      <c r="J80" s="109"/>
      <c r="K80" s="109"/>
      <c r="L80" s="109">
        <f t="shared" si="17"/>
        <v>0</v>
      </c>
      <c r="M80" s="88"/>
      <c r="N80" s="88"/>
      <c r="O80" s="88">
        <f t="shared" si="18"/>
        <v>0</v>
      </c>
      <c r="P80" s="89"/>
      <c r="Q80" s="89"/>
      <c r="R80" s="89">
        <f t="shared" si="19"/>
        <v>0</v>
      </c>
      <c r="S80" s="90"/>
      <c r="T80" s="90"/>
      <c r="U80" s="90">
        <f t="shared" si="20"/>
        <v>0</v>
      </c>
      <c r="V80" s="91"/>
      <c r="W80" s="91"/>
      <c r="X80" s="91">
        <f t="shared" si="21"/>
        <v>0</v>
      </c>
      <c r="Y80" s="92"/>
      <c r="Z80" s="92"/>
      <c r="AA80" s="93">
        <f t="shared" si="22"/>
        <v>0</v>
      </c>
      <c r="AB80" s="126"/>
    </row>
    <row r="81" ht="13.5" customHeight="1"/>
    <row r="82" ht="13.5" customHeight="1">
      <c r="W82" s="130" t="s">
        <v>28</v>
      </c>
      <c r="X82" s="131" t="s">
        <v>29</v>
      </c>
      <c r="Y82" s="132">
        <f>sum(G69:G80,J69:J80,M69:M80,P69:P80,S69:S80,V69:V80,Y69:Y80)</f>
        <v>20.5</v>
      </c>
    </row>
    <row r="83" ht="13.5" customHeight="1">
      <c r="C83" s="7"/>
      <c r="W83" s="133"/>
      <c r="X83" s="131" t="s">
        <v>30</v>
      </c>
      <c r="Y83" s="132">
        <f>sum(H69:H80,K69:K80,N69:N80,Q69:Q80,T69:T80,W69:W80,Z69:Z80)</f>
        <v>14.5</v>
      </c>
    </row>
    <row r="84" ht="13.5" customHeight="1">
      <c r="B84" s="134" t="s">
        <v>31</v>
      </c>
      <c r="C84" s="139"/>
      <c r="D84" s="139"/>
      <c r="E84" s="139"/>
      <c r="F84" s="139"/>
      <c r="G84" s="139"/>
      <c r="H84" s="135"/>
      <c r="I84" s="135"/>
      <c r="W84" s="136"/>
      <c r="X84" s="130" t="s">
        <v>32</v>
      </c>
      <c r="Y84" s="136">
        <f>Y83-Y82</f>
        <v>-6</v>
      </c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>
      <c r="B90" s="137" t="s">
        <v>37</v>
      </c>
      <c r="C90" s="2"/>
      <c r="D90" s="2"/>
      <c r="E90" s="2"/>
      <c r="F90" s="3"/>
      <c r="G90" s="3"/>
      <c r="H90" s="3"/>
      <c r="I90" s="3"/>
      <c r="J90" s="3"/>
      <c r="K90" s="4"/>
      <c r="L90" s="4" t="s">
        <v>1</v>
      </c>
      <c r="M90" s="3"/>
      <c r="N90" s="3"/>
      <c r="O90" s="3"/>
      <c r="P90" s="3"/>
      <c r="Q90" s="3"/>
      <c r="R90" s="3"/>
      <c r="S90" s="3"/>
      <c r="T90" s="4"/>
      <c r="U90" s="138" t="s">
        <v>38</v>
      </c>
      <c r="V90" s="3"/>
      <c r="W90" s="3"/>
      <c r="X90" s="3"/>
      <c r="Y90" s="3"/>
      <c r="Z90" s="5"/>
      <c r="AA90" s="6"/>
    </row>
    <row r="91" ht="13.5" customHeight="1">
      <c r="B91" s="9"/>
      <c r="C91" s="10"/>
      <c r="D91" s="10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3"/>
    </row>
    <row r="92" ht="13.5" customHeight="1">
      <c r="B92" s="9"/>
      <c r="C92" s="10"/>
      <c r="D92" s="10"/>
      <c r="E92" s="10"/>
      <c r="F92" s="11"/>
      <c r="G92" s="11"/>
      <c r="H92" s="11"/>
      <c r="I92" s="11"/>
      <c r="J92" s="11"/>
      <c r="K92" s="11"/>
      <c r="L92" s="11"/>
      <c r="M92" s="11"/>
      <c r="N92" s="140" t="s">
        <v>61</v>
      </c>
      <c r="O92" s="15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3"/>
    </row>
    <row r="93" ht="13.5" customHeight="1">
      <c r="B93" s="9"/>
      <c r="C93" s="10"/>
      <c r="D93" s="10"/>
      <c r="E93" s="10"/>
      <c r="F93" s="11"/>
      <c r="G93" s="11"/>
      <c r="H93" s="11"/>
      <c r="I93" s="11"/>
      <c r="J93" s="11"/>
      <c r="K93" s="11"/>
      <c r="L93" s="11"/>
      <c r="M93" s="141" t="s">
        <v>62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3"/>
    </row>
    <row r="94" ht="13.5" customHeight="1">
      <c r="B94" s="9"/>
      <c r="C94" s="16"/>
      <c r="D94" s="10"/>
      <c r="E94" s="10"/>
      <c r="F94" s="11"/>
      <c r="G94" s="11"/>
      <c r="H94" s="11"/>
      <c r="I94" s="11"/>
      <c r="J94" s="17"/>
      <c r="K94" s="11"/>
      <c r="L94" s="11"/>
      <c r="M94" s="17"/>
      <c r="N94" s="11"/>
      <c r="O94" s="11"/>
      <c r="P94" s="17"/>
      <c r="Q94" s="11"/>
      <c r="R94" s="11"/>
      <c r="S94" s="17"/>
      <c r="T94" s="11"/>
      <c r="U94" s="11"/>
      <c r="V94" s="17"/>
      <c r="W94" s="11"/>
      <c r="X94" s="11"/>
      <c r="Y94" s="17"/>
      <c r="Z94" s="12"/>
      <c r="AA94" s="13"/>
    </row>
    <row r="95" ht="13.5" customHeight="1">
      <c r="B95" s="18" t="s">
        <v>7</v>
      </c>
      <c r="C95" s="19"/>
      <c r="D95" s="20" t="s">
        <v>8</v>
      </c>
      <c r="E95" s="21"/>
      <c r="F95" s="6"/>
      <c r="G95" s="22"/>
      <c r="H95" s="23" t="s">
        <v>9</v>
      </c>
      <c r="I95" s="5"/>
      <c r="J95" s="24"/>
      <c r="K95" s="25" t="s">
        <v>10</v>
      </c>
      <c r="L95" s="5"/>
      <c r="M95" s="24"/>
      <c r="N95" s="25" t="s">
        <v>11</v>
      </c>
      <c r="O95" s="5"/>
      <c r="P95" s="24"/>
      <c r="Q95" s="25" t="s">
        <v>12</v>
      </c>
      <c r="R95" s="5"/>
      <c r="S95" s="26"/>
      <c r="T95" s="25" t="s">
        <v>13</v>
      </c>
      <c r="U95" s="5"/>
      <c r="V95" s="27"/>
      <c r="W95" s="28" t="s">
        <v>14</v>
      </c>
      <c r="X95" s="5"/>
      <c r="Y95" s="27"/>
      <c r="Z95" s="28" t="s">
        <v>15</v>
      </c>
      <c r="AA95" s="6"/>
      <c r="AB95" s="29" t="s">
        <v>16</v>
      </c>
    </row>
    <row r="96" ht="13.5" customHeight="1">
      <c r="B96" s="30"/>
      <c r="C96" s="31"/>
      <c r="D96" s="32"/>
      <c r="E96" s="32"/>
      <c r="F96" s="33"/>
      <c r="G96" s="34"/>
      <c r="H96" s="35">
        <v>44605.0</v>
      </c>
      <c r="I96" s="34"/>
      <c r="J96" s="36"/>
      <c r="K96" s="37">
        <v>44606.0</v>
      </c>
      <c r="L96" s="38"/>
      <c r="M96" s="36"/>
      <c r="N96" s="37">
        <v>44607.0</v>
      </c>
      <c r="O96" s="38"/>
      <c r="P96" s="36"/>
      <c r="Q96" s="37">
        <v>44608.0</v>
      </c>
      <c r="R96" s="38"/>
      <c r="S96" s="39"/>
      <c r="T96" s="37">
        <v>44609.0</v>
      </c>
      <c r="U96" s="38"/>
      <c r="V96" s="36"/>
      <c r="W96" s="37">
        <v>44610.0</v>
      </c>
      <c r="X96" s="38"/>
      <c r="Y96" s="36"/>
      <c r="Z96" s="40">
        <v>44611.0</v>
      </c>
      <c r="AA96" s="41"/>
      <c r="AB96" s="42" t="s">
        <v>17</v>
      </c>
    </row>
    <row r="97" ht="13.5" customHeight="1">
      <c r="B97" s="44"/>
      <c r="C97" s="45"/>
      <c r="D97" s="46"/>
      <c r="E97" s="46"/>
      <c r="F97" s="47"/>
      <c r="G97" s="48" t="s">
        <v>18</v>
      </c>
      <c r="H97" s="49" t="s">
        <v>19</v>
      </c>
      <c r="I97" s="50" t="s">
        <v>20</v>
      </c>
      <c r="J97" s="51" t="s">
        <v>18</v>
      </c>
      <c r="K97" s="52" t="s">
        <v>19</v>
      </c>
      <c r="L97" s="53" t="s">
        <v>20</v>
      </c>
      <c r="M97" s="54" t="s">
        <v>18</v>
      </c>
      <c r="N97" s="55" t="s">
        <v>19</v>
      </c>
      <c r="O97" s="56" t="s">
        <v>20</v>
      </c>
      <c r="P97" s="57" t="s">
        <v>18</v>
      </c>
      <c r="Q97" s="58" t="s">
        <v>19</v>
      </c>
      <c r="R97" s="59" t="s">
        <v>20</v>
      </c>
      <c r="S97" s="60" t="s">
        <v>18</v>
      </c>
      <c r="T97" s="61" t="s">
        <v>19</v>
      </c>
      <c r="U97" s="61" t="s">
        <v>20</v>
      </c>
      <c r="V97" s="62" t="s">
        <v>18</v>
      </c>
      <c r="W97" s="63" t="s">
        <v>19</v>
      </c>
      <c r="X97" s="64" t="s">
        <v>20</v>
      </c>
      <c r="Y97" s="65" t="s">
        <v>18</v>
      </c>
      <c r="Z97" s="66" t="s">
        <v>19</v>
      </c>
      <c r="AA97" s="67" t="s">
        <v>20</v>
      </c>
      <c r="AB97" s="45"/>
    </row>
    <row r="98" ht="13.5" customHeight="1">
      <c r="B98" s="152" t="s">
        <v>59</v>
      </c>
      <c r="C98" s="69"/>
      <c r="D98" s="97" t="s">
        <v>60</v>
      </c>
      <c r="E98" s="71"/>
      <c r="F98" s="72"/>
      <c r="G98" s="73">
        <v>3.0</v>
      </c>
      <c r="H98" s="73">
        <v>3.0</v>
      </c>
      <c r="I98" s="73">
        <f t="shared" ref="I98:I109" si="23">H98-G98</f>
        <v>0</v>
      </c>
      <c r="J98" s="74"/>
      <c r="K98" s="74"/>
      <c r="L98" s="74">
        <f t="shared" ref="L98:L109" si="24">K98-J98</f>
        <v>0</v>
      </c>
      <c r="M98" s="75"/>
      <c r="N98" s="75"/>
      <c r="O98" s="75">
        <f t="shared" ref="O98:O109" si="25">N98-M98</f>
        <v>0</v>
      </c>
      <c r="P98" s="76"/>
      <c r="Q98" s="76"/>
      <c r="R98" s="76">
        <f t="shared" ref="R98:R109" si="26">Q98-P98</f>
        <v>0</v>
      </c>
      <c r="S98" s="77"/>
      <c r="T98" s="77"/>
      <c r="U98" s="77">
        <f t="shared" ref="U98:U109" si="27">T98-S98</f>
        <v>0</v>
      </c>
      <c r="V98" s="78"/>
      <c r="W98" s="78"/>
      <c r="X98" s="78">
        <f t="shared" ref="X98:X109" si="28">W98-V98</f>
        <v>0</v>
      </c>
      <c r="Y98" s="79"/>
      <c r="Z98" s="79"/>
      <c r="AA98" s="80">
        <f t="shared" ref="AA98:AA109" si="29">Z98-Y98</f>
        <v>0</v>
      </c>
      <c r="AB98" s="81" t="s">
        <v>22</v>
      </c>
    </row>
    <row r="99" ht="13.5" customHeight="1">
      <c r="B99" s="162"/>
      <c r="C99" s="83"/>
      <c r="D99" s="145"/>
      <c r="E99" s="84"/>
      <c r="F99" s="85"/>
      <c r="G99" s="154"/>
      <c r="H99" s="154"/>
      <c r="I99" s="86">
        <f t="shared" si="23"/>
        <v>0</v>
      </c>
      <c r="J99" s="87"/>
      <c r="K99" s="87"/>
      <c r="L99" s="87">
        <f t="shared" si="24"/>
        <v>0</v>
      </c>
      <c r="M99" s="88"/>
      <c r="N99" s="88"/>
      <c r="O99" s="88">
        <f t="shared" si="25"/>
        <v>0</v>
      </c>
      <c r="P99" s="89"/>
      <c r="Q99" s="89"/>
      <c r="R99" s="89">
        <f t="shared" si="26"/>
        <v>0</v>
      </c>
      <c r="S99" s="90"/>
      <c r="T99" s="90"/>
      <c r="U99" s="90">
        <f t="shared" si="27"/>
        <v>0</v>
      </c>
      <c r="V99" s="91"/>
      <c r="W99" s="91"/>
      <c r="X99" s="91">
        <f t="shared" si="28"/>
        <v>0</v>
      </c>
      <c r="Y99" s="92"/>
      <c r="Z99" s="92"/>
      <c r="AA99" s="93">
        <f t="shared" si="29"/>
        <v>0</v>
      </c>
      <c r="AB99" s="94"/>
    </row>
    <row r="100" ht="13.5" customHeight="1">
      <c r="B100" s="155" t="s">
        <v>74</v>
      </c>
      <c r="C100" s="96"/>
      <c r="D100" s="97" t="s">
        <v>75</v>
      </c>
      <c r="E100" s="98"/>
      <c r="F100" s="99"/>
      <c r="G100" s="73"/>
      <c r="H100" s="73"/>
      <c r="I100" s="100">
        <f t="shared" si="23"/>
        <v>0</v>
      </c>
      <c r="J100" s="74"/>
      <c r="K100" s="74"/>
      <c r="L100" s="74">
        <f t="shared" si="24"/>
        <v>0</v>
      </c>
      <c r="M100" s="101"/>
      <c r="N100" s="101"/>
      <c r="O100" s="101">
        <f t="shared" si="25"/>
        <v>0</v>
      </c>
      <c r="P100" s="102"/>
      <c r="Q100" s="102"/>
      <c r="R100" s="102">
        <f t="shared" si="26"/>
        <v>0</v>
      </c>
      <c r="S100" s="103"/>
      <c r="T100" s="103"/>
      <c r="U100" s="103">
        <f t="shared" si="27"/>
        <v>0</v>
      </c>
      <c r="V100" s="104"/>
      <c r="W100" s="104"/>
      <c r="X100" s="104">
        <f t="shared" si="28"/>
        <v>0</v>
      </c>
      <c r="Y100" s="120">
        <v>1.0</v>
      </c>
      <c r="Z100" s="120">
        <v>1.0</v>
      </c>
      <c r="AA100" s="106">
        <f t="shared" si="29"/>
        <v>0</v>
      </c>
      <c r="AB100" s="107" t="s">
        <v>22</v>
      </c>
    </row>
    <row r="101" ht="13.5" customHeight="1">
      <c r="B101" s="164"/>
      <c r="C101" s="165"/>
      <c r="D101" s="166"/>
      <c r="E101" s="84"/>
      <c r="F101" s="85"/>
      <c r="G101" s="86"/>
      <c r="H101" s="86"/>
      <c r="I101" s="86">
        <f t="shared" si="23"/>
        <v>0</v>
      </c>
      <c r="J101" s="109"/>
      <c r="K101" s="109"/>
      <c r="L101" s="109">
        <f t="shared" si="24"/>
        <v>0</v>
      </c>
      <c r="M101" s="88"/>
      <c r="N101" s="88"/>
      <c r="O101" s="88">
        <f t="shared" si="25"/>
        <v>0</v>
      </c>
      <c r="P101" s="89"/>
      <c r="Q101" s="89"/>
      <c r="R101" s="89">
        <f t="shared" si="26"/>
        <v>0</v>
      </c>
      <c r="S101" s="110"/>
      <c r="T101" s="110"/>
      <c r="U101" s="110">
        <f t="shared" si="27"/>
        <v>0</v>
      </c>
      <c r="V101" s="91"/>
      <c r="W101" s="91"/>
      <c r="X101" s="91">
        <f t="shared" si="28"/>
        <v>0</v>
      </c>
      <c r="Y101" s="118"/>
      <c r="Z101" s="118"/>
      <c r="AA101" s="93">
        <f t="shared" si="29"/>
        <v>0</v>
      </c>
      <c r="AB101" s="94"/>
    </row>
    <row r="102" ht="13.5" customHeight="1">
      <c r="B102" s="95" t="s">
        <v>65</v>
      </c>
      <c r="C102" s="96"/>
      <c r="D102" s="147" t="s">
        <v>43</v>
      </c>
      <c r="E102" s="113"/>
      <c r="F102" s="114"/>
      <c r="G102" s="73">
        <v>0.5</v>
      </c>
      <c r="H102" s="73">
        <v>0.5</v>
      </c>
      <c r="I102" s="100">
        <f t="shared" si="23"/>
        <v>0</v>
      </c>
      <c r="J102" s="74"/>
      <c r="K102" s="74"/>
      <c r="L102" s="74">
        <f t="shared" si="24"/>
        <v>0</v>
      </c>
      <c r="M102" s="101"/>
      <c r="N102" s="101"/>
      <c r="O102" s="101">
        <f t="shared" si="25"/>
        <v>0</v>
      </c>
      <c r="P102" s="115"/>
      <c r="Q102" s="115"/>
      <c r="R102" s="115">
        <f t="shared" si="26"/>
        <v>0</v>
      </c>
      <c r="S102" s="116"/>
      <c r="T102" s="116"/>
      <c r="U102" s="116">
        <f t="shared" si="27"/>
        <v>0</v>
      </c>
      <c r="V102" s="117"/>
      <c r="W102" s="117"/>
      <c r="X102" s="117">
        <f t="shared" si="28"/>
        <v>0</v>
      </c>
      <c r="Y102" s="105"/>
      <c r="Z102" s="105"/>
      <c r="AA102" s="106">
        <f t="shared" si="29"/>
        <v>0</v>
      </c>
      <c r="AB102" s="107" t="s">
        <v>22</v>
      </c>
    </row>
    <row r="103" ht="13.5" customHeight="1">
      <c r="B103" s="144" t="s">
        <v>66</v>
      </c>
      <c r="C103" s="83"/>
      <c r="D103" s="145" t="s">
        <v>45</v>
      </c>
      <c r="E103" s="84"/>
      <c r="F103" s="85"/>
      <c r="G103" s="86"/>
      <c r="H103" s="86"/>
      <c r="I103" s="86">
        <f t="shared" si="23"/>
        <v>0</v>
      </c>
      <c r="J103" s="87">
        <v>0.25</v>
      </c>
      <c r="K103" s="87">
        <v>0.25</v>
      </c>
      <c r="L103" s="109">
        <f t="shared" si="24"/>
        <v>0</v>
      </c>
      <c r="M103" s="88"/>
      <c r="N103" s="88"/>
      <c r="O103" s="88">
        <f t="shared" si="25"/>
        <v>0</v>
      </c>
      <c r="P103" s="89"/>
      <c r="Q103" s="89"/>
      <c r="R103" s="89">
        <f t="shared" si="26"/>
        <v>0</v>
      </c>
      <c r="S103" s="90"/>
      <c r="T103" s="90"/>
      <c r="U103" s="90">
        <f t="shared" si="27"/>
        <v>0</v>
      </c>
      <c r="V103" s="91"/>
      <c r="W103" s="91"/>
      <c r="X103" s="91">
        <f t="shared" si="28"/>
        <v>0</v>
      </c>
      <c r="Y103" s="118"/>
      <c r="Z103" s="118"/>
      <c r="AA103" s="119">
        <f t="shared" si="29"/>
        <v>0</v>
      </c>
      <c r="AB103" s="94" t="s">
        <v>22</v>
      </c>
    </row>
    <row r="104" ht="13.5" customHeight="1">
      <c r="B104" s="146" t="s">
        <v>67</v>
      </c>
      <c r="C104" s="96"/>
      <c r="D104" s="97" t="s">
        <v>68</v>
      </c>
      <c r="E104" s="98"/>
      <c r="F104" s="99"/>
      <c r="G104" s="100"/>
      <c r="H104" s="100"/>
      <c r="I104" s="100">
        <f t="shared" si="23"/>
        <v>0</v>
      </c>
      <c r="J104" s="74"/>
      <c r="K104" s="74"/>
      <c r="L104" s="74">
        <f t="shared" si="24"/>
        <v>0</v>
      </c>
      <c r="M104" s="156">
        <v>1.0</v>
      </c>
      <c r="N104" s="156">
        <v>0.0</v>
      </c>
      <c r="O104" s="101">
        <f t="shared" si="25"/>
        <v>-1</v>
      </c>
      <c r="P104" s="102">
        <v>1.0</v>
      </c>
      <c r="Q104" s="102">
        <v>0.0</v>
      </c>
      <c r="R104" s="115">
        <f t="shared" si="26"/>
        <v>-1</v>
      </c>
      <c r="S104" s="116"/>
      <c r="T104" s="116"/>
      <c r="U104" s="116">
        <f t="shared" si="27"/>
        <v>0</v>
      </c>
      <c r="V104" s="104"/>
      <c r="W104" s="104"/>
      <c r="X104" s="104">
        <f t="shared" si="28"/>
        <v>0</v>
      </c>
      <c r="Y104" s="120"/>
      <c r="Z104" s="120"/>
      <c r="AA104" s="121">
        <f t="shared" si="29"/>
        <v>0</v>
      </c>
      <c r="AB104" s="107" t="s">
        <v>22</v>
      </c>
    </row>
    <row r="105" ht="13.5" customHeight="1">
      <c r="B105" s="144" t="s">
        <v>69</v>
      </c>
      <c r="C105" s="83"/>
      <c r="D105" s="145" t="s">
        <v>45</v>
      </c>
      <c r="E105" s="84"/>
      <c r="F105" s="85"/>
      <c r="G105" s="86"/>
      <c r="H105" s="86"/>
      <c r="I105" s="86">
        <f t="shared" si="23"/>
        <v>0</v>
      </c>
      <c r="J105" s="109"/>
      <c r="K105" s="109"/>
      <c r="L105" s="109">
        <f t="shared" si="24"/>
        <v>0</v>
      </c>
      <c r="M105" s="157">
        <v>0.25</v>
      </c>
      <c r="N105" s="157">
        <v>0.25</v>
      </c>
      <c r="O105" s="88">
        <f t="shared" si="25"/>
        <v>0</v>
      </c>
      <c r="P105" s="89"/>
      <c r="Q105" s="89"/>
      <c r="R105" s="89">
        <f t="shared" si="26"/>
        <v>0</v>
      </c>
      <c r="S105" s="90"/>
      <c r="T105" s="90"/>
      <c r="U105" s="90">
        <f t="shared" si="27"/>
        <v>0</v>
      </c>
      <c r="V105" s="91"/>
      <c r="W105" s="91"/>
      <c r="X105" s="91">
        <f t="shared" si="28"/>
        <v>0</v>
      </c>
      <c r="Y105" s="118"/>
      <c r="Z105" s="118"/>
      <c r="AA105" s="119">
        <f t="shared" si="29"/>
        <v>0</v>
      </c>
      <c r="AB105" s="94" t="s">
        <v>22</v>
      </c>
    </row>
    <row r="106" ht="13.5" customHeight="1">
      <c r="B106" s="158" t="s">
        <v>70</v>
      </c>
      <c r="C106" s="96"/>
      <c r="D106" s="159" t="s">
        <v>45</v>
      </c>
      <c r="E106" s="123"/>
      <c r="F106" s="124"/>
      <c r="G106" s="100"/>
      <c r="H106" s="100"/>
      <c r="I106" s="100">
        <f t="shared" si="23"/>
        <v>0</v>
      </c>
      <c r="J106" s="74"/>
      <c r="K106" s="74"/>
      <c r="L106" s="74">
        <f t="shared" si="24"/>
        <v>0</v>
      </c>
      <c r="M106" s="101"/>
      <c r="N106" s="101"/>
      <c r="O106" s="101">
        <f t="shared" si="25"/>
        <v>0</v>
      </c>
      <c r="P106" s="102">
        <v>0.25</v>
      </c>
      <c r="Q106" s="102">
        <v>0.25</v>
      </c>
      <c r="R106" s="115">
        <f t="shared" si="26"/>
        <v>0</v>
      </c>
      <c r="S106" s="116"/>
      <c r="T106" s="116"/>
      <c r="U106" s="116">
        <f t="shared" si="27"/>
        <v>0</v>
      </c>
      <c r="V106" s="104"/>
      <c r="W106" s="104"/>
      <c r="X106" s="104">
        <f t="shared" si="28"/>
        <v>0</v>
      </c>
      <c r="Y106" s="105"/>
      <c r="Z106" s="105"/>
      <c r="AA106" s="106">
        <f t="shared" si="29"/>
        <v>0</v>
      </c>
      <c r="AB106" s="107" t="s">
        <v>22</v>
      </c>
    </row>
    <row r="107" ht="13.5" customHeight="1">
      <c r="B107" s="144" t="s">
        <v>71</v>
      </c>
      <c r="C107" s="83"/>
      <c r="D107" s="160" t="s">
        <v>48</v>
      </c>
      <c r="E107" s="84"/>
      <c r="F107" s="85"/>
      <c r="G107" s="86"/>
      <c r="H107" s="86"/>
      <c r="I107" s="86">
        <f t="shared" si="23"/>
        <v>0</v>
      </c>
      <c r="J107" s="109"/>
      <c r="K107" s="109"/>
      <c r="L107" s="109">
        <f t="shared" si="24"/>
        <v>0</v>
      </c>
      <c r="M107" s="88"/>
      <c r="N107" s="88"/>
      <c r="O107" s="88">
        <f t="shared" si="25"/>
        <v>0</v>
      </c>
      <c r="P107" s="89"/>
      <c r="Q107" s="89"/>
      <c r="R107" s="89">
        <f t="shared" si="26"/>
        <v>0</v>
      </c>
      <c r="S107" s="110">
        <v>1.0</v>
      </c>
      <c r="T107" s="110">
        <v>1.0</v>
      </c>
      <c r="U107" s="90">
        <f t="shared" si="27"/>
        <v>0</v>
      </c>
      <c r="V107" s="91"/>
      <c r="W107" s="91"/>
      <c r="X107" s="91">
        <f t="shared" si="28"/>
        <v>0</v>
      </c>
      <c r="Y107" s="92"/>
      <c r="Z107" s="92"/>
      <c r="AA107" s="93">
        <f t="shared" si="29"/>
        <v>0</v>
      </c>
      <c r="AB107" s="94" t="s">
        <v>22</v>
      </c>
    </row>
    <row r="108" ht="13.5" customHeight="1">
      <c r="B108" s="155" t="s">
        <v>72</v>
      </c>
      <c r="C108" s="96"/>
      <c r="D108" s="161" t="s">
        <v>45</v>
      </c>
      <c r="E108" s="128"/>
      <c r="F108" s="129"/>
      <c r="G108" s="100"/>
      <c r="H108" s="100"/>
      <c r="I108" s="100">
        <f t="shared" si="23"/>
        <v>0</v>
      </c>
      <c r="J108" s="74"/>
      <c r="K108" s="74"/>
      <c r="L108" s="74">
        <f t="shared" si="24"/>
        <v>0</v>
      </c>
      <c r="M108" s="101"/>
      <c r="N108" s="101"/>
      <c r="O108" s="101">
        <f t="shared" si="25"/>
        <v>0</v>
      </c>
      <c r="P108" s="115"/>
      <c r="Q108" s="115"/>
      <c r="R108" s="115">
        <f t="shared" si="26"/>
        <v>0</v>
      </c>
      <c r="S108" s="116"/>
      <c r="T108" s="116"/>
      <c r="U108" s="116">
        <f t="shared" si="27"/>
        <v>0</v>
      </c>
      <c r="V108" s="117">
        <v>0.25</v>
      </c>
      <c r="W108" s="117">
        <v>0.25</v>
      </c>
      <c r="X108" s="104">
        <f t="shared" si="28"/>
        <v>0</v>
      </c>
      <c r="Y108" s="105"/>
      <c r="Z108" s="105"/>
      <c r="AA108" s="106">
        <f t="shared" si="29"/>
        <v>0</v>
      </c>
      <c r="AB108" s="107" t="s">
        <v>22</v>
      </c>
    </row>
    <row r="109" ht="13.5" customHeight="1">
      <c r="B109" s="82"/>
      <c r="C109" s="83"/>
      <c r="D109" s="149"/>
      <c r="E109" s="84"/>
      <c r="F109" s="85"/>
      <c r="G109" s="86"/>
      <c r="H109" s="86"/>
      <c r="I109" s="86">
        <f t="shared" si="23"/>
        <v>0</v>
      </c>
      <c r="J109" s="109"/>
      <c r="K109" s="109"/>
      <c r="L109" s="109">
        <f t="shared" si="24"/>
        <v>0</v>
      </c>
      <c r="M109" s="88"/>
      <c r="N109" s="88"/>
      <c r="O109" s="88">
        <f t="shared" si="25"/>
        <v>0</v>
      </c>
      <c r="P109" s="89"/>
      <c r="Q109" s="89"/>
      <c r="R109" s="89">
        <f t="shared" si="26"/>
        <v>0</v>
      </c>
      <c r="S109" s="90"/>
      <c r="T109" s="90"/>
      <c r="U109" s="90">
        <f t="shared" si="27"/>
        <v>0</v>
      </c>
      <c r="V109" s="91"/>
      <c r="W109" s="91"/>
      <c r="X109" s="91">
        <f t="shared" si="28"/>
        <v>0</v>
      </c>
      <c r="Y109" s="92"/>
      <c r="Z109" s="92"/>
      <c r="AA109" s="93">
        <f t="shared" si="29"/>
        <v>0</v>
      </c>
      <c r="AB109" s="126"/>
    </row>
    <row r="110" ht="13.5" customHeight="1"/>
    <row r="111" ht="13.5" customHeight="1">
      <c r="W111" s="130" t="s">
        <v>28</v>
      </c>
      <c r="X111" s="131" t="s">
        <v>29</v>
      </c>
      <c r="Y111" s="132">
        <f>sum(G98:G109,J98:J109,M98:M109,P98:P109,S98:S109,V98:V109,Y98:Y109)</f>
        <v>8.5</v>
      </c>
    </row>
    <row r="112" ht="13.5" customHeight="1">
      <c r="W112" s="133"/>
      <c r="X112" s="131" t="s">
        <v>30</v>
      </c>
      <c r="Y112" s="132">
        <f>sum(H98:H109,K98:K109,N98:N109,Q98:Q109,T98:T109,W98:W109,Z98:Z109)</f>
        <v>6.5</v>
      </c>
    </row>
    <row r="113" ht="13.5" customHeight="1">
      <c r="B113" s="134" t="s">
        <v>31</v>
      </c>
      <c r="C113" s="135"/>
      <c r="D113" s="135"/>
      <c r="E113" s="135"/>
      <c r="F113" s="135"/>
      <c r="G113" s="135"/>
      <c r="H113" s="135"/>
      <c r="I113" s="135"/>
      <c r="W113" s="136"/>
      <c r="X113" s="130" t="s">
        <v>32</v>
      </c>
      <c r="Y113" s="136">
        <f>Y112-Y111</f>
        <v>-2</v>
      </c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>
      <c r="B119" s="137" t="s">
        <v>39</v>
      </c>
      <c r="C119" s="2"/>
      <c r="D119" s="2"/>
      <c r="E119" s="2"/>
      <c r="F119" s="3"/>
      <c r="G119" s="3"/>
      <c r="H119" s="3"/>
      <c r="I119" s="3"/>
      <c r="J119" s="3"/>
      <c r="K119" s="4"/>
      <c r="L119" s="4" t="s">
        <v>1</v>
      </c>
      <c r="M119" s="3"/>
      <c r="N119" s="3"/>
      <c r="O119" s="3"/>
      <c r="P119" s="3"/>
      <c r="Q119" s="3"/>
      <c r="R119" s="3"/>
      <c r="S119" s="3"/>
      <c r="T119" s="4"/>
      <c r="U119" s="138" t="s">
        <v>38</v>
      </c>
      <c r="V119" s="3"/>
      <c r="W119" s="3"/>
      <c r="X119" s="3"/>
      <c r="Y119" s="3"/>
      <c r="Z119" s="5"/>
      <c r="AA119" s="6"/>
    </row>
    <row r="120" ht="13.5" customHeight="1">
      <c r="B120" s="9"/>
      <c r="C120" s="10"/>
      <c r="D120" s="10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  <c r="AA120" s="13"/>
    </row>
    <row r="121" ht="13.5" customHeight="1">
      <c r="B121" s="9"/>
      <c r="C121" s="10"/>
      <c r="D121" s="10"/>
      <c r="E121" s="10"/>
      <c r="F121" s="11"/>
      <c r="G121" s="11"/>
      <c r="H121" s="11"/>
      <c r="I121" s="11"/>
      <c r="J121" s="11"/>
      <c r="K121" s="11"/>
      <c r="L121" s="11"/>
      <c r="M121" s="11"/>
      <c r="N121" s="140" t="s">
        <v>61</v>
      </c>
      <c r="O121" s="15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  <c r="AA121" s="13"/>
    </row>
    <row r="122" ht="13.5" customHeight="1">
      <c r="B122" s="9"/>
      <c r="C122" s="10"/>
      <c r="D122" s="10"/>
      <c r="E122" s="10"/>
      <c r="F122" s="11"/>
      <c r="G122" s="11"/>
      <c r="H122" s="11"/>
      <c r="I122" s="11"/>
      <c r="J122" s="11"/>
      <c r="K122" s="11"/>
      <c r="L122" s="11"/>
      <c r="M122" s="141" t="s">
        <v>62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  <c r="AA122" s="13"/>
    </row>
    <row r="123" ht="13.5" customHeight="1">
      <c r="B123" s="9"/>
      <c r="C123" s="16"/>
      <c r="D123" s="10"/>
      <c r="E123" s="10"/>
      <c r="F123" s="11"/>
      <c r="G123" s="11"/>
      <c r="H123" s="11"/>
      <c r="I123" s="11"/>
      <c r="J123" s="17"/>
      <c r="K123" s="11"/>
      <c r="L123" s="11"/>
      <c r="M123" s="17"/>
      <c r="N123" s="11"/>
      <c r="O123" s="11"/>
      <c r="P123" s="17"/>
      <c r="Q123" s="11"/>
      <c r="R123" s="11"/>
      <c r="S123" s="17"/>
      <c r="T123" s="11"/>
      <c r="U123" s="11"/>
      <c r="V123" s="17"/>
      <c r="W123" s="11"/>
      <c r="X123" s="11"/>
      <c r="Y123" s="17"/>
      <c r="Z123" s="12"/>
      <c r="AA123" s="13"/>
    </row>
    <row r="124" ht="13.5" customHeight="1">
      <c r="B124" s="18" t="s">
        <v>7</v>
      </c>
      <c r="C124" s="19"/>
      <c r="D124" s="20" t="s">
        <v>8</v>
      </c>
      <c r="E124" s="21"/>
      <c r="F124" s="6"/>
      <c r="G124" s="22"/>
      <c r="H124" s="23" t="s">
        <v>9</v>
      </c>
      <c r="I124" s="5"/>
      <c r="J124" s="24"/>
      <c r="K124" s="25" t="s">
        <v>10</v>
      </c>
      <c r="L124" s="5"/>
      <c r="M124" s="24"/>
      <c r="N124" s="25" t="s">
        <v>11</v>
      </c>
      <c r="O124" s="5"/>
      <c r="P124" s="24"/>
      <c r="Q124" s="25" t="s">
        <v>12</v>
      </c>
      <c r="R124" s="5"/>
      <c r="S124" s="26"/>
      <c r="T124" s="25" t="s">
        <v>13</v>
      </c>
      <c r="U124" s="5"/>
      <c r="V124" s="27"/>
      <c r="W124" s="28" t="s">
        <v>14</v>
      </c>
      <c r="X124" s="5"/>
      <c r="Y124" s="27"/>
      <c r="Z124" s="28" t="s">
        <v>15</v>
      </c>
      <c r="AA124" s="6"/>
      <c r="AB124" s="29" t="s">
        <v>16</v>
      </c>
    </row>
    <row r="125" ht="13.5" customHeight="1">
      <c r="B125" s="30"/>
      <c r="C125" s="31"/>
      <c r="D125" s="32"/>
      <c r="E125" s="32"/>
      <c r="F125" s="33"/>
      <c r="G125" s="34"/>
      <c r="H125" s="35">
        <v>44605.0</v>
      </c>
      <c r="I125" s="34"/>
      <c r="J125" s="36"/>
      <c r="K125" s="37">
        <v>44606.0</v>
      </c>
      <c r="L125" s="38"/>
      <c r="M125" s="36"/>
      <c r="N125" s="37">
        <v>44607.0</v>
      </c>
      <c r="O125" s="38"/>
      <c r="P125" s="36"/>
      <c r="Q125" s="37">
        <v>44608.0</v>
      </c>
      <c r="R125" s="38"/>
      <c r="S125" s="39"/>
      <c r="T125" s="37">
        <v>44609.0</v>
      </c>
      <c r="U125" s="38"/>
      <c r="V125" s="36"/>
      <c r="W125" s="37">
        <v>44610.0</v>
      </c>
      <c r="X125" s="38"/>
      <c r="Y125" s="36"/>
      <c r="Z125" s="40">
        <v>44611.0</v>
      </c>
      <c r="AA125" s="41"/>
      <c r="AB125" s="42" t="s">
        <v>17</v>
      </c>
    </row>
    <row r="126" ht="13.5" customHeight="1">
      <c r="B126" s="44"/>
      <c r="C126" s="45"/>
      <c r="D126" s="46"/>
      <c r="E126" s="46"/>
      <c r="F126" s="47"/>
      <c r="G126" s="48" t="s">
        <v>18</v>
      </c>
      <c r="H126" s="49" t="s">
        <v>19</v>
      </c>
      <c r="I126" s="50" t="s">
        <v>20</v>
      </c>
      <c r="J126" s="51" t="s">
        <v>18</v>
      </c>
      <c r="K126" s="52" t="s">
        <v>19</v>
      </c>
      <c r="L126" s="53" t="s">
        <v>20</v>
      </c>
      <c r="M126" s="54" t="s">
        <v>18</v>
      </c>
      <c r="N126" s="55" t="s">
        <v>19</v>
      </c>
      <c r="O126" s="56" t="s">
        <v>20</v>
      </c>
      <c r="P126" s="57" t="s">
        <v>18</v>
      </c>
      <c r="Q126" s="58" t="s">
        <v>19</v>
      </c>
      <c r="R126" s="59" t="s">
        <v>20</v>
      </c>
      <c r="S126" s="60" t="s">
        <v>18</v>
      </c>
      <c r="T126" s="61" t="s">
        <v>19</v>
      </c>
      <c r="U126" s="61" t="s">
        <v>20</v>
      </c>
      <c r="V126" s="62" t="s">
        <v>18</v>
      </c>
      <c r="W126" s="63" t="s">
        <v>19</v>
      </c>
      <c r="X126" s="64" t="s">
        <v>20</v>
      </c>
      <c r="Y126" s="65" t="s">
        <v>18</v>
      </c>
      <c r="Z126" s="66" t="s">
        <v>19</v>
      </c>
      <c r="AA126" s="67" t="s">
        <v>20</v>
      </c>
      <c r="AB126" s="45"/>
    </row>
    <row r="127" ht="13.5" customHeight="1">
      <c r="B127" s="152" t="s">
        <v>59</v>
      </c>
      <c r="C127" s="69"/>
      <c r="D127" s="97" t="s">
        <v>60</v>
      </c>
      <c r="E127" s="71"/>
      <c r="F127" s="72"/>
      <c r="G127" s="73">
        <v>3.0</v>
      </c>
      <c r="H127" s="73">
        <v>2.0</v>
      </c>
      <c r="I127" s="73">
        <f t="shared" ref="I127:I138" si="30">H127-G127</f>
        <v>-1</v>
      </c>
      <c r="J127" s="74"/>
      <c r="K127" s="74"/>
      <c r="L127" s="74">
        <f t="shared" ref="L127:L138" si="31">K127-J127</f>
        <v>0</v>
      </c>
      <c r="M127" s="75"/>
      <c r="N127" s="75"/>
      <c r="O127" s="75">
        <f t="shared" ref="O127:O138" si="32">N127-M127</f>
        <v>0</v>
      </c>
      <c r="P127" s="76"/>
      <c r="Q127" s="76"/>
      <c r="R127" s="76">
        <f t="shared" ref="R127:R138" si="33">Q127-P127</f>
        <v>0</v>
      </c>
      <c r="S127" s="77"/>
      <c r="T127" s="77"/>
      <c r="U127" s="77">
        <f t="shared" ref="U127:U138" si="34">T127-S127</f>
        <v>0</v>
      </c>
      <c r="V127" s="78"/>
      <c r="W127" s="78"/>
      <c r="X127" s="78">
        <f t="shared" ref="X127:X138" si="35">W127-V127</f>
        <v>0</v>
      </c>
      <c r="Y127" s="79"/>
      <c r="Z127" s="79"/>
      <c r="AA127" s="80">
        <f t="shared" ref="AA127:AA138" si="36">Z127-Y127</f>
        <v>0</v>
      </c>
      <c r="AB127" s="81" t="s">
        <v>22</v>
      </c>
    </row>
    <row r="128" ht="13.5" customHeight="1">
      <c r="B128" s="162"/>
      <c r="C128" s="83"/>
      <c r="D128" s="145"/>
      <c r="E128" s="84"/>
      <c r="F128" s="85"/>
      <c r="G128" s="154"/>
      <c r="H128" s="154"/>
      <c r="I128" s="86">
        <f t="shared" si="30"/>
        <v>0</v>
      </c>
      <c r="J128" s="87"/>
      <c r="K128" s="87"/>
      <c r="L128" s="87">
        <f t="shared" si="31"/>
        <v>0</v>
      </c>
      <c r="M128" s="88"/>
      <c r="N128" s="88"/>
      <c r="O128" s="88">
        <f t="shared" si="32"/>
        <v>0</v>
      </c>
      <c r="P128" s="89"/>
      <c r="Q128" s="89"/>
      <c r="R128" s="89">
        <f t="shared" si="33"/>
        <v>0</v>
      </c>
      <c r="S128" s="90"/>
      <c r="T128" s="90"/>
      <c r="U128" s="90">
        <f t="shared" si="34"/>
        <v>0</v>
      </c>
      <c r="V128" s="91"/>
      <c r="W128" s="91"/>
      <c r="X128" s="91">
        <f t="shared" si="35"/>
        <v>0</v>
      </c>
      <c r="Y128" s="92"/>
      <c r="Z128" s="92"/>
      <c r="AA128" s="93">
        <f t="shared" si="36"/>
        <v>0</v>
      </c>
      <c r="AB128" s="94"/>
    </row>
    <row r="129" ht="13.5" customHeight="1">
      <c r="B129" s="155" t="s">
        <v>74</v>
      </c>
      <c r="C129" s="96"/>
      <c r="D129" s="97" t="s">
        <v>75</v>
      </c>
      <c r="E129" s="98"/>
      <c r="F129" s="99"/>
      <c r="G129" s="73"/>
      <c r="H129" s="73"/>
      <c r="I129" s="100">
        <f t="shared" si="30"/>
        <v>0</v>
      </c>
      <c r="J129" s="74"/>
      <c r="K129" s="74"/>
      <c r="L129" s="74">
        <f t="shared" si="31"/>
        <v>0</v>
      </c>
      <c r="M129" s="101"/>
      <c r="N129" s="101"/>
      <c r="O129" s="101">
        <f t="shared" si="32"/>
        <v>0</v>
      </c>
      <c r="P129" s="102"/>
      <c r="Q129" s="102"/>
      <c r="R129" s="102">
        <f t="shared" si="33"/>
        <v>0</v>
      </c>
      <c r="S129" s="103"/>
      <c r="T129" s="103"/>
      <c r="U129" s="103">
        <f t="shared" si="34"/>
        <v>0</v>
      </c>
      <c r="V129" s="104"/>
      <c r="W129" s="104"/>
      <c r="X129" s="104">
        <f t="shared" si="35"/>
        <v>0</v>
      </c>
      <c r="Y129" s="120">
        <v>1.0</v>
      </c>
      <c r="Z129" s="120">
        <v>3.0</v>
      </c>
      <c r="AA129" s="106">
        <f t="shared" si="36"/>
        <v>2</v>
      </c>
      <c r="AB129" s="107" t="s">
        <v>22</v>
      </c>
    </row>
    <row r="130" ht="13.5" customHeight="1">
      <c r="B130" s="164"/>
      <c r="C130" s="165"/>
      <c r="D130" s="166"/>
      <c r="E130" s="84"/>
      <c r="F130" s="85"/>
      <c r="G130" s="86"/>
      <c r="H130" s="86"/>
      <c r="I130" s="86">
        <f t="shared" si="30"/>
        <v>0</v>
      </c>
      <c r="J130" s="109"/>
      <c r="K130" s="109"/>
      <c r="L130" s="109">
        <f t="shared" si="31"/>
        <v>0</v>
      </c>
      <c r="M130" s="88"/>
      <c r="N130" s="88"/>
      <c r="O130" s="88">
        <f t="shared" si="32"/>
        <v>0</v>
      </c>
      <c r="P130" s="89"/>
      <c r="Q130" s="89"/>
      <c r="R130" s="89">
        <f t="shared" si="33"/>
        <v>0</v>
      </c>
      <c r="S130" s="110"/>
      <c r="T130" s="110"/>
      <c r="U130" s="110">
        <f t="shared" si="34"/>
        <v>0</v>
      </c>
      <c r="V130" s="91"/>
      <c r="W130" s="91"/>
      <c r="X130" s="91">
        <f t="shared" si="35"/>
        <v>0</v>
      </c>
      <c r="Y130" s="118"/>
      <c r="Z130" s="118"/>
      <c r="AA130" s="93">
        <f t="shared" si="36"/>
        <v>0</v>
      </c>
      <c r="AB130" s="94"/>
    </row>
    <row r="131" ht="13.5" customHeight="1">
      <c r="B131" s="95" t="s">
        <v>65</v>
      </c>
      <c r="C131" s="96"/>
      <c r="D131" s="147" t="s">
        <v>43</v>
      </c>
      <c r="E131" s="113"/>
      <c r="F131" s="114"/>
      <c r="G131" s="73">
        <v>0.5</v>
      </c>
      <c r="H131" s="73">
        <v>0.5</v>
      </c>
      <c r="I131" s="100">
        <f t="shared" si="30"/>
        <v>0</v>
      </c>
      <c r="J131" s="74"/>
      <c r="K131" s="74"/>
      <c r="L131" s="74">
        <f t="shared" si="31"/>
        <v>0</v>
      </c>
      <c r="M131" s="101"/>
      <c r="N131" s="101"/>
      <c r="O131" s="101">
        <f t="shared" si="32"/>
        <v>0</v>
      </c>
      <c r="P131" s="115"/>
      <c r="Q131" s="115"/>
      <c r="R131" s="115">
        <f t="shared" si="33"/>
        <v>0</v>
      </c>
      <c r="S131" s="116"/>
      <c r="T131" s="116"/>
      <c r="U131" s="116">
        <f t="shared" si="34"/>
        <v>0</v>
      </c>
      <c r="V131" s="117"/>
      <c r="W131" s="117"/>
      <c r="X131" s="117">
        <f t="shared" si="35"/>
        <v>0</v>
      </c>
      <c r="Y131" s="105"/>
      <c r="Z131" s="105"/>
      <c r="AA131" s="106">
        <f t="shared" si="36"/>
        <v>0</v>
      </c>
      <c r="AB131" s="107" t="s">
        <v>22</v>
      </c>
    </row>
    <row r="132" ht="13.5" customHeight="1">
      <c r="B132" s="144" t="s">
        <v>66</v>
      </c>
      <c r="C132" s="83"/>
      <c r="D132" s="145" t="s">
        <v>45</v>
      </c>
      <c r="E132" s="84"/>
      <c r="F132" s="85"/>
      <c r="G132" s="86"/>
      <c r="H132" s="86"/>
      <c r="I132" s="86">
        <f t="shared" si="30"/>
        <v>0</v>
      </c>
      <c r="J132" s="87">
        <v>0.25</v>
      </c>
      <c r="K132" s="87">
        <v>0.25</v>
      </c>
      <c r="L132" s="109">
        <f t="shared" si="31"/>
        <v>0</v>
      </c>
      <c r="M132" s="88"/>
      <c r="N132" s="88"/>
      <c r="O132" s="88">
        <f t="shared" si="32"/>
        <v>0</v>
      </c>
      <c r="P132" s="89"/>
      <c r="Q132" s="89"/>
      <c r="R132" s="89">
        <f t="shared" si="33"/>
        <v>0</v>
      </c>
      <c r="S132" s="90"/>
      <c r="T132" s="90"/>
      <c r="U132" s="90">
        <f t="shared" si="34"/>
        <v>0</v>
      </c>
      <c r="V132" s="91"/>
      <c r="W132" s="91"/>
      <c r="X132" s="91">
        <f t="shared" si="35"/>
        <v>0</v>
      </c>
      <c r="Y132" s="118"/>
      <c r="Z132" s="118"/>
      <c r="AA132" s="119">
        <f t="shared" si="36"/>
        <v>0</v>
      </c>
      <c r="AB132" s="94" t="s">
        <v>22</v>
      </c>
    </row>
    <row r="133" ht="13.5" customHeight="1">
      <c r="B133" s="146" t="s">
        <v>67</v>
      </c>
      <c r="C133" s="96"/>
      <c r="D133" s="97" t="s">
        <v>68</v>
      </c>
      <c r="E133" s="98"/>
      <c r="F133" s="99"/>
      <c r="G133" s="100"/>
      <c r="H133" s="73"/>
      <c r="I133" s="100">
        <f t="shared" si="30"/>
        <v>0</v>
      </c>
      <c r="J133" s="74"/>
      <c r="K133" s="163"/>
      <c r="L133" s="74">
        <f t="shared" si="31"/>
        <v>0</v>
      </c>
      <c r="M133" s="156">
        <v>1.0</v>
      </c>
      <c r="N133" s="156">
        <v>4.0</v>
      </c>
      <c r="O133" s="101">
        <f t="shared" si="32"/>
        <v>3</v>
      </c>
      <c r="P133" s="102">
        <v>1.0</v>
      </c>
      <c r="Q133" s="102">
        <v>2.0</v>
      </c>
      <c r="R133" s="115">
        <f t="shared" si="33"/>
        <v>1</v>
      </c>
      <c r="S133" s="116"/>
      <c r="T133" s="116"/>
      <c r="U133" s="116">
        <f t="shared" si="34"/>
        <v>0</v>
      </c>
      <c r="V133" s="104"/>
      <c r="W133" s="104"/>
      <c r="X133" s="104">
        <f t="shared" si="35"/>
        <v>0</v>
      </c>
      <c r="Y133" s="120"/>
      <c r="Z133" s="120"/>
      <c r="AA133" s="121">
        <f t="shared" si="36"/>
        <v>0</v>
      </c>
      <c r="AB133" s="107" t="s">
        <v>22</v>
      </c>
    </row>
    <row r="134" ht="13.5" customHeight="1">
      <c r="B134" s="144" t="s">
        <v>69</v>
      </c>
      <c r="C134" s="83"/>
      <c r="D134" s="145" t="s">
        <v>45</v>
      </c>
      <c r="E134" s="84"/>
      <c r="F134" s="85"/>
      <c r="G134" s="86"/>
      <c r="H134" s="86"/>
      <c r="I134" s="86">
        <f t="shared" si="30"/>
        <v>0</v>
      </c>
      <c r="J134" s="109"/>
      <c r="K134" s="109"/>
      <c r="L134" s="109">
        <f t="shared" si="31"/>
        <v>0</v>
      </c>
      <c r="M134" s="157">
        <v>0.25</v>
      </c>
      <c r="N134" s="157">
        <v>0.25</v>
      </c>
      <c r="O134" s="88">
        <f t="shared" si="32"/>
        <v>0</v>
      </c>
      <c r="P134" s="89"/>
      <c r="Q134" s="89"/>
      <c r="R134" s="89">
        <f t="shared" si="33"/>
        <v>0</v>
      </c>
      <c r="S134" s="90"/>
      <c r="T134" s="90"/>
      <c r="U134" s="90">
        <f t="shared" si="34"/>
        <v>0</v>
      </c>
      <c r="V134" s="91"/>
      <c r="W134" s="91"/>
      <c r="X134" s="91">
        <f t="shared" si="35"/>
        <v>0</v>
      </c>
      <c r="Y134" s="118"/>
      <c r="Z134" s="118"/>
      <c r="AA134" s="119">
        <f t="shared" si="36"/>
        <v>0</v>
      </c>
      <c r="AB134" s="94" t="s">
        <v>22</v>
      </c>
    </row>
    <row r="135" ht="13.5" customHeight="1">
      <c r="B135" s="158" t="s">
        <v>70</v>
      </c>
      <c r="C135" s="96"/>
      <c r="D135" s="159" t="s">
        <v>45</v>
      </c>
      <c r="E135" s="123"/>
      <c r="F135" s="124"/>
      <c r="G135" s="100"/>
      <c r="H135" s="100"/>
      <c r="I135" s="100">
        <f t="shared" si="30"/>
        <v>0</v>
      </c>
      <c r="J135" s="74"/>
      <c r="K135" s="74"/>
      <c r="L135" s="74">
        <f t="shared" si="31"/>
        <v>0</v>
      </c>
      <c r="M135" s="101"/>
      <c r="N135" s="101"/>
      <c r="O135" s="101">
        <f t="shared" si="32"/>
        <v>0</v>
      </c>
      <c r="P135" s="102">
        <v>0.25</v>
      </c>
      <c r="Q135" s="102">
        <v>0.25</v>
      </c>
      <c r="R135" s="115">
        <f t="shared" si="33"/>
        <v>0</v>
      </c>
      <c r="S135" s="116"/>
      <c r="T135" s="116"/>
      <c r="U135" s="116">
        <f t="shared" si="34"/>
        <v>0</v>
      </c>
      <c r="V135" s="104"/>
      <c r="W135" s="104"/>
      <c r="X135" s="104">
        <f t="shared" si="35"/>
        <v>0</v>
      </c>
      <c r="Y135" s="105"/>
      <c r="Z135" s="105"/>
      <c r="AA135" s="106">
        <f t="shared" si="36"/>
        <v>0</v>
      </c>
      <c r="AB135" s="107" t="s">
        <v>22</v>
      </c>
    </row>
    <row r="136" ht="13.5" customHeight="1">
      <c r="B136" s="144" t="s">
        <v>71</v>
      </c>
      <c r="C136" s="83"/>
      <c r="D136" s="160" t="s">
        <v>48</v>
      </c>
      <c r="E136" s="84"/>
      <c r="F136" s="85"/>
      <c r="G136" s="86"/>
      <c r="H136" s="86"/>
      <c r="I136" s="86">
        <f t="shared" si="30"/>
        <v>0</v>
      </c>
      <c r="J136" s="109"/>
      <c r="K136" s="109"/>
      <c r="L136" s="109">
        <f t="shared" si="31"/>
        <v>0</v>
      </c>
      <c r="M136" s="88"/>
      <c r="N136" s="88"/>
      <c r="O136" s="88">
        <f t="shared" si="32"/>
        <v>0</v>
      </c>
      <c r="P136" s="89"/>
      <c r="Q136" s="89"/>
      <c r="R136" s="89">
        <f t="shared" si="33"/>
        <v>0</v>
      </c>
      <c r="S136" s="110">
        <v>1.0</v>
      </c>
      <c r="T136" s="110">
        <v>1.0</v>
      </c>
      <c r="U136" s="90">
        <f t="shared" si="34"/>
        <v>0</v>
      </c>
      <c r="V136" s="91"/>
      <c r="W136" s="91"/>
      <c r="X136" s="91">
        <f t="shared" si="35"/>
        <v>0</v>
      </c>
      <c r="Y136" s="92"/>
      <c r="Z136" s="92"/>
      <c r="AA136" s="93">
        <f t="shared" si="36"/>
        <v>0</v>
      </c>
      <c r="AB136" s="94" t="s">
        <v>22</v>
      </c>
    </row>
    <row r="137" ht="13.5" customHeight="1">
      <c r="B137" s="155" t="s">
        <v>72</v>
      </c>
      <c r="C137" s="96"/>
      <c r="D137" s="161" t="s">
        <v>45</v>
      </c>
      <c r="E137" s="128"/>
      <c r="F137" s="129"/>
      <c r="G137" s="100"/>
      <c r="H137" s="100"/>
      <c r="I137" s="100">
        <f t="shared" si="30"/>
        <v>0</v>
      </c>
      <c r="J137" s="74"/>
      <c r="K137" s="74"/>
      <c r="L137" s="74">
        <f t="shared" si="31"/>
        <v>0</v>
      </c>
      <c r="M137" s="101"/>
      <c r="N137" s="101"/>
      <c r="O137" s="101">
        <f t="shared" si="32"/>
        <v>0</v>
      </c>
      <c r="P137" s="115"/>
      <c r="Q137" s="115"/>
      <c r="R137" s="115">
        <f t="shared" si="33"/>
        <v>0</v>
      </c>
      <c r="S137" s="116"/>
      <c r="T137" s="116"/>
      <c r="U137" s="116">
        <f t="shared" si="34"/>
        <v>0</v>
      </c>
      <c r="V137" s="117">
        <v>0.25</v>
      </c>
      <c r="W137" s="117">
        <v>0.25</v>
      </c>
      <c r="X137" s="104">
        <f t="shared" si="35"/>
        <v>0</v>
      </c>
      <c r="Y137" s="105"/>
      <c r="Z137" s="105"/>
      <c r="AA137" s="106">
        <f t="shared" si="36"/>
        <v>0</v>
      </c>
      <c r="AB137" s="107" t="s">
        <v>22</v>
      </c>
    </row>
    <row r="138" ht="13.5" customHeight="1">
      <c r="B138" s="82"/>
      <c r="C138" s="83"/>
      <c r="D138" s="149"/>
      <c r="E138" s="84"/>
      <c r="F138" s="85"/>
      <c r="G138" s="86"/>
      <c r="H138" s="86"/>
      <c r="I138" s="86">
        <f t="shared" si="30"/>
        <v>0</v>
      </c>
      <c r="J138" s="109"/>
      <c r="K138" s="109"/>
      <c r="L138" s="109">
        <f t="shared" si="31"/>
        <v>0</v>
      </c>
      <c r="M138" s="88"/>
      <c r="N138" s="88"/>
      <c r="O138" s="88">
        <f t="shared" si="32"/>
        <v>0</v>
      </c>
      <c r="P138" s="89"/>
      <c r="Q138" s="89"/>
      <c r="R138" s="89">
        <f t="shared" si="33"/>
        <v>0</v>
      </c>
      <c r="S138" s="90"/>
      <c r="T138" s="90"/>
      <c r="U138" s="90">
        <f t="shared" si="34"/>
        <v>0</v>
      </c>
      <c r="V138" s="91"/>
      <c r="W138" s="91"/>
      <c r="X138" s="91">
        <f t="shared" si="35"/>
        <v>0</v>
      </c>
      <c r="Y138" s="92"/>
      <c r="Z138" s="92"/>
      <c r="AA138" s="93">
        <f t="shared" si="36"/>
        <v>0</v>
      </c>
      <c r="AB138" s="126"/>
    </row>
    <row r="139" ht="13.5" customHeight="1"/>
    <row r="140" ht="13.5" customHeight="1">
      <c r="W140" s="130" t="s">
        <v>28</v>
      </c>
      <c r="X140" s="131" t="s">
        <v>29</v>
      </c>
      <c r="Y140" s="132">
        <f>sum(G127:G138,J127:J138,M127:M138,P127:P138,S127:S138,V127:V138,Y127:Y138)</f>
        <v>8.5</v>
      </c>
    </row>
    <row r="141" ht="13.5" customHeight="1">
      <c r="W141" s="133"/>
      <c r="X141" s="131" t="s">
        <v>30</v>
      </c>
      <c r="Y141" s="132">
        <f>sum(H127:H138,K127:K138,N127:N138,Q127:Q138,T127:T138,W127:W138,Z127:Z138)</f>
        <v>13.5</v>
      </c>
    </row>
    <row r="142" ht="13.5" customHeight="1">
      <c r="B142" s="134" t="s">
        <v>31</v>
      </c>
      <c r="C142" s="135"/>
      <c r="D142" s="135"/>
      <c r="E142" s="135"/>
      <c r="F142" s="135"/>
      <c r="G142" s="135"/>
      <c r="H142" s="135"/>
      <c r="I142" s="135"/>
      <c r="W142" s="136"/>
      <c r="X142" s="130" t="s">
        <v>32</v>
      </c>
      <c r="Y142" s="136">
        <f>Y141-Y140</f>
        <v>5</v>
      </c>
    </row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1">
    <mergeCell ref="C83:G8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5.0"/>
    <col customWidth="1" min="7" max="7" width="8.75"/>
    <col customWidth="1" min="8" max="8" width="8.38"/>
    <col customWidth="1" min="9" max="9" width="12.13"/>
    <col customWidth="1" min="10" max="10" width="8.75"/>
    <col customWidth="1" min="11" max="11" width="8.38"/>
    <col customWidth="1" min="12" max="12" width="11.88"/>
    <col customWidth="1" min="13" max="14" width="8.63"/>
    <col customWidth="1" min="15" max="15" width="12.5"/>
    <col customWidth="1" min="16" max="16" width="8.63"/>
    <col customWidth="1" min="17" max="17" width="8.38"/>
    <col customWidth="1" min="18" max="18" width="12.13"/>
    <col customWidth="1" min="19" max="19" width="9.5"/>
    <col customWidth="1" min="20" max="20" width="8.63"/>
    <col customWidth="1" min="21" max="21" width="12.75"/>
    <col customWidth="1" min="22" max="22" width="9.5"/>
    <col customWidth="1" min="23" max="23" width="8.63"/>
    <col customWidth="1" min="24" max="24" width="12.13"/>
    <col customWidth="1" min="25" max="25" width="9.5"/>
    <col customWidth="1" min="26" max="26" width="8.63"/>
    <col customWidth="1" min="27" max="27" width="12.13"/>
    <col customWidth="1" min="28" max="28" width="9.5"/>
    <col customWidth="1" min="29" max="44" width="8.63"/>
  </cols>
  <sheetData>
    <row r="1" ht="13.5" customHeight="1"/>
    <row r="2" ht="13.5" customHeight="1">
      <c r="B2" s="1" t="s">
        <v>0</v>
      </c>
      <c r="C2" s="2"/>
      <c r="D2" s="2"/>
      <c r="E2" s="2"/>
      <c r="F2" s="3"/>
      <c r="G2" s="3"/>
      <c r="H2" s="3"/>
      <c r="I2" s="3"/>
      <c r="J2" s="3"/>
      <c r="K2" s="4"/>
      <c r="L2" s="4" t="s">
        <v>1</v>
      </c>
      <c r="M2" s="3"/>
      <c r="N2" s="3"/>
      <c r="O2" s="3"/>
      <c r="P2" s="3"/>
      <c r="Q2" s="3"/>
      <c r="R2" s="3"/>
      <c r="S2" s="3"/>
      <c r="T2" s="4"/>
      <c r="U2" s="4" t="s">
        <v>2</v>
      </c>
      <c r="V2" s="3"/>
      <c r="W2" s="3"/>
      <c r="X2" s="3"/>
      <c r="Y2" s="3"/>
      <c r="Z2" s="5"/>
      <c r="AA2" s="6"/>
      <c r="AC2" s="7"/>
      <c r="AD2" s="7"/>
      <c r="AE2" s="8" t="s">
        <v>3</v>
      </c>
      <c r="AF2" s="7">
        <f>SUM(Y24,Y53,Y83,Y112,Y141)</f>
        <v>24.25</v>
      </c>
      <c r="AG2" s="8" t="s">
        <v>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3.5" customHeight="1">
      <c r="B3" s="9"/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3"/>
      <c r="AC3" s="7"/>
      <c r="AD3" s="7"/>
      <c r="AE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3.5" customHeight="1">
      <c r="B4" s="9"/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40" t="s">
        <v>76</v>
      </c>
      <c r="O4" s="15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3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3.5" customHeight="1">
      <c r="B5" s="9"/>
      <c r="C5" s="10"/>
      <c r="D5" s="10"/>
      <c r="E5" s="10"/>
      <c r="F5" s="11"/>
      <c r="G5" s="11"/>
      <c r="H5" s="11"/>
      <c r="I5" s="11"/>
      <c r="J5" s="11"/>
      <c r="K5" s="11"/>
      <c r="L5" s="11"/>
      <c r="M5" s="141" t="s">
        <v>77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3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3.5" customHeight="1">
      <c r="B6" s="9"/>
      <c r="C6" s="16"/>
      <c r="D6" s="10"/>
      <c r="E6" s="10"/>
      <c r="F6" s="11"/>
      <c r="G6" s="11"/>
      <c r="H6" s="11"/>
      <c r="I6" s="11"/>
      <c r="J6" s="17"/>
      <c r="K6" s="11"/>
      <c r="L6" s="11"/>
      <c r="M6" s="17"/>
      <c r="N6" s="11"/>
      <c r="O6" s="11"/>
      <c r="P6" s="17"/>
      <c r="Q6" s="11"/>
      <c r="R6" s="11"/>
      <c r="S6" s="17"/>
      <c r="T6" s="11"/>
      <c r="U6" s="11"/>
      <c r="V6" s="17"/>
      <c r="W6" s="11"/>
      <c r="X6" s="11"/>
      <c r="Y6" s="17"/>
      <c r="Z6" s="12"/>
      <c r="AA6" s="13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3.5" customHeight="1">
      <c r="B7" s="18" t="s">
        <v>7</v>
      </c>
      <c r="C7" s="19"/>
      <c r="D7" s="20" t="s">
        <v>8</v>
      </c>
      <c r="E7" s="21"/>
      <c r="F7" s="6"/>
      <c r="G7" s="22"/>
      <c r="H7" s="23" t="s">
        <v>9</v>
      </c>
      <c r="I7" s="5"/>
      <c r="J7" s="24"/>
      <c r="K7" s="25" t="s">
        <v>10</v>
      </c>
      <c r="L7" s="5"/>
      <c r="M7" s="24"/>
      <c r="N7" s="25" t="s">
        <v>11</v>
      </c>
      <c r="O7" s="5"/>
      <c r="P7" s="24"/>
      <c r="Q7" s="25" t="s">
        <v>12</v>
      </c>
      <c r="R7" s="5"/>
      <c r="S7" s="26"/>
      <c r="T7" s="25" t="s">
        <v>13</v>
      </c>
      <c r="U7" s="5"/>
      <c r="V7" s="27"/>
      <c r="W7" s="28" t="s">
        <v>14</v>
      </c>
      <c r="X7" s="5"/>
      <c r="Y7" s="27"/>
      <c r="Z7" s="28" t="s">
        <v>15</v>
      </c>
      <c r="AA7" s="6"/>
      <c r="AB7" s="29" t="s">
        <v>16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3.5" customHeight="1">
      <c r="B8" s="30"/>
      <c r="C8" s="31"/>
      <c r="D8" s="32"/>
      <c r="E8" s="32"/>
      <c r="F8" s="33"/>
      <c r="G8" s="34"/>
      <c r="H8" s="35">
        <v>44612.0</v>
      </c>
      <c r="I8" s="34"/>
      <c r="J8" s="36"/>
      <c r="K8" s="37">
        <v>44613.0</v>
      </c>
      <c r="L8" s="38"/>
      <c r="M8" s="36"/>
      <c r="N8" s="37">
        <v>44614.0</v>
      </c>
      <c r="O8" s="38"/>
      <c r="P8" s="36"/>
      <c r="Q8" s="37">
        <v>44615.0</v>
      </c>
      <c r="R8" s="38"/>
      <c r="S8" s="39"/>
      <c r="T8" s="37">
        <v>44616.0</v>
      </c>
      <c r="U8" s="38"/>
      <c r="V8" s="36"/>
      <c r="W8" s="37">
        <v>44617.0</v>
      </c>
      <c r="X8" s="38"/>
      <c r="Y8" s="36"/>
      <c r="Z8" s="40">
        <v>44618.0</v>
      </c>
      <c r="AA8" s="41"/>
      <c r="AB8" s="42" t="s">
        <v>17</v>
      </c>
      <c r="AC8" s="7"/>
      <c r="AD8" s="7"/>
      <c r="AE8" s="43"/>
      <c r="AF8" s="43"/>
      <c r="AG8" s="43"/>
      <c r="AH8" s="7"/>
      <c r="AI8" s="43"/>
      <c r="AJ8" s="7"/>
      <c r="AK8" s="43"/>
      <c r="AL8" s="7"/>
      <c r="AM8" s="43"/>
      <c r="AN8" s="7"/>
      <c r="AO8" s="43"/>
      <c r="AP8" s="7"/>
      <c r="AQ8" s="43"/>
      <c r="AR8" s="7"/>
    </row>
    <row r="9" ht="13.5" customHeight="1">
      <c r="B9" s="151"/>
      <c r="C9" s="45"/>
      <c r="D9" s="46"/>
      <c r="E9" s="46"/>
      <c r="F9" s="47"/>
      <c r="G9" s="48" t="s">
        <v>18</v>
      </c>
      <c r="H9" s="49" t="s">
        <v>19</v>
      </c>
      <c r="I9" s="50" t="s">
        <v>20</v>
      </c>
      <c r="J9" s="51" t="s">
        <v>18</v>
      </c>
      <c r="K9" s="52" t="s">
        <v>19</v>
      </c>
      <c r="L9" s="53" t="s">
        <v>20</v>
      </c>
      <c r="M9" s="54" t="s">
        <v>18</v>
      </c>
      <c r="N9" s="55" t="s">
        <v>19</v>
      </c>
      <c r="O9" s="56" t="s">
        <v>20</v>
      </c>
      <c r="P9" s="57" t="s">
        <v>18</v>
      </c>
      <c r="Q9" s="58" t="s">
        <v>19</v>
      </c>
      <c r="R9" s="59" t="s">
        <v>20</v>
      </c>
      <c r="S9" s="60" t="s">
        <v>18</v>
      </c>
      <c r="T9" s="61" t="s">
        <v>19</v>
      </c>
      <c r="U9" s="61" t="s">
        <v>20</v>
      </c>
      <c r="V9" s="62" t="s">
        <v>18</v>
      </c>
      <c r="W9" s="63" t="s">
        <v>19</v>
      </c>
      <c r="X9" s="64" t="s">
        <v>20</v>
      </c>
      <c r="Y9" s="65" t="s">
        <v>18</v>
      </c>
      <c r="Z9" s="66" t="s">
        <v>19</v>
      </c>
      <c r="AA9" s="67" t="s">
        <v>20</v>
      </c>
      <c r="AB9" s="142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3.5" customHeight="1">
      <c r="B10" s="152" t="s">
        <v>78</v>
      </c>
      <c r="C10" s="69"/>
      <c r="D10" s="70" t="s">
        <v>45</v>
      </c>
      <c r="E10" s="71"/>
      <c r="F10" s="72"/>
      <c r="G10" s="73"/>
      <c r="H10" s="73"/>
      <c r="I10" s="73">
        <f t="shared" ref="I10:I21" si="1">H10-G10</f>
        <v>0</v>
      </c>
      <c r="J10" s="163">
        <v>0.25</v>
      </c>
      <c r="K10" s="163">
        <v>0.25</v>
      </c>
      <c r="L10" s="74">
        <f t="shared" ref="L10:L21" si="2">K10-J10</f>
        <v>0</v>
      </c>
      <c r="M10" s="75"/>
      <c r="N10" s="75"/>
      <c r="O10" s="75">
        <f t="shared" ref="O10:O21" si="3">N10-M10</f>
        <v>0</v>
      </c>
      <c r="P10" s="76"/>
      <c r="Q10" s="76"/>
      <c r="R10" s="76">
        <f t="shared" ref="R10:R21" si="4">Q10-P10</f>
        <v>0</v>
      </c>
      <c r="S10" s="77"/>
      <c r="T10" s="77"/>
      <c r="U10" s="77">
        <f t="shared" ref="U10:U21" si="5">T10-S10</f>
        <v>0</v>
      </c>
      <c r="V10" s="78"/>
      <c r="W10" s="78"/>
      <c r="X10" s="78">
        <f t="shared" ref="X10:X21" si="6">W10-V10</f>
        <v>0</v>
      </c>
      <c r="Y10" s="79"/>
      <c r="Z10" s="79"/>
      <c r="AA10" s="80">
        <f t="shared" ref="AA10:AA21" si="7">Z10-Y10</f>
        <v>0</v>
      </c>
      <c r="AB10" s="81" t="s">
        <v>22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3.5" customHeight="1">
      <c r="B11" s="153" t="s">
        <v>79</v>
      </c>
      <c r="C11" s="83"/>
      <c r="D11" s="167" t="s">
        <v>45</v>
      </c>
      <c r="E11" s="84"/>
      <c r="F11" s="85"/>
      <c r="G11" s="154"/>
      <c r="H11" s="154"/>
      <c r="I11" s="86">
        <f t="shared" si="1"/>
        <v>0</v>
      </c>
      <c r="J11" s="87"/>
      <c r="K11" s="87"/>
      <c r="L11" s="87">
        <f t="shared" si="2"/>
        <v>0</v>
      </c>
      <c r="M11" s="88"/>
      <c r="N11" s="88"/>
      <c r="O11" s="88">
        <f t="shared" si="3"/>
        <v>0</v>
      </c>
      <c r="P11" s="89"/>
      <c r="Q11" s="89"/>
      <c r="R11" s="89">
        <f t="shared" si="4"/>
        <v>0</v>
      </c>
      <c r="S11" s="90"/>
      <c r="T11" s="90"/>
      <c r="U11" s="90">
        <f t="shared" si="5"/>
        <v>0</v>
      </c>
      <c r="V11" s="91"/>
      <c r="W11" s="91"/>
      <c r="X11" s="91">
        <f t="shared" si="6"/>
        <v>0</v>
      </c>
      <c r="Y11" s="92"/>
      <c r="Z11" s="92"/>
      <c r="AA11" s="93">
        <f t="shared" si="7"/>
        <v>0</v>
      </c>
      <c r="AB11" s="94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3.5" customHeight="1">
      <c r="B12" s="155" t="s">
        <v>80</v>
      </c>
      <c r="C12" s="96"/>
      <c r="D12" s="97" t="s">
        <v>48</v>
      </c>
      <c r="E12" s="98"/>
      <c r="F12" s="99"/>
      <c r="G12" s="73"/>
      <c r="H12" s="73"/>
      <c r="I12" s="100">
        <f t="shared" si="1"/>
        <v>0</v>
      </c>
      <c r="J12" s="163"/>
      <c r="K12" s="74"/>
      <c r="L12" s="74">
        <f t="shared" si="2"/>
        <v>0</v>
      </c>
      <c r="M12" s="101"/>
      <c r="N12" s="101"/>
      <c r="O12" s="101">
        <f t="shared" si="3"/>
        <v>0</v>
      </c>
      <c r="P12" s="102"/>
      <c r="Q12" s="102"/>
      <c r="R12" s="102">
        <f t="shared" si="4"/>
        <v>0</v>
      </c>
      <c r="S12" s="103"/>
      <c r="T12" s="103"/>
      <c r="U12" s="103">
        <f t="shared" si="5"/>
        <v>0</v>
      </c>
      <c r="V12" s="104"/>
      <c r="W12" s="104"/>
      <c r="X12" s="104">
        <f t="shared" si="6"/>
        <v>0</v>
      </c>
      <c r="Y12" s="105"/>
      <c r="Z12" s="105"/>
      <c r="AA12" s="106">
        <f t="shared" si="7"/>
        <v>0</v>
      </c>
      <c r="AB12" s="10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3.5" customHeight="1">
      <c r="B13" s="144" t="s">
        <v>81</v>
      </c>
      <c r="C13" s="83"/>
      <c r="D13" s="145" t="s">
        <v>82</v>
      </c>
      <c r="E13" s="84"/>
      <c r="F13" s="85"/>
      <c r="G13" s="86"/>
      <c r="H13" s="86"/>
      <c r="I13" s="86">
        <f t="shared" si="1"/>
        <v>0</v>
      </c>
      <c r="J13" s="109"/>
      <c r="K13" s="109"/>
      <c r="L13" s="109">
        <f t="shared" si="2"/>
        <v>0</v>
      </c>
      <c r="M13" s="88"/>
      <c r="N13" s="88"/>
      <c r="O13" s="88">
        <f t="shared" si="3"/>
        <v>0</v>
      </c>
      <c r="P13" s="89"/>
      <c r="Q13" s="89"/>
      <c r="R13" s="89">
        <f t="shared" si="4"/>
        <v>0</v>
      </c>
      <c r="S13" s="110"/>
      <c r="T13" s="110"/>
      <c r="U13" s="110">
        <f t="shared" si="5"/>
        <v>0</v>
      </c>
      <c r="V13" s="91"/>
      <c r="W13" s="91"/>
      <c r="X13" s="91">
        <f t="shared" si="6"/>
        <v>0</v>
      </c>
      <c r="Y13" s="118"/>
      <c r="Z13" s="118"/>
      <c r="AA13" s="93">
        <f t="shared" si="7"/>
        <v>0</v>
      </c>
      <c r="AB13" s="94"/>
      <c r="AC13" s="111"/>
      <c r="AD13" s="7"/>
      <c r="AE13" s="7"/>
      <c r="AF13" s="8" t="s">
        <v>24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3.5" customHeight="1">
      <c r="B14" s="95" t="s">
        <v>63</v>
      </c>
      <c r="C14" s="96"/>
      <c r="D14" s="147" t="s">
        <v>64</v>
      </c>
      <c r="E14" s="113"/>
      <c r="F14" s="114"/>
      <c r="G14" s="73">
        <v>7.0</v>
      </c>
      <c r="H14" s="73">
        <v>7.0</v>
      </c>
      <c r="I14" s="100">
        <f t="shared" si="1"/>
        <v>0</v>
      </c>
      <c r="J14" s="74"/>
      <c r="K14" s="74"/>
      <c r="L14" s="74">
        <f t="shared" si="2"/>
        <v>0</v>
      </c>
      <c r="M14" s="101"/>
      <c r="N14" s="101"/>
      <c r="O14" s="101">
        <f t="shared" si="3"/>
        <v>0</v>
      </c>
      <c r="P14" s="115"/>
      <c r="Q14" s="115"/>
      <c r="R14" s="115">
        <f t="shared" si="4"/>
        <v>0</v>
      </c>
      <c r="S14" s="116"/>
      <c r="T14" s="116"/>
      <c r="U14" s="116">
        <f t="shared" si="5"/>
        <v>0</v>
      </c>
      <c r="V14" s="117"/>
      <c r="W14" s="117"/>
      <c r="X14" s="117">
        <f t="shared" si="6"/>
        <v>0</v>
      </c>
      <c r="Y14" s="105"/>
      <c r="Z14" s="105"/>
      <c r="AA14" s="106">
        <f t="shared" si="7"/>
        <v>0</v>
      </c>
      <c r="AB14" s="107" t="s">
        <v>22</v>
      </c>
      <c r="AC14" s="7"/>
      <c r="AD14" s="7"/>
      <c r="AE14" s="7"/>
      <c r="AF14" s="8" t="s">
        <v>26</v>
      </c>
      <c r="AG14" s="7">
        <f t="shared" ref="AG14:AG15" si="8">sum(Y23,Y52,Y82,Y111,Y140)</f>
        <v>32.25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3.5" customHeight="1">
      <c r="B15" s="144" t="s">
        <v>83</v>
      </c>
      <c r="C15" s="83"/>
      <c r="D15" s="145" t="s">
        <v>84</v>
      </c>
      <c r="E15" s="84"/>
      <c r="F15" s="85"/>
      <c r="G15" s="86"/>
      <c r="H15" s="86"/>
      <c r="I15" s="86">
        <f t="shared" si="1"/>
        <v>0</v>
      </c>
      <c r="J15" s="87"/>
      <c r="K15" s="87"/>
      <c r="L15" s="109">
        <f t="shared" si="2"/>
        <v>0</v>
      </c>
      <c r="M15" s="88"/>
      <c r="N15" s="88"/>
      <c r="O15" s="88">
        <f t="shared" si="3"/>
        <v>0</v>
      </c>
      <c r="P15" s="89"/>
      <c r="Q15" s="89"/>
      <c r="R15" s="89">
        <f t="shared" si="4"/>
        <v>0</v>
      </c>
      <c r="S15" s="90"/>
      <c r="T15" s="90"/>
      <c r="U15" s="90">
        <f t="shared" si="5"/>
        <v>0</v>
      </c>
      <c r="V15" s="91"/>
      <c r="W15" s="91"/>
      <c r="X15" s="91">
        <f t="shared" si="6"/>
        <v>0</v>
      </c>
      <c r="Y15" s="118"/>
      <c r="Z15" s="118"/>
      <c r="AA15" s="119">
        <f t="shared" si="7"/>
        <v>0</v>
      </c>
      <c r="AB15" s="94"/>
      <c r="AC15" s="7"/>
      <c r="AD15" s="7"/>
      <c r="AE15" s="7"/>
      <c r="AF15" s="8" t="s">
        <v>27</v>
      </c>
      <c r="AG15" s="7">
        <f t="shared" si="8"/>
        <v>24.25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3.5" customHeight="1">
      <c r="B16" s="146" t="s">
        <v>85</v>
      </c>
      <c r="C16" s="96"/>
      <c r="D16" s="70" t="s">
        <v>45</v>
      </c>
      <c r="E16" s="98"/>
      <c r="F16" s="99"/>
      <c r="G16" s="100"/>
      <c r="H16" s="100"/>
      <c r="I16" s="100">
        <f t="shared" si="1"/>
        <v>0</v>
      </c>
      <c r="J16" s="74"/>
      <c r="K16" s="74"/>
      <c r="L16" s="74">
        <f t="shared" si="2"/>
        <v>0</v>
      </c>
      <c r="M16" s="156"/>
      <c r="N16" s="156"/>
      <c r="O16" s="101">
        <f t="shared" si="3"/>
        <v>0</v>
      </c>
      <c r="P16" s="102"/>
      <c r="Q16" s="102"/>
      <c r="R16" s="115">
        <f t="shared" si="4"/>
        <v>0</v>
      </c>
      <c r="S16" s="116"/>
      <c r="T16" s="116"/>
      <c r="U16" s="116">
        <f t="shared" si="5"/>
        <v>0</v>
      </c>
      <c r="V16" s="104"/>
      <c r="W16" s="104"/>
      <c r="X16" s="104">
        <f t="shared" si="6"/>
        <v>0</v>
      </c>
      <c r="Y16" s="120"/>
      <c r="Z16" s="120"/>
      <c r="AA16" s="121">
        <f t="shared" si="7"/>
        <v>0</v>
      </c>
      <c r="AB16" s="10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3.5" customHeight="1">
      <c r="B17" s="144" t="s">
        <v>86</v>
      </c>
      <c r="C17" s="83"/>
      <c r="D17" s="167" t="s">
        <v>45</v>
      </c>
      <c r="E17" s="84"/>
      <c r="F17" s="85"/>
      <c r="G17" s="86"/>
      <c r="H17" s="86"/>
      <c r="I17" s="86">
        <f t="shared" si="1"/>
        <v>0</v>
      </c>
      <c r="J17" s="109"/>
      <c r="K17" s="109"/>
      <c r="L17" s="109">
        <f t="shared" si="2"/>
        <v>0</v>
      </c>
      <c r="M17" s="157"/>
      <c r="N17" s="157"/>
      <c r="O17" s="88">
        <f t="shared" si="3"/>
        <v>0</v>
      </c>
      <c r="P17" s="89"/>
      <c r="Q17" s="89"/>
      <c r="R17" s="89">
        <f t="shared" si="4"/>
        <v>0</v>
      </c>
      <c r="S17" s="90"/>
      <c r="T17" s="90"/>
      <c r="U17" s="116">
        <f t="shared" si="5"/>
        <v>0</v>
      </c>
      <c r="V17" s="168"/>
      <c r="W17" s="91"/>
      <c r="X17" s="91">
        <f t="shared" si="6"/>
        <v>0</v>
      </c>
      <c r="Y17" s="118"/>
      <c r="Z17" s="118"/>
      <c r="AA17" s="119">
        <f t="shared" si="7"/>
        <v>0</v>
      </c>
      <c r="AB17" s="94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3.5" customHeight="1">
      <c r="B18" s="158" t="s">
        <v>87</v>
      </c>
      <c r="C18" s="96"/>
      <c r="D18" s="169" t="s">
        <v>43</v>
      </c>
      <c r="E18" s="123"/>
      <c r="F18" s="124"/>
      <c r="G18" s="100"/>
      <c r="H18" s="100"/>
      <c r="I18" s="100">
        <f t="shared" si="1"/>
        <v>0</v>
      </c>
      <c r="J18" s="74"/>
      <c r="K18" s="74"/>
      <c r="L18" s="74">
        <f t="shared" si="2"/>
        <v>0</v>
      </c>
      <c r="M18" s="101"/>
      <c r="N18" s="101"/>
      <c r="O18" s="101">
        <f t="shared" si="3"/>
        <v>0</v>
      </c>
      <c r="P18" s="102"/>
      <c r="Q18" s="102"/>
      <c r="R18" s="115">
        <f t="shared" si="4"/>
        <v>0</v>
      </c>
      <c r="S18" s="116"/>
      <c r="T18" s="116"/>
      <c r="U18" s="77">
        <f t="shared" si="5"/>
        <v>0</v>
      </c>
      <c r="V18" s="104"/>
      <c r="W18" s="104"/>
      <c r="X18" s="104">
        <f t="shared" si="6"/>
        <v>0</v>
      </c>
      <c r="Y18" s="120"/>
      <c r="Z18" s="105"/>
      <c r="AA18" s="106">
        <f t="shared" si="7"/>
        <v>0</v>
      </c>
      <c r="AB18" s="10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3.5" customHeight="1">
      <c r="B19" s="144" t="s">
        <v>88</v>
      </c>
      <c r="C19" s="83"/>
      <c r="D19" s="145" t="s">
        <v>89</v>
      </c>
      <c r="E19" s="84"/>
      <c r="F19" s="85"/>
      <c r="G19" s="86"/>
      <c r="H19" s="86"/>
      <c r="I19" s="86">
        <f t="shared" si="1"/>
        <v>0</v>
      </c>
      <c r="J19" s="109"/>
      <c r="K19" s="109"/>
      <c r="L19" s="109">
        <f t="shared" si="2"/>
        <v>0</v>
      </c>
      <c r="M19" s="88"/>
      <c r="N19" s="88"/>
      <c r="O19" s="88">
        <f t="shared" si="3"/>
        <v>0</v>
      </c>
      <c r="P19" s="89"/>
      <c r="Q19" s="89"/>
      <c r="R19" s="89">
        <f t="shared" si="4"/>
        <v>0</v>
      </c>
      <c r="S19" s="110"/>
      <c r="T19" s="110"/>
      <c r="U19" s="90">
        <f t="shared" si="5"/>
        <v>0</v>
      </c>
      <c r="V19" s="91"/>
      <c r="W19" s="91"/>
      <c r="X19" s="91">
        <f t="shared" si="6"/>
        <v>0</v>
      </c>
      <c r="Y19" s="92"/>
      <c r="Z19" s="92"/>
      <c r="AA19" s="93">
        <f t="shared" si="7"/>
        <v>0</v>
      </c>
      <c r="AB19" s="94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3.5" customHeight="1">
      <c r="B20" s="170"/>
      <c r="C20" s="96"/>
      <c r="D20" s="161"/>
      <c r="E20" s="128"/>
      <c r="F20" s="129"/>
      <c r="G20" s="100"/>
      <c r="H20" s="100"/>
      <c r="I20" s="100">
        <f t="shared" si="1"/>
        <v>0</v>
      </c>
      <c r="J20" s="74"/>
      <c r="K20" s="74"/>
      <c r="L20" s="74">
        <f t="shared" si="2"/>
        <v>0</v>
      </c>
      <c r="M20" s="101"/>
      <c r="N20" s="101"/>
      <c r="O20" s="101">
        <f t="shared" si="3"/>
        <v>0</v>
      </c>
      <c r="P20" s="115"/>
      <c r="Q20" s="115"/>
      <c r="R20" s="115">
        <f t="shared" si="4"/>
        <v>0</v>
      </c>
      <c r="S20" s="116"/>
      <c r="T20" s="116"/>
      <c r="U20" s="116">
        <f t="shared" si="5"/>
        <v>0</v>
      </c>
      <c r="V20" s="117"/>
      <c r="W20" s="117"/>
      <c r="X20" s="104">
        <f t="shared" si="6"/>
        <v>0</v>
      </c>
      <c r="Y20" s="105"/>
      <c r="Z20" s="105"/>
      <c r="AA20" s="106">
        <f t="shared" si="7"/>
        <v>0</v>
      </c>
      <c r="AB20" s="10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3.5" customHeight="1">
      <c r="B21" s="82"/>
      <c r="C21" s="83"/>
      <c r="D21" s="149"/>
      <c r="E21" s="84"/>
      <c r="F21" s="85"/>
      <c r="G21" s="86"/>
      <c r="H21" s="86"/>
      <c r="I21" s="86">
        <f t="shared" si="1"/>
        <v>0</v>
      </c>
      <c r="J21" s="109"/>
      <c r="K21" s="109"/>
      <c r="L21" s="109">
        <f t="shared" si="2"/>
        <v>0</v>
      </c>
      <c r="M21" s="88"/>
      <c r="N21" s="88"/>
      <c r="O21" s="88">
        <f t="shared" si="3"/>
        <v>0</v>
      </c>
      <c r="P21" s="89"/>
      <c r="Q21" s="89"/>
      <c r="R21" s="89">
        <f t="shared" si="4"/>
        <v>0</v>
      </c>
      <c r="S21" s="90"/>
      <c r="T21" s="90"/>
      <c r="U21" s="90">
        <f t="shared" si="5"/>
        <v>0</v>
      </c>
      <c r="V21" s="91"/>
      <c r="W21" s="91"/>
      <c r="X21" s="91">
        <f t="shared" si="6"/>
        <v>0</v>
      </c>
      <c r="Y21" s="92"/>
      <c r="Z21" s="92"/>
      <c r="AA21" s="93">
        <f t="shared" si="7"/>
        <v>0</v>
      </c>
      <c r="AB21" s="12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ht="13.5" customHeight="1"/>
    <row r="23" ht="13.5" customHeight="1">
      <c r="W23" s="130" t="s">
        <v>28</v>
      </c>
      <c r="X23" s="131" t="s">
        <v>29</v>
      </c>
      <c r="Y23" s="132">
        <f>sum(G10:G21,J10:J21,M10:M21,P10:P21,S10:S21,V10:V21,Y10:Y21)</f>
        <v>7.25</v>
      </c>
      <c r="AO23" s="7"/>
      <c r="AP23" s="7"/>
      <c r="AQ23" s="7"/>
    </row>
    <row r="24" ht="13.5" customHeight="1">
      <c r="W24" s="133"/>
      <c r="X24" s="131" t="s">
        <v>30</v>
      </c>
      <c r="Y24" s="132">
        <f>sum(H10:H21,K10:K21,N10:N21,Q10:Q21,T10:T21,W10:W21,Z10:Z21)</f>
        <v>7.25</v>
      </c>
      <c r="AC24" s="7"/>
      <c r="AD24" s="7"/>
      <c r="AE24" s="7"/>
      <c r="AF24" s="7"/>
      <c r="AG24" s="7"/>
      <c r="AH24" s="7"/>
      <c r="AP24" s="7"/>
      <c r="AQ24" s="7"/>
    </row>
    <row r="25" ht="13.5" customHeight="1">
      <c r="B25" s="134" t="s">
        <v>31</v>
      </c>
      <c r="C25" s="135"/>
      <c r="D25" s="135"/>
      <c r="E25" s="135"/>
      <c r="F25" s="135"/>
      <c r="G25" s="135"/>
      <c r="H25" s="135"/>
      <c r="I25" s="135"/>
      <c r="W25" s="136"/>
      <c r="X25" s="130" t="s">
        <v>32</v>
      </c>
      <c r="Y25" s="136">
        <f>Y24-Y23</f>
        <v>0</v>
      </c>
    </row>
    <row r="26" ht="13.5" customHeight="1"/>
    <row r="27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ht="13.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3.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3.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3.5" customHeight="1">
      <c r="B31" s="137" t="s">
        <v>33</v>
      </c>
      <c r="C31" s="2"/>
      <c r="D31" s="2"/>
      <c r="E31" s="2"/>
      <c r="F31" s="3"/>
      <c r="G31" s="3"/>
      <c r="H31" s="3"/>
      <c r="I31" s="3"/>
      <c r="J31" s="3"/>
      <c r="K31" s="4"/>
      <c r="L31" s="4" t="s">
        <v>1</v>
      </c>
      <c r="M31" s="3"/>
      <c r="N31" s="3"/>
      <c r="O31" s="3"/>
      <c r="P31" s="3"/>
      <c r="Q31" s="3"/>
      <c r="R31" s="3"/>
      <c r="S31" s="3"/>
      <c r="T31" s="4"/>
      <c r="U31" s="138" t="s">
        <v>34</v>
      </c>
      <c r="V31" s="3"/>
      <c r="W31" s="3"/>
      <c r="X31" s="3"/>
      <c r="Y31" s="3"/>
      <c r="Z31" s="5"/>
      <c r="AA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3.5" customHeight="1">
      <c r="B32" s="9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13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3.5" customHeight="1">
      <c r="B33" s="9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40" t="s">
        <v>76</v>
      </c>
      <c r="O33" s="1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3"/>
      <c r="AC33" s="7"/>
      <c r="AD33" s="7"/>
      <c r="AE33" s="43"/>
      <c r="AF33" s="43"/>
      <c r="AG33" s="43"/>
      <c r="AH33" s="7"/>
      <c r="AI33" s="43"/>
      <c r="AJ33" s="7"/>
      <c r="AK33" s="43"/>
      <c r="AL33" s="7"/>
      <c r="AM33" s="43"/>
      <c r="AN33" s="7"/>
      <c r="AO33" s="43"/>
      <c r="AP33" s="7"/>
      <c r="AQ33" s="43"/>
      <c r="AR33" s="7"/>
    </row>
    <row r="34" ht="13.5" customHeight="1">
      <c r="B34" s="9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41" t="s">
        <v>77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13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3.5" customHeight="1">
      <c r="B35" s="9"/>
      <c r="C35" s="16"/>
      <c r="D35" s="10"/>
      <c r="E35" s="10"/>
      <c r="F35" s="11"/>
      <c r="G35" s="11"/>
      <c r="H35" s="11"/>
      <c r="I35" s="11"/>
      <c r="J35" s="17"/>
      <c r="K35" s="11"/>
      <c r="L35" s="11"/>
      <c r="M35" s="17"/>
      <c r="N35" s="11"/>
      <c r="O35" s="11"/>
      <c r="P35" s="17"/>
      <c r="Q35" s="11"/>
      <c r="R35" s="11"/>
      <c r="S35" s="17"/>
      <c r="T35" s="11"/>
      <c r="U35" s="11"/>
      <c r="V35" s="17"/>
      <c r="W35" s="11"/>
      <c r="X35" s="11"/>
      <c r="Y35" s="17"/>
      <c r="Z35" s="12"/>
      <c r="AA35" s="13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3.5" customHeight="1">
      <c r="B36" s="18" t="s">
        <v>7</v>
      </c>
      <c r="C36" s="19"/>
      <c r="D36" s="20" t="s">
        <v>8</v>
      </c>
      <c r="E36" s="21"/>
      <c r="F36" s="6"/>
      <c r="G36" s="22"/>
      <c r="H36" s="23" t="s">
        <v>9</v>
      </c>
      <c r="I36" s="5"/>
      <c r="J36" s="24"/>
      <c r="K36" s="25" t="s">
        <v>10</v>
      </c>
      <c r="L36" s="5"/>
      <c r="M36" s="24"/>
      <c r="N36" s="25" t="s">
        <v>11</v>
      </c>
      <c r="O36" s="5"/>
      <c r="P36" s="24"/>
      <c r="Q36" s="25" t="s">
        <v>12</v>
      </c>
      <c r="R36" s="5"/>
      <c r="S36" s="26"/>
      <c r="T36" s="25" t="s">
        <v>13</v>
      </c>
      <c r="U36" s="5"/>
      <c r="V36" s="27"/>
      <c r="W36" s="28" t="s">
        <v>14</v>
      </c>
      <c r="X36" s="5"/>
      <c r="Y36" s="27"/>
      <c r="Z36" s="28" t="s">
        <v>15</v>
      </c>
      <c r="AA36" s="6"/>
      <c r="AB36" s="29" t="s">
        <v>16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3.5" customHeight="1">
      <c r="B37" s="30"/>
      <c r="C37" s="31"/>
      <c r="D37" s="32"/>
      <c r="E37" s="32"/>
      <c r="F37" s="33"/>
      <c r="G37" s="34"/>
      <c r="H37" s="35">
        <v>44612.0</v>
      </c>
      <c r="I37" s="34"/>
      <c r="J37" s="36"/>
      <c r="K37" s="37">
        <v>44613.0</v>
      </c>
      <c r="L37" s="38"/>
      <c r="M37" s="36"/>
      <c r="N37" s="37">
        <v>44614.0</v>
      </c>
      <c r="O37" s="38"/>
      <c r="P37" s="36"/>
      <c r="Q37" s="37">
        <v>44615.0</v>
      </c>
      <c r="R37" s="38"/>
      <c r="S37" s="39"/>
      <c r="T37" s="37">
        <v>44616.0</v>
      </c>
      <c r="U37" s="38"/>
      <c r="V37" s="36"/>
      <c r="W37" s="37">
        <v>44617.0</v>
      </c>
      <c r="X37" s="38"/>
      <c r="Y37" s="36"/>
      <c r="Z37" s="40">
        <v>44618.0</v>
      </c>
      <c r="AA37" s="41"/>
      <c r="AB37" s="42" t="s">
        <v>17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3.5" customHeight="1">
      <c r="B38" s="44"/>
      <c r="C38" s="45"/>
      <c r="D38" s="46"/>
      <c r="E38" s="46"/>
      <c r="F38" s="47"/>
      <c r="G38" s="48" t="s">
        <v>18</v>
      </c>
      <c r="H38" s="49" t="s">
        <v>19</v>
      </c>
      <c r="I38" s="50" t="s">
        <v>20</v>
      </c>
      <c r="J38" s="51" t="s">
        <v>18</v>
      </c>
      <c r="K38" s="52" t="s">
        <v>19</v>
      </c>
      <c r="L38" s="53" t="s">
        <v>20</v>
      </c>
      <c r="M38" s="54" t="s">
        <v>18</v>
      </c>
      <c r="N38" s="55" t="s">
        <v>19</v>
      </c>
      <c r="O38" s="56" t="s">
        <v>20</v>
      </c>
      <c r="P38" s="57" t="s">
        <v>18</v>
      </c>
      <c r="Q38" s="58" t="s">
        <v>19</v>
      </c>
      <c r="R38" s="59" t="s">
        <v>20</v>
      </c>
      <c r="S38" s="60" t="s">
        <v>18</v>
      </c>
      <c r="T38" s="61" t="s">
        <v>19</v>
      </c>
      <c r="U38" s="61" t="s">
        <v>20</v>
      </c>
      <c r="V38" s="62" t="s">
        <v>18</v>
      </c>
      <c r="W38" s="63" t="s">
        <v>19</v>
      </c>
      <c r="X38" s="64" t="s">
        <v>20</v>
      </c>
      <c r="Y38" s="65" t="s">
        <v>18</v>
      </c>
      <c r="Z38" s="66" t="s">
        <v>19</v>
      </c>
      <c r="AA38" s="67" t="s">
        <v>20</v>
      </c>
      <c r="AB38" s="45"/>
      <c r="AC38" s="1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3.5" customHeight="1">
      <c r="B39" s="152" t="s">
        <v>78</v>
      </c>
      <c r="C39" s="69"/>
      <c r="D39" s="70" t="s">
        <v>45</v>
      </c>
      <c r="E39" s="71"/>
      <c r="F39" s="72"/>
      <c r="G39" s="73"/>
      <c r="H39" s="73"/>
      <c r="I39" s="73">
        <f t="shared" ref="I39:I50" si="9">H39-G39</f>
        <v>0</v>
      </c>
      <c r="J39" s="163">
        <v>0.25</v>
      </c>
      <c r="K39" s="163">
        <v>0.25</v>
      </c>
      <c r="L39" s="74">
        <f t="shared" ref="L39:L50" si="10">K39-J39</f>
        <v>0</v>
      </c>
      <c r="M39" s="75"/>
      <c r="N39" s="75"/>
      <c r="O39" s="75">
        <f t="shared" ref="O39:O50" si="11">N39-M39</f>
        <v>0</v>
      </c>
      <c r="P39" s="76"/>
      <c r="Q39" s="76"/>
      <c r="R39" s="76">
        <f t="shared" ref="R39:R50" si="12">Q39-P39</f>
        <v>0</v>
      </c>
      <c r="S39" s="77"/>
      <c r="T39" s="77"/>
      <c r="U39" s="77">
        <f t="shared" ref="U39:U50" si="13">T39-S39</f>
        <v>0</v>
      </c>
      <c r="V39" s="78"/>
      <c r="W39" s="78"/>
      <c r="X39" s="78">
        <f t="shared" ref="X39:X50" si="14">W39-V39</f>
        <v>0</v>
      </c>
      <c r="Y39" s="79"/>
      <c r="Z39" s="79"/>
      <c r="AA39" s="80">
        <f t="shared" ref="AA39:AA50" si="15">Z39-Y39</f>
        <v>0</v>
      </c>
      <c r="AB39" s="81" t="s">
        <v>22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3.5" customHeight="1">
      <c r="B40" s="153" t="s">
        <v>79</v>
      </c>
      <c r="C40" s="83"/>
      <c r="D40" s="167" t="s">
        <v>45</v>
      </c>
      <c r="E40" s="84"/>
      <c r="F40" s="85"/>
      <c r="G40" s="154"/>
      <c r="H40" s="154"/>
      <c r="I40" s="86">
        <f t="shared" si="9"/>
        <v>0</v>
      </c>
      <c r="J40" s="87"/>
      <c r="K40" s="87"/>
      <c r="L40" s="87">
        <f t="shared" si="10"/>
        <v>0</v>
      </c>
      <c r="M40" s="88"/>
      <c r="N40" s="88"/>
      <c r="O40" s="88">
        <f t="shared" si="11"/>
        <v>0</v>
      </c>
      <c r="P40" s="89"/>
      <c r="Q40" s="89"/>
      <c r="R40" s="89">
        <f t="shared" si="12"/>
        <v>0</v>
      </c>
      <c r="S40" s="90"/>
      <c r="T40" s="90"/>
      <c r="U40" s="90">
        <f t="shared" si="13"/>
        <v>0</v>
      </c>
      <c r="V40" s="91"/>
      <c r="W40" s="91"/>
      <c r="X40" s="91">
        <f t="shared" si="14"/>
        <v>0</v>
      </c>
      <c r="Y40" s="92"/>
      <c r="Z40" s="92"/>
      <c r="AA40" s="93">
        <f t="shared" si="15"/>
        <v>0</v>
      </c>
      <c r="AB40" s="94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3.5" customHeight="1">
      <c r="B41" s="155" t="s">
        <v>80</v>
      </c>
      <c r="C41" s="96"/>
      <c r="D41" s="97" t="s">
        <v>48</v>
      </c>
      <c r="E41" s="98"/>
      <c r="F41" s="99"/>
      <c r="G41" s="73"/>
      <c r="H41" s="73"/>
      <c r="I41" s="100">
        <f t="shared" si="9"/>
        <v>0</v>
      </c>
      <c r="J41" s="163"/>
      <c r="K41" s="74"/>
      <c r="L41" s="74">
        <f t="shared" si="10"/>
        <v>0</v>
      </c>
      <c r="M41" s="101"/>
      <c r="N41" s="101"/>
      <c r="O41" s="101">
        <f t="shared" si="11"/>
        <v>0</v>
      </c>
      <c r="P41" s="102"/>
      <c r="Q41" s="102"/>
      <c r="R41" s="102">
        <f t="shared" si="12"/>
        <v>0</v>
      </c>
      <c r="S41" s="103"/>
      <c r="T41" s="103"/>
      <c r="U41" s="103">
        <f t="shared" si="13"/>
        <v>0</v>
      </c>
      <c r="V41" s="104"/>
      <c r="W41" s="104"/>
      <c r="X41" s="104">
        <f t="shared" si="14"/>
        <v>0</v>
      </c>
      <c r="Y41" s="105"/>
      <c r="Z41" s="105"/>
      <c r="AA41" s="106">
        <f t="shared" si="15"/>
        <v>0</v>
      </c>
      <c r="AB41" s="10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3.5" customHeight="1">
      <c r="B42" s="144" t="s">
        <v>73</v>
      </c>
      <c r="C42" s="83"/>
      <c r="D42" s="145" t="s">
        <v>58</v>
      </c>
      <c r="E42" s="84"/>
      <c r="F42" s="85"/>
      <c r="G42" s="86"/>
      <c r="H42" s="86"/>
      <c r="I42" s="86">
        <f t="shared" si="9"/>
        <v>0</v>
      </c>
      <c r="J42" s="109"/>
      <c r="K42" s="109"/>
      <c r="L42" s="109">
        <f t="shared" si="10"/>
        <v>0</v>
      </c>
      <c r="M42" s="88"/>
      <c r="N42" s="88"/>
      <c r="O42" s="88">
        <f t="shared" si="11"/>
        <v>0</v>
      </c>
      <c r="P42" s="89"/>
      <c r="Q42" s="89"/>
      <c r="R42" s="89">
        <f t="shared" si="12"/>
        <v>0</v>
      </c>
      <c r="S42" s="110"/>
      <c r="T42" s="110"/>
      <c r="U42" s="110">
        <f t="shared" si="13"/>
        <v>0</v>
      </c>
      <c r="V42" s="91"/>
      <c r="W42" s="91"/>
      <c r="X42" s="91">
        <f t="shared" si="14"/>
        <v>0</v>
      </c>
      <c r="Y42" s="118"/>
      <c r="Z42" s="118"/>
      <c r="AA42" s="93">
        <f t="shared" si="15"/>
        <v>0</v>
      </c>
      <c r="AB42" s="94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3.5" customHeight="1">
      <c r="B43" s="95" t="s">
        <v>63</v>
      </c>
      <c r="C43" s="96"/>
      <c r="D43" s="147" t="s">
        <v>64</v>
      </c>
      <c r="E43" s="113"/>
      <c r="F43" s="114"/>
      <c r="G43" s="73">
        <v>7.0</v>
      </c>
      <c r="H43" s="73">
        <v>7.0</v>
      </c>
      <c r="I43" s="100">
        <f t="shared" si="9"/>
        <v>0</v>
      </c>
      <c r="J43" s="74"/>
      <c r="K43" s="74"/>
      <c r="L43" s="74">
        <f t="shared" si="10"/>
        <v>0</v>
      </c>
      <c r="M43" s="101"/>
      <c r="N43" s="101"/>
      <c r="O43" s="101">
        <f t="shared" si="11"/>
        <v>0</v>
      </c>
      <c r="P43" s="115"/>
      <c r="Q43" s="115"/>
      <c r="R43" s="115">
        <f t="shared" si="12"/>
        <v>0</v>
      </c>
      <c r="S43" s="116"/>
      <c r="T43" s="116"/>
      <c r="U43" s="116">
        <f t="shared" si="13"/>
        <v>0</v>
      </c>
      <c r="V43" s="117"/>
      <c r="W43" s="117"/>
      <c r="X43" s="117">
        <f t="shared" si="14"/>
        <v>0</v>
      </c>
      <c r="Y43" s="105"/>
      <c r="Z43" s="105"/>
      <c r="AA43" s="106">
        <f t="shared" si="15"/>
        <v>0</v>
      </c>
      <c r="AB43" s="107" t="s">
        <v>22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3.5" customHeight="1">
      <c r="B44" s="144" t="s">
        <v>83</v>
      </c>
      <c r="C44" s="83"/>
      <c r="D44" s="145" t="s">
        <v>84</v>
      </c>
      <c r="E44" s="84"/>
      <c r="F44" s="85"/>
      <c r="G44" s="86"/>
      <c r="H44" s="86"/>
      <c r="I44" s="86">
        <f t="shared" si="9"/>
        <v>0</v>
      </c>
      <c r="J44" s="87"/>
      <c r="K44" s="87"/>
      <c r="L44" s="109">
        <f t="shared" si="10"/>
        <v>0</v>
      </c>
      <c r="M44" s="88"/>
      <c r="N44" s="88"/>
      <c r="O44" s="88">
        <f t="shared" si="11"/>
        <v>0</v>
      </c>
      <c r="P44" s="89"/>
      <c r="Q44" s="89"/>
      <c r="R44" s="89">
        <f t="shared" si="12"/>
        <v>0</v>
      </c>
      <c r="S44" s="90"/>
      <c r="T44" s="90"/>
      <c r="U44" s="90">
        <f t="shared" si="13"/>
        <v>0</v>
      </c>
      <c r="V44" s="91"/>
      <c r="W44" s="91"/>
      <c r="X44" s="91">
        <f t="shared" si="14"/>
        <v>0</v>
      </c>
      <c r="Y44" s="118"/>
      <c r="Z44" s="118"/>
      <c r="AA44" s="119">
        <f t="shared" si="15"/>
        <v>0</v>
      </c>
      <c r="AB44" s="94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3.5" customHeight="1">
      <c r="B45" s="146" t="s">
        <v>90</v>
      </c>
      <c r="C45" s="96"/>
      <c r="D45" s="70" t="s">
        <v>45</v>
      </c>
      <c r="E45" s="98"/>
      <c r="F45" s="99"/>
      <c r="G45" s="100"/>
      <c r="H45" s="100"/>
      <c r="I45" s="100">
        <f t="shared" si="9"/>
        <v>0</v>
      </c>
      <c r="J45" s="74"/>
      <c r="K45" s="74"/>
      <c r="L45" s="74">
        <f t="shared" si="10"/>
        <v>0</v>
      </c>
      <c r="M45" s="156"/>
      <c r="N45" s="156"/>
      <c r="O45" s="101">
        <f t="shared" si="11"/>
        <v>0</v>
      </c>
      <c r="P45" s="102"/>
      <c r="Q45" s="102"/>
      <c r="R45" s="115">
        <f t="shared" si="12"/>
        <v>0</v>
      </c>
      <c r="S45" s="116"/>
      <c r="T45" s="116"/>
      <c r="U45" s="116">
        <f t="shared" si="13"/>
        <v>0</v>
      </c>
      <c r="V45" s="104"/>
      <c r="W45" s="104"/>
      <c r="X45" s="104">
        <f t="shared" si="14"/>
        <v>0</v>
      </c>
      <c r="Y45" s="120"/>
      <c r="Z45" s="120"/>
      <c r="AA45" s="121">
        <f t="shared" si="15"/>
        <v>0</v>
      </c>
      <c r="AB45" s="107"/>
    </row>
    <row r="46" ht="13.5" customHeight="1">
      <c r="B46" s="144" t="s">
        <v>91</v>
      </c>
      <c r="C46" s="83"/>
      <c r="D46" s="167" t="s">
        <v>45</v>
      </c>
      <c r="E46" s="84"/>
      <c r="F46" s="85"/>
      <c r="G46" s="86"/>
      <c r="H46" s="86"/>
      <c r="I46" s="86">
        <f t="shared" si="9"/>
        <v>0</v>
      </c>
      <c r="J46" s="109"/>
      <c r="K46" s="109"/>
      <c r="L46" s="109">
        <f t="shared" si="10"/>
        <v>0</v>
      </c>
      <c r="M46" s="157"/>
      <c r="N46" s="157"/>
      <c r="O46" s="88">
        <f t="shared" si="11"/>
        <v>0</v>
      </c>
      <c r="P46" s="89"/>
      <c r="Q46" s="89"/>
      <c r="R46" s="89">
        <f t="shared" si="12"/>
        <v>0</v>
      </c>
      <c r="S46" s="90"/>
      <c r="T46" s="90"/>
      <c r="U46" s="116">
        <f t="shared" si="13"/>
        <v>0</v>
      </c>
      <c r="V46" s="168"/>
      <c r="W46" s="91"/>
      <c r="X46" s="91">
        <f t="shared" si="14"/>
        <v>0</v>
      </c>
      <c r="Y46" s="118"/>
      <c r="Z46" s="118"/>
      <c r="AA46" s="119">
        <f t="shared" si="15"/>
        <v>0</v>
      </c>
      <c r="AB46" s="94"/>
      <c r="AO46" s="7"/>
      <c r="AP46" s="7"/>
      <c r="AQ46" s="7"/>
    </row>
    <row r="47" ht="13.5" customHeight="1">
      <c r="B47" s="158" t="s">
        <v>92</v>
      </c>
      <c r="C47" s="96"/>
      <c r="D47" s="169" t="s">
        <v>43</v>
      </c>
      <c r="E47" s="123"/>
      <c r="F47" s="124"/>
      <c r="G47" s="100"/>
      <c r="H47" s="100"/>
      <c r="I47" s="100">
        <f t="shared" si="9"/>
        <v>0</v>
      </c>
      <c r="J47" s="74"/>
      <c r="K47" s="74"/>
      <c r="L47" s="74">
        <f t="shared" si="10"/>
        <v>0</v>
      </c>
      <c r="M47" s="101"/>
      <c r="N47" s="101"/>
      <c r="O47" s="101">
        <f t="shared" si="11"/>
        <v>0</v>
      </c>
      <c r="P47" s="102"/>
      <c r="Q47" s="102"/>
      <c r="R47" s="115">
        <f t="shared" si="12"/>
        <v>0</v>
      </c>
      <c r="S47" s="116"/>
      <c r="T47" s="116"/>
      <c r="U47" s="77">
        <f t="shared" si="13"/>
        <v>0</v>
      </c>
      <c r="V47" s="104"/>
      <c r="W47" s="104"/>
      <c r="X47" s="104">
        <f t="shared" si="14"/>
        <v>0</v>
      </c>
      <c r="Y47" s="120"/>
      <c r="Z47" s="105"/>
      <c r="AA47" s="106">
        <f t="shared" si="15"/>
        <v>0</v>
      </c>
      <c r="AB47" s="107"/>
      <c r="AC47" s="7"/>
      <c r="AD47" s="7"/>
      <c r="AE47" s="7"/>
      <c r="AF47" s="7"/>
      <c r="AG47" s="7"/>
      <c r="AH47" s="7"/>
      <c r="AP47" s="7"/>
      <c r="AQ47" s="7"/>
    </row>
    <row r="48" ht="13.5" customHeight="1">
      <c r="B48" s="144" t="s">
        <v>93</v>
      </c>
      <c r="C48" s="83"/>
      <c r="D48" s="145" t="s">
        <v>89</v>
      </c>
      <c r="E48" s="84"/>
      <c r="F48" s="85"/>
      <c r="G48" s="86"/>
      <c r="H48" s="86"/>
      <c r="I48" s="86">
        <f t="shared" si="9"/>
        <v>0</v>
      </c>
      <c r="J48" s="109"/>
      <c r="K48" s="109"/>
      <c r="L48" s="109">
        <f t="shared" si="10"/>
        <v>0</v>
      </c>
      <c r="M48" s="88"/>
      <c r="N48" s="88"/>
      <c r="O48" s="88">
        <f t="shared" si="11"/>
        <v>0</v>
      </c>
      <c r="P48" s="89"/>
      <c r="Q48" s="89"/>
      <c r="R48" s="89">
        <f t="shared" si="12"/>
        <v>0</v>
      </c>
      <c r="S48" s="110"/>
      <c r="T48" s="110"/>
      <c r="U48" s="90">
        <f t="shared" si="13"/>
        <v>0</v>
      </c>
      <c r="V48" s="91"/>
      <c r="W48" s="91"/>
      <c r="X48" s="91">
        <f t="shared" si="14"/>
        <v>0</v>
      </c>
      <c r="Y48" s="92"/>
      <c r="Z48" s="92"/>
      <c r="AA48" s="93">
        <f t="shared" si="15"/>
        <v>0</v>
      </c>
      <c r="AB48" s="94"/>
    </row>
    <row r="49" ht="13.5" customHeight="1">
      <c r="B49" s="155" t="s">
        <v>94</v>
      </c>
      <c r="C49" s="96"/>
      <c r="D49" s="171" t="s">
        <v>54</v>
      </c>
      <c r="E49" s="128"/>
      <c r="F49" s="129"/>
      <c r="G49" s="100"/>
      <c r="H49" s="100"/>
      <c r="I49" s="100">
        <f t="shared" si="9"/>
        <v>0</v>
      </c>
      <c r="J49" s="74"/>
      <c r="K49" s="74"/>
      <c r="L49" s="74">
        <f t="shared" si="10"/>
        <v>0</v>
      </c>
      <c r="M49" s="101"/>
      <c r="N49" s="101"/>
      <c r="O49" s="101">
        <f t="shared" si="11"/>
        <v>0</v>
      </c>
      <c r="P49" s="115"/>
      <c r="Q49" s="115"/>
      <c r="R49" s="115">
        <f t="shared" si="12"/>
        <v>0</v>
      </c>
      <c r="S49" s="116"/>
      <c r="T49" s="116"/>
      <c r="U49" s="116">
        <f t="shared" si="13"/>
        <v>0</v>
      </c>
      <c r="V49" s="117"/>
      <c r="W49" s="117"/>
      <c r="X49" s="104">
        <f t="shared" si="14"/>
        <v>0</v>
      </c>
      <c r="Y49" s="105"/>
      <c r="Z49" s="105"/>
      <c r="AA49" s="106">
        <f t="shared" si="15"/>
        <v>0</v>
      </c>
      <c r="AB49" s="107"/>
    </row>
    <row r="50" ht="13.5" customHeight="1">
      <c r="B50" s="82"/>
      <c r="C50" s="83"/>
      <c r="D50" s="149"/>
      <c r="E50" s="84"/>
      <c r="F50" s="85"/>
      <c r="G50" s="86"/>
      <c r="H50" s="86"/>
      <c r="I50" s="86">
        <f t="shared" si="9"/>
        <v>0</v>
      </c>
      <c r="J50" s="109"/>
      <c r="K50" s="109"/>
      <c r="L50" s="109">
        <f t="shared" si="10"/>
        <v>0</v>
      </c>
      <c r="M50" s="88"/>
      <c r="N50" s="88"/>
      <c r="O50" s="88">
        <f t="shared" si="11"/>
        <v>0</v>
      </c>
      <c r="P50" s="89"/>
      <c r="Q50" s="89"/>
      <c r="R50" s="89">
        <f t="shared" si="12"/>
        <v>0</v>
      </c>
      <c r="S50" s="90"/>
      <c r="T50" s="90"/>
      <c r="U50" s="90">
        <f t="shared" si="13"/>
        <v>0</v>
      </c>
      <c r="V50" s="91"/>
      <c r="W50" s="91"/>
      <c r="X50" s="91">
        <f t="shared" si="14"/>
        <v>0</v>
      </c>
      <c r="Y50" s="92"/>
      <c r="Z50" s="92"/>
      <c r="AA50" s="93">
        <f t="shared" si="15"/>
        <v>0</v>
      </c>
      <c r="AB50" s="126"/>
    </row>
    <row r="51" ht="13.5" customHeight="1"/>
    <row r="52" ht="13.5" customHeight="1">
      <c r="W52" s="130" t="s">
        <v>28</v>
      </c>
      <c r="X52" s="131" t="s">
        <v>29</v>
      </c>
      <c r="Y52" s="132">
        <f>sum(G39:G50,J39:J50,M39:M50,P39:P50,S39:S50,V39:V50,Y39:Y50)</f>
        <v>7.25</v>
      </c>
      <c r="AG52" s="7"/>
    </row>
    <row r="53" ht="13.5" customHeight="1">
      <c r="W53" s="133"/>
      <c r="X53" s="131" t="s">
        <v>30</v>
      </c>
      <c r="Y53" s="132">
        <f>sum(H39:H50,K39:K50,N39:N50,Q39:Q50,T39:T50,W39:W50,Z39:Z50)</f>
        <v>7.25</v>
      </c>
    </row>
    <row r="54" ht="13.5" customHeight="1">
      <c r="B54" s="134" t="s">
        <v>31</v>
      </c>
      <c r="C54" s="135"/>
      <c r="D54" s="135"/>
      <c r="E54" s="135"/>
      <c r="F54" s="135"/>
      <c r="G54" s="135"/>
      <c r="H54" s="135"/>
      <c r="I54" s="135"/>
      <c r="W54" s="136"/>
      <c r="X54" s="130" t="s">
        <v>32</v>
      </c>
      <c r="Y54" s="136">
        <f>Y53-Y52</f>
        <v>0</v>
      </c>
    </row>
    <row r="55" ht="13.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B56" s="7"/>
      <c r="C56" s="7"/>
      <c r="D56" s="7"/>
      <c r="E56" s="7"/>
      <c r="F56" s="7"/>
      <c r="G56" s="43"/>
      <c r="H56" s="43"/>
      <c r="I56" s="43"/>
      <c r="J56" s="43"/>
      <c r="K56" s="7"/>
      <c r="L56" s="7"/>
      <c r="M56" s="43"/>
      <c r="N56" s="7"/>
      <c r="O56" s="7"/>
      <c r="P56" s="43"/>
      <c r="Q56" s="7"/>
      <c r="R56" s="7"/>
      <c r="S56" s="43"/>
      <c r="T56" s="7"/>
      <c r="U56" s="7"/>
      <c r="V56" s="43"/>
      <c r="W56" s="7"/>
      <c r="X56" s="7"/>
      <c r="Y56" s="43"/>
      <c r="Z56" s="7"/>
      <c r="AA56" s="7"/>
    </row>
    <row r="57" ht="13.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B61" s="137" t="s">
        <v>35</v>
      </c>
      <c r="C61" s="2"/>
      <c r="D61" s="2"/>
      <c r="E61" s="2"/>
      <c r="F61" s="3"/>
      <c r="G61" s="3"/>
      <c r="H61" s="3"/>
      <c r="I61" s="3"/>
      <c r="J61" s="3"/>
      <c r="K61" s="4"/>
      <c r="L61" s="4" t="s">
        <v>1</v>
      </c>
      <c r="M61" s="3"/>
      <c r="N61" s="3"/>
      <c r="O61" s="3"/>
      <c r="P61" s="3"/>
      <c r="Q61" s="3"/>
      <c r="R61" s="3"/>
      <c r="S61" s="3"/>
      <c r="T61" s="4"/>
      <c r="U61" s="138" t="s">
        <v>36</v>
      </c>
      <c r="V61" s="3"/>
      <c r="W61" s="3"/>
      <c r="X61" s="3"/>
      <c r="Y61" s="3"/>
      <c r="Z61" s="5"/>
      <c r="AA61" s="6"/>
    </row>
    <row r="62" ht="13.5" customHeight="1">
      <c r="B62" s="9"/>
      <c r="C62" s="10"/>
      <c r="D62" s="10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3"/>
    </row>
    <row r="63" ht="13.5" customHeight="1">
      <c r="B63" s="9"/>
      <c r="C63" s="10"/>
      <c r="D63" s="10"/>
      <c r="E63" s="10"/>
      <c r="F63" s="11"/>
      <c r="G63" s="11"/>
      <c r="H63" s="11"/>
      <c r="I63" s="11"/>
      <c r="J63" s="11"/>
      <c r="K63" s="11"/>
      <c r="L63" s="11"/>
      <c r="M63" s="11"/>
      <c r="N63" s="140" t="s">
        <v>76</v>
      </c>
      <c r="O63" s="1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3"/>
    </row>
    <row r="64" ht="13.5" customHeight="1">
      <c r="B64" s="9"/>
      <c r="C64" s="10"/>
      <c r="D64" s="10"/>
      <c r="E64" s="10"/>
      <c r="F64" s="11"/>
      <c r="G64" s="11"/>
      <c r="H64" s="11"/>
      <c r="I64" s="11"/>
      <c r="J64" s="11"/>
      <c r="K64" s="11"/>
      <c r="L64" s="11"/>
      <c r="M64" s="141" t="s">
        <v>77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3"/>
    </row>
    <row r="65" ht="13.5" customHeight="1">
      <c r="B65" s="9"/>
      <c r="C65" s="16"/>
      <c r="D65" s="10"/>
      <c r="E65" s="10"/>
      <c r="F65" s="11"/>
      <c r="G65" s="11"/>
      <c r="H65" s="11"/>
      <c r="I65" s="11"/>
      <c r="J65" s="17"/>
      <c r="K65" s="11"/>
      <c r="L65" s="11"/>
      <c r="M65" s="17"/>
      <c r="N65" s="11"/>
      <c r="O65" s="11"/>
      <c r="P65" s="17"/>
      <c r="Q65" s="11"/>
      <c r="R65" s="11"/>
      <c r="S65" s="17"/>
      <c r="T65" s="11"/>
      <c r="U65" s="11"/>
      <c r="V65" s="17"/>
      <c r="W65" s="11"/>
      <c r="X65" s="11"/>
      <c r="Y65" s="17"/>
      <c r="Z65" s="12"/>
      <c r="AA65" s="13"/>
    </row>
    <row r="66" ht="13.5" customHeight="1">
      <c r="B66" s="18" t="s">
        <v>7</v>
      </c>
      <c r="C66" s="19"/>
      <c r="D66" s="20" t="s">
        <v>8</v>
      </c>
      <c r="E66" s="21"/>
      <c r="F66" s="6"/>
      <c r="G66" s="22"/>
      <c r="H66" s="23" t="s">
        <v>9</v>
      </c>
      <c r="I66" s="5"/>
      <c r="J66" s="24"/>
      <c r="K66" s="25" t="s">
        <v>10</v>
      </c>
      <c r="L66" s="5"/>
      <c r="M66" s="24"/>
      <c r="N66" s="25" t="s">
        <v>11</v>
      </c>
      <c r="O66" s="5"/>
      <c r="P66" s="24"/>
      <c r="Q66" s="25" t="s">
        <v>12</v>
      </c>
      <c r="R66" s="5"/>
      <c r="S66" s="26"/>
      <c r="T66" s="25" t="s">
        <v>13</v>
      </c>
      <c r="U66" s="5"/>
      <c r="V66" s="27"/>
      <c r="W66" s="28" t="s">
        <v>14</v>
      </c>
      <c r="X66" s="5"/>
      <c r="Y66" s="27"/>
      <c r="Z66" s="28" t="s">
        <v>15</v>
      </c>
      <c r="AA66" s="6"/>
      <c r="AB66" s="29" t="s">
        <v>16</v>
      </c>
    </row>
    <row r="67" ht="13.5" customHeight="1">
      <c r="B67" s="30"/>
      <c r="C67" s="31"/>
      <c r="D67" s="32"/>
      <c r="E67" s="32"/>
      <c r="F67" s="33"/>
      <c r="G67" s="34"/>
      <c r="H67" s="35">
        <v>44612.0</v>
      </c>
      <c r="I67" s="34"/>
      <c r="J67" s="36"/>
      <c r="K67" s="37">
        <v>44613.0</v>
      </c>
      <c r="L67" s="38"/>
      <c r="M67" s="36"/>
      <c r="N67" s="37">
        <v>44614.0</v>
      </c>
      <c r="O67" s="38"/>
      <c r="P67" s="36"/>
      <c r="Q67" s="37">
        <v>44615.0</v>
      </c>
      <c r="R67" s="38"/>
      <c r="S67" s="39"/>
      <c r="T67" s="37">
        <v>44616.0</v>
      </c>
      <c r="U67" s="38"/>
      <c r="V67" s="36"/>
      <c r="W67" s="37">
        <v>44617.0</v>
      </c>
      <c r="X67" s="38"/>
      <c r="Y67" s="36"/>
      <c r="Z67" s="40">
        <v>44618.0</v>
      </c>
      <c r="AA67" s="41"/>
      <c r="AB67" s="42" t="s">
        <v>17</v>
      </c>
    </row>
    <row r="68" ht="13.5" customHeight="1">
      <c r="B68" s="44"/>
      <c r="C68" s="45"/>
      <c r="D68" s="46"/>
      <c r="E68" s="46"/>
      <c r="F68" s="47"/>
      <c r="G68" s="48" t="s">
        <v>18</v>
      </c>
      <c r="H68" s="49" t="s">
        <v>19</v>
      </c>
      <c r="I68" s="50" t="s">
        <v>20</v>
      </c>
      <c r="J68" s="51" t="s">
        <v>18</v>
      </c>
      <c r="K68" s="52" t="s">
        <v>19</v>
      </c>
      <c r="L68" s="53" t="s">
        <v>20</v>
      </c>
      <c r="M68" s="54" t="s">
        <v>18</v>
      </c>
      <c r="N68" s="55" t="s">
        <v>19</v>
      </c>
      <c r="O68" s="56" t="s">
        <v>20</v>
      </c>
      <c r="P68" s="57" t="s">
        <v>18</v>
      </c>
      <c r="Q68" s="58" t="s">
        <v>19</v>
      </c>
      <c r="R68" s="59" t="s">
        <v>20</v>
      </c>
      <c r="S68" s="60" t="s">
        <v>18</v>
      </c>
      <c r="T68" s="61" t="s">
        <v>19</v>
      </c>
      <c r="U68" s="61" t="s">
        <v>20</v>
      </c>
      <c r="V68" s="62" t="s">
        <v>18</v>
      </c>
      <c r="W68" s="63" t="s">
        <v>19</v>
      </c>
      <c r="X68" s="64" t="s">
        <v>20</v>
      </c>
      <c r="Y68" s="65" t="s">
        <v>18</v>
      </c>
      <c r="Z68" s="66" t="s">
        <v>19</v>
      </c>
      <c r="AA68" s="67" t="s">
        <v>20</v>
      </c>
      <c r="AB68" s="45"/>
    </row>
    <row r="69" ht="13.5" customHeight="1">
      <c r="B69" s="152" t="s">
        <v>78</v>
      </c>
      <c r="C69" s="69"/>
      <c r="D69" s="70" t="s">
        <v>45</v>
      </c>
      <c r="E69" s="71"/>
      <c r="F69" s="72"/>
      <c r="G69" s="73"/>
      <c r="H69" s="73"/>
      <c r="I69" s="73">
        <f t="shared" ref="I69:I80" si="16">H69-G69</f>
        <v>0</v>
      </c>
      <c r="J69" s="163">
        <v>0.25</v>
      </c>
      <c r="K69" s="163">
        <v>0.25</v>
      </c>
      <c r="L69" s="74">
        <f t="shared" ref="L69:L80" si="17">K69-J69</f>
        <v>0</v>
      </c>
      <c r="M69" s="75"/>
      <c r="N69" s="75"/>
      <c r="O69" s="75">
        <f t="shared" ref="O69:O80" si="18">N69-M69</f>
        <v>0</v>
      </c>
      <c r="P69" s="76"/>
      <c r="Q69" s="76"/>
      <c r="R69" s="76">
        <f t="shared" ref="R69:R80" si="19">Q69-P69</f>
        <v>0</v>
      </c>
      <c r="S69" s="77"/>
      <c r="T69" s="77"/>
      <c r="U69" s="77">
        <f t="shared" ref="U69:U80" si="20">T69-S69</f>
        <v>0</v>
      </c>
      <c r="V69" s="78"/>
      <c r="W69" s="78"/>
      <c r="X69" s="78">
        <f t="shared" ref="X69:X80" si="21">W69-V69</f>
        <v>0</v>
      </c>
      <c r="Y69" s="79"/>
      <c r="Z69" s="79"/>
      <c r="AA69" s="80">
        <f t="shared" ref="AA69:AA80" si="22">Z69-Y69</f>
        <v>0</v>
      </c>
      <c r="AB69" s="81" t="s">
        <v>22</v>
      </c>
    </row>
    <row r="70" ht="13.5" customHeight="1">
      <c r="B70" s="153" t="s">
        <v>79</v>
      </c>
      <c r="C70" s="83"/>
      <c r="D70" s="167" t="s">
        <v>45</v>
      </c>
      <c r="E70" s="84"/>
      <c r="F70" s="85"/>
      <c r="G70" s="154"/>
      <c r="H70" s="154"/>
      <c r="I70" s="86">
        <f t="shared" si="16"/>
        <v>0</v>
      </c>
      <c r="J70" s="87"/>
      <c r="K70" s="87"/>
      <c r="L70" s="87">
        <f t="shared" si="17"/>
        <v>0</v>
      </c>
      <c r="M70" s="88"/>
      <c r="N70" s="88"/>
      <c r="O70" s="88">
        <f t="shared" si="18"/>
        <v>0</v>
      </c>
      <c r="P70" s="89"/>
      <c r="Q70" s="89"/>
      <c r="R70" s="89">
        <f t="shared" si="19"/>
        <v>0</v>
      </c>
      <c r="S70" s="90"/>
      <c r="T70" s="90"/>
      <c r="U70" s="90">
        <f t="shared" si="20"/>
        <v>0</v>
      </c>
      <c r="V70" s="91"/>
      <c r="W70" s="91"/>
      <c r="X70" s="91">
        <f t="shared" si="21"/>
        <v>0</v>
      </c>
      <c r="Y70" s="92"/>
      <c r="Z70" s="92"/>
      <c r="AA70" s="93">
        <f t="shared" si="22"/>
        <v>0</v>
      </c>
      <c r="AB70" s="94"/>
    </row>
    <row r="71" ht="13.5" customHeight="1">
      <c r="B71" s="155" t="s">
        <v>80</v>
      </c>
      <c r="C71" s="96"/>
      <c r="D71" s="97" t="s">
        <v>48</v>
      </c>
      <c r="E71" s="98"/>
      <c r="F71" s="99"/>
      <c r="G71" s="73"/>
      <c r="H71" s="73"/>
      <c r="I71" s="100">
        <f t="shared" si="16"/>
        <v>0</v>
      </c>
      <c r="J71" s="163"/>
      <c r="K71" s="74"/>
      <c r="L71" s="74">
        <f t="shared" si="17"/>
        <v>0</v>
      </c>
      <c r="M71" s="101"/>
      <c r="N71" s="101"/>
      <c r="O71" s="101">
        <f t="shared" si="18"/>
        <v>0</v>
      </c>
      <c r="P71" s="102"/>
      <c r="Q71" s="102"/>
      <c r="R71" s="102">
        <f t="shared" si="19"/>
        <v>0</v>
      </c>
      <c r="S71" s="103"/>
      <c r="T71" s="103"/>
      <c r="U71" s="103">
        <f t="shared" si="20"/>
        <v>0</v>
      </c>
      <c r="V71" s="104"/>
      <c r="W71" s="104"/>
      <c r="X71" s="104">
        <f t="shared" si="21"/>
        <v>0</v>
      </c>
      <c r="Y71" s="105"/>
      <c r="Z71" s="105"/>
      <c r="AA71" s="106">
        <f t="shared" si="22"/>
        <v>0</v>
      </c>
      <c r="AB71" s="107"/>
    </row>
    <row r="72" ht="13.5" customHeight="1">
      <c r="B72" s="144" t="s">
        <v>95</v>
      </c>
      <c r="C72" s="83"/>
      <c r="D72" s="145" t="s">
        <v>82</v>
      </c>
      <c r="E72" s="84"/>
      <c r="F72" s="85"/>
      <c r="G72" s="86"/>
      <c r="H72" s="86"/>
      <c r="I72" s="86">
        <f t="shared" si="16"/>
        <v>0</v>
      </c>
      <c r="J72" s="109"/>
      <c r="K72" s="109"/>
      <c r="L72" s="109">
        <f t="shared" si="17"/>
        <v>0</v>
      </c>
      <c r="M72" s="88"/>
      <c r="N72" s="88"/>
      <c r="O72" s="88">
        <f t="shared" si="18"/>
        <v>0</v>
      </c>
      <c r="P72" s="89"/>
      <c r="Q72" s="89"/>
      <c r="R72" s="89">
        <f t="shared" si="19"/>
        <v>0</v>
      </c>
      <c r="S72" s="110"/>
      <c r="T72" s="110"/>
      <c r="U72" s="110">
        <f t="shared" si="20"/>
        <v>0</v>
      </c>
      <c r="V72" s="91"/>
      <c r="W72" s="91"/>
      <c r="X72" s="91">
        <f t="shared" si="21"/>
        <v>0</v>
      </c>
      <c r="Y72" s="118"/>
      <c r="Z72" s="118"/>
      <c r="AA72" s="93">
        <f t="shared" si="22"/>
        <v>0</v>
      </c>
      <c r="AB72" s="94"/>
    </row>
    <row r="73" ht="13.5" customHeight="1">
      <c r="B73" s="95" t="s">
        <v>63</v>
      </c>
      <c r="C73" s="96"/>
      <c r="D73" s="147" t="s">
        <v>64</v>
      </c>
      <c r="E73" s="113"/>
      <c r="F73" s="114"/>
      <c r="G73" s="73">
        <v>7.0</v>
      </c>
      <c r="H73" s="73">
        <v>7.0</v>
      </c>
      <c r="I73" s="100">
        <f t="shared" si="16"/>
        <v>0</v>
      </c>
      <c r="J73" s="74"/>
      <c r="K73" s="74"/>
      <c r="L73" s="74">
        <f t="shared" si="17"/>
        <v>0</v>
      </c>
      <c r="M73" s="101"/>
      <c r="N73" s="101"/>
      <c r="O73" s="101">
        <f t="shared" si="18"/>
        <v>0</v>
      </c>
      <c r="P73" s="115"/>
      <c r="Q73" s="115"/>
      <c r="R73" s="115">
        <f t="shared" si="19"/>
        <v>0</v>
      </c>
      <c r="S73" s="116"/>
      <c r="T73" s="116"/>
      <c r="U73" s="116">
        <f t="shared" si="20"/>
        <v>0</v>
      </c>
      <c r="V73" s="117"/>
      <c r="W73" s="117"/>
      <c r="X73" s="117">
        <f t="shared" si="21"/>
        <v>0</v>
      </c>
      <c r="Y73" s="105"/>
      <c r="Z73" s="105"/>
      <c r="AA73" s="106">
        <f t="shared" si="22"/>
        <v>0</v>
      </c>
      <c r="AB73" s="107" t="s">
        <v>22</v>
      </c>
    </row>
    <row r="74" ht="13.5" customHeight="1">
      <c r="B74" s="144" t="s">
        <v>83</v>
      </c>
      <c r="C74" s="83"/>
      <c r="D74" s="145" t="s">
        <v>84</v>
      </c>
      <c r="E74" s="84"/>
      <c r="F74" s="85"/>
      <c r="G74" s="86"/>
      <c r="H74" s="86"/>
      <c r="I74" s="86">
        <f t="shared" si="16"/>
        <v>0</v>
      </c>
      <c r="J74" s="87"/>
      <c r="K74" s="87"/>
      <c r="L74" s="109">
        <f t="shared" si="17"/>
        <v>0</v>
      </c>
      <c r="M74" s="88"/>
      <c r="N74" s="88"/>
      <c r="O74" s="88">
        <f t="shared" si="18"/>
        <v>0</v>
      </c>
      <c r="P74" s="89"/>
      <c r="Q74" s="89"/>
      <c r="R74" s="89">
        <f t="shared" si="19"/>
        <v>0</v>
      </c>
      <c r="S74" s="90"/>
      <c r="T74" s="90"/>
      <c r="U74" s="90">
        <f t="shared" si="20"/>
        <v>0</v>
      </c>
      <c r="V74" s="91"/>
      <c r="W74" s="91"/>
      <c r="X74" s="91">
        <f t="shared" si="21"/>
        <v>0</v>
      </c>
      <c r="Y74" s="118"/>
      <c r="Z74" s="118"/>
      <c r="AA74" s="119">
        <f t="shared" si="22"/>
        <v>0</v>
      </c>
      <c r="AB74" s="94"/>
    </row>
    <row r="75" ht="13.5" customHeight="1">
      <c r="B75" s="146" t="s">
        <v>90</v>
      </c>
      <c r="C75" s="96"/>
      <c r="D75" s="70" t="s">
        <v>45</v>
      </c>
      <c r="E75" s="98"/>
      <c r="F75" s="99"/>
      <c r="G75" s="100"/>
      <c r="H75" s="100"/>
      <c r="I75" s="100">
        <f t="shared" si="16"/>
        <v>0</v>
      </c>
      <c r="J75" s="74"/>
      <c r="K75" s="74"/>
      <c r="L75" s="74">
        <f t="shared" si="17"/>
        <v>0</v>
      </c>
      <c r="M75" s="156"/>
      <c r="N75" s="156"/>
      <c r="O75" s="101">
        <f t="shared" si="18"/>
        <v>0</v>
      </c>
      <c r="P75" s="102"/>
      <c r="Q75" s="102"/>
      <c r="R75" s="115">
        <f t="shared" si="19"/>
        <v>0</v>
      </c>
      <c r="S75" s="116"/>
      <c r="T75" s="116"/>
      <c r="U75" s="116">
        <f t="shared" si="20"/>
        <v>0</v>
      </c>
      <c r="V75" s="104"/>
      <c r="W75" s="104"/>
      <c r="X75" s="104">
        <f t="shared" si="21"/>
        <v>0</v>
      </c>
      <c r="Y75" s="120"/>
      <c r="Z75" s="120"/>
      <c r="AA75" s="121">
        <f t="shared" si="22"/>
        <v>0</v>
      </c>
      <c r="AB75" s="107"/>
    </row>
    <row r="76" ht="13.5" customHeight="1">
      <c r="B76" s="144" t="s">
        <v>91</v>
      </c>
      <c r="C76" s="83"/>
      <c r="D76" s="167" t="s">
        <v>45</v>
      </c>
      <c r="E76" s="84"/>
      <c r="F76" s="85"/>
      <c r="G76" s="86"/>
      <c r="H76" s="86"/>
      <c r="I76" s="86">
        <f t="shared" si="16"/>
        <v>0</v>
      </c>
      <c r="J76" s="109"/>
      <c r="K76" s="109"/>
      <c r="L76" s="109">
        <f t="shared" si="17"/>
        <v>0</v>
      </c>
      <c r="M76" s="157"/>
      <c r="N76" s="157"/>
      <c r="O76" s="88">
        <f t="shared" si="18"/>
        <v>0</v>
      </c>
      <c r="P76" s="89"/>
      <c r="Q76" s="89"/>
      <c r="R76" s="89">
        <f t="shared" si="19"/>
        <v>0</v>
      </c>
      <c r="S76" s="90"/>
      <c r="T76" s="90"/>
      <c r="U76" s="116">
        <f t="shared" si="20"/>
        <v>0</v>
      </c>
      <c r="V76" s="168"/>
      <c r="W76" s="91"/>
      <c r="X76" s="91">
        <f t="shared" si="21"/>
        <v>0</v>
      </c>
      <c r="Y76" s="118"/>
      <c r="Z76" s="118"/>
      <c r="AA76" s="119">
        <f t="shared" si="22"/>
        <v>0</v>
      </c>
      <c r="AB76" s="94"/>
    </row>
    <row r="77" ht="13.5" customHeight="1">
      <c r="B77" s="158" t="s">
        <v>92</v>
      </c>
      <c r="C77" s="96"/>
      <c r="D77" s="169" t="s">
        <v>43</v>
      </c>
      <c r="E77" s="123"/>
      <c r="F77" s="124"/>
      <c r="G77" s="100"/>
      <c r="H77" s="100"/>
      <c r="I77" s="100">
        <f t="shared" si="16"/>
        <v>0</v>
      </c>
      <c r="J77" s="74"/>
      <c r="K77" s="74"/>
      <c r="L77" s="74">
        <f t="shared" si="17"/>
        <v>0</v>
      </c>
      <c r="M77" s="101"/>
      <c r="N77" s="101"/>
      <c r="O77" s="101">
        <f t="shared" si="18"/>
        <v>0</v>
      </c>
      <c r="P77" s="102"/>
      <c r="Q77" s="102"/>
      <c r="R77" s="115">
        <f t="shared" si="19"/>
        <v>0</v>
      </c>
      <c r="S77" s="116"/>
      <c r="T77" s="116"/>
      <c r="U77" s="77">
        <f t="shared" si="20"/>
        <v>0</v>
      </c>
      <c r="V77" s="104"/>
      <c r="W77" s="104"/>
      <c r="X77" s="104">
        <f t="shared" si="21"/>
        <v>0</v>
      </c>
      <c r="Y77" s="120"/>
      <c r="Z77" s="105"/>
      <c r="AA77" s="106">
        <f t="shared" si="22"/>
        <v>0</v>
      </c>
      <c r="AB77" s="107"/>
    </row>
    <row r="78" ht="13.5" customHeight="1">
      <c r="B78" s="144" t="s">
        <v>93</v>
      </c>
      <c r="C78" s="83"/>
      <c r="D78" s="145" t="s">
        <v>89</v>
      </c>
      <c r="E78" s="84"/>
      <c r="F78" s="85"/>
      <c r="G78" s="86"/>
      <c r="H78" s="86"/>
      <c r="I78" s="86">
        <f t="shared" si="16"/>
        <v>0</v>
      </c>
      <c r="J78" s="109"/>
      <c r="K78" s="109"/>
      <c r="L78" s="109">
        <f t="shared" si="17"/>
        <v>0</v>
      </c>
      <c r="M78" s="88"/>
      <c r="N78" s="88"/>
      <c r="O78" s="88">
        <f t="shared" si="18"/>
        <v>0</v>
      </c>
      <c r="P78" s="89"/>
      <c r="Q78" s="89"/>
      <c r="R78" s="89">
        <f t="shared" si="19"/>
        <v>0</v>
      </c>
      <c r="S78" s="110"/>
      <c r="T78" s="110"/>
      <c r="U78" s="90">
        <f t="shared" si="20"/>
        <v>0</v>
      </c>
      <c r="V78" s="91"/>
      <c r="W78" s="91"/>
      <c r="X78" s="91">
        <f t="shared" si="21"/>
        <v>0</v>
      </c>
      <c r="Y78" s="92"/>
      <c r="Z78" s="92"/>
      <c r="AA78" s="93">
        <f t="shared" si="22"/>
        <v>0</v>
      </c>
      <c r="AB78" s="94"/>
    </row>
    <row r="79" ht="13.5" customHeight="1">
      <c r="B79" s="155" t="s">
        <v>94</v>
      </c>
      <c r="C79" s="96"/>
      <c r="D79" s="171" t="s">
        <v>54</v>
      </c>
      <c r="E79" s="128"/>
      <c r="F79" s="129"/>
      <c r="G79" s="100"/>
      <c r="H79" s="100"/>
      <c r="I79" s="100">
        <f t="shared" si="16"/>
        <v>0</v>
      </c>
      <c r="J79" s="74"/>
      <c r="K79" s="74"/>
      <c r="L79" s="74">
        <f t="shared" si="17"/>
        <v>0</v>
      </c>
      <c r="M79" s="101"/>
      <c r="N79" s="101"/>
      <c r="O79" s="101">
        <f t="shared" si="18"/>
        <v>0</v>
      </c>
      <c r="P79" s="115"/>
      <c r="Q79" s="115"/>
      <c r="R79" s="115">
        <f t="shared" si="19"/>
        <v>0</v>
      </c>
      <c r="S79" s="116"/>
      <c r="T79" s="116"/>
      <c r="U79" s="116">
        <f t="shared" si="20"/>
        <v>0</v>
      </c>
      <c r="V79" s="117"/>
      <c r="W79" s="117"/>
      <c r="X79" s="104">
        <f t="shared" si="21"/>
        <v>0</v>
      </c>
      <c r="Y79" s="105"/>
      <c r="Z79" s="105"/>
      <c r="AA79" s="106">
        <f t="shared" si="22"/>
        <v>0</v>
      </c>
      <c r="AB79" s="107"/>
    </row>
    <row r="80" ht="13.5" customHeight="1">
      <c r="B80" s="82"/>
      <c r="C80" s="83"/>
      <c r="D80" s="149"/>
      <c r="E80" s="84"/>
      <c r="F80" s="85"/>
      <c r="G80" s="86"/>
      <c r="H80" s="86"/>
      <c r="I80" s="86">
        <f t="shared" si="16"/>
        <v>0</v>
      </c>
      <c r="J80" s="109"/>
      <c r="K80" s="109"/>
      <c r="L80" s="109">
        <f t="shared" si="17"/>
        <v>0</v>
      </c>
      <c r="M80" s="88"/>
      <c r="N80" s="88"/>
      <c r="O80" s="88">
        <f t="shared" si="18"/>
        <v>0</v>
      </c>
      <c r="P80" s="89"/>
      <c r="Q80" s="89"/>
      <c r="R80" s="89">
        <f t="shared" si="19"/>
        <v>0</v>
      </c>
      <c r="S80" s="90"/>
      <c r="T80" s="90"/>
      <c r="U80" s="90">
        <f t="shared" si="20"/>
        <v>0</v>
      </c>
      <c r="V80" s="91"/>
      <c r="W80" s="91"/>
      <c r="X80" s="91">
        <f t="shared" si="21"/>
        <v>0</v>
      </c>
      <c r="Y80" s="92"/>
      <c r="Z80" s="92"/>
      <c r="AA80" s="93">
        <f t="shared" si="22"/>
        <v>0</v>
      </c>
      <c r="AB80" s="126"/>
    </row>
    <row r="81" ht="13.5" customHeight="1"/>
    <row r="82" ht="13.5" customHeight="1">
      <c r="W82" s="130" t="s">
        <v>28</v>
      </c>
      <c r="X82" s="131" t="s">
        <v>29</v>
      </c>
      <c r="Y82" s="132">
        <f>sum(G69:G80,J69:J80,M69:M80,P69:P80,S69:S80,V69:V80,Y69:Y80)</f>
        <v>7.25</v>
      </c>
    </row>
    <row r="83" ht="13.5" customHeight="1">
      <c r="C83" s="7"/>
      <c r="W83" s="133"/>
      <c r="X83" s="131" t="s">
        <v>30</v>
      </c>
      <c r="Y83" s="132">
        <f>sum(H69:H80,K69:K80,N69:N80,Q69:Q80,T69:T80,W69:W80,Z69:Z80)</f>
        <v>7.25</v>
      </c>
    </row>
    <row r="84" ht="13.5" customHeight="1">
      <c r="B84" s="134" t="s">
        <v>31</v>
      </c>
      <c r="C84" s="139"/>
      <c r="D84" s="139"/>
      <c r="E84" s="139"/>
      <c r="F84" s="139"/>
      <c r="G84" s="139"/>
      <c r="H84" s="135"/>
      <c r="I84" s="135"/>
      <c r="W84" s="136"/>
      <c r="X84" s="130" t="s">
        <v>32</v>
      </c>
      <c r="Y84" s="136">
        <f>Y83-Y82</f>
        <v>0</v>
      </c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>
      <c r="B90" s="137" t="s">
        <v>37</v>
      </c>
      <c r="C90" s="2"/>
      <c r="D90" s="2"/>
      <c r="E90" s="2"/>
      <c r="F90" s="3"/>
      <c r="G90" s="3"/>
      <c r="H90" s="3"/>
      <c r="I90" s="3"/>
      <c r="J90" s="3"/>
      <c r="K90" s="4"/>
      <c r="L90" s="4" t="s">
        <v>1</v>
      </c>
      <c r="M90" s="3"/>
      <c r="N90" s="3"/>
      <c r="O90" s="3"/>
      <c r="P90" s="3"/>
      <c r="Q90" s="3"/>
      <c r="R90" s="3"/>
      <c r="S90" s="3"/>
      <c r="T90" s="4"/>
      <c r="U90" s="138" t="s">
        <v>38</v>
      </c>
      <c r="V90" s="3"/>
      <c r="W90" s="3"/>
      <c r="X90" s="3"/>
      <c r="Y90" s="3"/>
      <c r="Z90" s="5"/>
      <c r="AA90" s="6"/>
    </row>
    <row r="91" ht="13.5" customHeight="1">
      <c r="B91" s="9"/>
      <c r="C91" s="10"/>
      <c r="D91" s="10"/>
      <c r="E91" s="10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3"/>
    </row>
    <row r="92" ht="13.5" customHeight="1">
      <c r="B92" s="9"/>
      <c r="C92" s="10"/>
      <c r="D92" s="10"/>
      <c r="E92" s="10"/>
      <c r="F92" s="11"/>
      <c r="G92" s="11"/>
      <c r="H92" s="11"/>
      <c r="I92" s="11"/>
      <c r="J92" s="11"/>
      <c r="K92" s="11"/>
      <c r="L92" s="11"/>
      <c r="M92" s="11"/>
      <c r="N92" s="140" t="s">
        <v>76</v>
      </c>
      <c r="O92" s="15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3"/>
    </row>
    <row r="93" ht="13.5" customHeight="1">
      <c r="B93" s="9"/>
      <c r="C93" s="10"/>
      <c r="D93" s="10"/>
      <c r="E93" s="10"/>
      <c r="F93" s="11"/>
      <c r="G93" s="11"/>
      <c r="H93" s="11"/>
      <c r="I93" s="11"/>
      <c r="J93" s="11"/>
      <c r="K93" s="11"/>
      <c r="L93" s="11"/>
      <c r="M93" s="141" t="s">
        <v>77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3"/>
    </row>
    <row r="94" ht="13.5" customHeight="1">
      <c r="B94" s="9"/>
      <c r="C94" s="16"/>
      <c r="D94" s="10"/>
      <c r="E94" s="10"/>
      <c r="F94" s="11"/>
      <c r="G94" s="11"/>
      <c r="H94" s="11"/>
      <c r="I94" s="11"/>
      <c r="J94" s="17"/>
      <c r="K94" s="11"/>
      <c r="L94" s="11"/>
      <c r="M94" s="17"/>
      <c r="N94" s="11"/>
      <c r="O94" s="11"/>
      <c r="P94" s="17"/>
      <c r="Q94" s="11"/>
      <c r="R94" s="11"/>
      <c r="S94" s="17"/>
      <c r="T94" s="11"/>
      <c r="U94" s="11"/>
      <c r="V94" s="17"/>
      <c r="W94" s="11"/>
      <c r="X94" s="11"/>
      <c r="Y94" s="17"/>
      <c r="Z94" s="12"/>
      <c r="AA94" s="13"/>
    </row>
    <row r="95" ht="13.5" customHeight="1">
      <c r="B95" s="18" t="s">
        <v>7</v>
      </c>
      <c r="C95" s="19"/>
      <c r="D95" s="20" t="s">
        <v>8</v>
      </c>
      <c r="E95" s="21"/>
      <c r="F95" s="6"/>
      <c r="G95" s="22"/>
      <c r="H95" s="23" t="s">
        <v>9</v>
      </c>
      <c r="I95" s="5"/>
      <c r="J95" s="24"/>
      <c r="K95" s="25" t="s">
        <v>10</v>
      </c>
      <c r="L95" s="5"/>
      <c r="M95" s="24"/>
      <c r="N95" s="25" t="s">
        <v>11</v>
      </c>
      <c r="O95" s="5"/>
      <c r="P95" s="24"/>
      <c r="Q95" s="25" t="s">
        <v>12</v>
      </c>
      <c r="R95" s="5"/>
      <c r="S95" s="26"/>
      <c r="T95" s="25" t="s">
        <v>13</v>
      </c>
      <c r="U95" s="5"/>
      <c r="V95" s="27"/>
      <c r="W95" s="28" t="s">
        <v>14</v>
      </c>
      <c r="X95" s="5"/>
      <c r="Y95" s="27"/>
      <c r="Z95" s="28" t="s">
        <v>15</v>
      </c>
      <c r="AA95" s="6"/>
      <c r="AB95" s="29" t="s">
        <v>16</v>
      </c>
    </row>
    <row r="96" ht="13.5" customHeight="1">
      <c r="B96" s="30"/>
      <c r="C96" s="31"/>
      <c r="D96" s="32"/>
      <c r="E96" s="32"/>
      <c r="F96" s="33"/>
      <c r="G96" s="34"/>
      <c r="H96" s="35">
        <v>44612.0</v>
      </c>
      <c r="I96" s="34"/>
      <c r="J96" s="36"/>
      <c r="K96" s="37">
        <v>44613.0</v>
      </c>
      <c r="L96" s="38"/>
      <c r="M96" s="36"/>
      <c r="N96" s="37">
        <v>44614.0</v>
      </c>
      <c r="O96" s="38"/>
      <c r="P96" s="36"/>
      <c r="Q96" s="37">
        <v>44615.0</v>
      </c>
      <c r="R96" s="38"/>
      <c r="S96" s="39"/>
      <c r="T96" s="37">
        <v>44616.0</v>
      </c>
      <c r="U96" s="38"/>
      <c r="V96" s="36"/>
      <c r="W96" s="37">
        <v>44617.0</v>
      </c>
      <c r="X96" s="38"/>
      <c r="Y96" s="36"/>
      <c r="Z96" s="40">
        <v>44618.0</v>
      </c>
      <c r="AA96" s="41"/>
      <c r="AB96" s="42" t="s">
        <v>17</v>
      </c>
    </row>
    <row r="97" ht="13.5" customHeight="1">
      <c r="B97" s="44"/>
      <c r="C97" s="45"/>
      <c r="D97" s="46"/>
      <c r="E97" s="46"/>
      <c r="F97" s="47"/>
      <c r="G97" s="48" t="s">
        <v>18</v>
      </c>
      <c r="H97" s="49" t="s">
        <v>19</v>
      </c>
      <c r="I97" s="50" t="s">
        <v>20</v>
      </c>
      <c r="J97" s="51" t="s">
        <v>18</v>
      </c>
      <c r="K97" s="52" t="s">
        <v>19</v>
      </c>
      <c r="L97" s="53" t="s">
        <v>20</v>
      </c>
      <c r="M97" s="54" t="s">
        <v>18</v>
      </c>
      <c r="N97" s="55" t="s">
        <v>19</v>
      </c>
      <c r="O97" s="56" t="s">
        <v>20</v>
      </c>
      <c r="P97" s="57" t="s">
        <v>18</v>
      </c>
      <c r="Q97" s="58" t="s">
        <v>19</v>
      </c>
      <c r="R97" s="59" t="s">
        <v>20</v>
      </c>
      <c r="S97" s="60" t="s">
        <v>18</v>
      </c>
      <c r="T97" s="61" t="s">
        <v>19</v>
      </c>
      <c r="U97" s="61" t="s">
        <v>20</v>
      </c>
      <c r="V97" s="62" t="s">
        <v>18</v>
      </c>
      <c r="W97" s="63" t="s">
        <v>19</v>
      </c>
      <c r="X97" s="64" t="s">
        <v>20</v>
      </c>
      <c r="Y97" s="65" t="s">
        <v>18</v>
      </c>
      <c r="Z97" s="66" t="s">
        <v>19</v>
      </c>
      <c r="AA97" s="67" t="s">
        <v>20</v>
      </c>
      <c r="AB97" s="45"/>
    </row>
    <row r="98" ht="13.5" customHeight="1">
      <c r="B98" s="152" t="s">
        <v>78</v>
      </c>
      <c r="C98" s="69"/>
      <c r="D98" s="70" t="s">
        <v>45</v>
      </c>
      <c r="E98" s="71"/>
      <c r="F98" s="72"/>
      <c r="G98" s="73"/>
      <c r="H98" s="73"/>
      <c r="I98" s="73">
        <f t="shared" ref="I98:I109" si="23">H98-G98</f>
        <v>0</v>
      </c>
      <c r="J98" s="163">
        <v>0.25</v>
      </c>
      <c r="K98" s="163">
        <v>0.25</v>
      </c>
      <c r="L98" s="74">
        <f t="shared" ref="L98:L109" si="24">K98-J98</f>
        <v>0</v>
      </c>
      <c r="M98" s="75"/>
      <c r="N98" s="75"/>
      <c r="O98" s="75">
        <f t="shared" ref="O98:O109" si="25">N98-M98</f>
        <v>0</v>
      </c>
      <c r="P98" s="76"/>
      <c r="Q98" s="76"/>
      <c r="R98" s="76">
        <f t="shared" ref="R98:R109" si="26">Q98-P98</f>
        <v>0</v>
      </c>
      <c r="S98" s="77"/>
      <c r="T98" s="77"/>
      <c r="U98" s="77">
        <f t="shared" ref="U98:U109" si="27">T98-S98</f>
        <v>0</v>
      </c>
      <c r="V98" s="78"/>
      <c r="W98" s="78"/>
      <c r="X98" s="78">
        <f t="shared" ref="X98:X109" si="28">W98-V98</f>
        <v>0</v>
      </c>
      <c r="Y98" s="79"/>
      <c r="Z98" s="79"/>
      <c r="AA98" s="80">
        <f t="shared" ref="AA98:AA109" si="29">Z98-Y98</f>
        <v>0</v>
      </c>
      <c r="AB98" s="81" t="s">
        <v>22</v>
      </c>
    </row>
    <row r="99" ht="13.5" customHeight="1">
      <c r="B99" s="153" t="s">
        <v>79</v>
      </c>
      <c r="C99" s="83"/>
      <c r="D99" s="167" t="s">
        <v>45</v>
      </c>
      <c r="E99" s="84"/>
      <c r="F99" s="85"/>
      <c r="G99" s="154"/>
      <c r="H99" s="154"/>
      <c r="I99" s="86">
        <f t="shared" si="23"/>
        <v>0</v>
      </c>
      <c r="J99" s="87"/>
      <c r="K99" s="87"/>
      <c r="L99" s="87">
        <f t="shared" si="24"/>
        <v>0</v>
      </c>
      <c r="M99" s="88"/>
      <c r="N99" s="88"/>
      <c r="O99" s="88">
        <f t="shared" si="25"/>
        <v>0</v>
      </c>
      <c r="P99" s="89"/>
      <c r="Q99" s="89"/>
      <c r="R99" s="89">
        <f t="shared" si="26"/>
        <v>0</v>
      </c>
      <c r="S99" s="90"/>
      <c r="T99" s="90"/>
      <c r="U99" s="90">
        <f t="shared" si="27"/>
        <v>0</v>
      </c>
      <c r="V99" s="91"/>
      <c r="W99" s="91"/>
      <c r="X99" s="91">
        <f t="shared" si="28"/>
        <v>0</v>
      </c>
      <c r="Y99" s="92"/>
      <c r="Z99" s="92"/>
      <c r="AA99" s="93">
        <f t="shared" si="29"/>
        <v>0</v>
      </c>
      <c r="AB99" s="94"/>
    </row>
    <row r="100" ht="13.5" customHeight="1">
      <c r="B100" s="155" t="s">
        <v>80</v>
      </c>
      <c r="C100" s="96"/>
      <c r="D100" s="97" t="s">
        <v>48</v>
      </c>
      <c r="E100" s="98"/>
      <c r="F100" s="99"/>
      <c r="G100" s="73"/>
      <c r="H100" s="73"/>
      <c r="I100" s="100">
        <f t="shared" si="23"/>
        <v>0</v>
      </c>
      <c r="J100" s="163"/>
      <c r="K100" s="74"/>
      <c r="L100" s="74">
        <f t="shared" si="24"/>
        <v>0</v>
      </c>
      <c r="M100" s="101"/>
      <c r="N100" s="101"/>
      <c r="O100" s="101">
        <f t="shared" si="25"/>
        <v>0</v>
      </c>
      <c r="P100" s="102"/>
      <c r="Q100" s="102"/>
      <c r="R100" s="102">
        <f t="shared" si="26"/>
        <v>0</v>
      </c>
      <c r="S100" s="103"/>
      <c r="T100" s="103"/>
      <c r="U100" s="103">
        <f t="shared" si="27"/>
        <v>0</v>
      </c>
      <c r="V100" s="104"/>
      <c r="W100" s="104"/>
      <c r="X100" s="104">
        <f t="shared" si="28"/>
        <v>0</v>
      </c>
      <c r="Y100" s="105"/>
      <c r="Z100" s="105"/>
      <c r="AA100" s="106">
        <f t="shared" si="29"/>
        <v>0</v>
      </c>
      <c r="AB100" s="107"/>
    </row>
    <row r="101" ht="13.5" customHeight="1">
      <c r="B101" s="144"/>
      <c r="C101" s="83"/>
      <c r="D101" s="145"/>
      <c r="E101" s="84"/>
      <c r="F101" s="85"/>
      <c r="G101" s="86"/>
      <c r="H101" s="86"/>
      <c r="I101" s="86">
        <f t="shared" si="23"/>
        <v>0</v>
      </c>
      <c r="J101" s="109"/>
      <c r="K101" s="109"/>
      <c r="L101" s="109">
        <f t="shared" si="24"/>
        <v>0</v>
      </c>
      <c r="M101" s="88"/>
      <c r="N101" s="88"/>
      <c r="O101" s="88">
        <f t="shared" si="25"/>
        <v>0</v>
      </c>
      <c r="P101" s="89"/>
      <c r="Q101" s="89"/>
      <c r="R101" s="89">
        <f t="shared" si="26"/>
        <v>0</v>
      </c>
      <c r="S101" s="110"/>
      <c r="T101" s="110"/>
      <c r="U101" s="110">
        <f t="shared" si="27"/>
        <v>0</v>
      </c>
      <c r="V101" s="91"/>
      <c r="W101" s="91"/>
      <c r="X101" s="91">
        <f t="shared" si="28"/>
        <v>0</v>
      </c>
      <c r="Y101" s="118"/>
      <c r="Z101" s="118"/>
      <c r="AA101" s="93">
        <f t="shared" si="29"/>
        <v>0</v>
      </c>
      <c r="AB101" s="94"/>
    </row>
    <row r="102" ht="13.5" customHeight="1">
      <c r="B102" s="95" t="s">
        <v>96</v>
      </c>
      <c r="C102" s="96"/>
      <c r="D102" s="147" t="s">
        <v>97</v>
      </c>
      <c r="E102" s="113"/>
      <c r="F102" s="114"/>
      <c r="G102" s="73">
        <v>5.0</v>
      </c>
      <c r="H102" s="73">
        <v>1.0</v>
      </c>
      <c r="I102" s="100">
        <f t="shared" si="23"/>
        <v>-4</v>
      </c>
      <c r="J102" s="74"/>
      <c r="K102" s="74"/>
      <c r="L102" s="74">
        <f t="shared" si="24"/>
        <v>0</v>
      </c>
      <c r="M102" s="101"/>
      <c r="N102" s="101"/>
      <c r="O102" s="101">
        <f t="shared" si="25"/>
        <v>0</v>
      </c>
      <c r="P102" s="115"/>
      <c r="Q102" s="115"/>
      <c r="R102" s="115">
        <f t="shared" si="26"/>
        <v>0</v>
      </c>
      <c r="S102" s="116"/>
      <c r="T102" s="116"/>
      <c r="U102" s="116">
        <f t="shared" si="27"/>
        <v>0</v>
      </c>
      <c r="V102" s="117"/>
      <c r="W102" s="117"/>
      <c r="X102" s="117">
        <f t="shared" si="28"/>
        <v>0</v>
      </c>
      <c r="Y102" s="105"/>
      <c r="Z102" s="105"/>
      <c r="AA102" s="106">
        <f t="shared" si="29"/>
        <v>0</v>
      </c>
      <c r="AB102" s="107" t="s">
        <v>22</v>
      </c>
    </row>
    <row r="103" ht="13.5" customHeight="1">
      <c r="B103" s="144"/>
      <c r="C103" s="83"/>
      <c r="D103" s="145"/>
      <c r="E103" s="84"/>
      <c r="F103" s="85"/>
      <c r="G103" s="86"/>
      <c r="H103" s="86"/>
      <c r="I103" s="86">
        <f t="shared" si="23"/>
        <v>0</v>
      </c>
      <c r="J103" s="87"/>
      <c r="K103" s="87"/>
      <c r="L103" s="109">
        <f t="shared" si="24"/>
        <v>0</v>
      </c>
      <c r="M103" s="88"/>
      <c r="N103" s="88"/>
      <c r="O103" s="88">
        <f t="shared" si="25"/>
        <v>0</v>
      </c>
      <c r="P103" s="89"/>
      <c r="Q103" s="89"/>
      <c r="R103" s="89">
        <f t="shared" si="26"/>
        <v>0</v>
      </c>
      <c r="S103" s="90"/>
      <c r="T103" s="90"/>
      <c r="U103" s="90">
        <f t="shared" si="27"/>
        <v>0</v>
      </c>
      <c r="V103" s="91"/>
      <c r="W103" s="91"/>
      <c r="X103" s="91">
        <f t="shared" si="28"/>
        <v>0</v>
      </c>
      <c r="Y103" s="118"/>
      <c r="Z103" s="118"/>
      <c r="AA103" s="119">
        <f t="shared" si="29"/>
        <v>0</v>
      </c>
      <c r="AB103" s="94"/>
    </row>
    <row r="104" ht="13.5" customHeight="1">
      <c r="B104" s="146" t="s">
        <v>90</v>
      </c>
      <c r="C104" s="96"/>
      <c r="D104" s="70" t="s">
        <v>45</v>
      </c>
      <c r="E104" s="98"/>
      <c r="F104" s="99"/>
      <c r="G104" s="100"/>
      <c r="H104" s="100"/>
      <c r="I104" s="100">
        <f t="shared" si="23"/>
        <v>0</v>
      </c>
      <c r="J104" s="74"/>
      <c r="K104" s="74"/>
      <c r="L104" s="74">
        <f t="shared" si="24"/>
        <v>0</v>
      </c>
      <c r="M104" s="156"/>
      <c r="N104" s="156"/>
      <c r="O104" s="101">
        <f t="shared" si="25"/>
        <v>0</v>
      </c>
      <c r="P104" s="102"/>
      <c r="Q104" s="102"/>
      <c r="R104" s="115">
        <f t="shared" si="26"/>
        <v>0</v>
      </c>
      <c r="S104" s="116"/>
      <c r="T104" s="116"/>
      <c r="U104" s="116">
        <f t="shared" si="27"/>
        <v>0</v>
      </c>
      <c r="V104" s="104"/>
      <c r="W104" s="104"/>
      <c r="X104" s="104">
        <f t="shared" si="28"/>
        <v>0</v>
      </c>
      <c r="Y104" s="120"/>
      <c r="Z104" s="120"/>
      <c r="AA104" s="121">
        <f t="shared" si="29"/>
        <v>0</v>
      </c>
      <c r="AB104" s="107"/>
    </row>
    <row r="105" ht="13.5" customHeight="1">
      <c r="B105" s="144" t="s">
        <v>91</v>
      </c>
      <c r="C105" s="83"/>
      <c r="D105" s="167" t="s">
        <v>45</v>
      </c>
      <c r="E105" s="84"/>
      <c r="F105" s="85"/>
      <c r="G105" s="86"/>
      <c r="H105" s="86"/>
      <c r="I105" s="86">
        <f t="shared" si="23"/>
        <v>0</v>
      </c>
      <c r="J105" s="109"/>
      <c r="K105" s="109"/>
      <c r="L105" s="109">
        <f t="shared" si="24"/>
        <v>0</v>
      </c>
      <c r="M105" s="157"/>
      <c r="N105" s="157"/>
      <c r="O105" s="88">
        <f t="shared" si="25"/>
        <v>0</v>
      </c>
      <c r="P105" s="89"/>
      <c r="Q105" s="89"/>
      <c r="R105" s="89">
        <f t="shared" si="26"/>
        <v>0</v>
      </c>
      <c r="S105" s="90"/>
      <c r="T105" s="90"/>
      <c r="U105" s="116">
        <f t="shared" si="27"/>
        <v>0</v>
      </c>
      <c r="V105" s="168"/>
      <c r="W105" s="91"/>
      <c r="X105" s="91">
        <f t="shared" si="28"/>
        <v>0</v>
      </c>
      <c r="Y105" s="118"/>
      <c r="Z105" s="118"/>
      <c r="AA105" s="119">
        <f t="shared" si="29"/>
        <v>0</v>
      </c>
      <c r="AB105" s="94"/>
    </row>
    <row r="106" ht="13.5" customHeight="1">
      <c r="B106" s="158" t="s">
        <v>92</v>
      </c>
      <c r="C106" s="96"/>
      <c r="D106" s="169" t="s">
        <v>43</v>
      </c>
      <c r="E106" s="123"/>
      <c r="F106" s="124"/>
      <c r="G106" s="100"/>
      <c r="H106" s="100"/>
      <c r="I106" s="100">
        <f t="shared" si="23"/>
        <v>0</v>
      </c>
      <c r="J106" s="74"/>
      <c r="K106" s="74"/>
      <c r="L106" s="74">
        <f t="shared" si="24"/>
        <v>0</v>
      </c>
      <c r="M106" s="101"/>
      <c r="N106" s="101"/>
      <c r="O106" s="101">
        <f t="shared" si="25"/>
        <v>0</v>
      </c>
      <c r="P106" s="102"/>
      <c r="Q106" s="102"/>
      <c r="R106" s="115">
        <f t="shared" si="26"/>
        <v>0</v>
      </c>
      <c r="S106" s="116"/>
      <c r="T106" s="116"/>
      <c r="U106" s="77">
        <f t="shared" si="27"/>
        <v>0</v>
      </c>
      <c r="V106" s="104"/>
      <c r="W106" s="104"/>
      <c r="X106" s="104">
        <f t="shared" si="28"/>
        <v>0</v>
      </c>
      <c r="Y106" s="120"/>
      <c r="Z106" s="105"/>
      <c r="AA106" s="106">
        <f t="shared" si="29"/>
        <v>0</v>
      </c>
      <c r="AB106" s="107"/>
    </row>
    <row r="107" ht="13.5" customHeight="1">
      <c r="B107" s="144" t="s">
        <v>93</v>
      </c>
      <c r="C107" s="83"/>
      <c r="D107" s="145" t="s">
        <v>89</v>
      </c>
      <c r="E107" s="84"/>
      <c r="F107" s="85"/>
      <c r="G107" s="86"/>
      <c r="H107" s="86"/>
      <c r="I107" s="86">
        <f t="shared" si="23"/>
        <v>0</v>
      </c>
      <c r="J107" s="109"/>
      <c r="K107" s="109"/>
      <c r="L107" s="109">
        <f t="shared" si="24"/>
        <v>0</v>
      </c>
      <c r="M107" s="88"/>
      <c r="N107" s="88"/>
      <c r="O107" s="88">
        <f t="shared" si="25"/>
        <v>0</v>
      </c>
      <c r="P107" s="89"/>
      <c r="Q107" s="89"/>
      <c r="R107" s="89">
        <f t="shared" si="26"/>
        <v>0</v>
      </c>
      <c r="S107" s="110"/>
      <c r="T107" s="110"/>
      <c r="U107" s="90">
        <f t="shared" si="27"/>
        <v>0</v>
      </c>
      <c r="V107" s="91"/>
      <c r="W107" s="91"/>
      <c r="X107" s="91">
        <f t="shared" si="28"/>
        <v>0</v>
      </c>
      <c r="Y107" s="92"/>
      <c r="Z107" s="92"/>
      <c r="AA107" s="93">
        <f t="shared" si="29"/>
        <v>0</v>
      </c>
      <c r="AB107" s="94"/>
    </row>
    <row r="108" ht="13.5" customHeight="1">
      <c r="B108" s="170"/>
      <c r="C108" s="96"/>
      <c r="D108" s="161"/>
      <c r="E108" s="128"/>
      <c r="F108" s="129"/>
      <c r="G108" s="100"/>
      <c r="H108" s="100"/>
      <c r="I108" s="100">
        <f t="shared" si="23"/>
        <v>0</v>
      </c>
      <c r="J108" s="74"/>
      <c r="K108" s="74"/>
      <c r="L108" s="74">
        <f t="shared" si="24"/>
        <v>0</v>
      </c>
      <c r="M108" s="101"/>
      <c r="N108" s="101"/>
      <c r="O108" s="101">
        <f t="shared" si="25"/>
        <v>0</v>
      </c>
      <c r="P108" s="115"/>
      <c r="Q108" s="115"/>
      <c r="R108" s="115">
        <f t="shared" si="26"/>
        <v>0</v>
      </c>
      <c r="S108" s="116"/>
      <c r="T108" s="116"/>
      <c r="U108" s="116">
        <f t="shared" si="27"/>
        <v>0</v>
      </c>
      <c r="V108" s="117"/>
      <c r="W108" s="117"/>
      <c r="X108" s="104">
        <f t="shared" si="28"/>
        <v>0</v>
      </c>
      <c r="Y108" s="105"/>
      <c r="Z108" s="105"/>
      <c r="AA108" s="106">
        <f t="shared" si="29"/>
        <v>0</v>
      </c>
      <c r="AB108" s="107"/>
    </row>
    <row r="109" ht="13.5" customHeight="1">
      <c r="B109" s="82"/>
      <c r="C109" s="83"/>
      <c r="D109" s="149"/>
      <c r="E109" s="84"/>
      <c r="F109" s="85"/>
      <c r="G109" s="86"/>
      <c r="H109" s="86"/>
      <c r="I109" s="86">
        <f t="shared" si="23"/>
        <v>0</v>
      </c>
      <c r="J109" s="109"/>
      <c r="K109" s="109"/>
      <c r="L109" s="109">
        <f t="shared" si="24"/>
        <v>0</v>
      </c>
      <c r="M109" s="88"/>
      <c r="N109" s="88"/>
      <c r="O109" s="88">
        <f t="shared" si="25"/>
        <v>0</v>
      </c>
      <c r="P109" s="89"/>
      <c r="Q109" s="89"/>
      <c r="R109" s="89">
        <f t="shared" si="26"/>
        <v>0</v>
      </c>
      <c r="S109" s="90"/>
      <c r="T109" s="90"/>
      <c r="U109" s="90">
        <f t="shared" si="27"/>
        <v>0</v>
      </c>
      <c r="V109" s="91"/>
      <c r="W109" s="91"/>
      <c r="X109" s="91">
        <f t="shared" si="28"/>
        <v>0</v>
      </c>
      <c r="Y109" s="92"/>
      <c r="Z109" s="92"/>
      <c r="AA109" s="93">
        <f t="shared" si="29"/>
        <v>0</v>
      </c>
      <c r="AB109" s="126"/>
    </row>
    <row r="110" ht="13.5" customHeight="1"/>
    <row r="111" ht="13.5" customHeight="1">
      <c r="W111" s="130" t="s">
        <v>28</v>
      </c>
      <c r="X111" s="131" t="s">
        <v>29</v>
      </c>
      <c r="Y111" s="132">
        <f>sum(G98:G109,J98:J109,M98:M109,P98:P109,S98:S109,V98:V109,Y98:Y109)</f>
        <v>5.25</v>
      </c>
    </row>
    <row r="112" ht="13.5" customHeight="1">
      <c r="W112" s="133"/>
      <c r="X112" s="131" t="s">
        <v>30</v>
      </c>
      <c r="Y112" s="132">
        <f>sum(H98:H109,K98:K109,N98:N109,Q98:Q109,T98:T109,W98:W109,Z98:Z109)</f>
        <v>1.25</v>
      </c>
    </row>
    <row r="113" ht="13.5" customHeight="1">
      <c r="B113" s="134" t="s">
        <v>31</v>
      </c>
      <c r="C113" s="135"/>
      <c r="D113" s="135"/>
      <c r="E113" s="135"/>
      <c r="F113" s="135"/>
      <c r="G113" s="135"/>
      <c r="H113" s="135"/>
      <c r="I113" s="135"/>
      <c r="W113" s="136"/>
      <c r="X113" s="130" t="s">
        <v>32</v>
      </c>
      <c r="Y113" s="136">
        <f>Y112-Y111</f>
        <v>-4</v>
      </c>
    </row>
    <row r="114" ht="13.5" customHeight="1"/>
    <row r="115" ht="13.5" customHeight="1"/>
    <row r="116" ht="13.5" customHeight="1"/>
    <row r="117" ht="13.5" customHeight="1"/>
    <row r="118" ht="13.5" customHeight="1"/>
    <row r="119" ht="13.5" customHeight="1">
      <c r="B119" s="137" t="s">
        <v>39</v>
      </c>
      <c r="C119" s="2"/>
      <c r="D119" s="2"/>
      <c r="E119" s="2"/>
      <c r="F119" s="3"/>
      <c r="G119" s="3"/>
      <c r="H119" s="3"/>
      <c r="I119" s="3"/>
      <c r="J119" s="3"/>
      <c r="K119" s="4"/>
      <c r="L119" s="4" t="s">
        <v>1</v>
      </c>
      <c r="M119" s="3"/>
      <c r="N119" s="3"/>
      <c r="O119" s="3"/>
      <c r="P119" s="3"/>
      <c r="Q119" s="3"/>
      <c r="R119" s="3"/>
      <c r="S119" s="3"/>
      <c r="T119" s="4"/>
      <c r="U119" s="138" t="s">
        <v>38</v>
      </c>
      <c r="V119" s="3"/>
      <c r="W119" s="3"/>
      <c r="X119" s="3"/>
      <c r="Y119" s="3"/>
      <c r="Z119" s="5"/>
      <c r="AA119" s="6"/>
    </row>
    <row r="120" ht="13.5" customHeight="1">
      <c r="B120" s="9"/>
      <c r="C120" s="10"/>
      <c r="D120" s="10"/>
      <c r="E120" s="10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  <c r="AA120" s="13"/>
    </row>
    <row r="121" ht="13.5" customHeight="1">
      <c r="B121" s="9"/>
      <c r="C121" s="10"/>
      <c r="D121" s="10"/>
      <c r="E121" s="10"/>
      <c r="F121" s="11"/>
      <c r="G121" s="11"/>
      <c r="H121" s="11"/>
      <c r="I121" s="11"/>
      <c r="J121" s="11"/>
      <c r="K121" s="11"/>
      <c r="L121" s="11"/>
      <c r="M121" s="11"/>
      <c r="N121" s="140" t="s">
        <v>76</v>
      </c>
      <c r="O121" s="15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  <c r="AA121" s="13"/>
    </row>
    <row r="122" ht="13.5" customHeight="1">
      <c r="B122" s="9"/>
      <c r="C122" s="10"/>
      <c r="D122" s="10"/>
      <c r="E122" s="10"/>
      <c r="F122" s="11"/>
      <c r="G122" s="11"/>
      <c r="H122" s="11"/>
      <c r="I122" s="11"/>
      <c r="J122" s="11"/>
      <c r="K122" s="11"/>
      <c r="L122" s="11"/>
      <c r="M122" s="141" t="s">
        <v>77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  <c r="AA122" s="13"/>
    </row>
    <row r="123" ht="13.5" customHeight="1">
      <c r="B123" s="9"/>
      <c r="C123" s="16"/>
      <c r="D123" s="10"/>
      <c r="E123" s="10"/>
      <c r="F123" s="11"/>
      <c r="G123" s="11"/>
      <c r="H123" s="11"/>
      <c r="I123" s="11"/>
      <c r="J123" s="17"/>
      <c r="K123" s="11"/>
      <c r="L123" s="11"/>
      <c r="M123" s="17"/>
      <c r="N123" s="11"/>
      <c r="O123" s="11"/>
      <c r="P123" s="17"/>
      <c r="Q123" s="11"/>
      <c r="R123" s="11"/>
      <c r="S123" s="17"/>
      <c r="T123" s="11"/>
      <c r="U123" s="11"/>
      <c r="V123" s="17"/>
      <c r="W123" s="11"/>
      <c r="X123" s="11"/>
      <c r="Y123" s="17"/>
      <c r="Z123" s="12"/>
      <c r="AA123" s="13"/>
    </row>
    <row r="124" ht="13.5" customHeight="1">
      <c r="B124" s="18" t="s">
        <v>7</v>
      </c>
      <c r="C124" s="19"/>
      <c r="D124" s="20" t="s">
        <v>8</v>
      </c>
      <c r="E124" s="21"/>
      <c r="F124" s="6"/>
      <c r="G124" s="22"/>
      <c r="H124" s="23" t="s">
        <v>9</v>
      </c>
      <c r="I124" s="5"/>
      <c r="J124" s="24"/>
      <c r="K124" s="25" t="s">
        <v>10</v>
      </c>
      <c r="L124" s="5"/>
      <c r="M124" s="24"/>
      <c r="N124" s="25" t="s">
        <v>11</v>
      </c>
      <c r="O124" s="5"/>
      <c r="P124" s="24"/>
      <c r="Q124" s="25" t="s">
        <v>12</v>
      </c>
      <c r="R124" s="5"/>
      <c r="S124" s="26"/>
      <c r="T124" s="25" t="s">
        <v>13</v>
      </c>
      <c r="U124" s="5"/>
      <c r="V124" s="27"/>
      <c r="W124" s="28" t="s">
        <v>14</v>
      </c>
      <c r="X124" s="5"/>
      <c r="Y124" s="27"/>
      <c r="Z124" s="28" t="s">
        <v>15</v>
      </c>
      <c r="AA124" s="6"/>
      <c r="AB124" s="29" t="s">
        <v>16</v>
      </c>
    </row>
    <row r="125" ht="13.5" customHeight="1">
      <c r="B125" s="30"/>
      <c r="C125" s="31"/>
      <c r="D125" s="32"/>
      <c r="E125" s="32"/>
      <c r="F125" s="33"/>
      <c r="G125" s="34"/>
      <c r="H125" s="35">
        <v>44612.0</v>
      </c>
      <c r="I125" s="34"/>
      <c r="J125" s="36"/>
      <c r="K125" s="37">
        <v>44613.0</v>
      </c>
      <c r="L125" s="38"/>
      <c r="M125" s="36"/>
      <c r="N125" s="37">
        <v>44614.0</v>
      </c>
      <c r="O125" s="38"/>
      <c r="P125" s="36"/>
      <c r="Q125" s="37">
        <v>44615.0</v>
      </c>
      <c r="R125" s="38"/>
      <c r="S125" s="39"/>
      <c r="T125" s="37">
        <v>44616.0</v>
      </c>
      <c r="U125" s="38"/>
      <c r="V125" s="36"/>
      <c r="W125" s="37">
        <v>44617.0</v>
      </c>
      <c r="X125" s="38"/>
      <c r="Y125" s="36"/>
      <c r="Z125" s="40">
        <v>44618.0</v>
      </c>
      <c r="AA125" s="41"/>
      <c r="AB125" s="42" t="s">
        <v>17</v>
      </c>
    </row>
    <row r="126" ht="13.5" customHeight="1">
      <c r="B126" s="44"/>
      <c r="C126" s="45"/>
      <c r="D126" s="46"/>
      <c r="E126" s="46"/>
      <c r="F126" s="47"/>
      <c r="G126" s="48" t="s">
        <v>18</v>
      </c>
      <c r="H126" s="49" t="s">
        <v>19</v>
      </c>
      <c r="I126" s="50" t="s">
        <v>20</v>
      </c>
      <c r="J126" s="51" t="s">
        <v>18</v>
      </c>
      <c r="K126" s="52" t="s">
        <v>19</v>
      </c>
      <c r="L126" s="53" t="s">
        <v>20</v>
      </c>
      <c r="M126" s="54" t="s">
        <v>18</v>
      </c>
      <c r="N126" s="55" t="s">
        <v>19</v>
      </c>
      <c r="O126" s="56" t="s">
        <v>20</v>
      </c>
      <c r="P126" s="57" t="s">
        <v>18</v>
      </c>
      <c r="Q126" s="58" t="s">
        <v>19</v>
      </c>
      <c r="R126" s="59" t="s">
        <v>20</v>
      </c>
      <c r="S126" s="60" t="s">
        <v>18</v>
      </c>
      <c r="T126" s="61" t="s">
        <v>19</v>
      </c>
      <c r="U126" s="61" t="s">
        <v>20</v>
      </c>
      <c r="V126" s="62" t="s">
        <v>18</v>
      </c>
      <c r="W126" s="63" t="s">
        <v>19</v>
      </c>
      <c r="X126" s="64" t="s">
        <v>20</v>
      </c>
      <c r="Y126" s="65" t="s">
        <v>18</v>
      </c>
      <c r="Z126" s="66" t="s">
        <v>19</v>
      </c>
      <c r="AA126" s="67" t="s">
        <v>20</v>
      </c>
      <c r="AB126" s="45"/>
    </row>
    <row r="127" ht="13.5" customHeight="1">
      <c r="B127" s="152" t="s">
        <v>78</v>
      </c>
      <c r="C127" s="69"/>
      <c r="D127" s="70" t="s">
        <v>45</v>
      </c>
      <c r="E127" s="71"/>
      <c r="F127" s="72"/>
      <c r="G127" s="73"/>
      <c r="H127" s="73"/>
      <c r="I127" s="73">
        <f t="shared" ref="I127:I138" si="30">H127-G127</f>
        <v>0</v>
      </c>
      <c r="J127" s="163">
        <v>0.25</v>
      </c>
      <c r="K127" s="163">
        <v>0.25</v>
      </c>
      <c r="L127" s="74">
        <f t="shared" ref="L127:L138" si="31">K127-J127</f>
        <v>0</v>
      </c>
      <c r="M127" s="75"/>
      <c r="N127" s="75"/>
      <c r="O127" s="75">
        <f t="shared" ref="O127:O138" si="32">N127-M127</f>
        <v>0</v>
      </c>
      <c r="P127" s="76"/>
      <c r="Q127" s="76"/>
      <c r="R127" s="76">
        <f t="shared" ref="R127:R138" si="33">Q127-P127</f>
        <v>0</v>
      </c>
      <c r="S127" s="77"/>
      <c r="T127" s="77"/>
      <c r="U127" s="77">
        <f t="shared" ref="U127:U138" si="34">T127-S127</f>
        <v>0</v>
      </c>
      <c r="V127" s="78"/>
      <c r="W127" s="78"/>
      <c r="X127" s="78">
        <f t="shared" ref="X127:X138" si="35">W127-V127</f>
        <v>0</v>
      </c>
      <c r="Y127" s="79"/>
      <c r="Z127" s="79"/>
      <c r="AA127" s="80">
        <f t="shared" ref="AA127:AA138" si="36">Z127-Y127</f>
        <v>0</v>
      </c>
      <c r="AB127" s="81" t="s">
        <v>22</v>
      </c>
    </row>
    <row r="128" ht="13.5" customHeight="1">
      <c r="B128" s="153" t="s">
        <v>79</v>
      </c>
      <c r="C128" s="83"/>
      <c r="D128" s="167" t="s">
        <v>45</v>
      </c>
      <c r="E128" s="84"/>
      <c r="F128" s="85"/>
      <c r="G128" s="154"/>
      <c r="H128" s="154"/>
      <c r="I128" s="86">
        <f t="shared" si="30"/>
        <v>0</v>
      </c>
      <c r="J128" s="87"/>
      <c r="K128" s="87"/>
      <c r="L128" s="87">
        <f t="shared" si="31"/>
        <v>0</v>
      </c>
      <c r="M128" s="88"/>
      <c r="N128" s="88"/>
      <c r="O128" s="88">
        <f t="shared" si="32"/>
        <v>0</v>
      </c>
      <c r="P128" s="89"/>
      <c r="Q128" s="89"/>
      <c r="R128" s="89">
        <f t="shared" si="33"/>
        <v>0</v>
      </c>
      <c r="S128" s="90"/>
      <c r="T128" s="90"/>
      <c r="U128" s="90">
        <f t="shared" si="34"/>
        <v>0</v>
      </c>
      <c r="V128" s="91"/>
      <c r="W128" s="91"/>
      <c r="X128" s="91">
        <f t="shared" si="35"/>
        <v>0</v>
      </c>
      <c r="Y128" s="92"/>
      <c r="Z128" s="92"/>
      <c r="AA128" s="93">
        <f t="shared" si="36"/>
        <v>0</v>
      </c>
      <c r="AB128" s="94"/>
    </row>
    <row r="129" ht="13.5" customHeight="1">
      <c r="B129" s="155" t="s">
        <v>80</v>
      </c>
      <c r="C129" s="96"/>
      <c r="D129" s="97" t="s">
        <v>48</v>
      </c>
      <c r="E129" s="98"/>
      <c r="F129" s="99"/>
      <c r="G129" s="73"/>
      <c r="H129" s="73"/>
      <c r="I129" s="100">
        <f t="shared" si="30"/>
        <v>0</v>
      </c>
      <c r="J129" s="163"/>
      <c r="K129" s="74"/>
      <c r="L129" s="74">
        <f t="shared" si="31"/>
        <v>0</v>
      </c>
      <c r="M129" s="101"/>
      <c r="N129" s="101"/>
      <c r="O129" s="101">
        <f t="shared" si="32"/>
        <v>0</v>
      </c>
      <c r="P129" s="102"/>
      <c r="Q129" s="102"/>
      <c r="R129" s="102">
        <f t="shared" si="33"/>
        <v>0</v>
      </c>
      <c r="S129" s="103"/>
      <c r="T129" s="103"/>
      <c r="U129" s="103">
        <f t="shared" si="34"/>
        <v>0</v>
      </c>
      <c r="V129" s="104"/>
      <c r="W129" s="104"/>
      <c r="X129" s="104">
        <f t="shared" si="35"/>
        <v>0</v>
      </c>
      <c r="Y129" s="105"/>
      <c r="Z129" s="105"/>
      <c r="AA129" s="106">
        <f t="shared" si="36"/>
        <v>0</v>
      </c>
      <c r="AB129" s="107"/>
    </row>
    <row r="130" ht="13.5" customHeight="1">
      <c r="B130" s="144"/>
      <c r="C130" s="83"/>
      <c r="D130" s="145"/>
      <c r="E130" s="84"/>
      <c r="F130" s="85"/>
      <c r="G130" s="86"/>
      <c r="H130" s="86"/>
      <c r="I130" s="86">
        <f t="shared" si="30"/>
        <v>0</v>
      </c>
      <c r="J130" s="109"/>
      <c r="K130" s="109"/>
      <c r="L130" s="109">
        <f t="shared" si="31"/>
        <v>0</v>
      </c>
      <c r="M130" s="88"/>
      <c r="N130" s="88"/>
      <c r="O130" s="88">
        <f t="shared" si="32"/>
        <v>0</v>
      </c>
      <c r="P130" s="89"/>
      <c r="Q130" s="89"/>
      <c r="R130" s="89">
        <f t="shared" si="33"/>
        <v>0</v>
      </c>
      <c r="S130" s="110"/>
      <c r="T130" s="110"/>
      <c r="U130" s="110">
        <f t="shared" si="34"/>
        <v>0</v>
      </c>
      <c r="V130" s="91"/>
      <c r="W130" s="91"/>
      <c r="X130" s="91">
        <f t="shared" si="35"/>
        <v>0</v>
      </c>
      <c r="Y130" s="118"/>
      <c r="Z130" s="118"/>
      <c r="AA130" s="93">
        <f t="shared" si="36"/>
        <v>0</v>
      </c>
      <c r="AB130" s="94"/>
    </row>
    <row r="131" ht="13.5" customHeight="1">
      <c r="B131" s="95" t="s">
        <v>96</v>
      </c>
      <c r="C131" s="96"/>
      <c r="D131" s="147" t="s">
        <v>97</v>
      </c>
      <c r="E131" s="113"/>
      <c r="F131" s="114"/>
      <c r="G131" s="73">
        <v>5.0</v>
      </c>
      <c r="H131" s="73">
        <v>1.0</v>
      </c>
      <c r="I131" s="100">
        <f t="shared" si="30"/>
        <v>-4</v>
      </c>
      <c r="J131" s="74"/>
      <c r="K131" s="74"/>
      <c r="L131" s="74">
        <f t="shared" si="31"/>
        <v>0</v>
      </c>
      <c r="M131" s="101"/>
      <c r="N131" s="101"/>
      <c r="O131" s="101">
        <f t="shared" si="32"/>
        <v>0</v>
      </c>
      <c r="P131" s="115"/>
      <c r="Q131" s="115"/>
      <c r="R131" s="115">
        <f t="shared" si="33"/>
        <v>0</v>
      </c>
      <c r="S131" s="116"/>
      <c r="T131" s="116"/>
      <c r="U131" s="116">
        <f t="shared" si="34"/>
        <v>0</v>
      </c>
      <c r="V131" s="117"/>
      <c r="W131" s="117"/>
      <c r="X131" s="117">
        <f t="shared" si="35"/>
        <v>0</v>
      </c>
      <c r="Y131" s="105"/>
      <c r="Z131" s="105"/>
      <c r="AA131" s="106">
        <f t="shared" si="36"/>
        <v>0</v>
      </c>
      <c r="AB131" s="107" t="s">
        <v>22</v>
      </c>
    </row>
    <row r="132" ht="13.5" customHeight="1">
      <c r="B132" s="144"/>
      <c r="C132" s="83"/>
      <c r="D132" s="145"/>
      <c r="E132" s="84"/>
      <c r="F132" s="85"/>
      <c r="G132" s="86"/>
      <c r="H132" s="86"/>
      <c r="I132" s="86">
        <f t="shared" si="30"/>
        <v>0</v>
      </c>
      <c r="J132" s="87"/>
      <c r="K132" s="87"/>
      <c r="L132" s="109">
        <f t="shared" si="31"/>
        <v>0</v>
      </c>
      <c r="M132" s="88"/>
      <c r="N132" s="88"/>
      <c r="O132" s="88">
        <f t="shared" si="32"/>
        <v>0</v>
      </c>
      <c r="P132" s="89"/>
      <c r="Q132" s="89"/>
      <c r="R132" s="89">
        <f t="shared" si="33"/>
        <v>0</v>
      </c>
      <c r="S132" s="90"/>
      <c r="T132" s="90"/>
      <c r="U132" s="90">
        <f t="shared" si="34"/>
        <v>0</v>
      </c>
      <c r="V132" s="91"/>
      <c r="W132" s="91"/>
      <c r="X132" s="91">
        <f t="shared" si="35"/>
        <v>0</v>
      </c>
      <c r="Y132" s="118"/>
      <c r="Z132" s="118"/>
      <c r="AA132" s="119">
        <f t="shared" si="36"/>
        <v>0</v>
      </c>
      <c r="AB132" s="94"/>
    </row>
    <row r="133" ht="13.5" customHeight="1">
      <c r="B133" s="146" t="s">
        <v>90</v>
      </c>
      <c r="C133" s="96"/>
      <c r="D133" s="70" t="s">
        <v>45</v>
      </c>
      <c r="E133" s="98"/>
      <c r="F133" s="99"/>
      <c r="G133" s="100"/>
      <c r="H133" s="100"/>
      <c r="I133" s="100">
        <f t="shared" si="30"/>
        <v>0</v>
      </c>
      <c r="J133" s="74"/>
      <c r="K133" s="74"/>
      <c r="L133" s="74">
        <f t="shared" si="31"/>
        <v>0</v>
      </c>
      <c r="M133" s="156"/>
      <c r="N133" s="156"/>
      <c r="O133" s="101">
        <f t="shared" si="32"/>
        <v>0</v>
      </c>
      <c r="P133" s="102"/>
      <c r="Q133" s="102"/>
      <c r="R133" s="115">
        <f t="shared" si="33"/>
        <v>0</v>
      </c>
      <c r="S133" s="116"/>
      <c r="T133" s="116"/>
      <c r="U133" s="116">
        <f t="shared" si="34"/>
        <v>0</v>
      </c>
      <c r="V133" s="104"/>
      <c r="W133" s="104"/>
      <c r="X133" s="104">
        <f t="shared" si="35"/>
        <v>0</v>
      </c>
      <c r="Y133" s="120"/>
      <c r="Z133" s="120"/>
      <c r="AA133" s="121">
        <f t="shared" si="36"/>
        <v>0</v>
      </c>
      <c r="AB133" s="107"/>
    </row>
    <row r="134" ht="13.5" customHeight="1">
      <c r="B134" s="144" t="s">
        <v>91</v>
      </c>
      <c r="C134" s="83"/>
      <c r="D134" s="167" t="s">
        <v>45</v>
      </c>
      <c r="E134" s="84"/>
      <c r="F134" s="85"/>
      <c r="G134" s="86"/>
      <c r="H134" s="86"/>
      <c r="I134" s="86">
        <f t="shared" si="30"/>
        <v>0</v>
      </c>
      <c r="J134" s="109"/>
      <c r="K134" s="109"/>
      <c r="L134" s="109">
        <f t="shared" si="31"/>
        <v>0</v>
      </c>
      <c r="M134" s="157"/>
      <c r="N134" s="157"/>
      <c r="O134" s="88">
        <f t="shared" si="32"/>
        <v>0</v>
      </c>
      <c r="P134" s="89"/>
      <c r="Q134" s="89"/>
      <c r="R134" s="89">
        <f t="shared" si="33"/>
        <v>0</v>
      </c>
      <c r="S134" s="90"/>
      <c r="T134" s="90"/>
      <c r="U134" s="116">
        <f t="shared" si="34"/>
        <v>0</v>
      </c>
      <c r="V134" s="168"/>
      <c r="W134" s="91"/>
      <c r="X134" s="91">
        <f t="shared" si="35"/>
        <v>0</v>
      </c>
      <c r="Y134" s="118"/>
      <c r="Z134" s="118"/>
      <c r="AA134" s="119">
        <f t="shared" si="36"/>
        <v>0</v>
      </c>
      <c r="AB134" s="94"/>
    </row>
    <row r="135" ht="13.5" customHeight="1">
      <c r="B135" s="158" t="s">
        <v>92</v>
      </c>
      <c r="C135" s="96"/>
      <c r="D135" s="169" t="s">
        <v>43</v>
      </c>
      <c r="E135" s="123"/>
      <c r="F135" s="124"/>
      <c r="G135" s="100"/>
      <c r="H135" s="100"/>
      <c r="I135" s="100">
        <f t="shared" si="30"/>
        <v>0</v>
      </c>
      <c r="J135" s="74"/>
      <c r="K135" s="74"/>
      <c r="L135" s="74">
        <f t="shared" si="31"/>
        <v>0</v>
      </c>
      <c r="M135" s="101"/>
      <c r="N135" s="101"/>
      <c r="O135" s="101">
        <f t="shared" si="32"/>
        <v>0</v>
      </c>
      <c r="P135" s="102"/>
      <c r="Q135" s="102"/>
      <c r="R135" s="115">
        <f t="shared" si="33"/>
        <v>0</v>
      </c>
      <c r="S135" s="116"/>
      <c r="T135" s="116"/>
      <c r="U135" s="77">
        <f t="shared" si="34"/>
        <v>0</v>
      </c>
      <c r="V135" s="104"/>
      <c r="W135" s="104"/>
      <c r="X135" s="104">
        <f t="shared" si="35"/>
        <v>0</v>
      </c>
      <c r="Y135" s="120"/>
      <c r="Z135" s="105"/>
      <c r="AA135" s="106">
        <f t="shared" si="36"/>
        <v>0</v>
      </c>
      <c r="AB135" s="107"/>
    </row>
    <row r="136" ht="13.5" customHeight="1">
      <c r="B136" s="144" t="s">
        <v>93</v>
      </c>
      <c r="C136" s="83"/>
      <c r="D136" s="145" t="s">
        <v>89</v>
      </c>
      <c r="E136" s="84"/>
      <c r="F136" s="85"/>
      <c r="G136" s="86"/>
      <c r="H136" s="86"/>
      <c r="I136" s="86">
        <f t="shared" si="30"/>
        <v>0</v>
      </c>
      <c r="J136" s="109"/>
      <c r="K136" s="109"/>
      <c r="L136" s="109">
        <f t="shared" si="31"/>
        <v>0</v>
      </c>
      <c r="M136" s="88"/>
      <c r="N136" s="88"/>
      <c r="O136" s="88">
        <f t="shared" si="32"/>
        <v>0</v>
      </c>
      <c r="P136" s="89"/>
      <c r="Q136" s="89"/>
      <c r="R136" s="89">
        <f t="shared" si="33"/>
        <v>0</v>
      </c>
      <c r="S136" s="110"/>
      <c r="T136" s="110"/>
      <c r="U136" s="90">
        <f t="shared" si="34"/>
        <v>0</v>
      </c>
      <c r="V136" s="91"/>
      <c r="W136" s="91"/>
      <c r="X136" s="91">
        <f t="shared" si="35"/>
        <v>0</v>
      </c>
      <c r="Y136" s="92"/>
      <c r="Z136" s="92"/>
      <c r="AA136" s="93">
        <f t="shared" si="36"/>
        <v>0</v>
      </c>
      <c r="AB136" s="94"/>
    </row>
    <row r="137" ht="13.5" customHeight="1">
      <c r="B137" s="170"/>
      <c r="C137" s="96"/>
      <c r="D137" s="161"/>
      <c r="E137" s="128"/>
      <c r="F137" s="129"/>
      <c r="G137" s="100"/>
      <c r="H137" s="100"/>
      <c r="I137" s="100">
        <f t="shared" si="30"/>
        <v>0</v>
      </c>
      <c r="J137" s="74"/>
      <c r="K137" s="74"/>
      <c r="L137" s="74">
        <f t="shared" si="31"/>
        <v>0</v>
      </c>
      <c r="M137" s="101"/>
      <c r="N137" s="101"/>
      <c r="O137" s="101">
        <f t="shared" si="32"/>
        <v>0</v>
      </c>
      <c r="P137" s="115"/>
      <c r="Q137" s="115"/>
      <c r="R137" s="115">
        <f t="shared" si="33"/>
        <v>0</v>
      </c>
      <c r="S137" s="116"/>
      <c r="T137" s="116"/>
      <c r="U137" s="116">
        <f t="shared" si="34"/>
        <v>0</v>
      </c>
      <c r="V137" s="117"/>
      <c r="W137" s="117"/>
      <c r="X137" s="104">
        <f t="shared" si="35"/>
        <v>0</v>
      </c>
      <c r="Y137" s="105"/>
      <c r="Z137" s="105"/>
      <c r="AA137" s="106">
        <f t="shared" si="36"/>
        <v>0</v>
      </c>
      <c r="AB137" s="107"/>
    </row>
    <row r="138" ht="13.5" customHeight="1">
      <c r="B138" s="82"/>
      <c r="C138" s="83"/>
      <c r="D138" s="149"/>
      <c r="E138" s="84"/>
      <c r="F138" s="85"/>
      <c r="G138" s="86"/>
      <c r="H138" s="86"/>
      <c r="I138" s="86">
        <f t="shared" si="30"/>
        <v>0</v>
      </c>
      <c r="J138" s="109"/>
      <c r="K138" s="109"/>
      <c r="L138" s="109">
        <f t="shared" si="31"/>
        <v>0</v>
      </c>
      <c r="M138" s="88"/>
      <c r="N138" s="88"/>
      <c r="O138" s="88">
        <f t="shared" si="32"/>
        <v>0</v>
      </c>
      <c r="P138" s="89"/>
      <c r="Q138" s="89"/>
      <c r="R138" s="89">
        <f t="shared" si="33"/>
        <v>0</v>
      </c>
      <c r="S138" s="90"/>
      <c r="T138" s="90"/>
      <c r="U138" s="90">
        <f t="shared" si="34"/>
        <v>0</v>
      </c>
      <c r="V138" s="91"/>
      <c r="W138" s="91"/>
      <c r="X138" s="91">
        <f t="shared" si="35"/>
        <v>0</v>
      </c>
      <c r="Y138" s="92"/>
      <c r="Z138" s="92"/>
      <c r="AA138" s="93">
        <f t="shared" si="36"/>
        <v>0</v>
      </c>
      <c r="AB138" s="126"/>
    </row>
    <row r="139" ht="13.5" customHeight="1"/>
    <row r="140" ht="13.5" customHeight="1">
      <c r="W140" s="130" t="s">
        <v>28</v>
      </c>
      <c r="X140" s="131" t="s">
        <v>29</v>
      </c>
      <c r="Y140" s="132">
        <f>sum(G127:G138,J127:J138,M127:M138,P127:P138,S127:S138,V127:V138,Y127:Y138)</f>
        <v>5.25</v>
      </c>
    </row>
    <row r="141" ht="13.5" customHeight="1">
      <c r="W141" s="133"/>
      <c r="X141" s="131" t="s">
        <v>30</v>
      </c>
      <c r="Y141" s="132">
        <f>sum(H127:H138,K127:K138,N127:N138,Q127:Q138,T127:T138,W127:W138,Z127:Z138)</f>
        <v>1.25</v>
      </c>
    </row>
    <row r="142" ht="13.5" customHeight="1">
      <c r="B142" s="134" t="s">
        <v>31</v>
      </c>
      <c r="C142" s="135"/>
      <c r="D142" s="135"/>
      <c r="E142" s="135"/>
      <c r="F142" s="135"/>
      <c r="G142" s="135"/>
      <c r="H142" s="135"/>
      <c r="I142" s="135"/>
      <c r="W142" s="136"/>
      <c r="X142" s="130" t="s">
        <v>32</v>
      </c>
      <c r="Y142" s="136">
        <f>Y141-Y140</f>
        <v>-4</v>
      </c>
    </row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1">
    <mergeCell ref="C83:G8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3"/>
      <c r="D2" s="3"/>
      <c r="E2" s="3"/>
      <c r="F2" s="3"/>
      <c r="G2" s="4" t="s">
        <v>1</v>
      </c>
      <c r="H2" s="3"/>
      <c r="I2" s="3"/>
      <c r="J2" s="3"/>
      <c r="K2" s="3"/>
      <c r="L2" s="3"/>
      <c r="M2" s="4" t="s">
        <v>2</v>
      </c>
      <c r="N2" s="3"/>
      <c r="O2" s="3"/>
      <c r="P2" s="3"/>
      <c r="Q2" s="6"/>
      <c r="S2" s="1" t="s">
        <v>37</v>
      </c>
      <c r="T2" s="3"/>
      <c r="U2" s="3"/>
      <c r="V2" s="3"/>
      <c r="W2" s="3"/>
      <c r="X2" s="4" t="s">
        <v>1</v>
      </c>
      <c r="Y2" s="3"/>
      <c r="Z2" s="3"/>
      <c r="AA2" s="3"/>
      <c r="AB2" s="3"/>
      <c r="AC2" s="3"/>
      <c r="AD2" s="4" t="s">
        <v>98</v>
      </c>
      <c r="AE2" s="3"/>
      <c r="AF2" s="3"/>
      <c r="AG2" s="3"/>
      <c r="AH2" s="6"/>
    </row>
    <row r="3" ht="13.5" customHeight="1"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S3" s="9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3"/>
    </row>
    <row r="4" ht="13.5" customHeight="1">
      <c r="B4" s="9"/>
      <c r="C4" s="11"/>
      <c r="D4" s="11"/>
      <c r="E4" s="11"/>
      <c r="F4" s="11"/>
      <c r="G4" s="11"/>
      <c r="H4" s="11"/>
      <c r="I4" s="15" t="s">
        <v>40</v>
      </c>
      <c r="J4" s="11"/>
      <c r="K4" s="11"/>
      <c r="L4" s="11"/>
      <c r="M4" s="11"/>
      <c r="N4" s="11"/>
      <c r="O4" s="11"/>
      <c r="P4" s="11"/>
      <c r="Q4" s="13"/>
      <c r="S4" s="9"/>
      <c r="T4" s="11"/>
      <c r="U4" s="11"/>
      <c r="V4" s="11"/>
      <c r="W4" s="11"/>
      <c r="X4" s="11"/>
      <c r="Y4" s="11"/>
      <c r="Z4" s="15" t="s">
        <v>40</v>
      </c>
      <c r="AA4" s="11"/>
      <c r="AB4" s="11"/>
      <c r="AC4" s="11"/>
      <c r="AD4" s="11"/>
      <c r="AE4" s="11"/>
      <c r="AF4" s="11"/>
      <c r="AG4" s="11"/>
      <c r="AH4" s="13"/>
    </row>
    <row r="5" ht="13.5" customHeight="1">
      <c r="B5" s="9"/>
      <c r="C5" s="11"/>
      <c r="D5" s="11"/>
      <c r="E5" s="11"/>
      <c r="F5" s="11"/>
      <c r="G5" s="11"/>
      <c r="H5" s="15" t="s">
        <v>99</v>
      </c>
      <c r="I5" s="11"/>
      <c r="J5" s="11"/>
      <c r="K5" s="11"/>
      <c r="L5" s="11"/>
      <c r="M5" s="11"/>
      <c r="N5" s="11"/>
      <c r="O5" s="11"/>
      <c r="P5" s="11"/>
      <c r="Q5" s="13"/>
      <c r="S5" s="9"/>
      <c r="T5" s="11"/>
      <c r="U5" s="11"/>
      <c r="V5" s="11"/>
      <c r="W5" s="11"/>
      <c r="X5" s="11"/>
      <c r="Y5" s="15" t="s">
        <v>99</v>
      </c>
      <c r="Z5" s="11"/>
      <c r="AA5" s="11"/>
      <c r="AB5" s="11"/>
      <c r="AC5" s="11"/>
      <c r="AD5" s="11"/>
      <c r="AE5" s="11"/>
      <c r="AF5" s="11"/>
      <c r="AG5" s="11"/>
      <c r="AH5" s="13"/>
    </row>
    <row r="6" ht="13.5" customHeight="1">
      <c r="B6" s="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3"/>
      <c r="S6" s="9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3"/>
    </row>
    <row r="7" ht="13.5" customHeight="1">
      <c r="B7" s="172" t="s">
        <v>7</v>
      </c>
      <c r="C7" s="6"/>
      <c r="D7" s="22" t="s">
        <v>100</v>
      </c>
      <c r="E7" s="3"/>
      <c r="F7" s="173" t="s">
        <v>101</v>
      </c>
      <c r="G7" s="3"/>
      <c r="H7" s="173" t="s">
        <v>102</v>
      </c>
      <c r="I7" s="3"/>
      <c r="J7" s="173" t="s">
        <v>103</v>
      </c>
      <c r="K7" s="3"/>
      <c r="L7" s="174" t="s">
        <v>104</v>
      </c>
      <c r="M7" s="3"/>
      <c r="N7" s="175" t="s">
        <v>105</v>
      </c>
      <c r="O7" s="3"/>
      <c r="P7" s="175" t="s">
        <v>106</v>
      </c>
      <c r="Q7" s="6"/>
      <c r="S7" s="172" t="s">
        <v>7</v>
      </c>
      <c r="T7" s="6"/>
      <c r="U7" s="22" t="s">
        <v>100</v>
      </c>
      <c r="V7" s="3"/>
      <c r="W7" s="173" t="s">
        <v>101</v>
      </c>
      <c r="X7" s="3"/>
      <c r="Y7" s="173" t="s">
        <v>102</v>
      </c>
      <c r="Z7" s="3"/>
      <c r="AA7" s="173" t="s">
        <v>103</v>
      </c>
      <c r="AB7" s="3"/>
      <c r="AC7" s="174" t="s">
        <v>104</v>
      </c>
      <c r="AD7" s="3"/>
      <c r="AE7" s="175" t="s">
        <v>105</v>
      </c>
      <c r="AF7" s="3"/>
      <c r="AG7" s="175" t="s">
        <v>106</v>
      </c>
      <c r="AH7" s="6"/>
    </row>
    <row r="8" ht="13.5" customHeight="1">
      <c r="B8" s="176"/>
      <c r="C8" s="33"/>
      <c r="D8" s="34">
        <v>44598.0</v>
      </c>
      <c r="E8" s="34"/>
      <c r="F8" s="177">
        <v>44599.0</v>
      </c>
      <c r="G8" s="38"/>
      <c r="H8" s="177">
        <v>44600.0</v>
      </c>
      <c r="I8" s="38"/>
      <c r="J8" s="177">
        <v>44601.0</v>
      </c>
      <c r="K8" s="38"/>
      <c r="L8" s="178">
        <v>44602.0</v>
      </c>
      <c r="M8" s="38"/>
      <c r="N8" s="177">
        <v>44603.0</v>
      </c>
      <c r="O8" s="38"/>
      <c r="P8" s="177">
        <v>44604.0</v>
      </c>
      <c r="Q8" s="41"/>
      <c r="S8" s="176"/>
      <c r="T8" s="33"/>
      <c r="U8" s="34">
        <v>44598.0</v>
      </c>
      <c r="V8" s="34"/>
      <c r="W8" s="177">
        <v>44599.0</v>
      </c>
      <c r="X8" s="38"/>
      <c r="Y8" s="177">
        <v>44600.0</v>
      </c>
      <c r="Z8" s="38"/>
      <c r="AA8" s="177">
        <v>44601.0</v>
      </c>
      <c r="AB8" s="38"/>
      <c r="AC8" s="178">
        <v>44602.0</v>
      </c>
      <c r="AD8" s="38"/>
      <c r="AE8" s="177">
        <v>44603.0</v>
      </c>
      <c r="AF8" s="38"/>
      <c r="AG8" s="177">
        <v>44604.0</v>
      </c>
      <c r="AH8" s="41"/>
    </row>
    <row r="9" ht="13.5" customHeight="1">
      <c r="B9" s="179"/>
      <c r="C9" s="47"/>
      <c r="D9" s="180" t="s">
        <v>18</v>
      </c>
      <c r="E9" s="181" t="s">
        <v>19</v>
      </c>
      <c r="F9" s="182" t="s">
        <v>18</v>
      </c>
      <c r="G9" s="183" t="s">
        <v>19</v>
      </c>
      <c r="H9" s="184" t="s">
        <v>18</v>
      </c>
      <c r="I9" s="185" t="s">
        <v>19</v>
      </c>
      <c r="J9" s="186" t="s">
        <v>18</v>
      </c>
      <c r="K9" s="187" t="s">
        <v>19</v>
      </c>
      <c r="L9" s="188" t="s">
        <v>18</v>
      </c>
      <c r="M9" s="189" t="s">
        <v>27</v>
      </c>
      <c r="N9" s="190" t="s">
        <v>18</v>
      </c>
      <c r="O9" s="191" t="s">
        <v>19</v>
      </c>
      <c r="P9" s="192" t="s">
        <v>18</v>
      </c>
      <c r="Q9" s="193" t="s">
        <v>19</v>
      </c>
      <c r="S9" s="179"/>
      <c r="T9" s="47"/>
      <c r="U9" s="180" t="s">
        <v>18</v>
      </c>
      <c r="V9" s="181" t="s">
        <v>19</v>
      </c>
      <c r="W9" s="182" t="s">
        <v>18</v>
      </c>
      <c r="X9" s="183" t="s">
        <v>19</v>
      </c>
      <c r="Y9" s="184" t="s">
        <v>18</v>
      </c>
      <c r="Z9" s="185" t="s">
        <v>19</v>
      </c>
      <c r="AA9" s="186" t="s">
        <v>18</v>
      </c>
      <c r="AB9" s="187" t="s">
        <v>19</v>
      </c>
      <c r="AC9" s="188" t="s">
        <v>18</v>
      </c>
      <c r="AD9" s="189" t="s">
        <v>27</v>
      </c>
      <c r="AE9" s="190" t="s">
        <v>18</v>
      </c>
      <c r="AF9" s="191" t="s">
        <v>19</v>
      </c>
      <c r="AG9" s="192" t="s">
        <v>18</v>
      </c>
      <c r="AH9" s="193" t="s">
        <v>19</v>
      </c>
    </row>
    <row r="10" ht="13.5" customHeight="1">
      <c r="B10" s="194" t="s">
        <v>107</v>
      </c>
      <c r="C10" s="195"/>
      <c r="D10" s="196">
        <v>0.5</v>
      </c>
      <c r="E10" s="197">
        <v>1.0</v>
      </c>
      <c r="F10" s="198"/>
      <c r="G10" s="199"/>
      <c r="H10" s="200"/>
      <c r="I10" s="201"/>
      <c r="J10" s="202"/>
      <c r="K10" s="203"/>
      <c r="L10" s="204"/>
      <c r="M10" s="204"/>
      <c r="N10" s="205"/>
      <c r="O10" s="206"/>
      <c r="P10" s="207"/>
      <c r="Q10" s="208"/>
      <c r="S10" s="194" t="s">
        <v>107</v>
      </c>
      <c r="T10" s="195"/>
      <c r="U10" s="196">
        <v>0.5</v>
      </c>
      <c r="V10" s="197">
        <v>1.0</v>
      </c>
      <c r="W10" s="198"/>
      <c r="X10" s="199"/>
      <c r="Y10" s="200"/>
      <c r="Z10" s="201"/>
      <c r="AA10" s="202"/>
      <c r="AB10" s="203"/>
      <c r="AC10" s="204"/>
      <c r="AD10" s="204"/>
      <c r="AE10" s="205"/>
      <c r="AF10" s="206"/>
      <c r="AG10" s="207"/>
      <c r="AH10" s="208"/>
    </row>
    <row r="11" ht="13.5" customHeight="1">
      <c r="B11" s="209" t="s">
        <v>108</v>
      </c>
      <c r="C11" s="210"/>
      <c r="D11" s="211"/>
      <c r="E11" s="212"/>
      <c r="F11" s="213">
        <v>0.25</v>
      </c>
      <c r="G11" s="214">
        <v>0.5</v>
      </c>
      <c r="H11" s="215"/>
      <c r="I11" s="216"/>
      <c r="J11" s="217"/>
      <c r="K11" s="218"/>
      <c r="L11" s="219"/>
      <c r="M11" s="220"/>
      <c r="N11" s="221"/>
      <c r="O11" s="222"/>
      <c r="P11" s="223"/>
      <c r="Q11" s="224"/>
      <c r="S11" s="209" t="s">
        <v>108</v>
      </c>
      <c r="T11" s="210"/>
      <c r="U11" s="211"/>
      <c r="V11" s="212"/>
      <c r="W11" s="213">
        <v>0.25</v>
      </c>
      <c r="X11" s="214">
        <v>0.25</v>
      </c>
      <c r="Y11" s="215"/>
      <c r="Z11" s="216"/>
      <c r="AA11" s="217"/>
      <c r="AB11" s="218"/>
      <c r="AC11" s="219"/>
      <c r="AD11" s="220"/>
      <c r="AE11" s="221"/>
      <c r="AF11" s="222"/>
      <c r="AG11" s="223"/>
      <c r="AH11" s="224"/>
    </row>
    <row r="12" ht="13.5" customHeight="1">
      <c r="B12" s="225" t="s">
        <v>109</v>
      </c>
      <c r="C12" s="226"/>
      <c r="D12" s="196"/>
      <c r="E12" s="197"/>
      <c r="F12" s="198"/>
      <c r="G12" s="199"/>
      <c r="H12" s="200"/>
      <c r="I12" s="201"/>
      <c r="J12" s="202">
        <v>0.25</v>
      </c>
      <c r="K12" s="203">
        <v>0.25</v>
      </c>
      <c r="L12" s="227"/>
      <c r="M12" s="228"/>
      <c r="N12" s="205"/>
      <c r="O12" s="206"/>
      <c r="P12" s="207"/>
      <c r="Q12" s="208"/>
      <c r="S12" s="225" t="s">
        <v>109</v>
      </c>
      <c r="T12" s="226"/>
      <c r="U12" s="196"/>
      <c r="V12" s="197"/>
      <c r="W12" s="198"/>
      <c r="X12" s="199"/>
      <c r="Y12" s="200"/>
      <c r="Z12" s="201"/>
      <c r="AA12" s="202">
        <v>0.25</v>
      </c>
      <c r="AB12" s="203">
        <v>0.25</v>
      </c>
      <c r="AC12" s="227"/>
      <c r="AD12" s="228"/>
      <c r="AE12" s="205"/>
      <c r="AF12" s="206"/>
      <c r="AG12" s="207"/>
      <c r="AH12" s="208"/>
    </row>
    <row r="13" ht="13.5" customHeight="1">
      <c r="B13" s="209" t="s">
        <v>88</v>
      </c>
      <c r="C13" s="210"/>
      <c r="D13" s="211"/>
      <c r="E13" s="212"/>
      <c r="F13" s="213"/>
      <c r="G13" s="214"/>
      <c r="H13" s="215"/>
      <c r="I13" s="216"/>
      <c r="J13" s="217"/>
      <c r="K13" s="218"/>
      <c r="L13" s="219">
        <v>1.0</v>
      </c>
      <c r="M13" s="220">
        <v>1.0</v>
      </c>
      <c r="N13" s="221"/>
      <c r="O13" s="222"/>
      <c r="P13" s="223"/>
      <c r="Q13" s="224"/>
      <c r="S13" s="209" t="s">
        <v>88</v>
      </c>
      <c r="T13" s="210"/>
      <c r="U13" s="211"/>
      <c r="V13" s="212"/>
      <c r="W13" s="213"/>
      <c r="X13" s="214"/>
      <c r="Y13" s="215"/>
      <c r="Z13" s="216"/>
      <c r="AA13" s="217"/>
      <c r="AB13" s="218"/>
      <c r="AC13" s="219">
        <v>1.0</v>
      </c>
      <c r="AD13" s="220">
        <v>1.0</v>
      </c>
      <c r="AE13" s="221"/>
      <c r="AF13" s="222"/>
      <c r="AG13" s="223"/>
      <c r="AH13" s="224"/>
    </row>
    <row r="14" ht="13.5" customHeight="1">
      <c r="B14" s="229" t="s">
        <v>110</v>
      </c>
      <c r="C14" s="230"/>
      <c r="D14" s="231"/>
      <c r="E14" s="232"/>
      <c r="F14" s="233"/>
      <c r="G14" s="234"/>
      <c r="H14" s="235"/>
      <c r="I14" s="236"/>
      <c r="J14" s="237"/>
      <c r="K14" s="238"/>
      <c r="L14" s="239"/>
      <c r="M14" s="204"/>
      <c r="N14" s="240">
        <v>0.25</v>
      </c>
      <c r="O14" s="241">
        <v>0.25</v>
      </c>
      <c r="P14" s="242"/>
      <c r="Q14" s="243"/>
      <c r="S14" s="229" t="s">
        <v>110</v>
      </c>
      <c r="T14" s="230"/>
      <c r="U14" s="231"/>
      <c r="V14" s="232"/>
      <c r="W14" s="233"/>
      <c r="X14" s="234"/>
      <c r="Y14" s="235"/>
      <c r="Z14" s="236"/>
      <c r="AA14" s="237"/>
      <c r="AB14" s="238"/>
      <c r="AC14" s="239"/>
      <c r="AD14" s="204"/>
      <c r="AE14" s="240">
        <v>0.25</v>
      </c>
      <c r="AF14" s="241">
        <v>0.25</v>
      </c>
      <c r="AG14" s="242"/>
      <c r="AH14" s="243"/>
    </row>
    <row r="15" ht="13.5" customHeight="1">
      <c r="B15" s="244" t="s">
        <v>111</v>
      </c>
      <c r="C15" s="210"/>
      <c r="D15" s="211"/>
      <c r="E15" s="212"/>
      <c r="F15" s="213"/>
      <c r="G15" s="214"/>
      <c r="H15" s="215"/>
      <c r="I15" s="216"/>
      <c r="J15" s="217"/>
      <c r="K15" s="218"/>
      <c r="L15" s="219"/>
      <c r="M15" s="220"/>
      <c r="N15" s="221"/>
      <c r="O15" s="222"/>
      <c r="P15" s="223">
        <v>2.0</v>
      </c>
      <c r="Q15" s="224">
        <v>4.0</v>
      </c>
      <c r="S15" s="209">
        <v>4.51</v>
      </c>
      <c r="T15" s="210"/>
      <c r="U15" s="211"/>
      <c r="V15" s="212"/>
      <c r="W15" s="213"/>
      <c r="X15" s="214"/>
      <c r="Y15" s="215"/>
      <c r="Z15" s="216"/>
      <c r="AA15" s="217"/>
      <c r="AB15" s="218"/>
      <c r="AC15" s="219"/>
      <c r="AD15" s="220"/>
      <c r="AE15" s="221"/>
      <c r="AF15" s="222"/>
      <c r="AG15" s="223">
        <v>1.5</v>
      </c>
      <c r="AH15" s="224">
        <v>3.0</v>
      </c>
    </row>
    <row r="16" ht="13.5" customHeight="1">
      <c r="B16" s="194"/>
      <c r="C16" s="226"/>
      <c r="D16" s="196"/>
      <c r="E16" s="197"/>
      <c r="F16" s="198"/>
      <c r="G16" s="199"/>
      <c r="H16" s="200"/>
      <c r="I16" s="201"/>
      <c r="J16" s="202"/>
      <c r="K16" s="203"/>
      <c r="L16" s="227"/>
      <c r="M16" s="228"/>
      <c r="N16" s="205"/>
      <c r="O16" s="206"/>
      <c r="P16" s="207"/>
      <c r="Q16" s="208"/>
      <c r="S16" s="194"/>
      <c r="T16" s="226"/>
      <c r="U16" s="196"/>
      <c r="V16" s="197"/>
      <c r="W16" s="198"/>
      <c r="X16" s="199"/>
      <c r="Y16" s="200"/>
      <c r="Z16" s="201"/>
      <c r="AA16" s="202"/>
      <c r="AB16" s="203"/>
      <c r="AC16" s="227"/>
      <c r="AD16" s="228"/>
      <c r="AE16" s="205"/>
      <c r="AF16" s="206"/>
      <c r="AG16" s="207"/>
      <c r="AH16" s="208"/>
    </row>
    <row r="17" ht="13.5" customHeight="1">
      <c r="B17" s="209"/>
      <c r="C17" s="210"/>
      <c r="D17" s="211"/>
      <c r="E17" s="212"/>
      <c r="F17" s="213"/>
      <c r="G17" s="214"/>
      <c r="H17" s="215"/>
      <c r="I17" s="216"/>
      <c r="J17" s="217"/>
      <c r="K17" s="218"/>
      <c r="L17" s="219"/>
      <c r="M17" s="220"/>
      <c r="N17" s="221"/>
      <c r="O17" s="222"/>
      <c r="P17" s="223"/>
      <c r="Q17" s="224"/>
      <c r="S17" s="209"/>
      <c r="T17" s="210"/>
      <c r="U17" s="211"/>
      <c r="V17" s="212"/>
      <c r="W17" s="213"/>
      <c r="X17" s="214"/>
      <c r="Y17" s="215"/>
      <c r="Z17" s="216"/>
      <c r="AA17" s="217"/>
      <c r="AB17" s="218"/>
      <c r="AC17" s="219"/>
      <c r="AD17" s="220"/>
      <c r="AE17" s="221"/>
      <c r="AF17" s="222"/>
      <c r="AG17" s="223"/>
      <c r="AH17" s="224"/>
    </row>
    <row r="18" ht="13.5" customHeight="1">
      <c r="B18" s="194"/>
      <c r="C18" s="226"/>
      <c r="D18" s="196"/>
      <c r="E18" s="197"/>
      <c r="F18" s="198"/>
      <c r="G18" s="199"/>
      <c r="H18" s="200"/>
      <c r="I18" s="201"/>
      <c r="J18" s="202"/>
      <c r="K18" s="203"/>
      <c r="L18" s="227"/>
      <c r="M18" s="228"/>
      <c r="N18" s="205"/>
      <c r="O18" s="206"/>
      <c r="P18" s="207"/>
      <c r="Q18" s="208"/>
      <c r="S18" s="194"/>
      <c r="T18" s="226"/>
      <c r="U18" s="196"/>
      <c r="V18" s="197"/>
      <c r="W18" s="198"/>
      <c r="X18" s="199"/>
      <c r="Y18" s="200"/>
      <c r="Z18" s="201"/>
      <c r="AA18" s="202"/>
      <c r="AB18" s="203"/>
      <c r="AC18" s="227"/>
      <c r="AD18" s="228"/>
      <c r="AE18" s="205"/>
      <c r="AF18" s="206"/>
      <c r="AG18" s="207"/>
      <c r="AH18" s="208"/>
    </row>
    <row r="19" ht="13.5" customHeight="1">
      <c r="B19" s="209"/>
      <c r="C19" s="210"/>
      <c r="D19" s="211"/>
      <c r="E19" s="212"/>
      <c r="F19" s="213"/>
      <c r="G19" s="214"/>
      <c r="H19" s="215"/>
      <c r="I19" s="216"/>
      <c r="J19" s="217"/>
      <c r="K19" s="218"/>
      <c r="L19" s="219"/>
      <c r="M19" s="220"/>
      <c r="N19" s="221"/>
      <c r="O19" s="222"/>
      <c r="P19" s="223"/>
      <c r="Q19" s="224"/>
      <c r="S19" s="209"/>
      <c r="T19" s="210"/>
      <c r="U19" s="211"/>
      <c r="V19" s="212"/>
      <c r="W19" s="213"/>
      <c r="X19" s="214"/>
      <c r="Y19" s="215"/>
      <c r="Z19" s="216"/>
      <c r="AA19" s="217"/>
      <c r="AB19" s="218"/>
      <c r="AC19" s="219"/>
      <c r="AD19" s="220"/>
      <c r="AE19" s="221"/>
      <c r="AF19" s="222"/>
      <c r="AG19" s="223"/>
      <c r="AH19" s="224"/>
    </row>
    <row r="20" ht="13.5" customHeight="1"/>
    <row r="21" ht="13.5" customHeight="1">
      <c r="N21" s="245" t="s">
        <v>112</v>
      </c>
      <c r="O21" s="246" t="s">
        <v>29</v>
      </c>
      <c r="P21" s="7">
        <f>sum(D10:D19,F10:F19,H10:H19,J10:J19,L10:L19,N10:N19,P10:P19)</f>
        <v>4.25</v>
      </c>
      <c r="AE21" s="245" t="s">
        <v>112</v>
      </c>
      <c r="AF21" s="246" t="s">
        <v>29</v>
      </c>
      <c r="AG21" s="7">
        <f>sum(U10:U19,W10:W19,Y10:Y19,AA10:AA19,AC10:AC19,AE10:AE19,AG10:AG19)</f>
        <v>3.75</v>
      </c>
    </row>
    <row r="22" ht="13.5" customHeight="1">
      <c r="B22" s="134" t="s">
        <v>31</v>
      </c>
      <c r="C22" s="135"/>
      <c r="D22" s="135"/>
      <c r="E22" s="135"/>
      <c r="F22" s="135"/>
      <c r="G22" s="135"/>
      <c r="O22" s="247" t="s">
        <v>30</v>
      </c>
      <c r="P22" s="7">
        <f>sum(E10:E19,G10:G19,I10:I19,K10:K19,M10:M19,O10:O19,Q10:Q19)</f>
        <v>7</v>
      </c>
      <c r="S22" s="134" t="s">
        <v>31</v>
      </c>
      <c r="T22" s="135"/>
      <c r="U22" s="135"/>
      <c r="V22" s="135"/>
      <c r="W22" s="135"/>
      <c r="X22" s="135"/>
      <c r="AF22" s="247" t="s">
        <v>30</v>
      </c>
      <c r="AG22" s="7">
        <f>sum(V10:V19,X10:X19,Z10:Z19,AB10:AB19,AD10:AD19,AF10:AF19,AH10:AH19)</f>
        <v>5.75</v>
      </c>
    </row>
    <row r="23" ht="13.5" customHeight="1"/>
    <row r="24" ht="13.5" customHeight="1"/>
    <row r="25" ht="13.5" customHeight="1">
      <c r="B25" s="1" t="s">
        <v>35</v>
      </c>
      <c r="C25" s="3"/>
      <c r="D25" s="3"/>
      <c r="E25" s="3"/>
      <c r="F25" s="3"/>
      <c r="G25" s="4" t="s">
        <v>1</v>
      </c>
      <c r="H25" s="3"/>
      <c r="I25" s="3"/>
      <c r="J25" s="3"/>
      <c r="K25" s="3"/>
      <c r="L25" s="3"/>
      <c r="M25" s="4" t="s">
        <v>36</v>
      </c>
      <c r="N25" s="3"/>
      <c r="O25" s="3"/>
      <c r="P25" s="3"/>
      <c r="Q25" s="6"/>
      <c r="S25" s="1" t="s">
        <v>39</v>
      </c>
      <c r="T25" s="3"/>
      <c r="U25" s="3"/>
      <c r="V25" s="3"/>
      <c r="W25" s="3"/>
      <c r="X25" s="4" t="s">
        <v>1</v>
      </c>
      <c r="Y25" s="3"/>
      <c r="Z25" s="3"/>
      <c r="AA25" s="3"/>
      <c r="AB25" s="3"/>
      <c r="AC25" s="3"/>
      <c r="AD25" s="4" t="s">
        <v>98</v>
      </c>
      <c r="AE25" s="3"/>
      <c r="AF25" s="3"/>
      <c r="AG25" s="3"/>
      <c r="AH25" s="6"/>
    </row>
    <row r="26" ht="13.5" customHeight="1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S26" s="9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3"/>
    </row>
    <row r="27" ht="13.5" customHeight="1">
      <c r="B27" s="9"/>
      <c r="C27" s="11"/>
      <c r="D27" s="11"/>
      <c r="E27" s="11"/>
      <c r="F27" s="11"/>
      <c r="G27" s="11"/>
      <c r="H27" s="11"/>
      <c r="I27" s="15" t="s">
        <v>40</v>
      </c>
      <c r="J27" s="11"/>
      <c r="K27" s="11"/>
      <c r="L27" s="11"/>
      <c r="M27" s="11"/>
      <c r="N27" s="11"/>
      <c r="O27" s="11"/>
      <c r="P27" s="11"/>
      <c r="Q27" s="13"/>
      <c r="S27" s="9"/>
      <c r="T27" s="11"/>
      <c r="U27" s="11"/>
      <c r="V27" s="11"/>
      <c r="W27" s="11"/>
      <c r="X27" s="11"/>
      <c r="Y27" s="11"/>
      <c r="Z27" s="15" t="s">
        <v>40</v>
      </c>
      <c r="AA27" s="11"/>
      <c r="AB27" s="11"/>
      <c r="AC27" s="11"/>
      <c r="AD27" s="11"/>
      <c r="AE27" s="11"/>
      <c r="AF27" s="11"/>
      <c r="AG27" s="11"/>
      <c r="AH27" s="13"/>
    </row>
    <row r="28" ht="13.5" customHeight="1">
      <c r="B28" s="9"/>
      <c r="C28" s="11"/>
      <c r="D28" s="11"/>
      <c r="E28" s="11"/>
      <c r="F28" s="11"/>
      <c r="G28" s="11"/>
      <c r="H28" s="15" t="s">
        <v>99</v>
      </c>
      <c r="I28" s="11"/>
      <c r="J28" s="11"/>
      <c r="K28" s="11"/>
      <c r="L28" s="11"/>
      <c r="M28" s="11"/>
      <c r="N28" s="11"/>
      <c r="O28" s="11"/>
      <c r="P28" s="11"/>
      <c r="Q28" s="13"/>
      <c r="S28" s="9"/>
      <c r="T28" s="11"/>
      <c r="U28" s="11"/>
      <c r="V28" s="11"/>
      <c r="W28" s="11"/>
      <c r="X28" s="11"/>
      <c r="Y28" s="15" t="s">
        <v>99</v>
      </c>
      <c r="Z28" s="11"/>
      <c r="AA28" s="11"/>
      <c r="AB28" s="11"/>
      <c r="AC28" s="11"/>
      <c r="AD28" s="11"/>
      <c r="AE28" s="11"/>
      <c r="AF28" s="11"/>
      <c r="AG28" s="11"/>
      <c r="AH28" s="13"/>
    </row>
    <row r="29" ht="13.5" customHeight="1">
      <c r="B29" s="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S29" s="9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3"/>
    </row>
    <row r="30" ht="13.5" customHeight="1">
      <c r="B30" s="172" t="s">
        <v>7</v>
      </c>
      <c r="C30" s="6"/>
      <c r="D30" s="22" t="s">
        <v>100</v>
      </c>
      <c r="E30" s="3"/>
      <c r="F30" s="173" t="s">
        <v>101</v>
      </c>
      <c r="G30" s="3"/>
      <c r="H30" s="173" t="s">
        <v>102</v>
      </c>
      <c r="I30" s="3"/>
      <c r="J30" s="173" t="s">
        <v>103</v>
      </c>
      <c r="K30" s="3"/>
      <c r="L30" s="174" t="s">
        <v>104</v>
      </c>
      <c r="M30" s="3"/>
      <c r="N30" s="175" t="s">
        <v>105</v>
      </c>
      <c r="O30" s="3"/>
      <c r="P30" s="175" t="s">
        <v>106</v>
      </c>
      <c r="Q30" s="6"/>
      <c r="S30" s="172" t="s">
        <v>7</v>
      </c>
      <c r="T30" s="6"/>
      <c r="U30" s="22" t="s">
        <v>100</v>
      </c>
      <c r="V30" s="3"/>
      <c r="W30" s="173" t="s">
        <v>101</v>
      </c>
      <c r="X30" s="3"/>
      <c r="Y30" s="173" t="s">
        <v>102</v>
      </c>
      <c r="Z30" s="3"/>
      <c r="AA30" s="173" t="s">
        <v>103</v>
      </c>
      <c r="AB30" s="3"/>
      <c r="AC30" s="174" t="s">
        <v>104</v>
      </c>
      <c r="AD30" s="3"/>
      <c r="AE30" s="175" t="s">
        <v>105</v>
      </c>
      <c r="AF30" s="3"/>
      <c r="AG30" s="175" t="s">
        <v>106</v>
      </c>
      <c r="AH30" s="6"/>
    </row>
    <row r="31" ht="13.5" customHeight="1">
      <c r="B31" s="176"/>
      <c r="C31" s="33"/>
      <c r="D31" s="34">
        <v>44598.0</v>
      </c>
      <c r="E31" s="34"/>
      <c r="F31" s="177">
        <v>44599.0</v>
      </c>
      <c r="G31" s="38"/>
      <c r="H31" s="177">
        <v>44600.0</v>
      </c>
      <c r="I31" s="38"/>
      <c r="J31" s="177">
        <v>44601.0</v>
      </c>
      <c r="K31" s="38"/>
      <c r="L31" s="178">
        <v>44602.0</v>
      </c>
      <c r="M31" s="38"/>
      <c r="N31" s="177">
        <v>44603.0</v>
      </c>
      <c r="O31" s="38"/>
      <c r="P31" s="177">
        <v>44604.0</v>
      </c>
      <c r="Q31" s="41"/>
      <c r="S31" s="176"/>
      <c r="T31" s="33"/>
      <c r="U31" s="34">
        <v>44598.0</v>
      </c>
      <c r="V31" s="34"/>
      <c r="W31" s="177">
        <v>44599.0</v>
      </c>
      <c r="X31" s="38"/>
      <c r="Y31" s="177">
        <v>44600.0</v>
      </c>
      <c r="Z31" s="38"/>
      <c r="AA31" s="177">
        <v>44601.0</v>
      </c>
      <c r="AB31" s="38"/>
      <c r="AC31" s="178">
        <v>44602.0</v>
      </c>
      <c r="AD31" s="38"/>
      <c r="AE31" s="177">
        <v>44603.0</v>
      </c>
      <c r="AF31" s="38"/>
      <c r="AG31" s="177">
        <v>44604.0</v>
      </c>
      <c r="AH31" s="41"/>
    </row>
    <row r="32" ht="13.5" customHeight="1">
      <c r="B32" s="179"/>
      <c r="C32" s="47"/>
      <c r="D32" s="180" t="s">
        <v>18</v>
      </c>
      <c r="E32" s="181" t="s">
        <v>19</v>
      </c>
      <c r="F32" s="182" t="s">
        <v>18</v>
      </c>
      <c r="G32" s="183" t="s">
        <v>19</v>
      </c>
      <c r="H32" s="184" t="s">
        <v>18</v>
      </c>
      <c r="I32" s="185" t="s">
        <v>19</v>
      </c>
      <c r="J32" s="186" t="s">
        <v>18</v>
      </c>
      <c r="K32" s="187" t="s">
        <v>19</v>
      </c>
      <c r="L32" s="188" t="s">
        <v>18</v>
      </c>
      <c r="M32" s="189" t="s">
        <v>27</v>
      </c>
      <c r="N32" s="190" t="s">
        <v>18</v>
      </c>
      <c r="O32" s="191" t="s">
        <v>19</v>
      </c>
      <c r="P32" s="192" t="s">
        <v>18</v>
      </c>
      <c r="Q32" s="193" t="s">
        <v>19</v>
      </c>
      <c r="S32" s="179"/>
      <c r="T32" s="47"/>
      <c r="U32" s="180" t="s">
        <v>18</v>
      </c>
      <c r="V32" s="181" t="s">
        <v>19</v>
      </c>
      <c r="W32" s="182" t="s">
        <v>18</v>
      </c>
      <c r="X32" s="183" t="s">
        <v>19</v>
      </c>
      <c r="Y32" s="184" t="s">
        <v>18</v>
      </c>
      <c r="Z32" s="185" t="s">
        <v>19</v>
      </c>
      <c r="AA32" s="186" t="s">
        <v>18</v>
      </c>
      <c r="AB32" s="187" t="s">
        <v>19</v>
      </c>
      <c r="AC32" s="188" t="s">
        <v>18</v>
      </c>
      <c r="AD32" s="189" t="s">
        <v>27</v>
      </c>
      <c r="AE32" s="190" t="s">
        <v>18</v>
      </c>
      <c r="AF32" s="191" t="s">
        <v>19</v>
      </c>
      <c r="AG32" s="192" t="s">
        <v>18</v>
      </c>
      <c r="AH32" s="193" t="s">
        <v>19</v>
      </c>
    </row>
    <row r="33" ht="13.5" customHeight="1">
      <c r="B33" s="194" t="s">
        <v>107</v>
      </c>
      <c r="C33" s="195"/>
      <c r="D33" s="196">
        <v>0.5</v>
      </c>
      <c r="E33" s="197">
        <v>1.0</v>
      </c>
      <c r="F33" s="198"/>
      <c r="G33" s="199"/>
      <c r="H33" s="200"/>
      <c r="I33" s="201"/>
      <c r="J33" s="202"/>
      <c r="K33" s="203"/>
      <c r="L33" s="204"/>
      <c r="M33" s="204"/>
      <c r="N33" s="205"/>
      <c r="O33" s="206"/>
      <c r="P33" s="207"/>
      <c r="Q33" s="208"/>
      <c r="S33" s="194" t="s">
        <v>107</v>
      </c>
      <c r="T33" s="195"/>
      <c r="U33" s="196">
        <v>0.5</v>
      </c>
      <c r="V33" s="197">
        <v>1.0</v>
      </c>
      <c r="W33" s="198"/>
      <c r="X33" s="199"/>
      <c r="Y33" s="200"/>
      <c r="Z33" s="201"/>
      <c r="AA33" s="202"/>
      <c r="AB33" s="203"/>
      <c r="AC33" s="204"/>
      <c r="AD33" s="204"/>
      <c r="AE33" s="205"/>
      <c r="AF33" s="206"/>
      <c r="AG33" s="207"/>
      <c r="AH33" s="208"/>
    </row>
    <row r="34" ht="13.5" customHeight="1">
      <c r="B34" s="209" t="s">
        <v>108</v>
      </c>
      <c r="C34" s="210"/>
      <c r="D34" s="211"/>
      <c r="E34" s="212"/>
      <c r="F34" s="213">
        <v>0.25</v>
      </c>
      <c r="G34" s="214">
        <v>0.5</v>
      </c>
      <c r="H34" s="215"/>
      <c r="I34" s="216"/>
      <c r="J34" s="217"/>
      <c r="K34" s="218"/>
      <c r="L34" s="219"/>
      <c r="M34" s="220"/>
      <c r="N34" s="221"/>
      <c r="O34" s="222"/>
      <c r="P34" s="223"/>
      <c r="Q34" s="224"/>
      <c r="S34" s="209" t="s">
        <v>108</v>
      </c>
      <c r="T34" s="210"/>
      <c r="U34" s="211"/>
      <c r="V34" s="212"/>
      <c r="W34" s="213">
        <v>0.25</v>
      </c>
      <c r="X34" s="214">
        <v>0.25</v>
      </c>
      <c r="Y34" s="215"/>
      <c r="Z34" s="216"/>
      <c r="AA34" s="217"/>
      <c r="AB34" s="218"/>
      <c r="AC34" s="219"/>
      <c r="AD34" s="220"/>
      <c r="AE34" s="221"/>
      <c r="AF34" s="222"/>
      <c r="AG34" s="223"/>
      <c r="AH34" s="224"/>
    </row>
    <row r="35" ht="13.5" customHeight="1">
      <c r="B35" s="225" t="s">
        <v>109</v>
      </c>
      <c r="C35" s="226"/>
      <c r="D35" s="196"/>
      <c r="E35" s="197"/>
      <c r="F35" s="198"/>
      <c r="G35" s="199"/>
      <c r="H35" s="200"/>
      <c r="I35" s="201"/>
      <c r="J35" s="202">
        <v>0.25</v>
      </c>
      <c r="K35" s="203">
        <v>0.25</v>
      </c>
      <c r="L35" s="227"/>
      <c r="M35" s="228"/>
      <c r="N35" s="205"/>
      <c r="O35" s="206"/>
      <c r="P35" s="207"/>
      <c r="Q35" s="208"/>
      <c r="S35" s="225" t="s">
        <v>109</v>
      </c>
      <c r="T35" s="226"/>
      <c r="U35" s="196"/>
      <c r="V35" s="197"/>
      <c r="W35" s="198"/>
      <c r="X35" s="199"/>
      <c r="Y35" s="200"/>
      <c r="Z35" s="201"/>
      <c r="AA35" s="202">
        <v>0.25</v>
      </c>
      <c r="AB35" s="203">
        <v>0.0</v>
      </c>
      <c r="AC35" s="227"/>
      <c r="AD35" s="228"/>
      <c r="AE35" s="205"/>
      <c r="AF35" s="206"/>
      <c r="AG35" s="207"/>
      <c r="AH35" s="208"/>
    </row>
    <row r="36" ht="13.5" customHeight="1">
      <c r="B36" s="209" t="s">
        <v>88</v>
      </c>
      <c r="C36" s="210"/>
      <c r="D36" s="211"/>
      <c r="E36" s="212"/>
      <c r="F36" s="213"/>
      <c r="G36" s="214"/>
      <c r="H36" s="215"/>
      <c r="I36" s="216"/>
      <c r="J36" s="217"/>
      <c r="K36" s="218"/>
      <c r="L36" s="219">
        <v>1.0</v>
      </c>
      <c r="M36" s="220">
        <v>1.0</v>
      </c>
      <c r="N36" s="221"/>
      <c r="O36" s="222"/>
      <c r="P36" s="223"/>
      <c r="Q36" s="224"/>
      <c r="S36" s="209" t="s">
        <v>88</v>
      </c>
      <c r="T36" s="210"/>
      <c r="U36" s="211"/>
      <c r="V36" s="212"/>
      <c r="W36" s="213"/>
      <c r="X36" s="214"/>
      <c r="Y36" s="215"/>
      <c r="Z36" s="216"/>
      <c r="AA36" s="217"/>
      <c r="AB36" s="218"/>
      <c r="AC36" s="219">
        <v>1.0</v>
      </c>
      <c r="AD36" s="220">
        <v>1.0</v>
      </c>
      <c r="AE36" s="221"/>
      <c r="AF36" s="222"/>
      <c r="AG36" s="223"/>
      <c r="AH36" s="224"/>
    </row>
    <row r="37" ht="13.5" customHeight="1">
      <c r="B37" s="229" t="s">
        <v>110</v>
      </c>
      <c r="C37" s="230"/>
      <c r="D37" s="231"/>
      <c r="E37" s="232"/>
      <c r="F37" s="233"/>
      <c r="G37" s="234"/>
      <c r="H37" s="235"/>
      <c r="I37" s="236"/>
      <c r="J37" s="237"/>
      <c r="K37" s="238"/>
      <c r="L37" s="239"/>
      <c r="M37" s="204"/>
      <c r="N37" s="240">
        <v>0.25</v>
      </c>
      <c r="O37" s="241">
        <v>0.25</v>
      </c>
      <c r="P37" s="242"/>
      <c r="Q37" s="243"/>
      <c r="S37" s="229" t="s">
        <v>110</v>
      </c>
      <c r="T37" s="230"/>
      <c r="U37" s="231"/>
      <c r="V37" s="232"/>
      <c r="W37" s="233"/>
      <c r="X37" s="234"/>
      <c r="Y37" s="235"/>
      <c r="Z37" s="236"/>
      <c r="AA37" s="237"/>
      <c r="AB37" s="238"/>
      <c r="AC37" s="239"/>
      <c r="AD37" s="204"/>
      <c r="AE37" s="240">
        <v>0.25</v>
      </c>
      <c r="AF37" s="241">
        <v>0.25</v>
      </c>
      <c r="AG37" s="242"/>
      <c r="AH37" s="243"/>
    </row>
    <row r="38" ht="13.5" customHeight="1">
      <c r="B38" s="244" t="s">
        <v>111</v>
      </c>
      <c r="C38" s="210"/>
      <c r="D38" s="211"/>
      <c r="E38" s="212"/>
      <c r="F38" s="213"/>
      <c r="G38" s="214"/>
      <c r="H38" s="215"/>
      <c r="I38" s="216"/>
      <c r="J38" s="217"/>
      <c r="K38" s="218"/>
      <c r="L38" s="219"/>
      <c r="M38" s="220"/>
      <c r="N38" s="221"/>
      <c r="O38" s="222"/>
      <c r="P38" s="223">
        <v>2.0</v>
      </c>
      <c r="Q38" s="224">
        <v>4.0</v>
      </c>
      <c r="S38" s="209">
        <v>4.51</v>
      </c>
      <c r="T38" s="210"/>
      <c r="U38" s="211"/>
      <c r="V38" s="212"/>
      <c r="W38" s="213"/>
      <c r="X38" s="214"/>
      <c r="Y38" s="215"/>
      <c r="Z38" s="216"/>
      <c r="AA38" s="217"/>
      <c r="AB38" s="218"/>
      <c r="AC38" s="219"/>
      <c r="AD38" s="220"/>
      <c r="AE38" s="221"/>
      <c r="AF38" s="222"/>
      <c r="AG38" s="223">
        <v>1.5</v>
      </c>
      <c r="AH38" s="224">
        <v>1.5</v>
      </c>
    </row>
    <row r="39" ht="13.5" customHeight="1">
      <c r="B39" s="194"/>
      <c r="C39" s="226"/>
      <c r="D39" s="196"/>
      <c r="E39" s="197"/>
      <c r="F39" s="198"/>
      <c r="G39" s="199"/>
      <c r="H39" s="200"/>
      <c r="I39" s="201"/>
      <c r="J39" s="202"/>
      <c r="K39" s="203"/>
      <c r="L39" s="227"/>
      <c r="M39" s="228"/>
      <c r="N39" s="205"/>
      <c r="O39" s="206"/>
      <c r="P39" s="207"/>
      <c r="Q39" s="208"/>
      <c r="S39" s="194"/>
      <c r="T39" s="226"/>
      <c r="U39" s="196"/>
      <c r="V39" s="197"/>
      <c r="W39" s="198"/>
      <c r="X39" s="199"/>
      <c r="Y39" s="200"/>
      <c r="Z39" s="201"/>
      <c r="AA39" s="202"/>
      <c r="AB39" s="203"/>
      <c r="AC39" s="227"/>
      <c r="AD39" s="228"/>
      <c r="AE39" s="205"/>
      <c r="AF39" s="206"/>
      <c r="AG39" s="207"/>
      <c r="AH39" s="208"/>
    </row>
    <row r="40" ht="13.5" customHeight="1">
      <c r="B40" s="209"/>
      <c r="C40" s="210"/>
      <c r="D40" s="211"/>
      <c r="E40" s="212"/>
      <c r="F40" s="213"/>
      <c r="G40" s="214"/>
      <c r="H40" s="215"/>
      <c r="I40" s="216"/>
      <c r="J40" s="217"/>
      <c r="K40" s="218"/>
      <c r="L40" s="219"/>
      <c r="M40" s="220"/>
      <c r="N40" s="221"/>
      <c r="O40" s="222"/>
      <c r="P40" s="223"/>
      <c r="Q40" s="224"/>
      <c r="S40" s="209"/>
      <c r="T40" s="210"/>
      <c r="U40" s="211"/>
      <c r="V40" s="212"/>
      <c r="W40" s="213"/>
      <c r="X40" s="214"/>
      <c r="Y40" s="215"/>
      <c r="Z40" s="216"/>
      <c r="AA40" s="217"/>
      <c r="AB40" s="218"/>
      <c r="AC40" s="219"/>
      <c r="AD40" s="220"/>
      <c r="AE40" s="221"/>
      <c r="AF40" s="222"/>
      <c r="AG40" s="223"/>
      <c r="AH40" s="224"/>
    </row>
    <row r="41" ht="13.5" customHeight="1">
      <c r="B41" s="194"/>
      <c r="C41" s="226"/>
      <c r="D41" s="196"/>
      <c r="E41" s="197"/>
      <c r="F41" s="198"/>
      <c r="G41" s="199"/>
      <c r="H41" s="200"/>
      <c r="I41" s="201"/>
      <c r="J41" s="202"/>
      <c r="K41" s="203"/>
      <c r="L41" s="227"/>
      <c r="M41" s="228"/>
      <c r="N41" s="205"/>
      <c r="O41" s="206"/>
      <c r="P41" s="207"/>
      <c r="Q41" s="208"/>
      <c r="S41" s="194"/>
      <c r="T41" s="226"/>
      <c r="U41" s="196"/>
      <c r="V41" s="197"/>
      <c r="W41" s="198"/>
      <c r="X41" s="199"/>
      <c r="Y41" s="200"/>
      <c r="Z41" s="201"/>
      <c r="AA41" s="202"/>
      <c r="AB41" s="203"/>
      <c r="AC41" s="227"/>
      <c r="AD41" s="228"/>
      <c r="AE41" s="205"/>
      <c r="AF41" s="206"/>
      <c r="AG41" s="207"/>
      <c r="AH41" s="208"/>
    </row>
    <row r="42" ht="13.5" customHeight="1">
      <c r="B42" s="209"/>
      <c r="C42" s="210"/>
      <c r="D42" s="211"/>
      <c r="E42" s="212"/>
      <c r="F42" s="213"/>
      <c r="G42" s="214"/>
      <c r="H42" s="215"/>
      <c r="I42" s="216"/>
      <c r="J42" s="217"/>
      <c r="K42" s="218"/>
      <c r="L42" s="219"/>
      <c r="M42" s="220"/>
      <c r="N42" s="221"/>
      <c r="O42" s="222"/>
      <c r="P42" s="223"/>
      <c r="Q42" s="224"/>
      <c r="S42" s="209"/>
      <c r="T42" s="210"/>
      <c r="U42" s="211"/>
      <c r="V42" s="212"/>
      <c r="W42" s="213"/>
      <c r="X42" s="214"/>
      <c r="Y42" s="215"/>
      <c r="Z42" s="216"/>
      <c r="AA42" s="217"/>
      <c r="AB42" s="218"/>
      <c r="AC42" s="219"/>
      <c r="AD42" s="220"/>
      <c r="AE42" s="221"/>
      <c r="AF42" s="222"/>
      <c r="AG42" s="223"/>
      <c r="AH42" s="224"/>
    </row>
    <row r="43" ht="13.5" customHeight="1"/>
    <row r="44" ht="13.5" customHeight="1">
      <c r="C44" s="7"/>
      <c r="N44" s="245" t="s">
        <v>112</v>
      </c>
      <c r="O44" s="246" t="s">
        <v>29</v>
      </c>
      <c r="P44" s="7">
        <f>sum(D33:D42,F33:F42,H33:H42,J33:J42,L33:L42,N33:N42,P33:P42)</f>
        <v>4.25</v>
      </c>
      <c r="AE44" s="245" t="s">
        <v>112</v>
      </c>
      <c r="AF44" s="246" t="s">
        <v>29</v>
      </c>
      <c r="AG44" s="7">
        <f>sum(U33:U42,W33:W42,Y33:Y42,AA33:AA42,AC33:AC42,AE33:AE42,AG33:AG42)</f>
        <v>3.75</v>
      </c>
    </row>
    <row r="45" ht="13.5" customHeight="1">
      <c r="B45" s="134" t="s">
        <v>31</v>
      </c>
      <c r="C45" s="139"/>
      <c r="D45" s="139"/>
      <c r="E45" s="139"/>
      <c r="F45" s="139"/>
      <c r="G45" s="139"/>
      <c r="O45" s="247" t="s">
        <v>30</v>
      </c>
      <c r="P45" s="7">
        <f>sum(E33:E42,G33:G42,I33:I42,K33:K42,M33:M42,O33:O42,Q33:Q42)</f>
        <v>7</v>
      </c>
      <c r="S45" s="134" t="s">
        <v>31</v>
      </c>
      <c r="T45" s="135"/>
      <c r="U45" s="135"/>
      <c r="V45" s="135"/>
      <c r="W45" s="135"/>
      <c r="X45" s="135"/>
      <c r="AF45" s="247" t="s">
        <v>30</v>
      </c>
      <c r="AG45" s="7">
        <f>sum(V33:V42,X33:X42,Z33:Z42,AB33:AB42,AD33:AD42,AF33:AF42,AH33:AH42)</f>
        <v>4</v>
      </c>
    </row>
    <row r="46" ht="13.5" customHeight="1"/>
    <row r="47" ht="13.5" customHeight="1"/>
    <row r="48" ht="13.5" customHeight="1">
      <c r="B48" s="1" t="s">
        <v>33</v>
      </c>
      <c r="C48" s="3"/>
      <c r="D48" s="3"/>
      <c r="E48" s="3"/>
      <c r="F48" s="3"/>
      <c r="G48" s="4" t="s">
        <v>1</v>
      </c>
      <c r="H48" s="3"/>
      <c r="I48" s="3"/>
      <c r="J48" s="3"/>
      <c r="K48" s="3"/>
      <c r="L48" s="3"/>
      <c r="M48" s="4" t="s">
        <v>34</v>
      </c>
      <c r="N48" s="3"/>
      <c r="O48" s="3"/>
      <c r="P48" s="3"/>
      <c r="Q48" s="6"/>
    </row>
    <row r="49" ht="13.5" customHeight="1">
      <c r="B49" s="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</row>
    <row r="50" ht="13.5" customHeight="1">
      <c r="B50" s="9"/>
      <c r="C50" s="11"/>
      <c r="D50" s="11"/>
      <c r="E50" s="11"/>
      <c r="F50" s="11"/>
      <c r="G50" s="11"/>
      <c r="H50" s="11"/>
      <c r="I50" s="15" t="s">
        <v>40</v>
      </c>
      <c r="J50" s="11"/>
      <c r="K50" s="11"/>
      <c r="L50" s="11"/>
      <c r="M50" s="11"/>
      <c r="N50" s="11"/>
      <c r="O50" s="11"/>
      <c r="P50" s="11"/>
      <c r="Q50" s="13"/>
    </row>
    <row r="51" ht="13.5" customHeight="1">
      <c r="B51" s="9"/>
      <c r="C51" s="11"/>
      <c r="D51" s="11"/>
      <c r="E51" s="11"/>
      <c r="F51" s="11"/>
      <c r="G51" s="11"/>
      <c r="H51" s="15" t="s">
        <v>99</v>
      </c>
      <c r="I51" s="11"/>
      <c r="J51" s="11"/>
      <c r="K51" s="11"/>
      <c r="L51" s="11"/>
      <c r="M51" s="11"/>
      <c r="N51" s="11"/>
      <c r="O51" s="11"/>
      <c r="P51" s="11"/>
      <c r="Q51" s="13"/>
    </row>
    <row r="52" ht="13.5" customHeight="1">
      <c r="B52" s="9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</row>
    <row r="53" ht="13.5" customHeight="1">
      <c r="B53" s="172" t="s">
        <v>7</v>
      </c>
      <c r="C53" s="6"/>
      <c r="D53" s="22" t="s">
        <v>100</v>
      </c>
      <c r="E53" s="3"/>
      <c r="F53" s="173" t="s">
        <v>101</v>
      </c>
      <c r="G53" s="3"/>
      <c r="H53" s="173" t="s">
        <v>102</v>
      </c>
      <c r="I53" s="3"/>
      <c r="J53" s="173" t="s">
        <v>103</v>
      </c>
      <c r="K53" s="3"/>
      <c r="L53" s="174" t="s">
        <v>104</v>
      </c>
      <c r="M53" s="3"/>
      <c r="N53" s="175" t="s">
        <v>105</v>
      </c>
      <c r="O53" s="3"/>
      <c r="P53" s="175" t="s">
        <v>106</v>
      </c>
      <c r="Q53" s="6"/>
    </row>
    <row r="54" ht="13.5" customHeight="1">
      <c r="B54" s="176"/>
      <c r="C54" s="33"/>
      <c r="D54" s="34">
        <v>44598.0</v>
      </c>
      <c r="E54" s="34"/>
      <c r="F54" s="177">
        <v>44599.0</v>
      </c>
      <c r="G54" s="38"/>
      <c r="H54" s="177">
        <v>44600.0</v>
      </c>
      <c r="I54" s="38"/>
      <c r="J54" s="177">
        <v>44601.0</v>
      </c>
      <c r="K54" s="38"/>
      <c r="L54" s="178">
        <v>44602.0</v>
      </c>
      <c r="M54" s="38"/>
      <c r="N54" s="177">
        <v>44603.0</v>
      </c>
      <c r="O54" s="38"/>
      <c r="P54" s="177">
        <v>44604.0</v>
      </c>
      <c r="Q54" s="41"/>
    </row>
    <row r="55" ht="13.5" customHeight="1">
      <c r="B55" s="179"/>
      <c r="C55" s="47"/>
      <c r="D55" s="180" t="s">
        <v>18</v>
      </c>
      <c r="E55" s="181" t="s">
        <v>19</v>
      </c>
      <c r="F55" s="182" t="s">
        <v>18</v>
      </c>
      <c r="G55" s="183" t="s">
        <v>19</v>
      </c>
      <c r="H55" s="184" t="s">
        <v>18</v>
      </c>
      <c r="I55" s="185" t="s">
        <v>19</v>
      </c>
      <c r="J55" s="186" t="s">
        <v>18</v>
      </c>
      <c r="K55" s="187" t="s">
        <v>19</v>
      </c>
      <c r="L55" s="188" t="s">
        <v>18</v>
      </c>
      <c r="M55" s="189" t="s">
        <v>27</v>
      </c>
      <c r="N55" s="190" t="s">
        <v>18</v>
      </c>
      <c r="O55" s="191" t="s">
        <v>19</v>
      </c>
      <c r="P55" s="192" t="s">
        <v>18</v>
      </c>
      <c r="Q55" s="193" t="s">
        <v>19</v>
      </c>
    </row>
    <row r="56" ht="13.5" customHeight="1">
      <c r="B56" s="194" t="s">
        <v>107</v>
      </c>
      <c r="C56" s="195"/>
      <c r="D56" s="196">
        <v>0.5</v>
      </c>
      <c r="E56" s="197">
        <v>1.0</v>
      </c>
      <c r="F56" s="198"/>
      <c r="G56" s="199"/>
      <c r="H56" s="200"/>
      <c r="I56" s="201"/>
      <c r="J56" s="202"/>
      <c r="K56" s="203"/>
      <c r="L56" s="204"/>
      <c r="M56" s="204"/>
      <c r="N56" s="205"/>
      <c r="O56" s="206"/>
      <c r="P56" s="207"/>
      <c r="Q56" s="208"/>
    </row>
    <row r="57" ht="13.5" customHeight="1">
      <c r="B57" s="209" t="s">
        <v>108</v>
      </c>
      <c r="C57" s="210"/>
      <c r="D57" s="211"/>
      <c r="E57" s="212"/>
      <c r="F57" s="213">
        <v>0.25</v>
      </c>
      <c r="G57" s="214">
        <v>0.5</v>
      </c>
      <c r="H57" s="215"/>
      <c r="I57" s="216"/>
      <c r="J57" s="217"/>
      <c r="K57" s="218"/>
      <c r="L57" s="219"/>
      <c r="M57" s="220"/>
      <c r="N57" s="221"/>
      <c r="O57" s="222"/>
      <c r="P57" s="223"/>
      <c r="Q57" s="224"/>
    </row>
    <row r="58" ht="13.5" customHeight="1">
      <c r="B58" s="225" t="s">
        <v>109</v>
      </c>
      <c r="C58" s="226"/>
      <c r="D58" s="196"/>
      <c r="E58" s="197"/>
      <c r="F58" s="198"/>
      <c r="G58" s="199"/>
      <c r="H58" s="200"/>
      <c r="I58" s="201"/>
      <c r="J58" s="202">
        <v>0.25</v>
      </c>
      <c r="K58" s="203">
        <v>0.25</v>
      </c>
      <c r="L58" s="227"/>
      <c r="M58" s="228"/>
      <c r="N58" s="205"/>
      <c r="O58" s="206"/>
      <c r="P58" s="207"/>
      <c r="Q58" s="208"/>
    </row>
    <row r="59" ht="13.5" customHeight="1">
      <c r="B59" s="209" t="s">
        <v>88</v>
      </c>
      <c r="C59" s="210"/>
      <c r="D59" s="211"/>
      <c r="E59" s="212"/>
      <c r="F59" s="213"/>
      <c r="G59" s="214"/>
      <c r="H59" s="215"/>
      <c r="I59" s="216"/>
      <c r="J59" s="217"/>
      <c r="K59" s="218"/>
      <c r="L59" s="219">
        <v>1.0</v>
      </c>
      <c r="M59" s="220">
        <v>1.0</v>
      </c>
      <c r="N59" s="221"/>
      <c r="O59" s="222"/>
      <c r="P59" s="223"/>
      <c r="Q59" s="224"/>
    </row>
    <row r="60" ht="13.5" customHeight="1">
      <c r="B60" s="229" t="s">
        <v>110</v>
      </c>
      <c r="C60" s="230"/>
      <c r="D60" s="231"/>
      <c r="E60" s="232"/>
      <c r="F60" s="233"/>
      <c r="G60" s="234"/>
      <c r="H60" s="235"/>
      <c r="I60" s="236"/>
      <c r="J60" s="237"/>
      <c r="K60" s="238"/>
      <c r="L60" s="239"/>
      <c r="M60" s="204"/>
      <c r="N60" s="240">
        <v>0.25</v>
      </c>
      <c r="O60" s="241">
        <v>0.25</v>
      </c>
      <c r="P60" s="242"/>
      <c r="Q60" s="243"/>
    </row>
    <row r="61" ht="13.5" customHeight="1">
      <c r="B61" s="244" t="s">
        <v>111</v>
      </c>
      <c r="C61" s="210"/>
      <c r="D61" s="211"/>
      <c r="E61" s="212"/>
      <c r="F61" s="213"/>
      <c r="G61" s="214"/>
      <c r="H61" s="215"/>
      <c r="I61" s="216"/>
      <c r="J61" s="217"/>
      <c r="K61" s="218"/>
      <c r="L61" s="219"/>
      <c r="M61" s="220"/>
      <c r="N61" s="221"/>
      <c r="O61" s="222"/>
      <c r="P61" s="223">
        <v>2.0</v>
      </c>
      <c r="Q61" s="224">
        <v>4.0</v>
      </c>
    </row>
    <row r="62" ht="13.5" customHeight="1">
      <c r="B62" s="194"/>
      <c r="C62" s="226"/>
      <c r="D62" s="196"/>
      <c r="E62" s="197"/>
      <c r="F62" s="198"/>
      <c r="G62" s="199"/>
      <c r="H62" s="200"/>
      <c r="I62" s="201"/>
      <c r="J62" s="202"/>
      <c r="K62" s="203"/>
      <c r="L62" s="227"/>
      <c r="M62" s="228"/>
      <c r="N62" s="205"/>
      <c r="O62" s="206"/>
      <c r="P62" s="207"/>
      <c r="Q62" s="208"/>
    </row>
    <row r="63" ht="13.5" customHeight="1">
      <c r="B63" s="209"/>
      <c r="C63" s="210"/>
      <c r="D63" s="211"/>
      <c r="E63" s="212"/>
      <c r="F63" s="213"/>
      <c r="G63" s="214"/>
      <c r="H63" s="215"/>
      <c r="I63" s="216"/>
      <c r="J63" s="217"/>
      <c r="K63" s="218"/>
      <c r="L63" s="219"/>
      <c r="M63" s="220"/>
      <c r="N63" s="221"/>
      <c r="O63" s="222"/>
      <c r="P63" s="223"/>
      <c r="Q63" s="224"/>
    </row>
    <row r="64" ht="13.5" customHeight="1">
      <c r="B64" s="194"/>
      <c r="C64" s="226"/>
      <c r="D64" s="196"/>
      <c r="E64" s="197"/>
      <c r="F64" s="198"/>
      <c r="G64" s="199"/>
      <c r="H64" s="200"/>
      <c r="I64" s="201"/>
      <c r="J64" s="202"/>
      <c r="K64" s="203"/>
      <c r="L64" s="227"/>
      <c r="M64" s="228"/>
      <c r="N64" s="205"/>
      <c r="O64" s="206"/>
      <c r="P64" s="207"/>
      <c r="Q64" s="208"/>
    </row>
    <row r="65" ht="13.5" customHeight="1">
      <c r="B65" s="209"/>
      <c r="C65" s="210"/>
      <c r="D65" s="211"/>
      <c r="E65" s="212"/>
      <c r="F65" s="213"/>
      <c r="G65" s="214"/>
      <c r="H65" s="215"/>
      <c r="I65" s="216"/>
      <c r="J65" s="217"/>
      <c r="K65" s="218"/>
      <c r="L65" s="219"/>
      <c r="M65" s="220"/>
      <c r="N65" s="221"/>
      <c r="O65" s="222"/>
      <c r="P65" s="223"/>
      <c r="Q65" s="224"/>
    </row>
    <row r="66" ht="13.5" customHeight="1"/>
    <row r="67" ht="13.5" customHeight="1">
      <c r="N67" s="245" t="s">
        <v>112</v>
      </c>
      <c r="O67" s="246" t="s">
        <v>29</v>
      </c>
      <c r="P67" s="7">
        <f>sum(D56:D65,F56:F65,H56:H65,J56:J65,L56:L65,N56:N65,P56:P65)</f>
        <v>4.25</v>
      </c>
    </row>
    <row r="68" ht="13.5" customHeight="1">
      <c r="B68" s="134" t="s">
        <v>31</v>
      </c>
      <c r="C68" s="135"/>
      <c r="D68" s="135"/>
      <c r="E68" s="135"/>
      <c r="F68" s="135"/>
      <c r="G68" s="135"/>
      <c r="O68" s="247" t="s">
        <v>30</v>
      </c>
      <c r="P68" s="7">
        <f>sum(E56:E65,G56:G65,I56:I65,K56:K65,M56:M65,O56:O65,Q56:Q65)</f>
        <v>7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8"/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</row>
    <row r="2">
      <c r="A2" s="248"/>
      <c r="B2" s="249"/>
      <c r="C2" s="250" t="s">
        <v>113</v>
      </c>
      <c r="D2" s="250"/>
      <c r="E2" s="250"/>
      <c r="F2" s="251"/>
      <c r="G2" s="252"/>
      <c r="H2" s="253"/>
      <c r="I2" s="254"/>
      <c r="J2" s="255"/>
      <c r="K2" s="249"/>
      <c r="L2" s="250" t="s">
        <v>113</v>
      </c>
      <c r="M2" s="250"/>
      <c r="N2" s="250"/>
      <c r="O2" s="251"/>
      <c r="P2" s="252"/>
      <c r="Q2" s="253"/>
      <c r="R2" s="254"/>
      <c r="S2" s="255"/>
      <c r="T2" s="255"/>
      <c r="U2" s="255"/>
    </row>
    <row r="3">
      <c r="A3" s="248"/>
      <c r="B3" s="256"/>
      <c r="C3" s="257"/>
      <c r="D3" s="257"/>
      <c r="E3" s="257"/>
      <c r="F3" s="257"/>
      <c r="G3" s="258"/>
      <c r="H3" s="257"/>
      <c r="I3" s="259"/>
      <c r="J3" s="255"/>
      <c r="K3" s="256"/>
      <c r="L3" s="257"/>
      <c r="M3" s="257"/>
      <c r="N3" s="257"/>
      <c r="O3" s="257"/>
      <c r="P3" s="258"/>
      <c r="Q3" s="257"/>
      <c r="R3" s="259"/>
      <c r="S3" s="255"/>
      <c r="T3" s="255"/>
      <c r="U3" s="255"/>
    </row>
    <row r="4">
      <c r="A4" s="248"/>
      <c r="B4" s="256" t="s">
        <v>114</v>
      </c>
      <c r="C4" s="260" t="s">
        <v>115</v>
      </c>
      <c r="F4" s="257"/>
      <c r="G4" s="258"/>
      <c r="H4" s="257"/>
      <c r="I4" s="259"/>
      <c r="J4" s="255"/>
      <c r="K4" s="256" t="s">
        <v>114</v>
      </c>
      <c r="L4" s="260" t="s">
        <v>115</v>
      </c>
      <c r="O4" s="257"/>
      <c r="P4" s="258"/>
      <c r="Q4" s="257"/>
      <c r="R4" s="259"/>
      <c r="S4" s="255"/>
      <c r="T4" s="255"/>
      <c r="U4" s="255"/>
    </row>
    <row r="5">
      <c r="A5" s="248"/>
      <c r="B5" s="256"/>
      <c r="C5" s="257"/>
      <c r="D5" s="257"/>
      <c r="E5" s="257"/>
      <c r="F5" s="257"/>
      <c r="G5" s="258"/>
      <c r="H5" s="257"/>
      <c r="I5" s="259"/>
      <c r="J5" s="255"/>
      <c r="K5" s="256"/>
      <c r="L5" s="257"/>
      <c r="M5" s="257"/>
      <c r="N5" s="257"/>
      <c r="O5" s="257"/>
      <c r="P5" s="258"/>
      <c r="Q5" s="257"/>
      <c r="R5" s="259"/>
      <c r="S5" s="255"/>
      <c r="T5" s="255"/>
      <c r="U5" s="255"/>
    </row>
    <row r="6">
      <c r="A6" s="248"/>
      <c r="B6" s="256" t="s">
        <v>116</v>
      </c>
      <c r="C6" s="260" t="s">
        <v>117</v>
      </c>
      <c r="F6" s="257" t="s">
        <v>118</v>
      </c>
      <c r="G6" s="258"/>
      <c r="H6" s="257"/>
      <c r="I6" s="259"/>
      <c r="J6" s="255"/>
      <c r="K6" s="261" t="s">
        <v>116</v>
      </c>
      <c r="L6" s="262" t="s">
        <v>119</v>
      </c>
      <c r="M6" s="263"/>
      <c r="N6" s="263"/>
      <c r="O6" s="264" t="s">
        <v>120</v>
      </c>
      <c r="P6" s="265"/>
      <c r="Q6" s="257"/>
      <c r="R6" s="259"/>
      <c r="S6" s="255"/>
      <c r="T6" s="255"/>
      <c r="U6" s="255"/>
    </row>
    <row r="7">
      <c r="A7" s="248"/>
      <c r="B7" s="261"/>
      <c r="C7" s="264"/>
      <c r="D7" s="264"/>
      <c r="E7" s="264"/>
      <c r="F7" s="264"/>
      <c r="G7" s="265"/>
      <c r="H7" s="257"/>
      <c r="I7" s="259"/>
      <c r="J7" s="255"/>
      <c r="K7" s="256"/>
      <c r="L7" s="257"/>
      <c r="M7" s="257"/>
      <c r="N7" s="257"/>
      <c r="O7" s="257"/>
      <c r="P7" s="257"/>
      <c r="Q7" s="257"/>
      <c r="R7" s="259"/>
      <c r="S7" s="255"/>
      <c r="T7" s="255"/>
      <c r="U7" s="255"/>
    </row>
    <row r="8">
      <c r="A8" s="248"/>
      <c r="B8" s="256" t="s">
        <v>121</v>
      </c>
      <c r="C8" s="255"/>
      <c r="F8" s="257"/>
      <c r="G8" s="257"/>
      <c r="H8" s="257"/>
      <c r="I8" s="259"/>
      <c r="J8" s="255"/>
      <c r="K8" s="256" t="s">
        <v>121</v>
      </c>
      <c r="L8" s="255"/>
      <c r="O8" s="257"/>
      <c r="P8" s="257"/>
      <c r="Q8" s="257"/>
      <c r="R8" s="259"/>
      <c r="S8" s="255"/>
      <c r="T8" s="255"/>
      <c r="U8" s="255"/>
    </row>
    <row r="9">
      <c r="A9" s="248"/>
      <c r="B9" s="256"/>
      <c r="C9" s="257"/>
      <c r="D9" s="257"/>
      <c r="E9" s="257"/>
      <c r="F9" s="257"/>
      <c r="G9" s="257"/>
      <c r="H9" s="257"/>
      <c r="I9" s="259"/>
      <c r="J9" s="255"/>
      <c r="K9" s="256"/>
      <c r="L9" s="257"/>
      <c r="M9" s="257"/>
      <c r="N9" s="257"/>
      <c r="O9" s="257"/>
      <c r="P9" s="257"/>
      <c r="Q9" s="257"/>
      <c r="R9" s="259"/>
      <c r="S9" s="255"/>
      <c r="T9" s="255"/>
      <c r="U9" s="255"/>
    </row>
    <row r="10">
      <c r="A10" s="248"/>
      <c r="B10" s="256"/>
      <c r="C10" s="264"/>
      <c r="D10" s="264"/>
      <c r="E10" s="264"/>
      <c r="F10" s="257"/>
      <c r="G10" s="257"/>
      <c r="H10" s="257"/>
      <c r="I10" s="259"/>
      <c r="J10" s="255"/>
      <c r="K10" s="256"/>
      <c r="L10" s="253"/>
      <c r="M10" s="253"/>
      <c r="N10" s="253"/>
      <c r="O10" s="257"/>
      <c r="P10" s="257"/>
      <c r="Q10" s="257"/>
      <c r="R10" s="259"/>
      <c r="S10" s="255"/>
      <c r="T10" s="255"/>
      <c r="U10" s="255"/>
    </row>
    <row r="11">
      <c r="A11" s="248"/>
      <c r="B11" s="256"/>
      <c r="C11" s="257"/>
      <c r="D11" s="257"/>
      <c r="E11" s="257"/>
      <c r="F11" s="257"/>
      <c r="G11" s="257"/>
      <c r="H11" s="257"/>
      <c r="I11" s="259"/>
      <c r="J11" s="255"/>
      <c r="K11" s="256"/>
      <c r="L11" s="257"/>
      <c r="M11" s="257"/>
      <c r="N11" s="257"/>
      <c r="O11" s="257"/>
      <c r="P11" s="257"/>
      <c r="Q11" s="257"/>
      <c r="R11" s="259"/>
      <c r="S11" s="255"/>
      <c r="T11" s="255"/>
      <c r="U11" s="255"/>
    </row>
    <row r="12">
      <c r="A12" s="248"/>
      <c r="B12" s="256"/>
      <c r="C12" s="257"/>
      <c r="D12" s="257"/>
      <c r="E12" s="255"/>
      <c r="F12" s="266" t="s">
        <v>122</v>
      </c>
      <c r="G12" s="267" t="s">
        <v>27</v>
      </c>
      <c r="H12" s="268"/>
      <c r="I12" s="269" t="s">
        <v>16</v>
      </c>
      <c r="J12" s="255"/>
      <c r="K12" s="256"/>
      <c r="L12" s="257"/>
      <c r="M12" s="257"/>
      <c r="N12" s="255"/>
      <c r="O12" s="266" t="s">
        <v>122</v>
      </c>
      <c r="P12" s="267" t="s">
        <v>27</v>
      </c>
      <c r="Q12" s="268"/>
      <c r="R12" s="269" t="s">
        <v>16</v>
      </c>
      <c r="S12" s="255"/>
      <c r="T12" s="255"/>
      <c r="U12" s="255"/>
    </row>
    <row r="13">
      <c r="A13" s="248"/>
      <c r="B13" s="270" t="s">
        <v>123</v>
      </c>
      <c r="C13" s="271" t="s">
        <v>16</v>
      </c>
      <c r="D13" s="271"/>
      <c r="E13" s="272"/>
      <c r="F13" s="273" t="s">
        <v>124</v>
      </c>
      <c r="G13" s="274" t="s">
        <v>124</v>
      </c>
      <c r="H13" s="275" t="s">
        <v>125</v>
      </c>
      <c r="I13" s="276" t="s">
        <v>126</v>
      </c>
      <c r="J13" s="255"/>
      <c r="K13" s="270" t="s">
        <v>123</v>
      </c>
      <c r="L13" s="271" t="s">
        <v>16</v>
      </c>
      <c r="M13" s="271"/>
      <c r="N13" s="272"/>
      <c r="O13" s="273" t="s">
        <v>124</v>
      </c>
      <c r="P13" s="274" t="s">
        <v>124</v>
      </c>
      <c r="Q13" s="275" t="s">
        <v>125</v>
      </c>
      <c r="R13" s="276" t="s">
        <v>126</v>
      </c>
      <c r="S13" s="255"/>
      <c r="T13" s="255"/>
      <c r="U13" s="255"/>
    </row>
    <row r="14">
      <c r="A14" s="248"/>
      <c r="B14" s="270"/>
      <c r="C14" s="271"/>
      <c r="D14" s="271"/>
      <c r="E14" s="272"/>
      <c r="F14" s="273"/>
      <c r="G14" s="274"/>
      <c r="H14" s="275"/>
      <c r="I14" s="276"/>
      <c r="J14" s="255"/>
      <c r="K14" s="270"/>
      <c r="L14" s="271"/>
      <c r="M14" s="271"/>
      <c r="N14" s="272"/>
      <c r="O14" s="273"/>
      <c r="P14" s="274"/>
      <c r="Q14" s="275"/>
      <c r="R14" s="276"/>
      <c r="S14" s="255"/>
      <c r="T14" s="255"/>
      <c r="U14" s="255"/>
    </row>
    <row r="15">
      <c r="A15" s="248"/>
      <c r="B15" s="277">
        <v>44598.0</v>
      </c>
      <c r="C15" s="278" t="s">
        <v>127</v>
      </c>
      <c r="D15" s="279"/>
      <c r="E15" s="280"/>
      <c r="F15" s="281">
        <v>0.5</v>
      </c>
      <c r="G15" s="282">
        <v>1.0</v>
      </c>
      <c r="H15" s="283">
        <f t="shared" ref="H15:H21" si="1">G15-F15</f>
        <v>0.5</v>
      </c>
      <c r="I15" s="284" t="s">
        <v>128</v>
      </c>
      <c r="J15" s="255"/>
      <c r="K15" s="277">
        <v>44598.0</v>
      </c>
      <c r="L15" s="278" t="s">
        <v>127</v>
      </c>
      <c r="M15" s="279"/>
      <c r="N15" s="280"/>
      <c r="O15" s="285">
        <v>0.5</v>
      </c>
      <c r="P15" s="282">
        <v>1.0</v>
      </c>
      <c r="Q15" s="283">
        <f t="shared" ref="Q15:Q20" si="2">P15-O15</f>
        <v>0.5</v>
      </c>
      <c r="R15" s="286" t="s">
        <v>128</v>
      </c>
      <c r="S15" s="255"/>
      <c r="T15" s="255"/>
      <c r="U15" s="255"/>
    </row>
    <row r="16">
      <c r="A16" s="248"/>
      <c r="B16" s="277">
        <v>44599.0</v>
      </c>
      <c r="C16" s="278" t="s">
        <v>129</v>
      </c>
      <c r="D16" s="279"/>
      <c r="E16" s="280"/>
      <c r="F16" s="281">
        <v>0.25</v>
      </c>
      <c r="G16" s="282">
        <v>0.5</v>
      </c>
      <c r="H16" s="287">
        <f t="shared" si="1"/>
        <v>0.25</v>
      </c>
      <c r="I16" s="284" t="s">
        <v>128</v>
      </c>
      <c r="J16" s="255"/>
      <c r="K16" s="277">
        <v>44599.0</v>
      </c>
      <c r="L16" s="278" t="s">
        <v>129</v>
      </c>
      <c r="M16" s="279"/>
      <c r="N16" s="280"/>
      <c r="O16" s="288">
        <v>0.25</v>
      </c>
      <c r="P16" s="289">
        <v>0.5</v>
      </c>
      <c r="Q16" s="287">
        <f t="shared" si="2"/>
        <v>0.25</v>
      </c>
      <c r="R16" s="290" t="s">
        <v>128</v>
      </c>
      <c r="S16" s="255"/>
      <c r="T16" s="255"/>
      <c r="U16" s="255"/>
    </row>
    <row r="17">
      <c r="A17" s="248"/>
      <c r="B17" s="291">
        <v>44601.0</v>
      </c>
      <c r="C17" s="292" t="s">
        <v>130</v>
      </c>
      <c r="D17" s="292"/>
      <c r="E17" s="293"/>
      <c r="F17" s="294">
        <v>0.25</v>
      </c>
      <c r="G17" s="282">
        <v>0.25</v>
      </c>
      <c r="H17" s="287">
        <f t="shared" si="1"/>
        <v>0</v>
      </c>
      <c r="I17" s="295" t="s">
        <v>128</v>
      </c>
      <c r="J17" s="255"/>
      <c r="K17" s="291">
        <v>44601.0</v>
      </c>
      <c r="L17" s="292" t="s">
        <v>130</v>
      </c>
      <c r="M17" s="292"/>
      <c r="N17" s="293"/>
      <c r="O17" s="288">
        <v>0.25</v>
      </c>
      <c r="P17" s="289">
        <v>0.25</v>
      </c>
      <c r="Q17" s="287">
        <f t="shared" si="2"/>
        <v>0</v>
      </c>
      <c r="R17" s="290" t="s">
        <v>128</v>
      </c>
      <c r="S17" s="255"/>
      <c r="T17" s="255"/>
      <c r="U17" s="255"/>
    </row>
    <row r="18">
      <c r="A18" s="248"/>
      <c r="B18" s="296">
        <v>44602.0</v>
      </c>
      <c r="C18" s="272" t="s">
        <v>131</v>
      </c>
      <c r="D18" s="279"/>
      <c r="E18" s="280"/>
      <c r="F18" s="297">
        <v>1.0</v>
      </c>
      <c r="G18" s="298">
        <v>1.0</v>
      </c>
      <c r="H18" s="287">
        <f t="shared" si="1"/>
        <v>0</v>
      </c>
      <c r="I18" s="284" t="s">
        <v>128</v>
      </c>
      <c r="J18" s="255"/>
      <c r="K18" s="296">
        <v>44602.0</v>
      </c>
      <c r="L18" s="272" t="s">
        <v>131</v>
      </c>
      <c r="M18" s="279"/>
      <c r="N18" s="280"/>
      <c r="O18" s="288">
        <v>1.0</v>
      </c>
      <c r="P18" s="289">
        <v>1.0</v>
      </c>
      <c r="Q18" s="287">
        <f t="shared" si="2"/>
        <v>0</v>
      </c>
      <c r="R18" s="290" t="s">
        <v>128</v>
      </c>
      <c r="S18" s="255"/>
      <c r="T18" s="255"/>
      <c r="U18" s="255"/>
    </row>
    <row r="19">
      <c r="A19" s="248"/>
      <c r="B19" s="296">
        <v>44603.0</v>
      </c>
      <c r="C19" s="279" t="s">
        <v>132</v>
      </c>
      <c r="D19" s="292"/>
      <c r="E19" s="293"/>
      <c r="F19" s="299">
        <v>0.25</v>
      </c>
      <c r="G19" s="300">
        <v>0.25</v>
      </c>
      <c r="H19" s="287">
        <f t="shared" si="1"/>
        <v>0</v>
      </c>
      <c r="I19" s="284" t="s">
        <v>128</v>
      </c>
      <c r="J19" s="255"/>
      <c r="K19" s="296">
        <v>44603.0</v>
      </c>
      <c r="L19" s="279" t="s">
        <v>132</v>
      </c>
      <c r="M19" s="292"/>
      <c r="N19" s="293"/>
      <c r="O19" s="301">
        <v>0.25</v>
      </c>
      <c r="P19" s="300">
        <v>0.25</v>
      </c>
      <c r="Q19" s="287">
        <f t="shared" si="2"/>
        <v>0</v>
      </c>
      <c r="R19" s="290" t="s">
        <v>128</v>
      </c>
      <c r="S19" s="255"/>
      <c r="T19" s="255"/>
      <c r="U19" s="255"/>
    </row>
    <row r="20">
      <c r="A20" s="248"/>
      <c r="B20" s="296">
        <v>44604.0</v>
      </c>
      <c r="C20" s="302" t="s">
        <v>133</v>
      </c>
      <c r="D20" s="303"/>
      <c r="E20" s="293"/>
      <c r="F20" s="299">
        <v>8.0</v>
      </c>
      <c r="G20" s="300">
        <v>5.0</v>
      </c>
      <c r="H20" s="287">
        <f t="shared" si="1"/>
        <v>-3</v>
      </c>
      <c r="I20" s="284" t="s">
        <v>134</v>
      </c>
      <c r="J20" s="255"/>
      <c r="K20" s="304">
        <v>44604.0</v>
      </c>
      <c r="L20" s="292" t="s">
        <v>135</v>
      </c>
      <c r="M20" s="292"/>
      <c r="N20" s="293"/>
      <c r="O20" s="301">
        <v>3.0</v>
      </c>
      <c r="P20" s="300">
        <v>3.0</v>
      </c>
      <c r="Q20" s="287">
        <f t="shared" si="2"/>
        <v>0</v>
      </c>
      <c r="R20" s="305" t="s">
        <v>134</v>
      </c>
      <c r="S20" s="255"/>
      <c r="T20" s="255"/>
      <c r="U20" s="255"/>
    </row>
    <row r="21">
      <c r="A21" s="248"/>
      <c r="B21" s="304">
        <v>44604.0</v>
      </c>
      <c r="C21" s="292" t="s">
        <v>136</v>
      </c>
      <c r="D21" s="292"/>
      <c r="E21" s="293"/>
      <c r="F21" s="297">
        <v>1.0</v>
      </c>
      <c r="G21" s="298">
        <v>1.0</v>
      </c>
      <c r="H21" s="283">
        <f t="shared" si="1"/>
        <v>0</v>
      </c>
      <c r="I21" s="284" t="s">
        <v>134</v>
      </c>
      <c r="J21" s="255"/>
      <c r="K21" s="270"/>
      <c r="L21" s="271" t="s">
        <v>137</v>
      </c>
      <c r="M21" s="271"/>
      <c r="N21" s="272"/>
      <c r="O21" s="306"/>
      <c r="P21" s="274"/>
      <c r="Q21" s="287"/>
      <c r="R21" s="307"/>
      <c r="S21" s="255"/>
      <c r="T21" s="255"/>
      <c r="U21" s="255"/>
    </row>
    <row r="22">
      <c r="A22" s="248"/>
      <c r="B22" s="296">
        <v>44604.0</v>
      </c>
      <c r="C22" s="308" t="s">
        <v>138</v>
      </c>
      <c r="D22" s="271"/>
      <c r="E22" s="272"/>
      <c r="F22" s="273">
        <v>1.0</v>
      </c>
      <c r="G22" s="274">
        <v>1.0</v>
      </c>
      <c r="H22" s="287"/>
      <c r="I22" s="284" t="s">
        <v>134</v>
      </c>
      <c r="J22" s="255"/>
      <c r="K22" s="270"/>
      <c r="L22" s="271"/>
      <c r="M22" s="271"/>
      <c r="N22" s="272"/>
      <c r="O22" s="306"/>
      <c r="P22" s="274"/>
      <c r="Q22" s="287"/>
      <c r="R22" s="307"/>
      <c r="S22" s="255"/>
      <c r="T22" s="255"/>
      <c r="U22" s="255"/>
    </row>
    <row r="23">
      <c r="A23" s="248"/>
      <c r="B23" s="270"/>
      <c r="C23" s="271"/>
      <c r="D23" s="271"/>
      <c r="E23" s="272"/>
      <c r="F23" s="273"/>
      <c r="G23" s="274"/>
      <c r="H23" s="287"/>
      <c r="I23" s="276"/>
      <c r="J23" s="255"/>
      <c r="K23" s="270"/>
      <c r="L23" s="271"/>
      <c r="M23" s="271"/>
      <c r="N23" s="272"/>
      <c r="O23" s="306"/>
      <c r="P23" s="274"/>
      <c r="Q23" s="287"/>
      <c r="R23" s="307"/>
      <c r="S23" s="255"/>
      <c r="T23" s="255"/>
      <c r="U23" s="255"/>
    </row>
    <row r="24">
      <c r="A24" s="248"/>
      <c r="B24" s="270"/>
      <c r="C24" s="271"/>
      <c r="D24" s="271"/>
      <c r="E24" s="272"/>
      <c r="F24" s="273"/>
      <c r="G24" s="274"/>
      <c r="H24" s="287"/>
      <c r="I24" s="276"/>
      <c r="J24" s="255"/>
      <c r="K24" s="270"/>
      <c r="L24" s="271"/>
      <c r="M24" s="271"/>
      <c r="N24" s="272"/>
      <c r="O24" s="301"/>
      <c r="P24" s="300"/>
      <c r="Q24" s="287"/>
      <c r="R24" s="290"/>
      <c r="S24" s="255"/>
      <c r="T24" s="255"/>
      <c r="U24" s="255"/>
    </row>
    <row r="25">
      <c r="A25" s="248"/>
      <c r="B25" s="309" t="s">
        <v>139</v>
      </c>
      <c r="C25" s="310"/>
      <c r="D25" s="311"/>
      <c r="E25" s="312"/>
      <c r="F25" s="313">
        <f t="shared" ref="F25:H25" si="3">SUM(F14:F24)</f>
        <v>12.25</v>
      </c>
      <c r="G25" s="313">
        <f t="shared" si="3"/>
        <v>10</v>
      </c>
      <c r="H25" s="313">
        <f t="shared" si="3"/>
        <v>-2.25</v>
      </c>
      <c r="I25" s="314"/>
      <c r="J25" s="255"/>
      <c r="K25" s="309" t="s">
        <v>139</v>
      </c>
      <c r="L25" s="310"/>
      <c r="M25" s="311"/>
      <c r="N25" s="312"/>
      <c r="O25" s="313">
        <f t="shared" ref="O25:Q25" si="4">SUM(O14:O24)</f>
        <v>5.25</v>
      </c>
      <c r="P25" s="313">
        <f t="shared" si="4"/>
        <v>6</v>
      </c>
      <c r="Q25" s="313">
        <f t="shared" si="4"/>
        <v>0.75</v>
      </c>
      <c r="R25" s="314"/>
      <c r="S25" s="255"/>
      <c r="T25" s="255"/>
      <c r="U25" s="255"/>
    </row>
    <row r="26">
      <c r="A26" s="248"/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</row>
    <row r="27">
      <c r="A27" s="248"/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>
      <c r="A28" s="248"/>
      <c r="B28" s="249"/>
      <c r="C28" s="250" t="s">
        <v>113</v>
      </c>
      <c r="D28" s="250"/>
      <c r="E28" s="250"/>
      <c r="F28" s="251"/>
      <c r="G28" s="252"/>
      <c r="H28" s="253"/>
      <c r="I28" s="254"/>
      <c r="J28" s="255"/>
      <c r="K28" s="249"/>
      <c r="L28" s="250" t="s">
        <v>113</v>
      </c>
      <c r="M28" s="250"/>
      <c r="N28" s="250"/>
      <c r="O28" s="251"/>
      <c r="P28" s="252"/>
      <c r="Q28" s="253"/>
      <c r="R28" s="254"/>
      <c r="S28" s="255"/>
      <c r="T28" s="255"/>
      <c r="U28" s="255"/>
    </row>
    <row r="29">
      <c r="A29" s="248"/>
      <c r="B29" s="256"/>
      <c r="C29" s="257"/>
      <c r="D29" s="257"/>
      <c r="E29" s="257"/>
      <c r="F29" s="257"/>
      <c r="G29" s="258"/>
      <c r="H29" s="257"/>
      <c r="I29" s="259"/>
      <c r="J29" s="255"/>
      <c r="K29" s="256"/>
      <c r="L29" s="257"/>
      <c r="M29" s="257"/>
      <c r="N29" s="257"/>
      <c r="O29" s="257"/>
      <c r="P29" s="258"/>
      <c r="Q29" s="257"/>
      <c r="R29" s="259"/>
      <c r="S29" s="255"/>
      <c r="T29" s="255"/>
      <c r="U29" s="255"/>
    </row>
    <row r="30">
      <c r="A30" s="248"/>
      <c r="B30" s="256" t="s">
        <v>114</v>
      </c>
      <c r="C30" s="260" t="s">
        <v>115</v>
      </c>
      <c r="F30" s="257"/>
      <c r="G30" s="258"/>
      <c r="H30" s="257"/>
      <c r="I30" s="259"/>
      <c r="J30" s="255"/>
      <c r="K30" s="256" t="s">
        <v>114</v>
      </c>
      <c r="L30" s="260" t="s">
        <v>115</v>
      </c>
      <c r="O30" s="257"/>
      <c r="P30" s="258"/>
      <c r="Q30" s="257"/>
      <c r="R30" s="259"/>
      <c r="S30" s="255"/>
      <c r="T30" s="255"/>
      <c r="U30" s="255"/>
    </row>
    <row r="31">
      <c r="A31" s="248"/>
      <c r="B31" s="256"/>
      <c r="C31" s="257"/>
      <c r="D31" s="257"/>
      <c r="E31" s="257"/>
      <c r="F31" s="257"/>
      <c r="G31" s="258"/>
      <c r="H31" s="257"/>
      <c r="I31" s="259"/>
      <c r="J31" s="255"/>
      <c r="K31" s="256"/>
      <c r="L31" s="257"/>
      <c r="M31" s="257"/>
      <c r="N31" s="257"/>
      <c r="O31" s="257"/>
      <c r="P31" s="258"/>
      <c r="Q31" s="257"/>
      <c r="R31" s="259"/>
      <c r="S31" s="255"/>
      <c r="T31" s="255"/>
      <c r="U31" s="255"/>
    </row>
    <row r="32">
      <c r="A32" s="248"/>
      <c r="B32" s="256" t="s">
        <v>116</v>
      </c>
      <c r="C32" s="260" t="s">
        <v>140</v>
      </c>
      <c r="F32" s="257" t="s">
        <v>141</v>
      </c>
      <c r="G32" s="258"/>
      <c r="H32" s="257"/>
      <c r="I32" s="259"/>
      <c r="J32" s="315"/>
      <c r="K32" s="256" t="s">
        <v>116</v>
      </c>
      <c r="L32" s="260" t="s">
        <v>142</v>
      </c>
      <c r="O32" s="257" t="s">
        <v>120</v>
      </c>
      <c r="P32" s="258"/>
      <c r="Q32" s="257"/>
      <c r="R32" s="259"/>
      <c r="S32" s="255"/>
      <c r="T32" s="255"/>
      <c r="U32" s="255"/>
    </row>
    <row r="33">
      <c r="A33" s="248"/>
      <c r="B33" s="261"/>
      <c r="C33" s="264"/>
      <c r="D33" s="264"/>
      <c r="E33" s="264"/>
      <c r="F33" s="264"/>
      <c r="G33" s="265"/>
      <c r="H33" s="257"/>
      <c r="I33" s="259"/>
      <c r="J33" s="255"/>
      <c r="K33" s="261"/>
      <c r="L33" s="264"/>
      <c r="M33" s="264"/>
      <c r="N33" s="264"/>
      <c r="O33" s="264"/>
      <c r="P33" s="265"/>
      <c r="Q33" s="257"/>
      <c r="R33" s="259"/>
      <c r="S33" s="255"/>
      <c r="T33" s="255"/>
      <c r="U33" s="255"/>
    </row>
    <row r="34">
      <c r="A34" s="248"/>
      <c r="B34" s="256" t="s">
        <v>121</v>
      </c>
      <c r="C34" s="255"/>
      <c r="H34" s="257"/>
      <c r="I34" s="259"/>
      <c r="J34" s="255"/>
      <c r="K34" s="256" t="s">
        <v>121</v>
      </c>
      <c r="L34" s="255"/>
      <c r="O34" s="257"/>
      <c r="P34" s="257"/>
      <c r="Q34" s="257"/>
      <c r="R34" s="259"/>
      <c r="S34" s="255"/>
      <c r="T34" s="255"/>
      <c r="U34" s="255"/>
    </row>
    <row r="35">
      <c r="A35" s="248"/>
      <c r="B35" s="256"/>
      <c r="C35" s="139"/>
      <c r="D35" s="139"/>
      <c r="E35" s="139"/>
      <c r="F35" s="139"/>
      <c r="G35" s="139"/>
      <c r="H35" s="257"/>
      <c r="I35" s="259"/>
      <c r="J35" s="255"/>
      <c r="K35" s="256"/>
      <c r="L35" s="257"/>
      <c r="M35" s="257"/>
      <c r="N35" s="257"/>
      <c r="O35" s="257"/>
      <c r="P35" s="257"/>
      <c r="Q35" s="257"/>
      <c r="R35" s="259"/>
      <c r="S35" s="255"/>
      <c r="T35" s="255"/>
      <c r="U35" s="255"/>
    </row>
    <row r="36">
      <c r="A36" s="248"/>
      <c r="B36" s="256"/>
      <c r="C36" s="257"/>
      <c r="D36" s="257"/>
      <c r="E36" s="257"/>
      <c r="F36" s="257"/>
      <c r="G36" s="257"/>
      <c r="H36" s="257"/>
      <c r="I36" s="259"/>
      <c r="J36" s="255"/>
      <c r="K36" s="256"/>
      <c r="L36" s="253"/>
      <c r="M36" s="253"/>
      <c r="N36" s="253"/>
      <c r="O36" s="257"/>
      <c r="P36" s="257"/>
      <c r="Q36" s="257"/>
      <c r="R36" s="259"/>
      <c r="S36" s="255"/>
      <c r="T36" s="255"/>
      <c r="U36" s="255"/>
    </row>
    <row r="37">
      <c r="A37" s="248"/>
      <c r="B37" s="256"/>
      <c r="C37" s="257"/>
      <c r="D37" s="257"/>
      <c r="E37" s="257"/>
      <c r="F37" s="257"/>
      <c r="G37" s="257"/>
      <c r="H37" s="257"/>
      <c r="I37" s="259"/>
      <c r="J37" s="255"/>
      <c r="K37" s="256"/>
      <c r="L37" s="257"/>
      <c r="M37" s="257"/>
      <c r="N37" s="257"/>
      <c r="O37" s="257"/>
      <c r="P37" s="257"/>
      <c r="Q37" s="257"/>
      <c r="R37" s="259"/>
      <c r="S37" s="255"/>
      <c r="T37" s="255"/>
      <c r="U37" s="255"/>
    </row>
    <row r="38">
      <c r="A38" s="248"/>
      <c r="B38" s="256"/>
      <c r="C38" s="257"/>
      <c r="D38" s="257"/>
      <c r="E38" s="255"/>
      <c r="F38" s="266" t="s">
        <v>122</v>
      </c>
      <c r="G38" s="267" t="s">
        <v>27</v>
      </c>
      <c r="H38" s="268"/>
      <c r="I38" s="269" t="s">
        <v>16</v>
      </c>
      <c r="J38" s="255"/>
      <c r="K38" s="256"/>
      <c r="L38" s="257"/>
      <c r="M38" s="257"/>
      <c r="N38" s="255"/>
      <c r="O38" s="266" t="s">
        <v>122</v>
      </c>
      <c r="P38" s="267" t="s">
        <v>27</v>
      </c>
      <c r="Q38" s="268"/>
      <c r="R38" s="269" t="s">
        <v>16</v>
      </c>
      <c r="S38" s="255"/>
      <c r="T38" s="255"/>
      <c r="U38" s="255"/>
    </row>
    <row r="39">
      <c r="A39" s="248"/>
      <c r="B39" s="270" t="s">
        <v>123</v>
      </c>
      <c r="C39" s="271" t="s">
        <v>16</v>
      </c>
      <c r="D39" s="271"/>
      <c r="E39" s="272"/>
      <c r="F39" s="273" t="s">
        <v>124</v>
      </c>
      <c r="G39" s="274" t="s">
        <v>124</v>
      </c>
      <c r="H39" s="275" t="s">
        <v>125</v>
      </c>
      <c r="I39" s="276" t="s">
        <v>126</v>
      </c>
      <c r="J39" s="255"/>
      <c r="K39" s="270" t="s">
        <v>123</v>
      </c>
      <c r="L39" s="271" t="s">
        <v>16</v>
      </c>
      <c r="M39" s="271"/>
      <c r="N39" s="272"/>
      <c r="O39" s="273" t="s">
        <v>124</v>
      </c>
      <c r="P39" s="274" t="s">
        <v>124</v>
      </c>
      <c r="Q39" s="275" t="s">
        <v>125</v>
      </c>
      <c r="R39" s="276" t="s">
        <v>126</v>
      </c>
      <c r="S39" s="255"/>
      <c r="T39" s="255"/>
      <c r="U39" s="255"/>
    </row>
    <row r="40">
      <c r="A40" s="248"/>
      <c r="B40" s="270"/>
      <c r="C40" s="271"/>
      <c r="D40" s="271"/>
      <c r="E40" s="272"/>
      <c r="F40" s="273"/>
      <c r="G40" s="274"/>
      <c r="H40" s="275"/>
      <c r="I40" s="276"/>
      <c r="J40" s="255"/>
      <c r="K40" s="270"/>
      <c r="L40" s="271"/>
      <c r="M40" s="271"/>
      <c r="N40" s="272"/>
      <c r="O40" s="273"/>
      <c r="P40" s="274"/>
      <c r="Q40" s="275"/>
      <c r="R40" s="276"/>
      <c r="S40" s="255"/>
      <c r="T40" s="255"/>
      <c r="U40" s="255"/>
    </row>
    <row r="41">
      <c r="A41" s="248"/>
      <c r="B41" s="277">
        <v>44598.0</v>
      </c>
      <c r="C41" s="278" t="s">
        <v>127</v>
      </c>
      <c r="D41" s="279"/>
      <c r="E41" s="280"/>
      <c r="F41" s="281">
        <v>0.5</v>
      </c>
      <c r="G41" s="282">
        <v>1.0</v>
      </c>
      <c r="H41" s="283">
        <f t="shared" ref="H41:H47" si="5">G41-F41</f>
        <v>0.5</v>
      </c>
      <c r="I41" s="284" t="s">
        <v>128</v>
      </c>
      <c r="J41" s="255"/>
      <c r="K41" s="277">
        <v>44598.0</v>
      </c>
      <c r="L41" s="278" t="s">
        <v>127</v>
      </c>
      <c r="M41" s="279"/>
      <c r="N41" s="280"/>
      <c r="O41" s="285">
        <v>0.5</v>
      </c>
      <c r="P41" s="282">
        <v>1.0</v>
      </c>
      <c r="Q41" s="283">
        <f t="shared" ref="Q41:Q45" si="6">P41-O41</f>
        <v>0.5</v>
      </c>
      <c r="R41" s="286" t="s">
        <v>128</v>
      </c>
      <c r="S41" s="255"/>
      <c r="T41" s="255"/>
      <c r="U41" s="255"/>
    </row>
    <row r="42">
      <c r="A42" s="248"/>
      <c r="B42" s="277">
        <v>44599.0</v>
      </c>
      <c r="C42" s="278" t="s">
        <v>129</v>
      </c>
      <c r="D42" s="279"/>
      <c r="E42" s="280"/>
      <c r="F42" s="281">
        <v>0.25</v>
      </c>
      <c r="G42" s="282">
        <v>0.5</v>
      </c>
      <c r="H42" s="287">
        <f t="shared" si="5"/>
        <v>0.25</v>
      </c>
      <c r="I42" s="284" t="s">
        <v>128</v>
      </c>
      <c r="J42" s="255"/>
      <c r="K42" s="277">
        <v>44599.0</v>
      </c>
      <c r="L42" s="278" t="s">
        <v>129</v>
      </c>
      <c r="M42" s="279"/>
      <c r="N42" s="280"/>
      <c r="O42" s="288">
        <v>0.25</v>
      </c>
      <c r="P42" s="289">
        <v>0.5</v>
      </c>
      <c r="Q42" s="287">
        <f t="shared" si="6"/>
        <v>0.25</v>
      </c>
      <c r="R42" s="290" t="s">
        <v>128</v>
      </c>
      <c r="S42" s="255"/>
      <c r="T42" s="255"/>
      <c r="U42" s="255"/>
    </row>
    <row r="43">
      <c r="A43" s="248"/>
      <c r="B43" s="291">
        <v>44601.0</v>
      </c>
      <c r="C43" s="292" t="s">
        <v>130</v>
      </c>
      <c r="D43" s="292"/>
      <c r="E43" s="293"/>
      <c r="F43" s="294">
        <v>0.25</v>
      </c>
      <c r="G43" s="289">
        <v>0.5</v>
      </c>
      <c r="H43" s="287">
        <f t="shared" si="5"/>
        <v>0.25</v>
      </c>
      <c r="I43" s="295" t="s">
        <v>128</v>
      </c>
      <c r="J43" s="255"/>
      <c r="K43" s="291">
        <v>44601.0</v>
      </c>
      <c r="L43" s="292" t="s">
        <v>130</v>
      </c>
      <c r="M43" s="292"/>
      <c r="N43" s="293"/>
      <c r="O43" s="288">
        <v>0.25</v>
      </c>
      <c r="P43" s="289">
        <v>0.25</v>
      </c>
      <c r="Q43" s="287">
        <f t="shared" si="6"/>
        <v>0</v>
      </c>
      <c r="R43" s="290" t="s">
        <v>128</v>
      </c>
      <c r="S43" s="255"/>
      <c r="T43" s="255"/>
      <c r="U43" s="255"/>
    </row>
    <row r="44">
      <c r="A44" s="248"/>
      <c r="B44" s="296">
        <v>44602.0</v>
      </c>
      <c r="C44" s="272" t="s">
        <v>131</v>
      </c>
      <c r="D44" s="279"/>
      <c r="E44" s="280"/>
      <c r="F44" s="297">
        <v>1.0</v>
      </c>
      <c r="G44" s="298">
        <v>1.0</v>
      </c>
      <c r="H44" s="287">
        <f t="shared" si="5"/>
        <v>0</v>
      </c>
      <c r="I44" s="284" t="s">
        <v>128</v>
      </c>
      <c r="J44" s="255"/>
      <c r="K44" s="296">
        <v>44602.0</v>
      </c>
      <c r="L44" s="272" t="s">
        <v>131</v>
      </c>
      <c r="M44" s="279"/>
      <c r="N44" s="280"/>
      <c r="O44" s="288">
        <v>1.0</v>
      </c>
      <c r="P44" s="289">
        <v>1.0</v>
      </c>
      <c r="Q44" s="287">
        <f t="shared" si="6"/>
        <v>0</v>
      </c>
      <c r="R44" s="290" t="s">
        <v>128</v>
      </c>
      <c r="S44" s="255"/>
      <c r="T44" s="255"/>
      <c r="U44" s="255"/>
    </row>
    <row r="45">
      <c r="A45" s="248"/>
      <c r="B45" s="296">
        <v>44603.0</v>
      </c>
      <c r="C45" s="279" t="s">
        <v>132</v>
      </c>
      <c r="D45" s="292"/>
      <c r="E45" s="293"/>
      <c r="F45" s="299">
        <v>0.25</v>
      </c>
      <c r="G45" s="300">
        <v>0.25</v>
      </c>
      <c r="H45" s="287">
        <f t="shared" si="5"/>
        <v>0</v>
      </c>
      <c r="I45" s="295" t="s">
        <v>128</v>
      </c>
      <c r="J45" s="255"/>
      <c r="K45" s="296">
        <v>44603.0</v>
      </c>
      <c r="L45" s="279" t="s">
        <v>132</v>
      </c>
      <c r="M45" s="292"/>
      <c r="N45" s="293"/>
      <c r="O45" s="301">
        <v>0.25</v>
      </c>
      <c r="P45" s="300">
        <v>0.25</v>
      </c>
      <c r="Q45" s="287">
        <f t="shared" si="6"/>
        <v>0</v>
      </c>
      <c r="R45" s="290" t="s">
        <v>128</v>
      </c>
      <c r="S45" s="255"/>
      <c r="T45" s="255"/>
      <c r="U45" s="255"/>
    </row>
    <row r="46">
      <c r="A46" s="248"/>
      <c r="B46" s="296">
        <v>44604.0</v>
      </c>
      <c r="C46" s="302" t="s">
        <v>133</v>
      </c>
      <c r="D46" s="303"/>
      <c r="E46" s="293"/>
      <c r="F46" s="299">
        <v>8.0</v>
      </c>
      <c r="G46" s="300">
        <v>4.0</v>
      </c>
      <c r="H46" s="287">
        <f t="shared" si="5"/>
        <v>-4</v>
      </c>
      <c r="I46" s="295" t="s">
        <v>134</v>
      </c>
      <c r="J46" s="255"/>
      <c r="K46" s="304">
        <v>44604.0</v>
      </c>
      <c r="L46" s="292" t="s">
        <v>135</v>
      </c>
      <c r="M46" s="271"/>
      <c r="N46" s="272"/>
      <c r="O46" s="306">
        <v>3.0</v>
      </c>
      <c r="P46" s="274"/>
      <c r="Q46" s="287"/>
      <c r="R46" s="307"/>
      <c r="S46" s="255"/>
      <c r="T46" s="255"/>
      <c r="U46" s="255"/>
    </row>
    <row r="47">
      <c r="A47" s="248"/>
      <c r="B47" s="316">
        <v>44604.0</v>
      </c>
      <c r="C47" s="271" t="s">
        <v>136</v>
      </c>
      <c r="D47" s="271"/>
      <c r="E47" s="272"/>
      <c r="F47" s="273">
        <v>1.0</v>
      </c>
      <c r="G47" s="274">
        <v>1.0</v>
      </c>
      <c r="H47" s="287">
        <f t="shared" si="5"/>
        <v>0</v>
      </c>
      <c r="I47" s="295" t="s">
        <v>134</v>
      </c>
      <c r="J47" s="255"/>
      <c r="K47" s="270"/>
      <c r="L47" s="271" t="s">
        <v>137</v>
      </c>
      <c r="M47" s="271"/>
      <c r="N47" s="272"/>
      <c r="O47" s="306"/>
      <c r="P47" s="274"/>
      <c r="Q47" s="287"/>
      <c r="R47" s="307"/>
      <c r="S47" s="255"/>
      <c r="T47" s="255"/>
      <c r="U47" s="255"/>
    </row>
    <row r="48">
      <c r="A48" s="248"/>
      <c r="B48" s="296"/>
      <c r="C48" s="308"/>
      <c r="D48" s="317"/>
      <c r="E48" s="280"/>
      <c r="F48" s="318"/>
      <c r="G48" s="298"/>
      <c r="H48" s="287"/>
      <c r="I48" s="295"/>
      <c r="J48" s="255"/>
      <c r="K48" s="270"/>
      <c r="L48" s="271"/>
      <c r="M48" s="271"/>
      <c r="N48" s="272"/>
      <c r="O48" s="306"/>
      <c r="P48" s="274"/>
      <c r="Q48" s="287"/>
      <c r="R48" s="307"/>
      <c r="S48" s="255"/>
      <c r="T48" s="255"/>
      <c r="U48" s="255"/>
    </row>
    <row r="49">
      <c r="A49" s="248"/>
      <c r="B49" s="270"/>
      <c r="C49" s="271"/>
      <c r="D49" s="271"/>
      <c r="E49" s="272"/>
      <c r="F49" s="273"/>
      <c r="G49" s="274"/>
      <c r="H49" s="287"/>
      <c r="I49" s="276"/>
      <c r="J49" s="255"/>
      <c r="K49" s="270"/>
      <c r="L49" s="271"/>
      <c r="M49" s="271"/>
      <c r="N49" s="272"/>
      <c r="O49" s="306"/>
      <c r="P49" s="274"/>
      <c r="Q49" s="287"/>
      <c r="R49" s="307"/>
      <c r="S49" s="255"/>
      <c r="T49" s="255"/>
      <c r="U49" s="255"/>
    </row>
    <row r="50">
      <c r="A50" s="248"/>
      <c r="B50" s="270"/>
      <c r="C50" s="271"/>
      <c r="D50" s="271"/>
      <c r="E50" s="272"/>
      <c r="F50" s="273"/>
      <c r="G50" s="274"/>
      <c r="H50" s="287"/>
      <c r="I50" s="276"/>
      <c r="J50" s="255"/>
      <c r="K50" s="270"/>
      <c r="L50" s="271"/>
      <c r="M50" s="271"/>
      <c r="N50" s="272"/>
      <c r="O50" s="301"/>
      <c r="P50" s="300"/>
      <c r="Q50" s="287"/>
      <c r="R50" s="290"/>
      <c r="S50" s="255"/>
      <c r="T50" s="255"/>
      <c r="U50" s="255"/>
    </row>
    <row r="51">
      <c r="A51" s="248"/>
      <c r="B51" s="309" t="s">
        <v>139</v>
      </c>
      <c r="C51" s="310"/>
      <c r="D51" s="311"/>
      <c r="E51" s="312"/>
      <c r="F51" s="313">
        <f t="shared" ref="F51:H51" si="7">SUM(F40:F50)</f>
        <v>11.25</v>
      </c>
      <c r="G51" s="313">
        <f t="shared" si="7"/>
        <v>8.25</v>
      </c>
      <c r="H51" s="313">
        <f t="shared" si="7"/>
        <v>-3</v>
      </c>
      <c r="I51" s="314"/>
      <c r="J51" s="255"/>
      <c r="K51" s="309" t="s">
        <v>139</v>
      </c>
      <c r="L51" s="310"/>
      <c r="M51" s="311"/>
      <c r="N51" s="312"/>
      <c r="O51" s="313">
        <f t="shared" ref="O51:Q51" si="8">SUM(O40:O50)</f>
        <v>5.25</v>
      </c>
      <c r="P51" s="313">
        <f t="shared" si="8"/>
        <v>3</v>
      </c>
      <c r="Q51" s="313">
        <f t="shared" si="8"/>
        <v>0.75</v>
      </c>
      <c r="R51" s="314"/>
      <c r="S51" s="255"/>
      <c r="T51" s="255"/>
      <c r="U51" s="255"/>
    </row>
    <row r="52">
      <c r="A52" s="248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</row>
    <row r="53">
      <c r="A53" s="248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</row>
    <row r="54">
      <c r="A54" s="248"/>
      <c r="B54" s="249"/>
      <c r="C54" s="250" t="s">
        <v>113</v>
      </c>
      <c r="D54" s="250"/>
      <c r="E54" s="250"/>
      <c r="F54" s="251"/>
      <c r="G54" s="252"/>
      <c r="H54" s="253"/>
      <c r="I54" s="254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</row>
    <row r="55">
      <c r="A55" s="248"/>
      <c r="B55" s="256"/>
      <c r="C55" s="257"/>
      <c r="D55" s="257"/>
      <c r="E55" s="257"/>
      <c r="F55" s="257"/>
      <c r="G55" s="258"/>
      <c r="H55" s="257"/>
      <c r="I55" s="259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</row>
    <row r="56">
      <c r="A56" s="248"/>
      <c r="B56" s="256" t="s">
        <v>114</v>
      </c>
      <c r="C56" s="260" t="s">
        <v>115</v>
      </c>
      <c r="F56" s="257"/>
      <c r="G56" s="258"/>
      <c r="H56" s="257"/>
      <c r="I56" s="259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</row>
    <row r="57">
      <c r="A57" s="248"/>
      <c r="B57" s="256"/>
      <c r="C57" s="257"/>
      <c r="D57" s="257"/>
      <c r="E57" s="257"/>
      <c r="F57" s="257"/>
      <c r="G57" s="258"/>
      <c r="H57" s="257"/>
      <c r="I57" s="259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</row>
    <row r="58">
      <c r="A58" s="248"/>
      <c r="B58" s="261" t="s">
        <v>116</v>
      </c>
      <c r="C58" s="262" t="s">
        <v>143</v>
      </c>
      <c r="D58" s="263"/>
      <c r="E58" s="263"/>
      <c r="F58" s="264" t="s">
        <v>144</v>
      </c>
      <c r="G58" s="265"/>
      <c r="H58" s="257"/>
      <c r="I58" s="259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</row>
    <row r="59">
      <c r="A59" s="248"/>
      <c r="B59" s="256"/>
      <c r="C59" s="257"/>
      <c r="D59" s="257"/>
      <c r="E59" s="257"/>
      <c r="F59" s="257"/>
      <c r="G59" s="257"/>
      <c r="H59" s="257"/>
      <c r="I59" s="259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</row>
    <row r="60">
      <c r="A60" s="248"/>
      <c r="B60" s="256" t="s">
        <v>121</v>
      </c>
      <c r="C60" s="255"/>
      <c r="F60" s="257"/>
      <c r="G60" s="257"/>
      <c r="H60" s="257"/>
      <c r="I60" s="259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</row>
    <row r="61">
      <c r="A61" s="248"/>
      <c r="B61" s="256"/>
      <c r="C61" s="257"/>
      <c r="D61" s="257"/>
      <c r="E61" s="257"/>
      <c r="F61" s="257"/>
      <c r="G61" s="257"/>
      <c r="H61" s="257"/>
      <c r="I61" s="259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</row>
    <row r="62">
      <c r="A62" s="248"/>
      <c r="B62" s="256"/>
      <c r="C62" s="253"/>
      <c r="D62" s="253"/>
      <c r="E62" s="257"/>
      <c r="F62" s="257"/>
      <c r="G62" s="257"/>
      <c r="H62" s="257"/>
      <c r="I62" s="259"/>
      <c r="J62" s="255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</row>
    <row r="63">
      <c r="A63" s="248"/>
      <c r="B63" s="256"/>
      <c r="C63" s="257"/>
      <c r="D63" s="257"/>
      <c r="E63" s="257"/>
      <c r="F63" s="257"/>
      <c r="G63" s="257"/>
      <c r="H63" s="257"/>
      <c r="I63" s="259"/>
      <c r="J63" s="255"/>
      <c r="K63" s="255"/>
      <c r="L63" s="255"/>
      <c r="M63" s="255"/>
      <c r="N63" s="255"/>
      <c r="O63" s="255"/>
      <c r="P63" s="255"/>
      <c r="Q63" s="255"/>
      <c r="R63" s="255"/>
      <c r="S63" s="255"/>
      <c r="T63" s="255"/>
      <c r="U63" s="255"/>
    </row>
    <row r="64">
      <c r="A64" s="248"/>
      <c r="B64" s="256"/>
      <c r="C64" s="257"/>
      <c r="D64" s="257"/>
      <c r="E64" s="255"/>
      <c r="F64" s="266" t="s">
        <v>122</v>
      </c>
      <c r="G64" s="267" t="s">
        <v>27</v>
      </c>
      <c r="H64" s="268"/>
      <c r="I64" s="269" t="s">
        <v>16</v>
      </c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</row>
    <row r="65">
      <c r="A65" s="248"/>
      <c r="B65" s="270" t="s">
        <v>123</v>
      </c>
      <c r="C65" s="271" t="s">
        <v>16</v>
      </c>
      <c r="D65" s="271"/>
      <c r="E65" s="272"/>
      <c r="F65" s="273" t="s">
        <v>124</v>
      </c>
      <c r="G65" s="274" t="s">
        <v>124</v>
      </c>
      <c r="H65" s="275" t="s">
        <v>125</v>
      </c>
      <c r="I65" s="276" t="s">
        <v>126</v>
      </c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</row>
    <row r="66">
      <c r="A66" s="248"/>
      <c r="B66" s="270"/>
      <c r="C66" s="271"/>
      <c r="D66" s="271"/>
      <c r="E66" s="272"/>
      <c r="F66" s="273"/>
      <c r="G66" s="274"/>
      <c r="H66" s="275"/>
      <c r="I66" s="276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</row>
    <row r="67">
      <c r="A67" s="248"/>
      <c r="B67" s="277">
        <v>44598.0</v>
      </c>
      <c r="C67" s="278" t="s">
        <v>127</v>
      </c>
      <c r="D67" s="279"/>
      <c r="E67" s="280"/>
      <c r="F67" s="285">
        <v>0.5</v>
      </c>
      <c r="G67" s="282">
        <v>1.0</v>
      </c>
      <c r="H67" s="283">
        <f t="shared" ref="H67:H74" si="9">G67-F67</f>
        <v>0.5</v>
      </c>
      <c r="I67" s="286" t="s">
        <v>128</v>
      </c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</row>
    <row r="68">
      <c r="A68" s="248"/>
      <c r="B68" s="277">
        <v>44599.0</v>
      </c>
      <c r="C68" s="278" t="s">
        <v>129</v>
      </c>
      <c r="D68" s="279"/>
      <c r="E68" s="280"/>
      <c r="F68" s="288">
        <v>0.25</v>
      </c>
      <c r="G68" s="289">
        <v>0.5</v>
      </c>
      <c r="H68" s="287">
        <f t="shared" si="9"/>
        <v>0.25</v>
      </c>
      <c r="I68" s="290" t="s">
        <v>128</v>
      </c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</row>
    <row r="69">
      <c r="A69" s="248"/>
      <c r="B69" s="291">
        <v>44601.0</v>
      </c>
      <c r="C69" s="292" t="s">
        <v>130</v>
      </c>
      <c r="D69" s="292"/>
      <c r="E69" s="293"/>
      <c r="F69" s="288">
        <v>0.25</v>
      </c>
      <c r="G69" s="289">
        <v>0.25</v>
      </c>
      <c r="H69" s="287">
        <f t="shared" si="9"/>
        <v>0</v>
      </c>
      <c r="I69" s="290" t="s">
        <v>128</v>
      </c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</row>
    <row r="70">
      <c r="A70" s="248"/>
      <c r="B70" s="296">
        <v>44602.0</v>
      </c>
      <c r="C70" s="272" t="s">
        <v>131</v>
      </c>
      <c r="D70" s="279"/>
      <c r="E70" s="280"/>
      <c r="F70" s="288">
        <v>1.0</v>
      </c>
      <c r="G70" s="289">
        <v>1.0</v>
      </c>
      <c r="H70" s="287">
        <f t="shared" si="9"/>
        <v>0</v>
      </c>
      <c r="I70" s="290" t="s">
        <v>128</v>
      </c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</row>
    <row r="71">
      <c r="A71" s="248"/>
      <c r="B71" s="296">
        <v>44603.0</v>
      </c>
      <c r="C71" s="279" t="s">
        <v>132</v>
      </c>
      <c r="D71" s="292"/>
      <c r="E71" s="293"/>
      <c r="F71" s="301">
        <v>0.25</v>
      </c>
      <c r="G71" s="300">
        <v>0.25</v>
      </c>
      <c r="H71" s="287">
        <f t="shared" si="9"/>
        <v>0</v>
      </c>
      <c r="I71" s="290" t="s">
        <v>128</v>
      </c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</row>
    <row r="72">
      <c r="A72" s="248"/>
      <c r="B72" s="296">
        <v>44604.0</v>
      </c>
      <c r="C72" s="302" t="s">
        <v>133</v>
      </c>
      <c r="D72" s="303"/>
      <c r="E72" s="293"/>
      <c r="F72" s="299">
        <v>8.0</v>
      </c>
      <c r="G72" s="300">
        <v>4.0</v>
      </c>
      <c r="H72" s="287">
        <f t="shared" si="9"/>
        <v>-4</v>
      </c>
      <c r="I72" s="290" t="s">
        <v>134</v>
      </c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</row>
    <row r="73">
      <c r="A73" s="248"/>
      <c r="B73" s="296">
        <v>44604.0</v>
      </c>
      <c r="C73" s="271" t="s">
        <v>145</v>
      </c>
      <c r="D73" s="271"/>
      <c r="E73" s="272"/>
      <c r="F73" s="306">
        <v>1.0</v>
      </c>
      <c r="G73" s="274">
        <v>1.0</v>
      </c>
      <c r="H73" s="287">
        <f t="shared" si="9"/>
        <v>0</v>
      </c>
      <c r="I73" s="290" t="s">
        <v>134</v>
      </c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255"/>
    </row>
    <row r="74">
      <c r="A74" s="248"/>
      <c r="B74" s="296">
        <v>44604.0</v>
      </c>
      <c r="C74" s="308" t="s">
        <v>138</v>
      </c>
      <c r="D74" s="317"/>
      <c r="E74" s="280"/>
      <c r="F74" s="318">
        <v>1.0</v>
      </c>
      <c r="G74" s="298">
        <v>1.0</v>
      </c>
      <c r="H74" s="287">
        <f t="shared" si="9"/>
        <v>0</v>
      </c>
      <c r="I74" s="290" t="s">
        <v>134</v>
      </c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5"/>
      <c r="U74" s="255"/>
    </row>
    <row r="75">
      <c r="A75" s="248"/>
      <c r="B75" s="270"/>
      <c r="C75" s="271"/>
      <c r="D75" s="271"/>
      <c r="E75" s="272"/>
      <c r="F75" s="306"/>
      <c r="G75" s="274"/>
      <c r="H75" s="287"/>
      <c r="I75" s="307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</row>
    <row r="76">
      <c r="A76" s="248"/>
      <c r="B76" s="270"/>
      <c r="C76" s="271"/>
      <c r="D76" s="271"/>
      <c r="E76" s="272"/>
      <c r="F76" s="301"/>
      <c r="G76" s="300"/>
      <c r="H76" s="287"/>
      <c r="I76" s="290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</row>
    <row r="77">
      <c r="A77" s="248"/>
      <c r="B77" s="309" t="s">
        <v>139</v>
      </c>
      <c r="C77" s="310"/>
      <c r="D77" s="311"/>
      <c r="E77" s="312"/>
      <c r="F77" s="313">
        <f t="shared" ref="F77:H77" si="10">SUM(F66:F76)</f>
        <v>12.25</v>
      </c>
      <c r="G77" s="313">
        <f t="shared" si="10"/>
        <v>9</v>
      </c>
      <c r="H77" s="313">
        <f t="shared" si="10"/>
        <v>-3.25</v>
      </c>
      <c r="I77" s="314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</row>
    <row r="78">
      <c r="A78" s="248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</row>
    <row r="79">
      <c r="A79" s="248"/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</row>
    <row r="80">
      <c r="A80" s="248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</row>
    <row r="81">
      <c r="A81" s="248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</row>
    <row r="82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</row>
    <row r="83">
      <c r="A83" s="24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</row>
    <row r="84">
      <c r="A84" s="248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</row>
    <row r="85">
      <c r="A85" s="248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</row>
    <row r="86">
      <c r="A86" s="248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</row>
    <row r="87">
      <c r="A87" s="248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</row>
    <row r="88">
      <c r="A88" s="248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</row>
    <row r="89">
      <c r="A89" s="248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</row>
    <row r="90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</row>
    <row r="91">
      <c r="A91" s="248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</row>
  </sheetData>
  <mergeCells count="20">
    <mergeCell ref="C4:E4"/>
    <mergeCell ref="L4:N4"/>
    <mergeCell ref="C6:E6"/>
    <mergeCell ref="L6:N6"/>
    <mergeCell ref="C8:E8"/>
    <mergeCell ref="L8:N8"/>
    <mergeCell ref="K25:L25"/>
    <mergeCell ref="B51:C51"/>
    <mergeCell ref="K51:L51"/>
    <mergeCell ref="C56:E56"/>
    <mergeCell ref="C58:E58"/>
    <mergeCell ref="C60:E60"/>
    <mergeCell ref="B77:C77"/>
    <mergeCell ref="B25:C25"/>
    <mergeCell ref="C30:E30"/>
    <mergeCell ref="L30:N30"/>
    <mergeCell ref="C32:E32"/>
    <mergeCell ref="L32:N32"/>
    <mergeCell ref="C34:G35"/>
    <mergeCell ref="L34:N34"/>
  </mergeCells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2022-02-12T02:23:18Z</dcterms:created>
  <dc:creator>juang</dc:creator>
</cp:coreProperties>
</file>