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Jared\Desktop\SEPT\Scrum\Milestone 2\"/>
    </mc:Choice>
  </mc:AlternateContent>
  <xr:revisionPtr revIDLastSave="0" documentId="13_ncr:1_{804EEF33-92C7-4D13-85E3-1E6418BCCB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Backlog'!$C$5:$C$30,0,0,COUNTA('Product Backlog'!$C$5:$C$30))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A10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9" i="2"/>
  <c r="C38" i="2"/>
  <c r="C37" i="2"/>
  <c r="C36" i="2"/>
  <c r="D39" i="2"/>
  <c r="D38" i="2"/>
  <c r="D37" i="2"/>
  <c r="D36" i="2"/>
  <c r="E39" i="2"/>
  <c r="E38" i="2"/>
  <c r="E37" i="2"/>
  <c r="E36" i="2"/>
  <c r="F39" i="2"/>
  <c r="F38" i="2"/>
  <c r="F37" i="2"/>
  <c r="F36" i="2"/>
  <c r="G38" i="2"/>
  <c r="G37" i="2"/>
  <c r="G36" i="2"/>
  <c r="G39" i="2"/>
  <c r="C32" i="2"/>
  <c r="C35" i="2"/>
  <c r="C31" i="2"/>
  <c r="C34" i="2"/>
  <c r="C30" i="2"/>
  <c r="C33" i="2"/>
  <c r="D32" i="2"/>
  <c r="D35" i="2"/>
  <c r="D31" i="2"/>
  <c r="D34" i="2"/>
  <c r="D30" i="2"/>
  <c r="D33" i="2"/>
  <c r="E32" i="2"/>
  <c r="E35" i="2"/>
  <c r="E31" i="2"/>
  <c r="E34" i="2"/>
  <c r="E30" i="2"/>
  <c r="E33" i="2"/>
  <c r="F32" i="2"/>
  <c r="F35" i="2"/>
  <c r="F31" i="2"/>
  <c r="F34" i="2"/>
  <c r="F30" i="2"/>
  <c r="F33" i="2"/>
  <c r="G32" i="2"/>
  <c r="G35" i="2"/>
  <c r="G31" i="2"/>
  <c r="G34" i="2"/>
  <c r="G30" i="2"/>
  <c r="G33" i="2"/>
</calcChain>
</file>

<file path=xl/sharedStrings.xml><?xml version="1.0" encoding="utf-8"?>
<sst xmlns="http://schemas.openxmlformats.org/spreadsheetml/2006/main" count="237" uniqueCount="67">
  <si>
    <t>SPRINT #2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</si>
  <si>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</si>
  <si>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</si>
  <si>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</si>
  <si>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</si>
  <si>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</si>
  <si>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</si>
  <si>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</si>
  <si>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</si>
  <si>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</si>
  <si>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Jared</t>
  </si>
  <si>
    <t>X</t>
  </si>
  <si>
    <t>Product Backlog Item 52</t>
  </si>
  <si>
    <t>As a customer, I want to view my profile page so I can change my password</t>
  </si>
  <si>
    <t>Aili</t>
  </si>
  <si>
    <t>Carl</t>
  </si>
  <si>
    <t>Product Backlog Item 43</t>
  </si>
  <si>
    <t>As a Customer, I want to be able to view my order status, so that I can see the current status of my order</t>
  </si>
  <si>
    <t>Product Backlog Item 39</t>
  </si>
  <si>
    <t>As a customer, I want to be able to sort my search results so that my search query starts from the lowest cost item.</t>
  </si>
  <si>
    <t>Product Backlog Item 62</t>
  </si>
  <si>
    <t>As a customer, I want to be able to search for books in the catalog by the book's ISBN so that I can find books with a specific ISBN</t>
  </si>
  <si>
    <t>Product Backlog Item 34</t>
  </si>
  <si>
    <t>As a customer, I want to be able to search for books in the catalog by the title of the book so that I can find books with a specific title or series title</t>
  </si>
  <si>
    <t>Product Backlog Item 33</t>
  </si>
  <si>
    <t>As a customer, I want to be able to search for books in the catalog by the name of the author so that I can find books written by a specific author</t>
  </si>
  <si>
    <t>Product Backlog Item 58</t>
  </si>
  <si>
    <t>As a customer, I want to be able to search for books in the catalog by the category of the book so that I can find books with a specific category</t>
  </si>
  <si>
    <t>Product Backlog Item 24</t>
  </si>
  <si>
    <t>As a business user, I want to export a CSV of transactions, so I know if the business is making a profit</t>
  </si>
  <si>
    <t>Alexander</t>
  </si>
  <si>
    <t>Product Backlog Item 23</t>
  </si>
  <si>
    <t>As a business user, I want to be able to upload an item to sell, so that an admin can approve it.</t>
  </si>
  <si>
    <t>Product Backlog Item 21</t>
  </si>
  <si>
    <t>As a business user, I want to be able to register a business account so that I can sell and rent my books to customers.</t>
  </si>
  <si>
    <t>Shannon</t>
  </si>
  <si>
    <t>Product Backlog Item 19</t>
  </si>
  <si>
    <t>As an Admin, I want to reject books to be sold by customers, so that fake or invalid books are not listed for selling</t>
  </si>
  <si>
    <t>Product Backlog Item 20</t>
  </si>
  <si>
    <t xml:space="preserve">As an Admin, I want to be able to add stock for a book, so that sellers can add stock to any books in their inventory. </t>
  </si>
  <si>
    <t>Product Backlog Item 17</t>
  </si>
  <si>
    <t>As an Admin, I want an option to choose how the CSV files are sorted, so I can see what the most popular item is.</t>
  </si>
  <si>
    <t>Product Backlog Item 16</t>
  </si>
  <si>
    <t>As a Admin, I want to be able to download reports about user transactions in CSV format, so that I can review the sales history of the website</t>
  </si>
  <si>
    <t>Product Backlog Item 15</t>
  </si>
  <si>
    <t>As a Admin, I want to be able to download reports about books in CSV format, so that I can review what books are available on the website</t>
  </si>
  <si>
    <t>Product Backlog Item 13</t>
  </si>
  <si>
    <t>As an admin, I want to reject a pending registration from a business user so that they are unable to open a new business account.</t>
  </si>
  <si>
    <t>Product Backlog Item 12</t>
  </si>
  <si>
    <t>As an admin, I want to approve a pending registration from a business user so that they can open a new business account.</t>
  </si>
  <si>
    <t>Product Backlog Item 42</t>
  </si>
  <si>
    <t>As a Customer, I want to be able to view my transaction history, so that I can see all my recently bought books</t>
  </si>
  <si>
    <t>Product Backlog Item 25</t>
  </si>
  <si>
    <t>As a business user, I want to be able to see all previous transactions, so I know how often transactions are happening.</t>
  </si>
  <si>
    <t>Product Backlog Item 5</t>
  </si>
  <si>
    <t>As an Admin, I want to modify users, so that I can suspend/unsuspend users from their account.</t>
  </si>
  <si>
    <t>As an Admin, I want to add new books, so that new items can be sold.</t>
  </si>
  <si>
    <t>Product Backlog Item 29</t>
  </si>
  <si>
    <t>As a business user, I want to be able to edit the books I am managing, so I can fix mistakes when originally created the book page.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</si>
  <si>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</si>
  <si>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</si>
  <si>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</si>
  <si>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</si>
  <si>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</si>
  <si>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</si>
  <si>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Add front-end functionality</t>
  </si>
  <si>
    <t>Add back-end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</si>
</sst>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6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165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right" vertical="center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  <protection locked="0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62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70"/>
  <sheetViews>
    <sheetView showGridLines="0" tabSelected="1" topLeftCell="A10" zoomScale="70" zoomScaleNormal="70" zoomScalePageLayoutView="140" workbookViewId="0">
      <selection activeCell="F20" sqref="F20"/>
    </sheetView>
  </sheetViews>
  <sheetFormatPr defaultColWidth="8.875" defaultRowHeight="15" x14ac:dyDescent="0.3"/>
  <cols>
    <col min="1" max="1" width="1.75" customWidth="1"/>
    <col min="2" max="2" width="9.75" style="11" customWidth="1"/>
    <col min="3" max="3" width="23.875" customWidth="1"/>
    <col min="4" max="4" width="12.5" customWidth="1"/>
    <col min="5" max="5" width="71.5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 x14ac:dyDescent="0.3"/>
    <row r="2" spans="2:10" ht="38.25" customHeight="1" x14ac:dyDescent="0.75">
      <c r="B2" s="19"/>
      <c r="C2" s="28" t="s">
        <v>0</v>
      </c>
      <c r="D2" s="20"/>
      <c r="E2" s="20"/>
      <c r="F2" s="20"/>
      <c r="G2" s="6"/>
    </row>
    <row r="3" spans="2:10" ht="6" customHeight="1" x14ac:dyDescent="0.75">
      <c r="B3" s="19"/>
      <c r="C3" s="18"/>
      <c r="D3" s="18"/>
      <c r="E3" s="18"/>
      <c r="F3" s="18"/>
      <c r="G3" s="6"/>
    </row>
    <row r="4" spans="2:10" ht="25.5" customHeight="1" x14ac:dyDescent="0.3">
      <c r="B4" s="29" t="s">
        <v>1</v>
      </c>
      <c r="C4" s="30" t="s">
        <v>2</v>
      </c>
      <c r="D4" s="30" t="s">
        <v>3</v>
      </c>
      <c r="E4" s="30" t="s">
        <v>4</v>
      </c>
      <c r="F4" s="31" t="s">
        <v>5</v>
      </c>
      <c r="G4" s="31" t="s">
        <v>6</v>
      </c>
      <c r="H4" s="29" t="s">
        <v>7</v>
      </c>
      <c r="I4" s="31" t="s">
        <v>8</v>
      </c>
      <c r="J4" s="31" t="s">
        <v>9</v>
      </c>
    </row>
    <row r="5" spans="2:10" s="4" customFormat="1" x14ac:dyDescent="0.3">
      <c r="B5" s="25">
        <v>52</v>
      </c>
      <c r="C5" s="23" t="s">
        <v>12</v>
      </c>
      <c r="D5" s="23">
        <v>52.1</v>
      </c>
      <c r="E5" s="26" t="s">
        <v>13</v>
      </c>
      <c r="F5" s="26" t="s">
        <v>14</v>
      </c>
      <c r="G5" s="24"/>
      <c r="H5" s="27"/>
      <c r="I5" s="21" t="s">
        <v>11</v>
      </c>
      <c r="J5" s="14"/>
    </row>
    <row r="6" spans="2:10" s="4" customFormat="1" x14ac:dyDescent="0.3">
      <c r="B6" s="25"/>
      <c r="C6" s="23"/>
      <c r="D6" s="23">
        <v>52.2</v>
      </c>
      <c r="E6" s="26" t="s">
        <v>65</v>
      </c>
      <c r="F6" s="26" t="s">
        <v>14</v>
      </c>
      <c r="G6" s="32"/>
      <c r="H6" s="27"/>
      <c r="I6" s="21" t="s">
        <v>11</v>
      </c>
      <c r="J6" s="16"/>
    </row>
    <row r="7" spans="2:10" s="4" customFormat="1" x14ac:dyDescent="0.3">
      <c r="B7" s="25"/>
      <c r="C7" s="23"/>
      <c r="D7" s="23">
        <v>52.3</v>
      </c>
      <c r="E7" s="26" t="s">
        <v>66</v>
      </c>
      <c r="F7" s="26" t="s">
        <v>14</v>
      </c>
      <c r="G7" s="32"/>
      <c r="H7" s="27"/>
      <c r="I7" s="21" t="s">
        <v>11</v>
      </c>
      <c r="J7" s="16"/>
    </row>
    <row r="8" spans="2:10" s="4" customFormat="1" ht="25.5" x14ac:dyDescent="0.3">
      <c r="B8" s="25">
        <v>43</v>
      </c>
      <c r="C8" s="23" t="s">
        <v>16</v>
      </c>
      <c r="D8" s="23">
        <v>43.1</v>
      </c>
      <c r="E8" s="23" t="s">
        <v>17</v>
      </c>
      <c r="F8" s="26" t="s">
        <v>14</v>
      </c>
      <c r="G8" s="27"/>
      <c r="H8" s="27"/>
      <c r="I8" s="21" t="s">
        <v>11</v>
      </c>
      <c r="J8" s="16"/>
    </row>
    <row r="9" spans="2:10" s="4" customFormat="1" x14ac:dyDescent="0.3">
      <c r="B9" s="25"/>
      <c r="C9" s="23"/>
      <c r="D9" s="23">
        <v>43.2</v>
      </c>
      <c r="E9" s="26" t="s">
        <v>65</v>
      </c>
      <c r="F9" s="26" t="s">
        <v>14</v>
      </c>
      <c r="G9" s="27"/>
      <c r="H9" s="27"/>
      <c r="I9" s="21" t="s">
        <v>11</v>
      </c>
      <c r="J9" s="16"/>
    </row>
    <row r="10" spans="2:10" s="4" customFormat="1" x14ac:dyDescent="0.3">
      <c r="B10" s="25"/>
      <c r="C10" s="23"/>
      <c r="D10" s="23">
        <v>43.3</v>
      </c>
      <c r="E10" s="26" t="s">
        <v>66</v>
      </c>
      <c r="F10" s="26" t="s">
        <v>14</v>
      </c>
      <c r="G10" s="27"/>
      <c r="H10" s="27"/>
      <c r="I10" s="21" t="s">
        <v>11</v>
      </c>
      <c r="J10" s="16"/>
    </row>
    <row r="11" spans="2:10" s="4" customFormat="1" ht="25.5" x14ac:dyDescent="0.3">
      <c r="B11" s="13">
        <v>39</v>
      </c>
      <c r="C11" s="23" t="s">
        <v>18</v>
      </c>
      <c r="D11" s="23">
        <v>39.1</v>
      </c>
      <c r="E11" s="26" t="s">
        <v>19</v>
      </c>
      <c r="F11" s="15" t="s">
        <v>10</v>
      </c>
      <c r="G11" s="22"/>
      <c r="H11" s="27"/>
      <c r="I11" s="21" t="s">
        <v>11</v>
      </c>
      <c r="J11" s="16"/>
    </row>
    <row r="12" spans="2:10" s="4" customFormat="1" x14ac:dyDescent="0.3">
      <c r="B12" s="12"/>
      <c r="C12" s="23"/>
      <c r="D12" s="23">
        <v>39.200000000000003</v>
      </c>
      <c r="E12" s="26" t="s">
        <v>65</v>
      </c>
      <c r="F12" s="15" t="s">
        <v>10</v>
      </c>
      <c r="G12" s="22"/>
      <c r="H12" s="27"/>
      <c r="I12" s="21" t="s">
        <v>11</v>
      </c>
      <c r="J12" s="16"/>
    </row>
    <row r="13" spans="2:10" s="4" customFormat="1" x14ac:dyDescent="0.3">
      <c r="B13" s="13"/>
      <c r="C13" s="23"/>
      <c r="D13" s="23">
        <v>39.299999999999997</v>
      </c>
      <c r="E13" s="26" t="s">
        <v>66</v>
      </c>
      <c r="F13" s="15" t="s">
        <v>10</v>
      </c>
      <c r="G13" s="22"/>
      <c r="H13" s="27"/>
      <c r="I13" s="21" t="s">
        <v>11</v>
      </c>
      <c r="J13" s="16"/>
    </row>
    <row r="14" spans="2:10" s="4" customFormat="1" ht="30" x14ac:dyDescent="0.3">
      <c r="B14" s="12">
        <v>62</v>
      </c>
      <c r="C14" s="23" t="s">
        <v>20</v>
      </c>
      <c r="D14" s="23">
        <v>62.1</v>
      </c>
      <c r="E14" s="15" t="s">
        <v>21</v>
      </c>
      <c r="F14" s="15" t="s">
        <v>10</v>
      </c>
      <c r="G14" s="22"/>
      <c r="H14" s="27"/>
      <c r="I14" s="21" t="s">
        <v>11</v>
      </c>
      <c r="J14" s="16"/>
    </row>
    <row r="15" spans="2:10" s="4" customFormat="1" x14ac:dyDescent="0.3">
      <c r="B15" s="13"/>
      <c r="C15" s="23"/>
      <c r="D15" s="23">
        <v>62.2</v>
      </c>
      <c r="E15" s="26" t="s">
        <v>65</v>
      </c>
      <c r="F15" s="15" t="s">
        <v>10</v>
      </c>
      <c r="G15" s="22"/>
      <c r="H15" s="27"/>
      <c r="I15" s="21" t="s">
        <v>11</v>
      </c>
      <c r="J15" s="16"/>
    </row>
    <row r="16" spans="2:10" s="4" customFormat="1" x14ac:dyDescent="0.3">
      <c r="B16" s="13"/>
      <c r="C16" s="23"/>
      <c r="D16" s="23">
        <v>62.3</v>
      </c>
      <c r="E16" s="26" t="s">
        <v>66</v>
      </c>
      <c r="F16" s="15" t="s">
        <v>10</v>
      </c>
      <c r="G16" s="22"/>
      <c r="H16" s="27"/>
      <c r="I16" s="21" t="s">
        <v>11</v>
      </c>
      <c r="J16" s="16"/>
    </row>
    <row r="17" spans="2:10" s="4" customFormat="1" ht="30" x14ac:dyDescent="0.3">
      <c r="B17" s="13">
        <v>34</v>
      </c>
      <c r="C17" s="23" t="s">
        <v>22</v>
      </c>
      <c r="D17" s="23">
        <v>34.1</v>
      </c>
      <c r="E17" s="15" t="s">
        <v>23</v>
      </c>
      <c r="F17" s="15" t="s">
        <v>10</v>
      </c>
      <c r="G17" s="22"/>
      <c r="H17" s="27"/>
      <c r="I17" s="21" t="s">
        <v>11</v>
      </c>
      <c r="J17" s="16"/>
    </row>
    <row r="18" spans="2:10" s="4" customFormat="1" x14ac:dyDescent="0.3">
      <c r="B18" s="13"/>
      <c r="C18" s="23"/>
      <c r="D18" s="23">
        <v>34.200000000000003</v>
      </c>
      <c r="E18" s="26" t="s">
        <v>65</v>
      </c>
      <c r="F18" s="15" t="s">
        <v>10</v>
      </c>
      <c r="G18" s="22"/>
      <c r="H18" s="27"/>
      <c r="I18" s="21" t="s">
        <v>11</v>
      </c>
      <c r="J18" s="16"/>
    </row>
    <row r="19" spans="2:10" s="4" customFormat="1" x14ac:dyDescent="0.3">
      <c r="B19" s="13"/>
      <c r="C19" s="23"/>
      <c r="D19" s="23">
        <v>34.299999999999997</v>
      </c>
      <c r="E19" s="26" t="s">
        <v>66</v>
      </c>
      <c r="F19" s="15" t="s">
        <v>10</v>
      </c>
      <c r="G19" s="22"/>
      <c r="H19" s="27"/>
      <c r="I19" s="21" t="s">
        <v>11</v>
      </c>
      <c r="J19" s="16"/>
    </row>
    <row r="20" spans="2:10" s="4" customFormat="1" ht="30" x14ac:dyDescent="0.3">
      <c r="B20" s="13">
        <v>33</v>
      </c>
      <c r="C20" s="23" t="s">
        <v>24</v>
      </c>
      <c r="D20" s="23">
        <v>33.1</v>
      </c>
      <c r="E20" s="15" t="s">
        <v>25</v>
      </c>
      <c r="F20" s="15" t="s">
        <v>10</v>
      </c>
      <c r="G20" s="22"/>
      <c r="H20" s="27"/>
      <c r="I20" s="21" t="s">
        <v>11</v>
      </c>
      <c r="J20" s="16"/>
    </row>
    <row r="21" spans="2:10" s="4" customFormat="1" x14ac:dyDescent="0.3">
      <c r="B21" s="13"/>
      <c r="C21" s="23"/>
      <c r="D21" s="23">
        <v>33.200000000000003</v>
      </c>
      <c r="E21" s="26" t="s">
        <v>65</v>
      </c>
      <c r="F21" s="15" t="s">
        <v>10</v>
      </c>
      <c r="G21" s="22"/>
      <c r="H21" s="27"/>
      <c r="I21" s="21" t="s">
        <v>11</v>
      </c>
      <c r="J21" s="16"/>
    </row>
    <row r="22" spans="2:10" x14ac:dyDescent="0.3">
      <c r="B22" s="12"/>
      <c r="C22" s="23"/>
      <c r="D22" s="23">
        <v>33.299999999999997</v>
      </c>
      <c r="E22" s="26" t="s">
        <v>66</v>
      </c>
      <c r="F22" s="15" t="s">
        <v>10</v>
      </c>
      <c r="G22" s="22"/>
      <c r="H22" s="27"/>
      <c r="I22" s="21" t="s">
        <v>11</v>
      </c>
      <c r="J22" s="16"/>
    </row>
    <row r="23" spans="2:10" ht="30" x14ac:dyDescent="0.3">
      <c r="B23" s="13">
        <v>58</v>
      </c>
      <c r="C23" s="23" t="s">
        <v>26</v>
      </c>
      <c r="D23" s="23">
        <v>58.1</v>
      </c>
      <c r="E23" s="15" t="s">
        <v>27</v>
      </c>
      <c r="F23" s="15" t="s">
        <v>10</v>
      </c>
      <c r="G23" s="22"/>
      <c r="H23" s="27"/>
      <c r="I23" s="21" t="s">
        <v>11</v>
      </c>
      <c r="J23" s="16"/>
    </row>
    <row r="24" spans="2:10" x14ac:dyDescent="0.3">
      <c r="B24" s="13"/>
      <c r="C24" s="23"/>
      <c r="D24" s="23">
        <v>58.2</v>
      </c>
      <c r="E24" s="26" t="s">
        <v>65</v>
      </c>
      <c r="F24" s="15" t="s">
        <v>10</v>
      </c>
      <c r="G24" s="22"/>
      <c r="H24" s="27"/>
      <c r="I24" s="21" t="s">
        <v>11</v>
      </c>
      <c r="J24" s="16"/>
    </row>
    <row r="25" spans="2:10" x14ac:dyDescent="0.3">
      <c r="B25" s="13"/>
      <c r="C25" s="23"/>
      <c r="D25" s="23">
        <v>58.3</v>
      </c>
      <c r="E25" s="26" t="s">
        <v>66</v>
      </c>
      <c r="F25" s="15" t="s">
        <v>10</v>
      </c>
      <c r="G25" s="22"/>
      <c r="H25" s="27"/>
      <c r="I25" s="21" t="s">
        <v>11</v>
      </c>
      <c r="J25" s="16"/>
    </row>
    <row r="26" spans="2:10" ht="30" x14ac:dyDescent="0.3">
      <c r="B26" s="13">
        <v>24</v>
      </c>
      <c r="C26" s="23" t="s">
        <v>28</v>
      </c>
      <c r="D26" s="23">
        <v>24.1</v>
      </c>
      <c r="E26" s="15" t="s">
        <v>29</v>
      </c>
      <c r="F26" s="15" t="s">
        <v>30</v>
      </c>
      <c r="G26" s="22"/>
      <c r="H26" s="27"/>
      <c r="I26" s="21" t="s">
        <v>11</v>
      </c>
      <c r="J26" s="16"/>
    </row>
    <row r="27" spans="2:10" x14ac:dyDescent="0.3">
      <c r="B27" s="13"/>
      <c r="C27" s="23"/>
      <c r="D27" s="23">
        <v>24.2</v>
      </c>
      <c r="E27" s="26" t="s">
        <v>65</v>
      </c>
      <c r="F27" s="15" t="s">
        <v>30</v>
      </c>
      <c r="G27" s="22"/>
      <c r="H27" s="27"/>
      <c r="I27" s="21" t="s">
        <v>11</v>
      </c>
      <c r="J27" s="16"/>
    </row>
    <row r="28" spans="2:10" x14ac:dyDescent="0.3">
      <c r="B28" s="13"/>
      <c r="C28" s="23"/>
      <c r="D28" s="23">
        <v>24.3</v>
      </c>
      <c r="E28" s="26" t="s">
        <v>66</v>
      </c>
      <c r="F28" s="15" t="s">
        <v>30</v>
      </c>
      <c r="G28" s="22"/>
      <c r="H28" s="27"/>
      <c r="I28" s="21" t="s">
        <v>11</v>
      </c>
      <c r="J28" s="16"/>
    </row>
    <row r="29" spans="2:10" ht="30" x14ac:dyDescent="0.3">
      <c r="B29" s="12">
        <v>23</v>
      </c>
      <c r="C29" s="23" t="s">
        <v>31</v>
      </c>
      <c r="D29" s="23">
        <v>23.1</v>
      </c>
      <c r="E29" s="15" t="s">
        <v>32</v>
      </c>
      <c r="F29" s="15" t="s">
        <v>14</v>
      </c>
      <c r="G29" s="22"/>
      <c r="H29" s="27"/>
      <c r="I29" s="21" t="s">
        <v>11</v>
      </c>
      <c r="J29" s="16"/>
    </row>
    <row r="30" spans="2:10" x14ac:dyDescent="0.3">
      <c r="B30" s="13"/>
      <c r="C30" s="23"/>
      <c r="D30" s="23">
        <v>23.2</v>
      </c>
      <c r="E30" s="26" t="s">
        <v>65</v>
      </c>
      <c r="F30" s="15" t="s">
        <v>14</v>
      </c>
      <c r="G30" s="22"/>
      <c r="H30" s="27"/>
      <c r="I30" s="21" t="s">
        <v>11</v>
      </c>
      <c r="J30" s="16"/>
    </row>
    <row r="31" spans="2:10" x14ac:dyDescent="0.3">
      <c r="B31" s="13"/>
      <c r="C31" s="23"/>
      <c r="D31" s="23">
        <v>23.3</v>
      </c>
      <c r="E31" s="26" t="s">
        <v>66</v>
      </c>
      <c r="F31" s="15" t="s">
        <v>14</v>
      </c>
      <c r="G31" s="22"/>
      <c r="H31" s="27"/>
      <c r="I31" s="21" t="s">
        <v>11</v>
      </c>
      <c r="J31" s="16"/>
    </row>
    <row r="32" spans="2:10" ht="30" x14ac:dyDescent="0.3">
      <c r="B32" s="13">
        <v>21</v>
      </c>
      <c r="C32" s="23" t="s">
        <v>33</v>
      </c>
      <c r="D32" s="23">
        <v>21.1</v>
      </c>
      <c r="E32" s="15" t="s">
        <v>34</v>
      </c>
      <c r="F32" s="15" t="s">
        <v>35</v>
      </c>
      <c r="G32" s="22"/>
      <c r="H32" s="27"/>
      <c r="I32" s="21" t="s">
        <v>11</v>
      </c>
      <c r="J32" s="16"/>
    </row>
    <row r="33" spans="2:10" x14ac:dyDescent="0.3">
      <c r="B33" s="13"/>
      <c r="C33" s="23"/>
      <c r="D33" s="23">
        <v>21.2</v>
      </c>
      <c r="E33" s="26" t="s">
        <v>65</v>
      </c>
      <c r="F33" s="15" t="s">
        <v>35</v>
      </c>
      <c r="G33" s="22"/>
      <c r="H33" s="27"/>
      <c r="I33" s="21" t="s">
        <v>11</v>
      </c>
      <c r="J33" s="16"/>
    </row>
    <row r="34" spans="2:10" x14ac:dyDescent="0.3">
      <c r="B34" s="13"/>
      <c r="C34" s="23"/>
      <c r="D34" s="23">
        <v>21.3</v>
      </c>
      <c r="E34" s="26" t="s">
        <v>66</v>
      </c>
      <c r="F34" s="15" t="s">
        <v>35</v>
      </c>
      <c r="G34" s="22"/>
      <c r="H34" s="27"/>
      <c r="I34" s="21" t="s">
        <v>11</v>
      </c>
      <c r="J34" s="16"/>
    </row>
    <row r="35" spans="2:10" ht="30" x14ac:dyDescent="0.3">
      <c r="B35" s="13">
        <v>19</v>
      </c>
      <c r="C35" s="23" t="s">
        <v>36</v>
      </c>
      <c r="D35" s="23">
        <v>19.100000000000001</v>
      </c>
      <c r="E35" s="15" t="s">
        <v>37</v>
      </c>
      <c r="F35" s="15" t="s">
        <v>35</v>
      </c>
      <c r="G35" s="22"/>
      <c r="H35" s="27"/>
      <c r="I35" s="21" t="s">
        <v>11</v>
      </c>
      <c r="J35" s="17"/>
    </row>
    <row r="36" spans="2:10" x14ac:dyDescent="0.3">
      <c r="B36" s="13"/>
      <c r="C36" s="15"/>
      <c r="D36" s="15">
        <v>19.2</v>
      </c>
      <c r="E36" s="26" t="s">
        <v>65</v>
      </c>
      <c r="F36" s="15" t="s">
        <v>35</v>
      </c>
      <c r="G36" s="15"/>
      <c r="H36" s="27"/>
      <c r="I36" s="21" t="s">
        <v>11</v>
      </c>
      <c r="J36" s="15"/>
    </row>
    <row r="37" spans="2:10" x14ac:dyDescent="0.3">
      <c r="B37" s="13"/>
      <c r="C37" s="15"/>
      <c r="D37" s="15">
        <v>19.3</v>
      </c>
      <c r="E37" s="26" t="s">
        <v>66</v>
      </c>
      <c r="F37" s="15" t="s">
        <v>35</v>
      </c>
      <c r="G37" s="15"/>
      <c r="H37" s="27"/>
      <c r="I37" s="21" t="s">
        <v>11</v>
      </c>
      <c r="J37" s="15"/>
    </row>
    <row r="38" spans="2:10" ht="30" x14ac:dyDescent="0.3">
      <c r="B38" s="13">
        <v>20</v>
      </c>
      <c r="C38" s="23" t="s">
        <v>38</v>
      </c>
      <c r="D38" s="23">
        <v>20.100000000000001</v>
      </c>
      <c r="E38" s="15" t="s">
        <v>39</v>
      </c>
      <c r="F38" s="15" t="s">
        <v>35</v>
      </c>
      <c r="G38" s="22"/>
      <c r="H38" s="27"/>
      <c r="I38" s="21" t="s">
        <v>11</v>
      </c>
      <c r="J38" s="15"/>
    </row>
    <row r="39" spans="2:10" x14ac:dyDescent="0.3">
      <c r="B39" s="13"/>
      <c r="C39" s="23"/>
      <c r="D39" s="23">
        <v>20.2</v>
      </c>
      <c r="E39" s="26" t="s">
        <v>65</v>
      </c>
      <c r="F39" s="15" t="s">
        <v>35</v>
      </c>
      <c r="G39" s="22"/>
      <c r="H39" s="27"/>
      <c r="I39" s="21" t="s">
        <v>11</v>
      </c>
      <c r="J39" s="15"/>
    </row>
    <row r="40" spans="2:10" x14ac:dyDescent="0.3">
      <c r="B40" s="12"/>
      <c r="C40" s="23"/>
      <c r="D40" s="23">
        <v>20.3</v>
      </c>
      <c r="E40" s="26" t="s">
        <v>66</v>
      </c>
      <c r="F40" s="15" t="s">
        <v>35</v>
      </c>
      <c r="G40" s="22"/>
      <c r="H40" s="27"/>
      <c r="I40" s="21" t="s">
        <v>11</v>
      </c>
      <c r="J40" s="15"/>
    </row>
    <row r="41" spans="2:10" ht="30" x14ac:dyDescent="0.3">
      <c r="B41" s="13">
        <v>17</v>
      </c>
      <c r="C41" s="23" t="s">
        <v>40</v>
      </c>
      <c r="D41" s="23">
        <v>17.100000000000001</v>
      </c>
      <c r="E41" s="15" t="s">
        <v>41</v>
      </c>
      <c r="F41" s="15" t="s">
        <v>30</v>
      </c>
      <c r="G41" s="22"/>
      <c r="H41" s="27"/>
      <c r="I41" s="21" t="s">
        <v>11</v>
      </c>
      <c r="J41" s="15"/>
    </row>
    <row r="42" spans="2:10" x14ac:dyDescent="0.3">
      <c r="B42" s="13"/>
      <c r="C42" s="23"/>
      <c r="D42" s="23">
        <v>17.2</v>
      </c>
      <c r="E42" s="26" t="s">
        <v>65</v>
      </c>
      <c r="F42" s="15" t="s">
        <v>30</v>
      </c>
      <c r="G42" s="22"/>
      <c r="H42" s="27"/>
      <c r="I42" s="21" t="s">
        <v>11</v>
      </c>
      <c r="J42" s="15"/>
    </row>
    <row r="43" spans="2:10" x14ac:dyDescent="0.3">
      <c r="B43" s="13"/>
      <c r="C43" s="23"/>
      <c r="D43" s="23">
        <v>17.3</v>
      </c>
      <c r="E43" s="26" t="s">
        <v>66</v>
      </c>
      <c r="F43" s="15" t="s">
        <v>30</v>
      </c>
      <c r="G43" s="22"/>
      <c r="H43" s="27"/>
      <c r="I43" s="21" t="s">
        <v>11</v>
      </c>
      <c r="J43" s="15"/>
    </row>
    <row r="44" spans="2:10" ht="30" x14ac:dyDescent="0.3">
      <c r="B44" s="12">
        <v>16</v>
      </c>
      <c r="C44" s="23" t="s">
        <v>42</v>
      </c>
      <c r="D44" s="23">
        <v>16.100000000000001</v>
      </c>
      <c r="E44" s="15" t="s">
        <v>43</v>
      </c>
      <c r="F44" s="15" t="s">
        <v>30</v>
      </c>
      <c r="G44" s="22"/>
      <c r="H44" s="27"/>
      <c r="I44" s="21" t="s">
        <v>11</v>
      </c>
      <c r="J44" s="15"/>
    </row>
    <row r="45" spans="2:10" x14ac:dyDescent="0.3">
      <c r="B45" s="12"/>
      <c r="C45" s="23"/>
      <c r="D45" s="23">
        <v>16.2</v>
      </c>
      <c r="E45" s="26" t="s">
        <v>65</v>
      </c>
      <c r="F45" s="15" t="s">
        <v>30</v>
      </c>
      <c r="G45" s="22"/>
      <c r="H45" s="27"/>
      <c r="I45" s="21" t="s">
        <v>11</v>
      </c>
      <c r="J45" s="15"/>
    </row>
    <row r="46" spans="2:10" x14ac:dyDescent="0.3">
      <c r="B46" s="13"/>
      <c r="C46" s="23"/>
      <c r="D46" s="23">
        <v>16.3</v>
      </c>
      <c r="E46" s="26" t="s">
        <v>66</v>
      </c>
      <c r="F46" s="15" t="s">
        <v>30</v>
      </c>
      <c r="G46" s="22"/>
      <c r="H46" s="27"/>
      <c r="I46" s="21" t="s">
        <v>11</v>
      </c>
      <c r="J46" s="15"/>
    </row>
    <row r="47" spans="2:10" ht="30" x14ac:dyDescent="0.3">
      <c r="B47" s="13">
        <v>15</v>
      </c>
      <c r="C47" s="23" t="s">
        <v>44</v>
      </c>
      <c r="D47" s="23">
        <v>15.1</v>
      </c>
      <c r="E47" s="15" t="s">
        <v>45</v>
      </c>
      <c r="F47" s="15" t="s">
        <v>30</v>
      </c>
      <c r="G47" s="22"/>
      <c r="H47" s="27"/>
      <c r="I47" s="21" t="s">
        <v>11</v>
      </c>
      <c r="J47" s="15"/>
    </row>
    <row r="48" spans="2:10" x14ac:dyDescent="0.3">
      <c r="B48" s="13"/>
      <c r="C48" s="23"/>
      <c r="D48" s="23">
        <v>15.2</v>
      </c>
      <c r="E48" s="26" t="s">
        <v>65</v>
      </c>
      <c r="F48" s="15" t="s">
        <v>30</v>
      </c>
      <c r="G48" s="22"/>
      <c r="H48" s="27"/>
      <c r="I48" s="21" t="s">
        <v>11</v>
      </c>
      <c r="J48" s="15"/>
    </row>
    <row r="49" spans="2:10" x14ac:dyDescent="0.3">
      <c r="B49" s="13"/>
      <c r="C49" s="23"/>
      <c r="D49" s="23">
        <v>15.3</v>
      </c>
      <c r="E49" s="26" t="s">
        <v>66</v>
      </c>
      <c r="F49" s="15" t="s">
        <v>30</v>
      </c>
      <c r="G49" s="22"/>
      <c r="H49" s="27"/>
      <c r="I49" s="21" t="s">
        <v>11</v>
      </c>
      <c r="J49" s="15"/>
    </row>
    <row r="50" spans="2:10" ht="30" x14ac:dyDescent="0.3">
      <c r="B50" s="13">
        <v>13</v>
      </c>
      <c r="C50" s="23" t="s">
        <v>46</v>
      </c>
      <c r="D50" s="23">
        <v>13.1</v>
      </c>
      <c r="E50" s="15" t="s">
        <v>47</v>
      </c>
      <c r="F50" s="15" t="s">
        <v>35</v>
      </c>
      <c r="G50" s="22"/>
      <c r="H50" s="27"/>
      <c r="I50" s="21" t="s">
        <v>11</v>
      </c>
      <c r="J50" s="15"/>
    </row>
    <row r="51" spans="2:10" x14ac:dyDescent="0.3">
      <c r="B51" s="13"/>
      <c r="C51" s="23"/>
      <c r="D51" s="23">
        <v>13.2</v>
      </c>
      <c r="E51" s="26" t="s">
        <v>65</v>
      </c>
      <c r="F51" s="15" t="s">
        <v>35</v>
      </c>
      <c r="G51" s="22"/>
      <c r="H51" s="27"/>
      <c r="I51" s="21" t="s">
        <v>11</v>
      </c>
      <c r="J51" s="15"/>
    </row>
    <row r="52" spans="2:10" x14ac:dyDescent="0.3">
      <c r="B52" s="13"/>
      <c r="C52" s="23"/>
      <c r="D52" s="23">
        <v>13.3</v>
      </c>
      <c r="E52" s="26" t="s">
        <v>66</v>
      </c>
      <c r="F52" s="15" t="s">
        <v>35</v>
      </c>
      <c r="G52" s="22"/>
      <c r="H52" s="27"/>
      <c r="I52" s="21" t="s">
        <v>11</v>
      </c>
      <c r="J52" s="15"/>
    </row>
    <row r="53" spans="2:10" ht="30" x14ac:dyDescent="0.3">
      <c r="B53" s="13">
        <v>12</v>
      </c>
      <c r="C53" s="23" t="s">
        <v>48</v>
      </c>
      <c r="D53" s="23">
        <v>12.1</v>
      </c>
      <c r="E53" s="15" t="s">
        <v>49</v>
      </c>
      <c r="F53" s="15" t="s">
        <v>35</v>
      </c>
      <c r="G53" s="22"/>
      <c r="H53" s="27"/>
      <c r="I53" s="21" t="s">
        <v>11</v>
      </c>
      <c r="J53" s="15"/>
    </row>
    <row r="54" spans="2:10" x14ac:dyDescent="0.3">
      <c r="B54" s="13"/>
      <c r="C54" s="15"/>
      <c r="D54" s="15">
        <v>12.2</v>
      </c>
      <c r="E54" s="26" t="s">
        <v>65</v>
      </c>
      <c r="F54" s="15" t="s">
        <v>35</v>
      </c>
      <c r="G54" s="15"/>
      <c r="H54" s="15"/>
      <c r="I54" s="21" t="s">
        <v>11</v>
      </c>
      <c r="J54" s="15"/>
    </row>
    <row r="55" spans="2:10" x14ac:dyDescent="0.3">
      <c r="B55" s="13"/>
      <c r="C55" s="15"/>
      <c r="D55" s="15">
        <v>12.3</v>
      </c>
      <c r="E55" s="26" t="s">
        <v>66</v>
      </c>
      <c r="F55" s="15" t="s">
        <v>35</v>
      </c>
      <c r="G55" s="15"/>
      <c r="H55" s="15"/>
      <c r="I55" s="21" t="s">
        <v>11</v>
      </c>
      <c r="J55" s="15"/>
    </row>
    <row r="56" spans="2:10" ht="30" x14ac:dyDescent="0.3">
      <c r="B56" s="13">
        <v>42</v>
      </c>
      <c r="C56" s="23" t="s">
        <v>50</v>
      </c>
      <c r="D56" s="23">
        <v>42.1</v>
      </c>
      <c r="E56" s="15" t="s">
        <v>51</v>
      </c>
      <c r="F56" s="15" t="s">
        <v>15</v>
      </c>
      <c r="G56" s="22"/>
      <c r="H56" s="27"/>
      <c r="I56" s="21" t="s">
        <v>11</v>
      </c>
      <c r="J56" s="15"/>
    </row>
    <row r="57" spans="2:10" x14ac:dyDescent="0.3">
      <c r="B57" s="12"/>
      <c r="C57" s="23"/>
      <c r="D57" s="23">
        <v>42.2</v>
      </c>
      <c r="E57" s="26" t="s">
        <v>65</v>
      </c>
      <c r="F57" s="15" t="s">
        <v>15</v>
      </c>
      <c r="G57" s="22"/>
      <c r="H57" s="27"/>
      <c r="I57" s="21" t="s">
        <v>11</v>
      </c>
      <c r="J57" s="15"/>
    </row>
    <row r="58" spans="2:10" x14ac:dyDescent="0.3">
      <c r="B58" s="13"/>
      <c r="C58" s="23"/>
      <c r="D58" s="23">
        <v>42.3</v>
      </c>
      <c r="E58" s="26" t="s">
        <v>66</v>
      </c>
      <c r="F58" s="15" t="s">
        <v>15</v>
      </c>
      <c r="G58" s="22"/>
      <c r="H58" s="27"/>
      <c r="I58" s="21" t="s">
        <v>11</v>
      </c>
      <c r="J58" s="15"/>
    </row>
    <row r="59" spans="2:10" ht="30" x14ac:dyDescent="0.3">
      <c r="B59" s="13">
        <v>25</v>
      </c>
      <c r="C59" s="23" t="s">
        <v>52</v>
      </c>
      <c r="D59" s="23">
        <v>25.1</v>
      </c>
      <c r="E59" s="15" t="s">
        <v>53</v>
      </c>
      <c r="F59" s="15" t="s">
        <v>35</v>
      </c>
      <c r="G59" s="22"/>
      <c r="H59" s="27"/>
      <c r="I59" s="21" t="s">
        <v>11</v>
      </c>
      <c r="J59" s="15"/>
    </row>
    <row r="60" spans="2:10" x14ac:dyDescent="0.3">
      <c r="B60" s="13"/>
      <c r="C60" s="23"/>
      <c r="D60" s="23">
        <v>25.2</v>
      </c>
      <c r="E60" s="26" t="s">
        <v>65</v>
      </c>
      <c r="F60" s="15" t="s">
        <v>35</v>
      </c>
      <c r="G60" s="22"/>
      <c r="H60" s="27"/>
      <c r="I60" s="21" t="s">
        <v>11</v>
      </c>
      <c r="J60" s="15"/>
    </row>
    <row r="61" spans="2:10" x14ac:dyDescent="0.3">
      <c r="B61" s="13"/>
      <c r="C61" s="23"/>
      <c r="D61" s="23">
        <v>25.3</v>
      </c>
      <c r="E61" s="26" t="s">
        <v>66</v>
      </c>
      <c r="F61" s="15" t="s">
        <v>35</v>
      </c>
      <c r="G61" s="22"/>
      <c r="H61" s="27"/>
      <c r="I61" s="21" t="s">
        <v>11</v>
      </c>
      <c r="J61" s="15"/>
    </row>
    <row r="62" spans="2:10" ht="30" x14ac:dyDescent="0.3">
      <c r="B62" s="13">
        <v>5</v>
      </c>
      <c r="C62" s="23" t="s">
        <v>54</v>
      </c>
      <c r="D62" s="23">
        <v>5.0999999999999996</v>
      </c>
      <c r="E62" s="15" t="s">
        <v>55</v>
      </c>
      <c r="F62" s="15" t="s">
        <v>14</v>
      </c>
      <c r="G62" s="22"/>
      <c r="H62" s="27"/>
      <c r="I62" s="21" t="s">
        <v>11</v>
      </c>
      <c r="J62" s="15"/>
    </row>
    <row r="63" spans="2:10" x14ac:dyDescent="0.3">
      <c r="B63" s="13"/>
      <c r="C63" s="23"/>
      <c r="D63" s="23">
        <v>5.2</v>
      </c>
      <c r="E63" s="26" t="s">
        <v>65</v>
      </c>
      <c r="F63" s="15" t="s">
        <v>14</v>
      </c>
      <c r="G63" s="22"/>
      <c r="H63" s="27"/>
      <c r="I63" s="21" t="s">
        <v>11</v>
      </c>
      <c r="J63" s="15"/>
    </row>
    <row r="64" spans="2:10" x14ac:dyDescent="0.3">
      <c r="B64" s="13"/>
      <c r="C64" s="23"/>
      <c r="D64" s="23">
        <v>5.3</v>
      </c>
      <c r="E64" s="26" t="s">
        <v>66</v>
      </c>
      <c r="F64" s="15" t="s">
        <v>14</v>
      </c>
      <c r="G64" s="22"/>
      <c r="H64" s="27"/>
      <c r="I64" s="21" t="s">
        <v>11</v>
      </c>
      <c r="J64" s="15"/>
    </row>
    <row r="65" spans="2:10" x14ac:dyDescent="0.3">
      <c r="B65" s="13">
        <v>62</v>
      </c>
      <c r="C65" s="23" t="s">
        <v>20</v>
      </c>
      <c r="D65" s="23">
        <v>62.1</v>
      </c>
      <c r="E65" s="15" t="s">
        <v>56</v>
      </c>
      <c r="F65" s="15" t="s">
        <v>30</v>
      </c>
      <c r="G65" s="22"/>
      <c r="H65" s="27"/>
      <c r="I65" s="21" t="s">
        <v>11</v>
      </c>
      <c r="J65" s="15"/>
    </row>
    <row r="66" spans="2:10" x14ac:dyDescent="0.3">
      <c r="B66" s="13"/>
      <c r="C66" s="23"/>
      <c r="D66" s="23">
        <v>62.2</v>
      </c>
      <c r="E66" s="26" t="s">
        <v>65</v>
      </c>
      <c r="F66" s="15" t="s">
        <v>30</v>
      </c>
      <c r="G66" s="22"/>
      <c r="H66" s="27"/>
      <c r="I66" s="21" t="s">
        <v>11</v>
      </c>
      <c r="J66" s="15"/>
    </row>
    <row r="67" spans="2:10" x14ac:dyDescent="0.3">
      <c r="B67" s="13"/>
      <c r="C67" s="23"/>
      <c r="D67" s="23">
        <v>62.3</v>
      </c>
      <c r="E67" s="26" t="s">
        <v>66</v>
      </c>
      <c r="F67" s="15" t="s">
        <v>30</v>
      </c>
      <c r="G67" s="22"/>
      <c r="H67" s="27"/>
      <c r="I67" s="21" t="s">
        <v>11</v>
      </c>
      <c r="J67" s="15"/>
    </row>
    <row r="68" spans="2:10" ht="30" x14ac:dyDescent="0.3">
      <c r="B68" s="13">
        <v>29</v>
      </c>
      <c r="C68" s="23" t="s">
        <v>57</v>
      </c>
      <c r="D68" s="23">
        <v>29.1</v>
      </c>
      <c r="E68" s="15" t="s">
        <v>58</v>
      </c>
      <c r="F68" s="15" t="s">
        <v>35</v>
      </c>
      <c r="G68" s="22"/>
      <c r="H68" s="27"/>
      <c r="I68" s="21" t="s">
        <v>11</v>
      </c>
      <c r="J68" s="15"/>
    </row>
    <row r="69" spans="2:10" x14ac:dyDescent="0.3">
      <c r="B69" s="13"/>
      <c r="C69" s="23"/>
      <c r="D69" s="23">
        <v>29.2</v>
      </c>
      <c r="E69" s="26" t="s">
        <v>65</v>
      </c>
      <c r="F69" s="15" t="s">
        <v>35</v>
      </c>
      <c r="G69" s="22"/>
      <c r="H69" s="27"/>
      <c r="I69" s="21" t="s">
        <v>11</v>
      </c>
      <c r="J69" s="15"/>
    </row>
    <row r="70" spans="2:10" x14ac:dyDescent="0.3">
      <c r="B70" s="13"/>
      <c r="C70" s="23"/>
      <c r="D70" s="23">
        <v>29.3</v>
      </c>
      <c r="E70" s="26" t="s">
        <v>66</v>
      </c>
      <c r="F70" s="15" t="s">
        <v>35</v>
      </c>
      <c r="G70" s="22"/>
      <c r="H70" s="27"/>
      <c r="I70" s="21" t="s">
        <v>11</v>
      </c>
      <c r="J70" s="15"/>
    </row>
  </sheetData>
  <conditionalFormatting sqref="H36:H37 B36:D37 B5:J5 B54:D55 C30:D31 B30:D30 B12:C13 C33:D34 J6:J35 I6:I70 E12:E13 B15:E16 B18:E19 B21:E22 B24:E25 G29:H35 G15:H25 G12:H13 B6:H10">
    <cfRule type="expression" dxfId="61" priority="89">
      <formula>MOD(ROW(),2)=0</formula>
    </cfRule>
  </conditionalFormatting>
  <conditionalFormatting sqref="G36:G37">
    <cfRule type="expression" dxfId="60" priority="75">
      <formula>MOD(ROW(),2)=0</formula>
    </cfRule>
  </conditionalFormatting>
  <conditionalFormatting sqref="J36:J45">
    <cfRule type="expression" dxfId="59" priority="73">
      <formula>MOD(ROW(),2)=0</formula>
    </cfRule>
  </conditionalFormatting>
  <conditionalFormatting sqref="G54:H55">
    <cfRule type="expression" dxfId="58" priority="71">
      <formula>MOD(ROW(),2)=0</formula>
    </cfRule>
  </conditionalFormatting>
  <conditionalFormatting sqref="J46:J58">
    <cfRule type="expression" dxfId="57" priority="70">
      <formula>MOD(ROW(),2)=0</formula>
    </cfRule>
  </conditionalFormatting>
  <conditionalFormatting sqref="B31 B33:B34">
    <cfRule type="expression" dxfId="56" priority="69">
      <formula>MOD(ROW(),2)=0</formula>
    </cfRule>
  </conditionalFormatting>
  <conditionalFormatting sqref="B10:H11 B12:C12 E12 D12:D13 G12:H12 F12:F13">
    <cfRule type="expression" dxfId="55" priority="61">
      <formula>MOD(ROW(),2)=0</formula>
    </cfRule>
  </conditionalFormatting>
  <conditionalFormatting sqref="B30">
    <cfRule type="expression" dxfId="54" priority="60">
      <formula>MOD(ROW(),2)=0</formula>
    </cfRule>
  </conditionalFormatting>
  <conditionalFormatting sqref="B8:H9 F9:F10">
    <cfRule type="expression" dxfId="53" priority="58">
      <formula>MOD(ROW(),2)=0</formula>
    </cfRule>
  </conditionalFormatting>
  <conditionalFormatting sqref="B38:H38 B42:D43 B45:D46 B48:D49 B51:D52 B39:D40 G41:H53 F39:H40">
    <cfRule type="expression" dxfId="52" priority="57">
      <formula>MOD(ROW(),2)=0</formula>
    </cfRule>
  </conditionalFormatting>
  <conditionalFormatting sqref="B49 B51:B52">
    <cfRule type="expression" dxfId="51" priority="56">
      <formula>MOD(ROW(),2)=0</formula>
    </cfRule>
  </conditionalFormatting>
  <conditionalFormatting sqref="B27:D28 G26:H28">
    <cfRule type="expression" dxfId="50" priority="54">
      <formula>MOD(ROW(),2)=0</formula>
    </cfRule>
  </conditionalFormatting>
  <conditionalFormatting sqref="G26:H26">
    <cfRule type="expression" dxfId="49" priority="53">
      <formula>MOD(ROW(),2)=0</formula>
    </cfRule>
  </conditionalFormatting>
  <conditionalFormatting sqref="B14:H14 F15:F16">
    <cfRule type="expression" dxfId="48" priority="52">
      <formula>MOD(ROW(),2)=0</formula>
    </cfRule>
  </conditionalFormatting>
  <conditionalFormatting sqref="B14:H14 F15:F16">
    <cfRule type="expression" dxfId="47" priority="51">
      <formula>MOD(ROW(),2)=0</formula>
    </cfRule>
  </conditionalFormatting>
  <conditionalFormatting sqref="B17:F17 F18:F19">
    <cfRule type="expression" dxfId="46" priority="50">
      <formula>MOD(ROW(),2)=0</formula>
    </cfRule>
  </conditionalFormatting>
  <conditionalFormatting sqref="B20:F20 F21:F22">
    <cfRule type="expression" dxfId="45" priority="49">
      <formula>MOD(ROW(),2)=0</formula>
    </cfRule>
  </conditionalFormatting>
  <conditionalFormatting sqref="B23:F23 F24:F25">
    <cfRule type="expression" dxfId="44" priority="48">
      <formula>MOD(ROW(),2)=0</formula>
    </cfRule>
  </conditionalFormatting>
  <conditionalFormatting sqref="B26:F26 F27:F28">
    <cfRule type="expression" dxfId="43" priority="47">
      <formula>MOD(ROW(),2)=0</formula>
    </cfRule>
  </conditionalFormatting>
  <conditionalFormatting sqref="B29:F29 F30:F31">
    <cfRule type="expression" dxfId="42" priority="46">
      <formula>MOD(ROW(),2)=0</formula>
    </cfRule>
  </conditionalFormatting>
  <conditionalFormatting sqref="B32:F32 F33:F34">
    <cfRule type="expression" dxfId="41" priority="45">
      <formula>MOD(ROW(),2)=0</formula>
    </cfRule>
  </conditionalFormatting>
  <conditionalFormatting sqref="B35:F35 F36:F37">
    <cfRule type="expression" dxfId="40" priority="44">
      <formula>MOD(ROW(),2)=0</formula>
    </cfRule>
  </conditionalFormatting>
  <conditionalFormatting sqref="B56:H56 B59:H59 B57:D58 B62:H62 B60:D61 B63:D64 F63:H64 F60:H61 F57:H58">
    <cfRule type="expression" dxfId="39" priority="43">
      <formula>MOD(ROW(),2)=0</formula>
    </cfRule>
  </conditionalFormatting>
  <conditionalFormatting sqref="B61:B64">
    <cfRule type="expression" dxfId="38" priority="42">
      <formula>MOD(ROW(),2)=0</formula>
    </cfRule>
  </conditionalFormatting>
  <conditionalFormatting sqref="E62:F62 F61 F63:F64">
    <cfRule type="expression" dxfId="37" priority="41">
      <formula>MOD(ROW(),2)=0</formula>
    </cfRule>
  </conditionalFormatting>
  <conditionalFormatting sqref="B41:F41 F42:F43">
    <cfRule type="expression" dxfId="36" priority="40">
      <formula>MOD(ROW(),2)=0</formula>
    </cfRule>
  </conditionalFormatting>
  <conditionalFormatting sqref="B44:F44 F45:F46">
    <cfRule type="expression" dxfId="35" priority="39">
      <formula>MOD(ROW(),2)=0</formula>
    </cfRule>
  </conditionalFormatting>
  <conditionalFormatting sqref="B47:F47 F48:F49">
    <cfRule type="expression" dxfId="34" priority="38">
      <formula>MOD(ROW(),2)=0</formula>
    </cfRule>
  </conditionalFormatting>
  <conditionalFormatting sqref="B50:F50 F51:F52">
    <cfRule type="expression" dxfId="33" priority="37">
      <formula>MOD(ROW(),2)=0</formula>
    </cfRule>
  </conditionalFormatting>
  <conditionalFormatting sqref="B53:F53 F54:F55">
    <cfRule type="expression" dxfId="32" priority="36">
      <formula>MOD(ROW(),2)=0</formula>
    </cfRule>
  </conditionalFormatting>
  <conditionalFormatting sqref="B56">
    <cfRule type="expression" dxfId="31" priority="35">
      <formula>MOD(ROW(),2)=0</formula>
    </cfRule>
  </conditionalFormatting>
  <conditionalFormatting sqref="E56:F56 F57:F58">
    <cfRule type="expression" dxfId="30" priority="34">
      <formula>MOD(ROW(),2)=0</formula>
    </cfRule>
  </conditionalFormatting>
  <conditionalFormatting sqref="B59">
    <cfRule type="expression" dxfId="29" priority="33">
      <formula>MOD(ROW(),2)=0</formula>
    </cfRule>
  </conditionalFormatting>
  <conditionalFormatting sqref="E59:F59 F60:F61">
    <cfRule type="expression" dxfId="28" priority="32">
      <formula>MOD(ROW(),2)=0</formula>
    </cfRule>
  </conditionalFormatting>
  <conditionalFormatting sqref="B66:D67 G66:H67">
    <cfRule type="expression" dxfId="27" priority="31">
      <formula>MOD(ROW(),2)=0</formula>
    </cfRule>
  </conditionalFormatting>
  <conditionalFormatting sqref="B66:B67">
    <cfRule type="expression" dxfId="26" priority="30">
      <formula>MOD(ROW(),2)=0</formula>
    </cfRule>
  </conditionalFormatting>
  <conditionalFormatting sqref="B69:D69 G69:H69">
    <cfRule type="expression" dxfId="25" priority="28">
      <formula>MOD(ROW(),2)=0</formula>
    </cfRule>
  </conditionalFormatting>
  <conditionalFormatting sqref="B69">
    <cfRule type="expression" dxfId="24" priority="27">
      <formula>MOD(ROW(),2)=0</formula>
    </cfRule>
  </conditionalFormatting>
  <conditionalFormatting sqref="B65:H65 F66:F67">
    <cfRule type="expression" dxfId="23" priority="25">
      <formula>MOD(ROW(),2)=0</formula>
    </cfRule>
  </conditionalFormatting>
  <conditionalFormatting sqref="B65">
    <cfRule type="expression" dxfId="22" priority="24">
      <formula>MOD(ROW(),2)=0</formula>
    </cfRule>
  </conditionalFormatting>
  <conditionalFormatting sqref="E65:F65 F66:F67">
    <cfRule type="expression" dxfId="21" priority="23">
      <formula>MOD(ROW(),2)=0</formula>
    </cfRule>
  </conditionalFormatting>
  <conditionalFormatting sqref="B70:D70 G70:H70">
    <cfRule type="expression" dxfId="20" priority="22">
      <formula>MOD(ROW(),2)=0</formula>
    </cfRule>
  </conditionalFormatting>
  <conditionalFormatting sqref="B70">
    <cfRule type="expression" dxfId="19" priority="21">
      <formula>MOD(ROW(),2)=0</formula>
    </cfRule>
  </conditionalFormatting>
  <conditionalFormatting sqref="B68:H68 F69:F70">
    <cfRule type="expression" dxfId="18" priority="19">
      <formula>MOD(ROW(),2)=0</formula>
    </cfRule>
  </conditionalFormatting>
  <conditionalFormatting sqref="B68">
    <cfRule type="expression" dxfId="17" priority="18">
      <formula>MOD(ROW(),2)=0</formula>
    </cfRule>
  </conditionalFormatting>
  <conditionalFormatting sqref="E68:F68 F69:F70">
    <cfRule type="expression" dxfId="16" priority="17">
      <formula>MOD(ROW(),2)=0</formula>
    </cfRule>
  </conditionalFormatting>
  <conditionalFormatting sqref="J59:J70">
    <cfRule type="expression" dxfId="15" priority="16">
      <formula>MOD(ROW(),2)=0</formula>
    </cfRule>
  </conditionalFormatting>
  <conditionalFormatting sqref="E27:E28">
    <cfRule type="expression" dxfId="14" priority="15">
      <formula>MOD(ROW(),2)=0</formula>
    </cfRule>
  </conditionalFormatting>
  <conditionalFormatting sqref="E30:E31">
    <cfRule type="expression" dxfId="13" priority="14">
      <formula>MOD(ROW(),2)=0</formula>
    </cfRule>
  </conditionalFormatting>
  <conditionalFormatting sqref="E33:E34">
    <cfRule type="expression" dxfId="12" priority="13">
      <formula>MOD(ROW(),2)=0</formula>
    </cfRule>
  </conditionalFormatting>
  <conditionalFormatting sqref="E36:E37">
    <cfRule type="expression" dxfId="11" priority="12">
      <formula>MOD(ROW(),2)=0</formula>
    </cfRule>
  </conditionalFormatting>
  <conditionalFormatting sqref="E39:E40">
    <cfRule type="expression" dxfId="10" priority="11">
      <formula>MOD(ROW(),2)=0</formula>
    </cfRule>
  </conditionalFormatting>
  <conditionalFormatting sqref="E42:E43">
    <cfRule type="expression" dxfId="9" priority="10">
      <formula>MOD(ROW(),2)=0</formula>
    </cfRule>
  </conditionalFormatting>
  <conditionalFormatting sqref="E45:E46">
    <cfRule type="expression" dxfId="8" priority="9">
      <formula>MOD(ROW(),2)=0</formula>
    </cfRule>
  </conditionalFormatting>
  <conditionalFormatting sqref="E48:E49">
    <cfRule type="expression" dxfId="7" priority="8">
      <formula>MOD(ROW(),2)=0</formula>
    </cfRule>
  </conditionalFormatting>
  <conditionalFormatting sqref="E51:E52">
    <cfRule type="expression" dxfId="6" priority="7">
      <formula>MOD(ROW(),2)=0</formula>
    </cfRule>
  </conditionalFormatting>
  <conditionalFormatting sqref="E54:E55">
    <cfRule type="expression" dxfId="5" priority="6">
      <formula>MOD(ROW(),2)=0</formula>
    </cfRule>
  </conditionalFormatting>
  <conditionalFormatting sqref="E57:E58">
    <cfRule type="expression" dxfId="4" priority="5">
      <formula>MOD(ROW(),2)=0</formula>
    </cfRule>
  </conditionalFormatting>
  <conditionalFormatting sqref="E60:E61">
    <cfRule type="expression" dxfId="3" priority="4">
      <formula>MOD(ROW(),2)=0</formula>
    </cfRule>
  </conditionalFormatting>
  <conditionalFormatting sqref="E63:E64">
    <cfRule type="expression" dxfId="2" priority="3">
      <formula>MOD(ROW(),2)=0</formula>
    </cfRule>
  </conditionalFormatting>
  <conditionalFormatting sqref="E66:E67">
    <cfRule type="expression" dxfId="1" priority="2">
      <formula>MOD(ROW(),2)=0</formula>
    </cfRule>
  </conditionalFormatting>
  <conditionalFormatting sqref="E69:E70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 x14ac:dyDescent="0.3"/>
  <cols>
    <col min="2" max="2" width="32.75" customWidth="1"/>
  </cols>
  <sheetData>
    <row r="1" spans="1:8" s="8" customFormat="1" ht="34.5" customHeight="1" x14ac:dyDescent="0.3">
      <c r="A1" s="9" t="s">
        <v>59</v>
      </c>
    </row>
    <row r="2" spans="1:8" s="8" customFormat="1" x14ac:dyDescent="0.3">
      <c r="D2" s="5" t="s">
        <v>60</v>
      </c>
    </row>
    <row r="3" spans="1:8" ht="19.5" customHeight="1" x14ac:dyDescent="0.3">
      <c r="B3" t="s">
        <v>61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3">
      <c r="B4" t="s">
        <v>62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3"/>
    <row r="6" spans="1:8" ht="19.5" customHeight="1" thickBot="1" x14ac:dyDescent="0.35">
      <c r="B6" t="s">
        <v>60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 x14ac:dyDescent="0.5">
      <c r="B7" s="7" t="s">
        <v>63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 x14ac:dyDescent="0.3">
      <c r="A8" t="e">
        <f>MATCH(B8,'Product Backlog'!$C$5:$C$21,0)</f>
        <v>#REF!</v>
      </c>
      <c r="B8" t="e">
        <f>IF(#REF!="","",#REF!)</f>
        <v>#REF!</v>
      </c>
      <c r="C8" t="e">
        <f ca="1">IFERROR(INDEX('Product Backlog'!$C$5:$J$21,$A8,C$6),NA())</f>
        <v>#N/A</v>
      </c>
      <c r="D8" t="e">
        <f ca="1">IFERROR(INDEX('Product Backlog'!$C$5:$J$21,$A8,D$6),NA())</f>
        <v>#N/A</v>
      </c>
      <c r="E8" t="e">
        <f ca="1">IFERROR(INDEX('Product Backlog'!$C$5:$J$21,$A8,E$6),NA())</f>
        <v>#N/A</v>
      </c>
      <c r="F8" t="e">
        <f ca="1">IFERROR(INDEX('Product Backlog'!$C$5:$J$21,$A8,F$6),NA())</f>
        <v>#N/A</v>
      </c>
      <c r="G8" t="e">
        <f ca="1">IFERROR(INDEX('Product Backlog'!$C$5:$J$21,$A8,G$6),NA())</f>
        <v>#N/A</v>
      </c>
      <c r="H8" s="3" t="str">
        <f ca="1">IFERROR(G8/F8-1,"")</f>
        <v/>
      </c>
    </row>
    <row r="9" spans="1:8" ht="19.5" customHeight="1" x14ac:dyDescent="0.3">
      <c r="A9" t="e">
        <f>MATCH(B9,'Product Backlog'!$C$5:$C$21,0)</f>
        <v>#REF!</v>
      </c>
      <c r="B9" t="e">
        <f>IF(#REF!="","",#REF!)</f>
        <v>#REF!</v>
      </c>
      <c r="C9" t="e">
        <f ca="1">IFERROR(INDEX('Product Backlog'!$C$5:$J$21,$A9,C$6),NA())</f>
        <v>#N/A</v>
      </c>
      <c r="D9" t="e">
        <f ca="1">IFERROR(INDEX('Product Backlog'!$C$5:$J$21,$A9,D$6),NA())</f>
        <v>#N/A</v>
      </c>
      <c r="E9" t="e">
        <f ca="1">IFERROR(INDEX('Product Backlog'!$C$5:$J$21,$A9,E$6),NA())</f>
        <v>#N/A</v>
      </c>
      <c r="F9" t="e">
        <f ca="1">IFERROR(INDEX('Product Backlog'!$C$5:$J$21,$A9,F$6),NA())</f>
        <v>#N/A</v>
      </c>
      <c r="G9" t="e">
        <f ca="1">IFERROR(INDEX('Product Backlog'!$C$5:$J$21,$A9,G$6),NA())</f>
        <v>#N/A</v>
      </c>
      <c r="H9" s="3" t="str">
        <f t="shared" ref="H9:H12" ca="1" si="0">IFERROR(G9/F9-1,"")</f>
        <v/>
      </c>
    </row>
    <row r="10" spans="1:8" ht="19.5" customHeight="1" x14ac:dyDescent="0.3">
      <c r="A10" t="e">
        <f>MATCH(B10,'Product Backlog'!$C$5:$C$21,0)</f>
        <v>#REF!</v>
      </c>
      <c r="B10" t="e">
        <f>IF(#REF!="","",#REF!)</f>
        <v>#REF!</v>
      </c>
      <c r="C10" t="e">
        <f ca="1">IFERROR(INDEX('Product Backlog'!$C$5:$J$21,$A10,C$6),NA())</f>
        <v>#N/A</v>
      </c>
      <c r="D10" t="e">
        <f ca="1">IFERROR(INDEX('Product Backlog'!$C$5:$J$21,$A10,D$6),NA())</f>
        <v>#N/A</v>
      </c>
      <c r="E10" t="e">
        <f ca="1">IFERROR(INDEX('Product Backlog'!$C$5:$J$21,$A10,E$6),NA())</f>
        <v>#N/A</v>
      </c>
      <c r="F10" t="e">
        <f ca="1">IFERROR(INDEX('Product Backlog'!$C$5:$J$21,$A10,F$6),NA())</f>
        <v>#N/A</v>
      </c>
      <c r="G10" t="e">
        <f ca="1">IFERROR(INDEX('Product Backlog'!$C$5:$J$21,$A10,G$6),NA())</f>
        <v>#N/A</v>
      </c>
      <c r="H10" s="3" t="str">
        <f t="shared" ca="1" si="0"/>
        <v/>
      </c>
    </row>
    <row r="11" spans="1:8" ht="19.5" customHeight="1" x14ac:dyDescent="0.3">
      <c r="A11" t="e">
        <f>MATCH(B11,'Product Backlog'!$C$5:$C$21,0)</f>
        <v>#REF!</v>
      </c>
      <c r="B11" t="e">
        <f>IF(#REF!="","",#REF!)</f>
        <v>#REF!</v>
      </c>
      <c r="C11" t="e">
        <f ca="1">IFERROR(INDEX('Product Backlog'!$C$5:$J$21,$A11,C$6),NA())</f>
        <v>#N/A</v>
      </c>
      <c r="D11" t="e">
        <f ca="1">IFERROR(INDEX('Product Backlog'!$C$5:$J$21,$A11,D$6),NA())</f>
        <v>#N/A</v>
      </c>
      <c r="E11" t="e">
        <f ca="1">IFERROR(INDEX('Product Backlog'!$C$5:$J$21,$A11,E$6),NA())</f>
        <v>#N/A</v>
      </c>
      <c r="F11" t="e">
        <f ca="1">IFERROR(INDEX('Product Backlog'!$C$5:$J$21,$A11,F$6),NA())</f>
        <v>#N/A</v>
      </c>
      <c r="G11" t="e">
        <f ca="1">IFERROR(INDEX('Product Backlog'!$C$5:$J$21,$A11,G$6),NA())</f>
        <v>#N/A</v>
      </c>
      <c r="H11" s="3" t="str">
        <f t="shared" ca="1" si="0"/>
        <v/>
      </c>
    </row>
    <row r="12" spans="1:8" ht="19.5" customHeight="1" x14ac:dyDescent="0.3">
      <c r="A12" t="e">
        <f>MATCH(B12,'Product Backlog'!$C$5:$C$21,0)</f>
        <v>#REF!</v>
      </c>
      <c r="B12" t="e">
        <f>IF(#REF!="","",#REF!)</f>
        <v>#REF!</v>
      </c>
      <c r="C12" t="e">
        <f ca="1">IFERROR(INDEX('Product Backlog'!$C$5:$J$21,$A12,C$6),NA())</f>
        <v>#N/A</v>
      </c>
      <c r="D12" t="e">
        <f ca="1">IFERROR(INDEX('Product Backlog'!$C$5:$J$21,$A12,D$6),NA())</f>
        <v>#N/A</v>
      </c>
      <c r="E12" t="e">
        <f ca="1">IFERROR(INDEX('Product Backlog'!$C$5:$J$21,$A12,E$6),NA())</f>
        <v>#N/A</v>
      </c>
      <c r="F12" t="e">
        <f ca="1">IFERROR(INDEX('Product Backlog'!$C$5:$J$21,$A12,F$6),NA())</f>
        <v>#N/A</v>
      </c>
      <c r="G12" t="e">
        <f ca="1">IFERROR(INDEX('Product Backlog'!$C$5:$J$21,$A12,G$6),NA())</f>
        <v>#N/A</v>
      </c>
      <c r="H12" s="3" t="str">
        <f t="shared" ca="1" si="0"/>
        <v/>
      </c>
    </row>
    <row r="13" spans="1:8" ht="15.75" thickBot="1" x14ac:dyDescent="0.35"/>
    <row r="14" spans="1:8" ht="23.25" thickBot="1" x14ac:dyDescent="0.5">
      <c r="B14" s="7" t="s">
        <v>64</v>
      </c>
      <c r="C14" s="7"/>
      <c r="D14" s="7"/>
      <c r="E14" s="7"/>
      <c r="F14" s="7"/>
      <c r="G14" s="7"/>
      <c r="H14" s="7"/>
    </row>
    <row r="15" spans="1:8" ht="19.5" customHeight="1" x14ac:dyDescent="0.3">
      <c r="A15">
        <f>ROWS($B$15:B15)</f>
        <v>1</v>
      </c>
      <c r="B15" t="str">
        <f>IF('Product Backlog'!C5=0,"",'Product Backlog'!C5)</f>
        <v>Product Backlog Item 52</v>
      </c>
      <c r="C15" t="e">
        <f ca="1">IF(B15="",NA(),IFERROR(INDEX('Product Backlog'!$C$5:$J$30,$A15,C$6),NA()))</f>
        <v>#N/A</v>
      </c>
      <c r="D15" t="e">
        <f ca="1">IF(B15="",NA(),IFERROR(INDEX('Product Backlog'!$C$5:$J$30,$A15,D$6),NA()))</f>
        <v>#N/A</v>
      </c>
      <c r="E15" t="e">
        <f ca="1">IF(B15="",NA(),IFERROR(INDEX('Product Backlog'!$C$5:$J$30,$A15,E$6),NA()))</f>
        <v>#N/A</v>
      </c>
      <c r="F15" t="e">
        <f ca="1">IF(B15="",NA(),IFERROR(INDEX('Product Backlog'!$C$5:$J$30,$A15,F$6),NA()))</f>
        <v>#N/A</v>
      </c>
      <c r="G15" t="e">
        <f ca="1">IF(B15="",NA(),IFERROR(INDEX('Product Backlog'!$C$5:$J$30,$A15,G$6),NA()))</f>
        <v>#N/A</v>
      </c>
    </row>
    <row r="16" spans="1:8" ht="19.5" customHeight="1" x14ac:dyDescent="0.3">
      <c r="A16">
        <f>ROWS($B$15:B16)</f>
        <v>2</v>
      </c>
      <c r="B16" t="str">
        <f>IF('Product Backlog'!C10=0,"",'Product Backlog'!C10)</f>
        <v/>
      </c>
      <c r="C16" t="e">
        <f>IF(B16="",NA(),IFERROR(INDEX('Product Backlog'!$C$5:$J$30,$A16,C$6),NA()))</f>
        <v>#N/A</v>
      </c>
      <c r="D16" t="e">
        <f>IF(B16="",NA(),IFERROR(INDEX('Product Backlog'!$C$5:$J$30,$A16,D$6),NA()))</f>
        <v>#N/A</v>
      </c>
      <c r="E16" t="e">
        <f>IF(B16="",NA(),IFERROR(INDEX('Product Backlog'!$C$5:$J$30,$A16,E$6),NA()))</f>
        <v>#N/A</v>
      </c>
      <c r="F16" t="e">
        <f>IF(B16="",NA(),IFERROR(INDEX('Product Backlog'!$C$5:$J$30,$A16,F$6),NA()))</f>
        <v>#N/A</v>
      </c>
      <c r="G16" t="e">
        <f>IF(B16="",NA(),IFERROR(INDEX('Product Backlog'!$C$5:$J$30,$A16,G$6),NA()))</f>
        <v>#N/A</v>
      </c>
    </row>
    <row r="17" spans="1:7" ht="19.5" customHeight="1" x14ac:dyDescent="0.3">
      <c r="A17">
        <f>ROWS($B$15:B17)</f>
        <v>3</v>
      </c>
      <c r="B17" t="str">
        <f>IF('Product Backlog'!C11=0,"",'Product Backlog'!C11)</f>
        <v>Product Backlog Item 39</v>
      </c>
      <c r="C17" t="e">
        <f ca="1">IF(B17="",NA(),IFERROR(INDEX('Product Backlog'!$C$5:$J$30,$A17,C$6),NA()))</f>
        <v>#N/A</v>
      </c>
      <c r="D17" t="e">
        <f ca="1">IF(B17="",NA(),IFERROR(INDEX('Product Backlog'!$C$5:$J$30,$A17,D$6),NA()))</f>
        <v>#N/A</v>
      </c>
      <c r="E17" t="e">
        <f ca="1">IF(B17="",NA(),IFERROR(INDEX('Product Backlog'!$C$5:$J$30,$A17,E$6),NA()))</f>
        <v>#N/A</v>
      </c>
      <c r="F17" t="e">
        <f ca="1">IF(B17="",NA(),IFERROR(INDEX('Product Backlog'!$C$5:$J$30,$A17,F$6),NA()))</f>
        <v>#N/A</v>
      </c>
      <c r="G17" t="e">
        <f ca="1">IF(B17="",NA(),IFERROR(INDEX('Product Backlog'!$C$5:$J$30,$A17,G$6),NA()))</f>
        <v>#N/A</v>
      </c>
    </row>
    <row r="18" spans="1:7" ht="19.5" customHeight="1" x14ac:dyDescent="0.3">
      <c r="A18">
        <f>ROWS($B$15:B18)</f>
        <v>4</v>
      </c>
      <c r="B18" t="e">
        <f>IF('Product Backlog'!#REF!=0,"",'Product Backlog'!#REF!)</f>
        <v>#REF!</v>
      </c>
      <c r="C18" t="e">
        <f>IF(B18="",NA(),IFERROR(INDEX('Product Backlog'!$C$5:$J$30,$A18,C$6),NA()))</f>
        <v>#REF!</v>
      </c>
      <c r="D18" t="e">
        <f>IF(B18="",NA(),IFERROR(INDEX('Product Backlog'!$C$5:$J$30,$A18,D$6),NA()))</f>
        <v>#REF!</v>
      </c>
      <c r="E18" t="e">
        <f>IF(B18="",NA(),IFERROR(INDEX('Product Backlog'!$C$5:$J$30,$A18,E$6),NA()))</f>
        <v>#REF!</v>
      </c>
      <c r="F18" t="e">
        <f>IF(B18="",NA(),IFERROR(INDEX('Product Backlog'!$C$5:$J$30,$A18,F$6),NA()))</f>
        <v>#REF!</v>
      </c>
      <c r="G18" t="e">
        <f>IF(B18="",NA(),IFERROR(INDEX('Product Backlog'!$C$5:$J$30,$A18,G$6),NA()))</f>
        <v>#REF!</v>
      </c>
    </row>
    <row r="19" spans="1:7" ht="19.5" customHeight="1" x14ac:dyDescent="0.3">
      <c r="A19">
        <f>ROWS($B$15:B19)</f>
        <v>5</v>
      </c>
      <c r="B19" t="e">
        <f>IF('Product Backlog'!#REF!=0,"",'Product Backlog'!#REF!)</f>
        <v>#REF!</v>
      </c>
      <c r="C19" t="e">
        <f>IF(B19="",NA(),IFERROR(INDEX('Product Backlog'!$C$5:$J$30,$A19,C$6),NA()))</f>
        <v>#REF!</v>
      </c>
      <c r="D19" t="e">
        <f>IF(B19="",NA(),IFERROR(INDEX('Product Backlog'!$C$5:$J$30,$A19,D$6),NA()))</f>
        <v>#REF!</v>
      </c>
      <c r="E19" t="e">
        <f>IF(B19="",NA(),IFERROR(INDEX('Product Backlog'!$C$5:$J$30,$A19,E$6),NA()))</f>
        <v>#REF!</v>
      </c>
      <c r="F19" t="e">
        <f>IF(B19="",NA(),IFERROR(INDEX('Product Backlog'!$C$5:$J$30,$A19,F$6),NA()))</f>
        <v>#REF!</v>
      </c>
      <c r="G19" t="e">
        <f>IF(B19="",NA(),IFERROR(INDEX('Product Backlog'!$C$5:$J$30,$A19,G$6),NA()))</f>
        <v>#REF!</v>
      </c>
    </row>
    <row r="20" spans="1:7" ht="19.5" customHeight="1" x14ac:dyDescent="0.3">
      <c r="A20">
        <f>ROWS($B$15:B20)</f>
        <v>6</v>
      </c>
      <c r="B20" t="str">
        <f>IF('Product Backlog'!C12=0,"",'Product Backlog'!C12)</f>
        <v/>
      </c>
      <c r="C20" t="e">
        <f>IF(B20="",NA(),IFERROR(INDEX('Product Backlog'!$C$5:$J$30,$A20,C$6),NA()))</f>
        <v>#N/A</v>
      </c>
      <c r="D20" t="e">
        <f>IF(B20="",NA(),IFERROR(INDEX('Product Backlog'!$C$5:$J$30,$A20,D$6),NA()))</f>
        <v>#N/A</v>
      </c>
      <c r="E20" t="e">
        <f>IF(B20="",NA(),IFERROR(INDEX('Product Backlog'!$C$5:$J$30,$A20,E$6),NA()))</f>
        <v>#N/A</v>
      </c>
      <c r="F20" t="e">
        <f>IF(B20="",NA(),IFERROR(INDEX('Product Backlog'!$C$5:$J$30,$A20,F$6),NA()))</f>
        <v>#N/A</v>
      </c>
      <c r="G20" t="e">
        <f>IF(B20="",NA(),IFERROR(INDEX('Product Backlog'!$C$5:$J$30,$A20,G$6),NA()))</f>
        <v>#N/A</v>
      </c>
    </row>
    <row r="21" spans="1:7" ht="19.5" customHeight="1" x14ac:dyDescent="0.3">
      <c r="A21">
        <f>ROWS($B$15:B21)</f>
        <v>7</v>
      </c>
      <c r="B21" t="str">
        <f>IF('Product Backlog'!C13=0,"",'Product Backlog'!C13)</f>
        <v/>
      </c>
      <c r="C21" t="e">
        <f>IF(B21="",NA(),IFERROR(INDEX('Product Backlog'!$C$5:$J$30,$A21,C$6),NA()))</f>
        <v>#N/A</v>
      </c>
      <c r="D21" t="e">
        <f>IF(B21="",NA(),IFERROR(INDEX('Product Backlog'!$C$5:$J$30,$A21,D$6),NA()))</f>
        <v>#N/A</v>
      </c>
      <c r="E21" t="e">
        <f>IF(B21="",NA(),IFERROR(INDEX('Product Backlog'!$C$5:$J$30,$A21,E$6),NA()))</f>
        <v>#N/A</v>
      </c>
      <c r="F21" t="e">
        <f>IF(B21="",NA(),IFERROR(INDEX('Product Backlog'!$C$5:$J$30,$A21,F$6),NA()))</f>
        <v>#N/A</v>
      </c>
      <c r="G21" t="e">
        <f>IF(B21="",NA(),IFERROR(INDEX('Product Backlog'!$C$5:$J$30,$A21,G$6),NA()))</f>
        <v>#N/A</v>
      </c>
    </row>
    <row r="22" spans="1:7" ht="19.5" customHeight="1" x14ac:dyDescent="0.3">
      <c r="A22">
        <f>ROWS($B$15:B22)</f>
        <v>8</v>
      </c>
      <c r="B22" t="e">
        <f>IF('Product Backlog'!#REF!=0,"",'Product Backlog'!#REF!)</f>
        <v>#REF!</v>
      </c>
      <c r="C22" t="e">
        <f>IF(B22="",NA(),IFERROR(INDEX('Product Backlog'!$C$5:$J$30,$A22,C$6),NA()))</f>
        <v>#REF!</v>
      </c>
      <c r="D22" t="e">
        <f>IF(B22="",NA(),IFERROR(INDEX('Product Backlog'!$C$5:$J$30,$A22,D$6),NA()))</f>
        <v>#REF!</v>
      </c>
      <c r="E22" t="e">
        <f>IF(B22="",NA(),IFERROR(INDEX('Product Backlog'!$C$5:$J$30,$A22,E$6),NA()))</f>
        <v>#REF!</v>
      </c>
      <c r="F22" t="e">
        <f>IF(B22="",NA(),IFERROR(INDEX('Product Backlog'!$C$5:$J$30,$A22,F$6),NA()))</f>
        <v>#REF!</v>
      </c>
      <c r="G22" t="e">
        <f>IF(B22="",NA(),IFERROR(INDEX('Product Backlog'!$C$5:$J$30,$A22,G$6),NA()))</f>
        <v>#REF!</v>
      </c>
    </row>
    <row r="23" spans="1:7" ht="19.5" customHeight="1" x14ac:dyDescent="0.3">
      <c r="A23">
        <f>ROWS($B$15:B23)</f>
        <v>9</v>
      </c>
      <c r="B23" t="str">
        <f>IF('Product Backlog'!C14=0,"",'Product Backlog'!C14)</f>
        <v>Product Backlog Item 62</v>
      </c>
      <c r="C23" t="e">
        <f ca="1">IF(B23="",NA(),IFERROR(INDEX('Product Backlog'!$C$5:$J$30,$A23,C$6),NA()))</f>
        <v>#N/A</v>
      </c>
      <c r="D23" t="e">
        <f ca="1">IF(B23="",NA(),IFERROR(INDEX('Product Backlog'!$C$5:$J$30,$A23,D$6),NA()))</f>
        <v>#N/A</v>
      </c>
      <c r="E23" t="e">
        <f ca="1">IF(B23="",NA(),IFERROR(INDEX('Product Backlog'!$C$5:$J$30,$A23,E$6),NA()))</f>
        <v>#N/A</v>
      </c>
      <c r="F23" t="e">
        <f ca="1">IF(B23="",NA(),IFERROR(INDEX('Product Backlog'!$C$5:$J$30,$A23,F$6),NA()))</f>
        <v>#N/A</v>
      </c>
      <c r="G23" t="e">
        <f ca="1">IF(B23="",NA(),IFERROR(INDEX('Product Backlog'!$C$5:$J$30,$A23,G$6),NA()))</f>
        <v>#N/A</v>
      </c>
    </row>
    <row r="24" spans="1:7" ht="19.5" customHeight="1" x14ac:dyDescent="0.3">
      <c r="A24">
        <f>ROWS($B$15:B24)</f>
        <v>10</v>
      </c>
      <c r="B24" t="str">
        <f>IF('Product Backlog'!C15=0,"",'Product Backlog'!C15)</f>
        <v/>
      </c>
      <c r="C24" t="e">
        <f>IF(B24="",NA(),IFERROR(INDEX('Product Backlog'!$C$5:$J$30,$A24,C$6),NA()))</f>
        <v>#N/A</v>
      </c>
      <c r="D24" t="e">
        <f>IF(B24="",NA(),IFERROR(INDEX('Product Backlog'!$C$5:$J$30,$A24,D$6),NA()))</f>
        <v>#N/A</v>
      </c>
      <c r="E24" t="e">
        <f>IF(B24="",NA(),IFERROR(INDEX('Product Backlog'!$C$5:$J$30,$A24,E$6),NA()))</f>
        <v>#N/A</v>
      </c>
      <c r="F24" t="e">
        <f>IF(B24="",NA(),IFERROR(INDEX('Product Backlog'!$C$5:$J$30,$A24,F$6),NA()))</f>
        <v>#N/A</v>
      </c>
      <c r="G24" t="e">
        <f>IF(B24="",NA(),IFERROR(INDEX('Product Backlog'!$C$5:$J$30,$A24,G$6),NA()))</f>
        <v>#N/A</v>
      </c>
    </row>
    <row r="25" spans="1:7" ht="19.5" customHeight="1" x14ac:dyDescent="0.3">
      <c r="A25">
        <f>ROWS($B$15:B25)</f>
        <v>11</v>
      </c>
      <c r="B25" t="str">
        <f>IF('Product Backlog'!C17=0,"",'Product Backlog'!C17)</f>
        <v>Product Backlog Item 34</v>
      </c>
      <c r="C25" t="e">
        <f ca="1">IF(B25="",NA(),IFERROR(INDEX('Product Backlog'!$C$5:$J$30,$A25,C$6),NA()))</f>
        <v>#N/A</v>
      </c>
      <c r="D25" t="e">
        <f ca="1">IF(B25="",NA(),IFERROR(INDEX('Product Backlog'!$C$5:$J$30,$A25,D$6),NA()))</f>
        <v>#N/A</v>
      </c>
      <c r="E25" t="e">
        <f ca="1">IF(B25="",NA(),IFERROR(INDEX('Product Backlog'!$C$5:$J$30,$A25,E$6),NA()))</f>
        <v>#N/A</v>
      </c>
      <c r="F25" t="e">
        <f ca="1">IF(B25="",NA(),IFERROR(INDEX('Product Backlog'!$C$5:$J$30,$A25,F$6),NA()))</f>
        <v>#N/A</v>
      </c>
      <c r="G25" t="e">
        <f ca="1">IF(B25="",NA(),IFERROR(INDEX('Product Backlog'!$C$5:$J$30,$A25,G$6),NA()))</f>
        <v>#N/A</v>
      </c>
    </row>
    <row r="26" spans="1:7" ht="19.5" customHeight="1" x14ac:dyDescent="0.3">
      <c r="A26">
        <f>ROWS($B$15:B26)</f>
        <v>12</v>
      </c>
      <c r="B26" t="str">
        <f>IF('Product Backlog'!C18=0,"",'Product Backlog'!C18)</f>
        <v/>
      </c>
      <c r="C26" t="e">
        <f>IF(B26="",NA(),IFERROR(INDEX('Product Backlog'!$C$5:$J$30,$A26,C$6),NA()))</f>
        <v>#N/A</v>
      </c>
      <c r="D26" t="e">
        <f>IF(B26="",NA(),IFERROR(INDEX('Product Backlog'!$C$5:$J$30,$A26,D$6),NA()))</f>
        <v>#N/A</v>
      </c>
      <c r="E26" t="e">
        <f>IF(B26="",NA(),IFERROR(INDEX('Product Backlog'!$C$5:$J$30,$A26,E$6),NA()))</f>
        <v>#N/A</v>
      </c>
      <c r="F26" t="e">
        <f>IF(B26="",NA(),IFERROR(INDEX('Product Backlog'!$C$5:$J$30,$A26,F$6),NA()))</f>
        <v>#N/A</v>
      </c>
      <c r="G26" t="e">
        <f>IF(B26="",NA(),IFERROR(INDEX('Product Backlog'!$C$5:$J$30,$A26,G$6),NA()))</f>
        <v>#N/A</v>
      </c>
    </row>
    <row r="27" spans="1:7" ht="19.5" customHeight="1" x14ac:dyDescent="0.3">
      <c r="A27">
        <f>ROWS($B$15:B27)</f>
        <v>13</v>
      </c>
      <c r="B27" t="str">
        <f>IF('Product Backlog'!C19=0,"",'Product Backlog'!C19)</f>
        <v/>
      </c>
      <c r="C27" t="e">
        <f>IF(B27="",NA(),IFERROR(INDEX('Product Backlog'!$C$5:$J$30,$A27,C$6),NA()))</f>
        <v>#N/A</v>
      </c>
      <c r="D27" t="e">
        <f>IF(B27="",NA(),IFERROR(INDEX('Product Backlog'!$C$5:$J$30,$A27,D$6),NA()))</f>
        <v>#N/A</v>
      </c>
      <c r="E27" t="e">
        <f>IF(B27="",NA(),IFERROR(INDEX('Product Backlog'!$C$5:$J$30,$A27,E$6),NA()))</f>
        <v>#N/A</v>
      </c>
      <c r="F27" t="e">
        <f>IF(B27="",NA(),IFERROR(INDEX('Product Backlog'!$C$5:$J$30,$A27,F$6),NA()))</f>
        <v>#N/A</v>
      </c>
      <c r="G27" t="e">
        <f>IF(B27="",NA(),IFERROR(INDEX('Product Backlog'!$C$5:$J$30,$A27,G$6),NA()))</f>
        <v>#N/A</v>
      </c>
    </row>
    <row r="28" spans="1:7" ht="19.5" customHeight="1" x14ac:dyDescent="0.3">
      <c r="A28">
        <f>ROWS($B$15:B28)</f>
        <v>14</v>
      </c>
      <c r="B28" t="str">
        <f>IF('Product Backlog'!C20=0,"",'Product Backlog'!C20)</f>
        <v>Product Backlog Item 33</v>
      </c>
      <c r="C28" t="e">
        <f ca="1">IF(B28="",NA(),IFERROR(INDEX('Product Backlog'!$C$5:$J$30,$A28,C$6),NA()))</f>
        <v>#N/A</v>
      </c>
      <c r="D28" t="e">
        <f ca="1">IF(B28="",NA(),IFERROR(INDEX('Product Backlog'!$C$5:$J$30,$A28,D$6),NA()))</f>
        <v>#N/A</v>
      </c>
      <c r="E28" t="e">
        <f ca="1">IF(B28="",NA(),IFERROR(INDEX('Product Backlog'!$C$5:$J$30,$A28,E$6),NA()))</f>
        <v>#N/A</v>
      </c>
      <c r="F28" t="e">
        <f ca="1">IF(B28="",NA(),IFERROR(INDEX('Product Backlog'!$C$5:$J$30,$A28,F$6),NA()))</f>
        <v>#N/A</v>
      </c>
      <c r="G28" t="e">
        <f ca="1">IF(B28="",NA(),IFERROR(INDEX('Product Backlog'!$C$5:$J$30,$A28,G$6),NA()))</f>
        <v>#N/A</v>
      </c>
    </row>
    <row r="29" spans="1:7" ht="19.5" customHeight="1" x14ac:dyDescent="0.3">
      <c r="A29">
        <f>ROWS($B$15:B29)</f>
        <v>15</v>
      </c>
      <c r="B29" t="str">
        <f>IF('Product Backlog'!C21=0,"",'Product Backlog'!C21)</f>
        <v/>
      </c>
      <c r="C29" t="e">
        <f>IF(B29="",NA(),IFERROR(INDEX('Product Backlog'!$C$5:$J$30,$A29,C$6),NA()))</f>
        <v>#N/A</v>
      </c>
      <c r="D29" t="e">
        <f>IF(B29="",NA(),IFERROR(INDEX('Product Backlog'!$C$5:$J$30,$A29,D$6),NA()))</f>
        <v>#N/A</v>
      </c>
      <c r="E29" t="e">
        <f>IF(B29="",NA(),IFERROR(INDEX('Product Backlog'!$C$5:$J$30,$A29,E$6),NA()))</f>
        <v>#N/A</v>
      </c>
      <c r="F29" t="e">
        <f>IF(B29="",NA(),IFERROR(INDEX('Product Backlog'!$C$5:$J$30,$A29,F$6),NA()))</f>
        <v>#N/A</v>
      </c>
      <c r="G29" t="e">
        <f>IF(B29="",NA(),IFERROR(INDEX('Product Backlog'!$C$5:$J$30,$A29,G$6),NA()))</f>
        <v>#N/A</v>
      </c>
    </row>
    <row r="30" spans="1:7" ht="19.5" customHeight="1" x14ac:dyDescent="0.3">
      <c r="A30">
        <f>ROWS($B$15:B30)</f>
        <v>16</v>
      </c>
      <c r="B30" t="str">
        <f>IF('Product Backlog'!C22=0,"",'Product Backlog'!C22)</f>
        <v/>
      </c>
      <c r="C30" t="e">
        <f>IF(B30="",NA(),IFERROR(INDEX('Product Backlog'!$C$5:$J$30,$A30,C$6),NA()))</f>
        <v>#N/A</v>
      </c>
      <c r="D30" t="e">
        <f>IF(B30="",NA(),IFERROR(INDEX('Product Backlog'!$C$5:$J$30,$A30,D$6),NA()))</f>
        <v>#N/A</v>
      </c>
      <c r="E30" t="e">
        <f>IF(B30="",NA(),IFERROR(INDEX('Product Backlog'!$C$5:$J$30,$A30,E$6),NA()))</f>
        <v>#N/A</v>
      </c>
      <c r="F30" t="e">
        <f>IF(B30="",NA(),IFERROR(INDEX('Product Backlog'!$C$5:$J$30,$A30,F$6),NA()))</f>
        <v>#N/A</v>
      </c>
      <c r="G30" t="e">
        <f>IF(B30="",NA(),IFERROR(INDEX('Product Backlog'!$C$5:$J$30,$A30,G$6),NA()))</f>
        <v>#N/A</v>
      </c>
    </row>
    <row r="31" spans="1:7" ht="19.5" customHeight="1" x14ac:dyDescent="0.3">
      <c r="A31">
        <f>ROWS($B$15:B31)</f>
        <v>17</v>
      </c>
      <c r="B31" t="str">
        <f>IF('Product Backlog'!C23=0,"",'Product Backlog'!C23)</f>
        <v>Product Backlog Item 58</v>
      </c>
      <c r="C31" t="e">
        <f ca="1">IF(B31="",NA(),IFERROR(INDEX('Product Backlog'!$C$5:$J$30,$A31,C$6),NA()))</f>
        <v>#N/A</v>
      </c>
      <c r="D31" t="e">
        <f ca="1">IF(B31="",NA(),IFERROR(INDEX('Product Backlog'!$C$5:$J$30,$A31,D$6),NA()))</f>
        <v>#N/A</v>
      </c>
      <c r="E31" t="e">
        <f ca="1">IF(B31="",NA(),IFERROR(INDEX('Product Backlog'!$C$5:$J$30,$A31,E$6),NA()))</f>
        <v>#N/A</v>
      </c>
      <c r="F31" t="e">
        <f ca="1">IF(B31="",NA(),IFERROR(INDEX('Product Backlog'!$C$5:$J$30,$A31,F$6),NA()))</f>
        <v>#N/A</v>
      </c>
      <c r="G31" t="e">
        <f ca="1">IF(B31="",NA(),IFERROR(INDEX('Product Backlog'!$C$5:$J$30,$A31,G$6),NA()))</f>
        <v>#N/A</v>
      </c>
    </row>
    <row r="32" spans="1:7" ht="19.5" customHeight="1" x14ac:dyDescent="0.3">
      <c r="A32">
        <f>ROWS($B$15:B32)</f>
        <v>18</v>
      </c>
      <c r="B32" t="str">
        <f>IF('Product Backlog'!C24=0,"",'Product Backlog'!C24)</f>
        <v/>
      </c>
      <c r="C32" t="e">
        <f>IF(B32="",NA(),IFERROR(INDEX('Product Backlog'!$C$5:$J$30,$A32,C$6),NA()))</f>
        <v>#N/A</v>
      </c>
      <c r="D32" t="e">
        <f>IF(B32="",NA(),IFERROR(INDEX('Product Backlog'!$C$5:$J$30,$A32,D$6),NA()))</f>
        <v>#N/A</v>
      </c>
      <c r="E32" t="e">
        <f>IF(B32="",NA(),IFERROR(INDEX('Product Backlog'!$C$5:$J$30,$A32,E$6),NA()))</f>
        <v>#N/A</v>
      </c>
      <c r="F32" t="e">
        <f>IF(B32="",NA(),IFERROR(INDEX('Product Backlog'!$C$5:$J$30,$A32,F$6),NA()))</f>
        <v>#N/A</v>
      </c>
      <c r="G32" t="e">
        <f>IF(B32="",NA(),IFERROR(INDEX('Product Backlog'!$C$5:$J$30,$A32,G$6),NA()))</f>
        <v>#N/A</v>
      </c>
    </row>
    <row r="33" spans="1:7" ht="19.5" customHeight="1" x14ac:dyDescent="0.3">
      <c r="A33">
        <f>ROWS($B$15:B33)</f>
        <v>19</v>
      </c>
      <c r="B33" t="str">
        <f>IF('Product Backlog'!C25=0,"",'Product Backlog'!C25)</f>
        <v/>
      </c>
      <c r="C33" t="e">
        <f>IF(B33="",NA(),IFERROR(INDEX('Product Backlog'!$C$5:$J$30,$A33,C$6),NA()))</f>
        <v>#N/A</v>
      </c>
      <c r="D33" t="e">
        <f>IF(B33="",NA(),IFERROR(INDEX('Product Backlog'!$C$5:$J$30,$A33,D$6),NA()))</f>
        <v>#N/A</v>
      </c>
      <c r="E33" t="e">
        <f>IF(B33="",NA(),IFERROR(INDEX('Product Backlog'!$C$5:$J$30,$A33,E$6),NA()))</f>
        <v>#N/A</v>
      </c>
      <c r="F33" t="e">
        <f>IF(B33="",NA(),IFERROR(INDEX('Product Backlog'!$C$5:$J$30,$A33,F$6),NA()))</f>
        <v>#N/A</v>
      </c>
      <c r="G33" t="e">
        <f>IF(B33="",NA(),IFERROR(INDEX('Product Backlog'!$C$5:$J$30,$A33,G$6),NA()))</f>
        <v>#N/A</v>
      </c>
    </row>
    <row r="34" spans="1:7" ht="19.5" customHeight="1" x14ac:dyDescent="0.3">
      <c r="A34">
        <f>ROWS($B$15:B34)</f>
        <v>20</v>
      </c>
      <c r="B34" t="str">
        <f>IF('Product Backlog'!C26=0,"",'Product Backlog'!C26)</f>
        <v>Product Backlog Item 24</v>
      </c>
      <c r="C34" t="e">
        <f ca="1">IF(B34="",NA(),IFERROR(INDEX('Product Backlog'!$C$5:$J$30,$A34,C$6),NA()))</f>
        <v>#N/A</v>
      </c>
      <c r="D34" t="e">
        <f ca="1">IF(B34="",NA(),IFERROR(INDEX('Product Backlog'!$C$5:$J$30,$A34,D$6),NA()))</f>
        <v>#N/A</v>
      </c>
      <c r="E34" t="e">
        <f ca="1">IF(B34="",NA(),IFERROR(INDEX('Product Backlog'!$C$5:$J$30,$A34,E$6),NA()))</f>
        <v>#N/A</v>
      </c>
      <c r="F34" t="e">
        <f ca="1">IF(B34="",NA(),IFERROR(INDEX('Product Backlog'!$C$5:$J$30,$A34,F$6),NA()))</f>
        <v>#N/A</v>
      </c>
      <c r="G34" t="e">
        <f ca="1">IF(B34="",NA(),IFERROR(INDEX('Product Backlog'!$C$5:$J$30,$A34,G$6),NA()))</f>
        <v>#N/A</v>
      </c>
    </row>
    <row r="35" spans="1:7" ht="19.5" customHeight="1" x14ac:dyDescent="0.3">
      <c r="A35">
        <f>ROWS($B$15:B35)</f>
        <v>21</v>
      </c>
      <c r="B35" t="str">
        <f>IF('Product Backlog'!C27=0,"",'Product Backlog'!C27)</f>
        <v/>
      </c>
      <c r="C35" t="e">
        <f>IF(B35="",NA(),IFERROR(INDEX('Product Backlog'!$C$5:$J$30,$A35,C$6),NA()))</f>
        <v>#N/A</v>
      </c>
      <c r="D35" t="e">
        <f>IF(B35="",NA(),IFERROR(INDEX('Product Backlog'!$C$5:$J$30,$A35,D$6),NA()))</f>
        <v>#N/A</v>
      </c>
      <c r="E35" t="e">
        <f>IF(B35="",NA(),IFERROR(INDEX('Product Backlog'!$C$5:$J$30,$A35,E$6),NA()))</f>
        <v>#N/A</v>
      </c>
      <c r="F35" t="e">
        <f>IF(B35="",NA(),IFERROR(INDEX('Product Backlog'!$C$5:$J$30,$A35,F$6),NA()))</f>
        <v>#N/A</v>
      </c>
      <c r="G35" t="e">
        <f>IF(B35="",NA(),IFERROR(INDEX('Product Backlog'!$C$5:$J$30,$A35,G$6),NA()))</f>
        <v>#N/A</v>
      </c>
    </row>
    <row r="36" spans="1:7" ht="19.5" customHeight="1" x14ac:dyDescent="0.3">
      <c r="A36">
        <f>ROWS($B$15:B36)</f>
        <v>22</v>
      </c>
      <c r="B36" t="str">
        <f>IF('Product Backlog'!C28=0,"",'Product Backlog'!C28)</f>
        <v/>
      </c>
      <c r="C36" t="e">
        <f>IF(B36="",NA(),IFERROR(INDEX('Product Backlog'!$C$5:$J$30,$A36,C$6),NA()))</f>
        <v>#N/A</v>
      </c>
      <c r="D36" t="e">
        <f>IF(B36="",NA(),IFERROR(INDEX('Product Backlog'!$C$5:$J$30,$A36,D$6),NA()))</f>
        <v>#N/A</v>
      </c>
      <c r="E36" t="e">
        <f>IF(B36="",NA(),IFERROR(INDEX('Product Backlog'!$C$5:$J$30,$A36,E$6),NA()))</f>
        <v>#N/A</v>
      </c>
      <c r="F36" t="e">
        <f>IF(B36="",NA(),IFERROR(INDEX('Product Backlog'!$C$5:$J$30,$A36,F$6),NA()))</f>
        <v>#N/A</v>
      </c>
      <c r="G36" t="e">
        <f>IF(B36="",NA(),IFERROR(INDEX('Product Backlog'!$C$5:$J$30,$A36,G$6),NA()))</f>
        <v>#N/A</v>
      </c>
    </row>
    <row r="37" spans="1:7" ht="19.5" customHeight="1" x14ac:dyDescent="0.3">
      <c r="A37">
        <f>ROWS($B$15:B37)</f>
        <v>23</v>
      </c>
      <c r="B37" t="str">
        <f>IF('Product Backlog'!C29=0,"",'Product Backlog'!C29)</f>
        <v>Product Backlog Item 23</v>
      </c>
      <c r="C37" t="e">
        <f ca="1">IF(B37="",NA(),IFERROR(INDEX('Product Backlog'!$C$5:$J$30,$A37,C$6),NA()))</f>
        <v>#N/A</v>
      </c>
      <c r="D37" t="e">
        <f ca="1">IF(B37="",NA(),IFERROR(INDEX('Product Backlog'!$C$5:$J$30,$A37,D$6),NA()))</f>
        <v>#N/A</v>
      </c>
      <c r="E37" t="e">
        <f ca="1">IF(B37="",NA(),IFERROR(INDEX('Product Backlog'!$C$5:$J$30,$A37,E$6),NA()))</f>
        <v>#N/A</v>
      </c>
      <c r="F37" t="e">
        <f ca="1">IF(B37="",NA(),IFERROR(INDEX('Product Backlog'!$C$5:$J$30,$A37,F$6),NA()))</f>
        <v>#N/A</v>
      </c>
      <c r="G37" t="e">
        <f ca="1">IF(B37="",NA(),IFERROR(INDEX('Product Backlog'!$C$5:$J$30,$A37,G$6),NA()))</f>
        <v>#N/A</v>
      </c>
    </row>
    <row r="38" spans="1:7" ht="19.5" customHeight="1" x14ac:dyDescent="0.3">
      <c r="A38">
        <f>ROWS($B$15:B38)</f>
        <v>24</v>
      </c>
      <c r="B38" t="str">
        <f>IF('Product Backlog'!C30=0,"",'Product Backlog'!C30)</f>
        <v/>
      </c>
      <c r="C38" t="e">
        <f>IF(B38="",NA(),IFERROR(INDEX('Product Backlog'!$C$5:$J$30,$A38,C$6),NA()))</f>
        <v>#N/A</v>
      </c>
      <c r="D38" t="e">
        <f>IF(B38="",NA(),IFERROR(INDEX('Product Backlog'!$C$5:$J$30,$A38,D$6),NA()))</f>
        <v>#N/A</v>
      </c>
      <c r="E38" t="e">
        <f>IF(B38="",NA(),IFERROR(INDEX('Product Backlog'!$C$5:$J$30,$A38,E$6),NA()))</f>
        <v>#N/A</v>
      </c>
      <c r="F38" t="e">
        <f>IF(B38="",NA(),IFERROR(INDEX('Product Backlog'!$C$5:$J$30,$A38,F$6),NA()))</f>
        <v>#N/A</v>
      </c>
      <c r="G38" t="e">
        <f>IF(B38="",NA(),IFERROR(INDEX('Product Backlog'!$C$5:$J$30,$A38,G$6),NA()))</f>
        <v>#N/A</v>
      </c>
    </row>
    <row r="39" spans="1:7" ht="19.5" customHeight="1" x14ac:dyDescent="0.3">
      <c r="A39">
        <f>ROWS($B$15:B39)</f>
        <v>25</v>
      </c>
      <c r="B39" t="e">
        <f>IF('Product Backlog'!#REF!=0,"",'Product Backlog'!#REF!)</f>
        <v>#REF!</v>
      </c>
      <c r="C39" t="e">
        <f>IF(B39="",NA(),IFERROR(INDEX('Product Backlog'!$C$5:$J$30,$A39,C$6),NA()))</f>
        <v>#REF!</v>
      </c>
      <c r="D39" t="e">
        <f>IF(B39="",NA(),IFERROR(INDEX('Product Backlog'!$C$5:$J$30,$A39,D$6),NA()))</f>
        <v>#REF!</v>
      </c>
      <c r="E39" t="e">
        <f>IF(B39="",NA(),IFERROR(INDEX('Product Backlog'!$C$5:$J$30,$A39,E$6),NA()))</f>
        <v>#REF!</v>
      </c>
      <c r="F39" t="e">
        <f>IF(B39="",NA(),IFERROR(INDEX('Product Backlog'!$C$5:$J$30,$A39,F$6),NA()))</f>
        <v>#REF!</v>
      </c>
      <c r="G39" t="e">
        <f>IF(B39="",NA(),IFERROR(INDEX('Product Backlog'!$C$5:$J$30,$A39,G$6),NA()))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B7AE05836784DB9DDF79838E135B0" ma:contentTypeVersion="8" ma:contentTypeDescription="Create a new document." ma:contentTypeScope="" ma:versionID="56f2e1d40083bc882c879fd5f0e30a2e">
  <xsd:schema xmlns:xsd="http://www.w3.org/2001/XMLSchema" xmlns:xs="http://www.w3.org/2001/XMLSchema" xmlns:p="http://schemas.microsoft.com/office/2006/metadata/properties" xmlns:ns2="1977bc59-59cf-46de-bb10-abef6dc3255c" targetNamespace="http://schemas.microsoft.com/office/2006/metadata/properties" ma:root="true" ma:fieldsID="917e586b705a352b9e3a8a8ba2891683" ns2:_="">
    <xsd:import namespace="1977bc59-59cf-46de-bb10-abef6dc32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7bc59-59cf-46de-bb10-abef6dc32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1F8907-776F-44AD-B681-425AE9F3D1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8FE173-FBF3-44D6-AF77-81820CDE33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77bc59-59cf-46de-bb10-abef6dc32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2FB4F2-286A-40A1-8011-220F672FEF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Jared</cp:lastModifiedBy>
  <cp:revision/>
  <dcterms:created xsi:type="dcterms:W3CDTF">2012-09-25T18:06:39Z</dcterms:created>
  <dcterms:modified xsi:type="dcterms:W3CDTF">2021-09-18T10:36:55Z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0x010100BD6B7AE05836784DB9DDF79838E135B0</vt:lpwstr>
  </property>
</Properties>
</file>