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7d65b27da6de5832/Documents/CU Boulder/ASEN 3300/Lab 11/"/>
    </mc:Choice>
  </mc:AlternateContent>
  <xr:revisionPtr revIDLastSave="60" documentId="8_{3FBB9EB6-C7EC-4AB5-96E0-C2E8F1B1F677}" xr6:coauthVersionLast="47" xr6:coauthVersionMax="47" xr10:uidLastSave="{4C732F15-9DCB-402C-8465-46E56BDA1002}"/>
  <bookViews>
    <workbookView xWindow="-98" yWindow="-98" windowWidth="20715" windowHeight="13155" xr2:uid="{00000000-000D-0000-FFFF-FFFF00000000}"/>
  </bookViews>
  <sheets>
    <sheet name="Sheet1" sheetId="1" r:id="rId1"/>
    <sheet name="Sheet2" sheetId="2" r:id="rId2"/>
    <sheet name="Sheet3" sheetId="3" r:id="rId3"/>
  </sheet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JaW4Vakp5hm32FgXe8hw+komTCg=="/>
    </ext>
  </extLst>
</workbook>
</file>

<file path=xl/calcChain.xml><?xml version="1.0" encoding="utf-8"?>
<calcChain xmlns="http://schemas.openxmlformats.org/spreadsheetml/2006/main">
  <c r="B73" i="1" l="1"/>
  <c r="C73" i="1"/>
  <c r="C71" i="1"/>
  <c r="B71" i="1"/>
  <c r="C69" i="1"/>
  <c r="B69" i="1"/>
  <c r="C68" i="1"/>
  <c r="B68" i="1"/>
  <c r="C66" i="1"/>
  <c r="B66" i="1"/>
  <c r="C54" i="1"/>
  <c r="B54" i="1"/>
  <c r="C53" i="1"/>
  <c r="B53" i="1"/>
  <c r="C52" i="1"/>
  <c r="B52" i="1"/>
  <c r="C36" i="1"/>
  <c r="B36" i="1"/>
  <c r="C14" i="1"/>
</calcChain>
</file>

<file path=xl/sharedStrings.xml><?xml version="1.0" encoding="utf-8"?>
<sst xmlns="http://schemas.openxmlformats.org/spreadsheetml/2006/main" count="258" uniqueCount="172">
  <si>
    <t>Updated</t>
  </si>
  <si>
    <t>password:asen3300</t>
  </si>
  <si>
    <t>Lab 11 Link Budget</t>
  </si>
  <si>
    <t>(yellow highlight / italics = given data / requirements; blue cells - to be completed)</t>
  </si>
  <si>
    <t>PARAMETER</t>
  </si>
  <si>
    <t>UPLINK
(Commands)</t>
  </si>
  <si>
    <t>DOWNLINK
(Telemetry and Data)</t>
  </si>
  <si>
    <t>UNITS</t>
  </si>
  <si>
    <t>Symbol</t>
  </si>
  <si>
    <t>Reference</t>
  </si>
  <si>
    <t>Speed of Light</t>
  </si>
  <si>
    <t>m/s</t>
  </si>
  <si>
    <r>
      <rPr>
        <i/>
        <sz val="10"/>
        <color theme="1"/>
        <rFont val="Arial"/>
      </rPr>
      <t>C=</t>
    </r>
    <r>
      <rPr>
        <i/>
        <sz val="10"/>
        <color theme="1"/>
        <rFont val="Symbol"/>
      </rPr>
      <t>l*</t>
    </r>
    <r>
      <rPr>
        <i/>
        <sz val="10"/>
        <color theme="1"/>
        <rFont val="Arial"/>
      </rPr>
      <t>f</t>
    </r>
  </si>
  <si>
    <t>constant</t>
  </si>
  <si>
    <t>Frequency</t>
  </si>
  <si>
    <t>GHz</t>
  </si>
  <si>
    <t>f</t>
  </si>
  <si>
    <t>Input: system choice, X-band mil.com.sat.</t>
  </si>
  <si>
    <t>Wavelength</t>
  </si>
  <si>
    <t>m</t>
  </si>
  <si>
    <t>lambda</t>
  </si>
  <si>
    <t>Range</t>
  </si>
  <si>
    <t>km</t>
  </si>
  <si>
    <t>R</t>
  </si>
  <si>
    <t>Input: Geostationary Satellite</t>
  </si>
  <si>
    <t>Boltzman's Constant</t>
  </si>
  <si>
    <t>W/(Hz-K)</t>
  </si>
  <si>
    <t>k</t>
  </si>
  <si>
    <t>Data Parameters</t>
  </si>
  <si>
    <t>Uplink</t>
  </si>
  <si>
    <t>Downlink</t>
  </si>
  <si>
    <t>Units</t>
  </si>
  <si>
    <t>Bit Error Rate / Probablility of Bit Error</t>
  </si>
  <si>
    <t>10-7</t>
  </si>
  <si>
    <t>10-5</t>
  </si>
  <si>
    <t>[-]</t>
  </si>
  <si>
    <t>BER</t>
  </si>
  <si>
    <t>Input: design requirement</t>
  </si>
  <si>
    <t>Data Coding Scheme</t>
  </si>
  <si>
    <t>BPSK</t>
  </si>
  <si>
    <t>Input: chosen modulation (SMAD Tab.13-10)</t>
  </si>
  <si>
    <t>Required Bit Energy to Noise Ratio</t>
  </si>
  <si>
    <t>dB</t>
  </si>
  <si>
    <t>Eb/No</t>
  </si>
  <si>
    <t>Use EbNo_compute.m but can also be approximated using SMAD Figure 13.9</t>
  </si>
  <si>
    <t>Data Rate</t>
  </si>
  <si>
    <t>bps (Hz)</t>
  </si>
  <si>
    <t>Input: based on mission / objective</t>
  </si>
  <si>
    <t>Required Carrier to Noise Ratio</t>
  </si>
  <si>
    <t>dB-Hz</t>
  </si>
  <si>
    <t>C/No</t>
  </si>
  <si>
    <t>C/No = Pr/No = (Eb/No)*R</t>
  </si>
  <si>
    <t>Required Design Margin</t>
  </si>
  <si>
    <t>Input: design rule        (Hoffmann chap. 9.4.4)</t>
  </si>
  <si>
    <t>Minimum C/No</t>
  </si>
  <si>
    <t>Hoffmann 9.4.4 &amp; SMAD 13-15a | Minimum C/No = C/No + Margin</t>
  </si>
  <si>
    <t>Noise (applies to receiving elements)</t>
  </si>
  <si>
    <t>Reference Temperature</t>
  </si>
  <si>
    <t>K</t>
  </si>
  <si>
    <t>To</t>
  </si>
  <si>
    <t>SMAD Eqn13-24</t>
  </si>
  <si>
    <t>Receive Antenna Efficiency</t>
  </si>
  <si>
    <t>h</t>
  </si>
  <si>
    <t>Input: typical value</t>
  </si>
  <si>
    <t>Receive Antenna Physical Temperature</t>
  </si>
  <si>
    <t>Tphys</t>
  </si>
  <si>
    <t>External "scene" Noise Temperature</t>
  </si>
  <si>
    <t>Text</t>
  </si>
  <si>
    <t>Uplink: Receiver on the S/C looks at Earth which is 260K | Downlink: Receiver looks at Space which is 25K</t>
  </si>
  <si>
    <t>Antenna Noise Temperature</t>
  </si>
  <si>
    <t>Tant</t>
  </si>
  <si>
    <t>Receiver Cable Loss</t>
  </si>
  <si>
    <t>Lc</t>
  </si>
  <si>
    <t>SMAD Table 13-10</t>
  </si>
  <si>
    <t>Linear</t>
  </si>
  <si>
    <t>Receiver Noise Figure (based on receiver)</t>
  </si>
  <si>
    <t>NF</t>
  </si>
  <si>
    <t>Receiver Noise Factor</t>
  </si>
  <si>
    <t>F</t>
  </si>
  <si>
    <t>Receiver Noise Temperature</t>
  </si>
  <si>
    <t>Tr</t>
  </si>
  <si>
    <t>Receiver System Noise Temperature</t>
  </si>
  <si>
    <t>Ts</t>
  </si>
  <si>
    <t>Receiver System Noise Power</t>
  </si>
  <si>
    <t>dBW-Hz</t>
  </si>
  <si>
    <t>No</t>
  </si>
  <si>
    <t>Receiver Parameters:</t>
  </si>
  <si>
    <t>Receive Antenna Diameter</t>
  </si>
  <si>
    <t>D</t>
  </si>
  <si>
    <t>Circular antenna. Input: given geometry from spacecraft</t>
  </si>
  <si>
    <t>Receive Antenna Area</t>
  </si>
  <si>
    <t>m^2</t>
  </si>
  <si>
    <t>A</t>
  </si>
  <si>
    <t>Linked to row 21</t>
  </si>
  <si>
    <t>Receive Antenna Effective Area</t>
  </si>
  <si>
    <t>Ae</t>
  </si>
  <si>
    <t>Receive Antenna Gain</t>
  </si>
  <si>
    <t>dBi</t>
  </si>
  <si>
    <t>Gr</t>
  </si>
  <si>
    <t>Receive Antenna Beamwidth</t>
  </si>
  <si>
    <t>degrees</t>
  </si>
  <si>
    <r>
      <rPr>
        <sz val="10"/>
        <color theme="1"/>
        <rFont val="Noto Sans Symbols"/>
      </rPr>
      <t>q</t>
    </r>
    <r>
      <rPr>
        <sz val="10"/>
        <color theme="1"/>
        <rFont val="Arial"/>
      </rPr>
      <t>r</t>
    </r>
  </si>
  <si>
    <t>Receive Antenna Pointing Accuracy</t>
  </si>
  <si>
    <t>er</t>
  </si>
  <si>
    <t>Input: pointing error e for chosen system</t>
  </si>
  <si>
    <t>Receive Antenna Pointing Loss</t>
  </si>
  <si>
    <t>Lpr</t>
  </si>
  <si>
    <t>SMAD 13-21 | -12(e/qr)^2   loss from angle errors</t>
  </si>
  <si>
    <t>Receiver Cable Loss (see noise)</t>
  </si>
  <si>
    <t>Receiver Figure of Merit</t>
  </si>
  <si>
    <t>dB/K</t>
  </si>
  <si>
    <t>FOM</t>
  </si>
  <si>
    <t>Propagation Parameters:</t>
  </si>
  <si>
    <t>Space Loss</t>
  </si>
  <si>
    <t>Ls</t>
  </si>
  <si>
    <t>Atmospheric Attenuation (clear air)</t>
  </si>
  <si>
    <t>La</t>
  </si>
  <si>
    <t>Worst case</t>
  </si>
  <si>
    <t>Polarization Loss</t>
  </si>
  <si>
    <t>Lp</t>
  </si>
  <si>
    <t>Propagation Losses</t>
  </si>
  <si>
    <t>Sum of all propagation losses</t>
  </si>
  <si>
    <t>Transmitter Parameters:</t>
  </si>
  <si>
    <t>Transmit Antenna Diameter</t>
  </si>
  <si>
    <t>reciprocity Tx is Rx and Rx is Tx: Linked to row 33 but swapped</t>
  </si>
  <si>
    <t>Transmit Antenna Area</t>
  </si>
  <si>
    <t>reciprocity Tx is Rx and Rx is Tx: Linked to row 34 but swapped</t>
  </si>
  <si>
    <t>Transmit Antenna Efficiency</t>
  </si>
  <si>
    <t>reciprocity Tx is Rx and Rx is Tx: Linked to row 21 but swapped</t>
  </si>
  <si>
    <t>Transmit Antenna Effective Area</t>
  </si>
  <si>
    <t>m2</t>
  </si>
  <si>
    <t>Transmit Antenna Gain</t>
  </si>
  <si>
    <t>Gt</t>
  </si>
  <si>
    <t>Transmit Antenna Beamwidth</t>
  </si>
  <si>
    <r>
      <rPr>
        <sz val="10"/>
        <color theme="1"/>
        <rFont val="Noto Sans Symbols"/>
      </rPr>
      <t>q</t>
    </r>
    <r>
      <rPr>
        <sz val="10"/>
        <color theme="1"/>
        <rFont val="Arial"/>
      </rPr>
      <t>t</t>
    </r>
  </si>
  <si>
    <t>Transmit Antenna Pointing Accuracy</t>
  </si>
  <si>
    <t>et</t>
  </si>
  <si>
    <t>Transmit Antenna Pointing Loss</t>
  </si>
  <si>
    <t>Lpt</t>
  </si>
  <si>
    <t>Transmit Line Loss</t>
  </si>
  <si>
    <t>Lt</t>
  </si>
  <si>
    <t>Input: based on chosen cable/geometry</t>
  </si>
  <si>
    <t>Tramsmit Power, Linear</t>
  </si>
  <si>
    <t>W</t>
  </si>
  <si>
    <t>Input: chosen transmitter</t>
  </si>
  <si>
    <t>Transmit Power</t>
  </si>
  <si>
    <t>dBW</t>
  </si>
  <si>
    <t>Pt</t>
  </si>
  <si>
    <t>Effective Isotropic Radiated Power</t>
  </si>
  <si>
    <t>EIRP</t>
  </si>
  <si>
    <t>Link Budget:</t>
  </si>
  <si>
    <t>Effective Isotropic Radiated Power (63)</t>
  </si>
  <si>
    <t>linked to row 61</t>
  </si>
  <si>
    <t>Pointing Losses</t>
  </si>
  <si>
    <t>sum of transmit and receive pointing losses</t>
  </si>
  <si>
    <t>Propagation Losses (49)</t>
  </si>
  <si>
    <t>L</t>
  </si>
  <si>
    <t>linked to row 47</t>
  </si>
  <si>
    <t>Receive Antenna Gain (38)</t>
  </si>
  <si>
    <t>linked to row 36</t>
  </si>
  <si>
    <t>Received Power</t>
  </si>
  <si>
    <t>Pr</t>
  </si>
  <si>
    <t>Pr = EIRP + Lpointing+ Ls + Gr</t>
  </si>
  <si>
    <t>Receiver System Noise Power (31)</t>
  </si>
  <si>
    <t>linked to row 30</t>
  </si>
  <si>
    <t>Received Carrier to Noise Ratio</t>
  </si>
  <si>
    <t>Received power - system noise power</t>
  </si>
  <si>
    <t>Minimum C/No (17)</t>
  </si>
  <si>
    <t>linked to row 17</t>
  </si>
  <si>
    <t>Link Margin</t>
  </si>
  <si>
    <t>The given data in the link budget suggest that you are designing a geostationary satellite, communicating in the X-band. The satellite features a small, high gain antenna, and communicates to/from a large, medium-gain gain antenna on Earth. Uplink to the satellite (command) has a low data rate, when compared to the downnlinked data/telemetry to Earth. The more critical uplink commands require a lower bit error rate than the large quantity downlink data. The satellite uses BPSK data coding. Carefully reference your design choices and list your equations. Use additional  sheets to elaboarte on your design choices.</t>
  </si>
  <si>
    <t>received C/No - Minimum C/No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</si>
</sst>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E+00"/>
    <numFmt numFmtId="165" formatCode="0.0"/>
    <numFmt numFmtId="166" formatCode="0.00000"/>
    <numFmt numFmtId="167" formatCode="0.000E+00"/>
    <numFmt numFmtId="168" formatCode="0.000"/>
  </numFmts>
  <fonts count="9">
    <font>
      <sz val="10"/>
      <color rgb="FF000000"/>
      <name val="Arial"/>
      <scheme val="minor"/>
    </font>
    <font>
      <b/>
      <sz val="10"/>
      <color rgb="FFFF0000"/>
      <name val="Arial"/>
    </font>
    <font>
      <sz val="10"/>
      <color rgb="FF000000"/>
      <name val="Arial"/>
    </font>
    <font>
      <b/>
      <sz val="10"/>
      <color theme="1"/>
      <name val="Arial"/>
    </font>
    <font>
      <i/>
      <sz val="10"/>
      <color theme="1"/>
      <name val="Arial"/>
    </font>
    <font>
      <sz val="10"/>
      <color theme="1"/>
      <name val="Arial"/>
    </font>
    <font>
      <sz val="10"/>
      <color theme="1"/>
      <name val="Noto Sans Symbols"/>
    </font>
    <font>
      <i/>
      <sz val="10"/>
      <color theme="1"/>
      <name val="Noto Sans Symbols"/>
    </font>
    <font>
      <i/>
      <sz val="10"/>
      <color theme="1"/>
      <name val="Symbol"/>
    </font>
  </fonts>
  <fills count="6">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00B0F0"/>
        <bgColor rgb="FF00B0F0"/>
      </patternFill>
    </fill>
    <fill>
      <patternFill patternType="solid">
        <fgColor theme="0"/>
        <bgColor theme="0"/>
      </patternFill>
    </fill>
  </fills>
  <borders count="2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right style="thin">
        <color rgb="FF000000"/>
      </right>
      <top style="medium">
        <color rgb="FF000000"/>
      </top>
      <bottom/>
      <diagonal/>
    </border>
    <border>
      <left style="medium">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right style="medium">
        <color rgb="FF000000"/>
      </right>
      <top/>
      <bottom/>
      <diagonal/>
    </border>
    <border>
      <left style="thin">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double">
        <color rgb="FF000000"/>
      </bottom>
      <diagonal/>
    </border>
    <border>
      <left/>
      <right style="thin">
        <color rgb="FF000000"/>
      </right>
      <top/>
      <bottom style="double">
        <color rgb="FF000000"/>
      </bottom>
      <diagonal/>
    </border>
    <border>
      <left style="thin">
        <color rgb="FF000000"/>
      </left>
      <right style="thin">
        <color rgb="FF000000"/>
      </right>
      <top/>
      <bottom style="double">
        <color rgb="FF000000"/>
      </bottom>
      <diagonal/>
    </border>
    <border>
      <left style="medium">
        <color rgb="FF000000"/>
      </left>
      <right style="thin">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style="thin">
        <color rgb="FF000000"/>
      </left>
      <right style="medium">
        <color rgb="FF000000"/>
      </right>
      <top style="double">
        <color rgb="FF000000"/>
      </top>
      <bottom style="thin">
        <color rgb="FF000000"/>
      </bottom>
      <diagonal/>
    </border>
  </borders>
  <cellStyleXfs count="1">
    <xf numFmtId="0" fontId="0" fillId="0" borderId="0"/>
  </cellStyleXfs>
  <cellXfs count="95">
    <xf numFmtId="0" fontId="0" fillId="0" borderId="0" xfId="0"/>
    <xf numFmtId="0" fontId="1" fillId="0" borderId="0" xfId="0" applyFont="1" applyAlignment="1">
      <alignment horizontal="right"/>
    </xf>
    <xf numFmtId="14" fontId="1" fillId="0" borderId="0" xfId="0" applyNumberFormat="1" applyFont="1"/>
    <xf numFmtId="0" fontId="2" fillId="0" borderId="0" xfId="0" applyFont="1"/>
    <xf numFmtId="0" fontId="3" fillId="0" borderId="0" xfId="0" applyFont="1"/>
    <xf numFmtId="0" fontId="4" fillId="0" borderId="0" xfId="0" applyFont="1"/>
    <xf numFmtId="0" fontId="5" fillId="0" borderId="0" xfId="0" applyFont="1"/>
    <xf numFmtId="0" fontId="3" fillId="2" borderId="1" xfId="0" applyFont="1" applyFill="1" applyBorder="1" applyAlignment="1">
      <alignment horizontal="left"/>
    </xf>
    <xf numFmtId="0" fontId="4" fillId="2" borderId="2" xfId="0" applyFont="1" applyFill="1" applyBorder="1" applyAlignment="1">
      <alignment horizontal="center" wrapText="1"/>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3" borderId="1" xfId="0" applyFont="1" applyFill="1" applyBorder="1"/>
    <xf numFmtId="164" fontId="4" fillId="3" borderId="4" xfId="0" applyNumberFormat="1" applyFont="1" applyFill="1" applyBorder="1"/>
    <xf numFmtId="0" fontId="4" fillId="3" borderId="4" xfId="0" applyFont="1" applyFill="1" applyBorder="1" applyAlignment="1">
      <alignment horizontal="right"/>
    </xf>
    <xf numFmtId="0" fontId="4" fillId="3" borderId="2" xfId="0" applyFont="1" applyFill="1" applyBorder="1" applyAlignment="1">
      <alignment horizontal="center"/>
    </xf>
    <xf numFmtId="0" fontId="4" fillId="3" borderId="3" xfId="0" applyFont="1" applyFill="1" applyBorder="1"/>
    <xf numFmtId="0" fontId="5" fillId="0" borderId="5" xfId="0" applyFont="1" applyBorder="1"/>
    <xf numFmtId="0" fontId="5" fillId="0" borderId="6" xfId="0" applyFont="1" applyBorder="1" applyAlignment="1">
      <alignment horizontal="right"/>
    </xf>
    <xf numFmtId="0" fontId="6" fillId="0" borderId="7" xfId="0" applyFont="1" applyBorder="1" applyAlignment="1">
      <alignment horizontal="center"/>
    </xf>
    <xf numFmtId="0" fontId="5" fillId="0" borderId="8" xfId="0" applyFont="1" applyBorder="1"/>
    <xf numFmtId="0" fontId="5" fillId="0" borderId="9" xfId="0" applyFont="1" applyBorder="1"/>
    <xf numFmtId="0" fontId="3" fillId="2" borderId="10" xfId="0" applyFont="1" applyFill="1" applyBorder="1"/>
    <xf numFmtId="0" fontId="4" fillId="2" borderId="11" xfId="0" applyFont="1" applyFill="1" applyBorder="1" applyAlignment="1">
      <alignment horizontal="center"/>
    </xf>
    <xf numFmtId="0" fontId="4" fillId="2" borderId="12" xfId="0" applyFont="1" applyFill="1" applyBorder="1" applyAlignment="1">
      <alignment horizontal="center"/>
    </xf>
    <xf numFmtId="0" fontId="4" fillId="2" borderId="13" xfId="0" applyFont="1" applyFill="1" applyBorder="1" applyAlignment="1">
      <alignment horizontal="center"/>
    </xf>
    <xf numFmtId="0" fontId="5" fillId="0" borderId="7" xfId="0" applyFont="1" applyBorder="1" applyAlignment="1">
      <alignment horizontal="center"/>
    </xf>
    <xf numFmtId="0" fontId="5" fillId="0" borderId="14" xfId="0" applyFont="1" applyBorder="1" applyAlignment="1">
      <alignment vertical="center"/>
    </xf>
    <xf numFmtId="0" fontId="5" fillId="0" borderId="7" xfId="0" applyFont="1" applyBorder="1" applyAlignment="1">
      <alignment horizontal="right"/>
    </xf>
    <xf numFmtId="0" fontId="5" fillId="0" borderId="14" xfId="0" applyFont="1" applyBorder="1"/>
    <xf numFmtId="0" fontId="3" fillId="0" borderId="5" xfId="0" applyFont="1" applyBorder="1"/>
    <xf numFmtId="0" fontId="3" fillId="0" borderId="6" xfId="0" applyFont="1" applyBorder="1" applyAlignment="1">
      <alignment horizontal="right"/>
    </xf>
    <xf numFmtId="0" fontId="3" fillId="0" borderId="7" xfId="0" applyFont="1" applyBorder="1"/>
    <xf numFmtId="0" fontId="4" fillId="3" borderId="15" xfId="0" applyFont="1" applyFill="1" applyBorder="1"/>
    <xf numFmtId="0" fontId="4" fillId="3" borderId="16" xfId="0" applyFont="1" applyFill="1" applyBorder="1"/>
    <xf numFmtId="0" fontId="4" fillId="3" borderId="16" xfId="0" applyFont="1" applyFill="1" applyBorder="1" applyAlignment="1">
      <alignment horizontal="right"/>
    </xf>
    <xf numFmtId="0" fontId="4" fillId="3" borderId="16" xfId="0" applyFont="1" applyFill="1" applyBorder="1" applyAlignment="1">
      <alignment horizontal="center"/>
    </xf>
    <xf numFmtId="49" fontId="5" fillId="0" borderId="6" xfId="0" applyNumberFormat="1" applyFont="1" applyBorder="1" applyAlignment="1">
      <alignment horizontal="right"/>
    </xf>
    <xf numFmtId="0" fontId="6" fillId="0" borderId="14" xfId="0" applyFont="1" applyBorder="1" applyAlignment="1">
      <alignment horizontal="left"/>
    </xf>
    <xf numFmtId="0" fontId="5" fillId="0" borderId="14" xfId="0" applyFont="1" applyBorder="1" applyAlignment="1">
      <alignment horizontal="left"/>
    </xf>
    <xf numFmtId="0" fontId="4" fillId="0" borderId="5" xfId="0" applyFont="1" applyBorder="1"/>
    <xf numFmtId="0" fontId="4" fillId="0" borderId="6" xfId="0" applyFont="1" applyBorder="1" applyAlignment="1">
      <alignment horizontal="right"/>
    </xf>
    <xf numFmtId="0" fontId="4" fillId="0" borderId="7" xfId="0" applyFont="1" applyBorder="1" applyAlignment="1">
      <alignment horizontal="center"/>
    </xf>
    <xf numFmtId="0" fontId="5" fillId="0" borderId="17" xfId="0" applyFont="1" applyBorder="1"/>
    <xf numFmtId="0" fontId="5" fillId="0" borderId="18" xfId="0" applyFont="1" applyBorder="1" applyAlignment="1">
      <alignment horizontal="right"/>
    </xf>
    <xf numFmtId="0" fontId="5" fillId="0" borderId="19" xfId="0" applyFont="1" applyBorder="1" applyAlignment="1">
      <alignment horizontal="center"/>
    </xf>
    <xf numFmtId="0" fontId="3" fillId="0" borderId="20" xfId="0" applyFont="1" applyBorder="1"/>
    <xf numFmtId="2" fontId="3" fillId="4" borderId="21" xfId="0" applyNumberFormat="1" applyFont="1" applyFill="1" applyBorder="1"/>
    <xf numFmtId="0" fontId="3" fillId="0" borderId="21" xfId="0" applyFont="1" applyBorder="1" applyAlignment="1">
      <alignment horizontal="right"/>
    </xf>
    <xf numFmtId="0" fontId="5" fillId="0" borderId="21" xfId="0" applyFont="1" applyBorder="1"/>
    <xf numFmtId="0" fontId="5" fillId="0" borderId="22" xfId="0" applyFont="1" applyBorder="1"/>
    <xf numFmtId="0" fontId="4" fillId="3" borderId="5" xfId="0" applyFont="1" applyFill="1" applyBorder="1"/>
    <xf numFmtId="165" fontId="4" fillId="3" borderId="6" xfId="0" applyNumberFormat="1" applyFont="1" applyFill="1" applyBorder="1"/>
    <xf numFmtId="0" fontId="4" fillId="3" borderId="6" xfId="0" applyFont="1" applyFill="1" applyBorder="1" applyAlignment="1">
      <alignment horizontal="right"/>
    </xf>
    <xf numFmtId="0" fontId="4" fillId="3" borderId="7" xfId="0" applyFont="1" applyFill="1" applyBorder="1" applyAlignment="1">
      <alignment horizontal="center"/>
    </xf>
    <xf numFmtId="0" fontId="4" fillId="3" borderId="14" xfId="0" applyFont="1" applyFill="1" applyBorder="1"/>
    <xf numFmtId="166" fontId="5" fillId="4" borderId="6" xfId="0" applyNumberFormat="1" applyFont="1" applyFill="1" applyBorder="1"/>
    <xf numFmtId="1" fontId="4" fillId="3" borderId="6" xfId="0" applyNumberFormat="1" applyFont="1" applyFill="1" applyBorder="1"/>
    <xf numFmtId="167" fontId="4" fillId="3" borderId="6" xfId="0" applyNumberFormat="1" applyFont="1" applyFill="1" applyBorder="1"/>
    <xf numFmtId="0" fontId="5" fillId="0" borderId="10" xfId="0" applyFont="1" applyBorder="1"/>
    <xf numFmtId="0" fontId="5" fillId="0" borderId="11" xfId="0" applyFont="1" applyBorder="1"/>
    <xf numFmtId="0" fontId="5" fillId="0" borderId="12" xfId="0" applyFont="1" applyBorder="1"/>
    <xf numFmtId="49" fontId="4" fillId="3" borderId="6" xfId="0" applyNumberFormat="1" applyFont="1" applyFill="1" applyBorder="1" applyAlignment="1">
      <alignment horizontal="right"/>
    </xf>
    <xf numFmtId="0" fontId="4" fillId="3" borderId="6" xfId="0" applyFont="1" applyFill="1" applyBorder="1"/>
    <xf numFmtId="2" fontId="5" fillId="4" borderId="6" xfId="0" applyNumberFormat="1" applyFont="1" applyFill="1" applyBorder="1"/>
    <xf numFmtId="3" fontId="4" fillId="3" borderId="6" xfId="0" applyNumberFormat="1" applyFont="1" applyFill="1" applyBorder="1"/>
    <xf numFmtId="2" fontId="5" fillId="4" borderId="7" xfId="0" applyNumberFormat="1" applyFont="1" applyFill="1" applyBorder="1"/>
    <xf numFmtId="2" fontId="4" fillId="3" borderId="6" xfId="0" applyNumberFormat="1" applyFont="1" applyFill="1" applyBorder="1"/>
    <xf numFmtId="0" fontId="4" fillId="3" borderId="7" xfId="0" applyFont="1" applyFill="1" applyBorder="1"/>
    <xf numFmtId="2" fontId="3" fillId="4" borderId="6" xfId="0" applyNumberFormat="1" applyFont="1" applyFill="1" applyBorder="1"/>
    <xf numFmtId="2" fontId="5" fillId="0" borderId="11" xfId="0" applyNumberFormat="1" applyFont="1" applyBorder="1"/>
    <xf numFmtId="0" fontId="5" fillId="0" borderId="11" xfId="0" applyFont="1" applyBorder="1" applyAlignment="1">
      <alignment horizontal="right"/>
    </xf>
    <xf numFmtId="0" fontId="7" fillId="3" borderId="7" xfId="0" applyFont="1" applyFill="1" applyBorder="1" applyAlignment="1">
      <alignment horizontal="center"/>
    </xf>
    <xf numFmtId="0" fontId="5" fillId="3" borderId="5" xfId="0" applyFont="1" applyFill="1" applyBorder="1"/>
    <xf numFmtId="0" fontId="5" fillId="3" borderId="6" xfId="0" applyFont="1" applyFill="1" applyBorder="1"/>
    <xf numFmtId="0" fontId="5" fillId="3" borderId="6" xfId="0" applyFont="1" applyFill="1" applyBorder="1" applyAlignment="1">
      <alignment horizontal="right"/>
    </xf>
    <xf numFmtId="0" fontId="5" fillId="3" borderId="7" xfId="0" applyFont="1" applyFill="1" applyBorder="1" applyAlignment="1">
      <alignment horizontal="center"/>
    </xf>
    <xf numFmtId="0" fontId="5" fillId="3" borderId="14" xfId="0" applyFont="1" applyFill="1" applyBorder="1"/>
    <xf numFmtId="0" fontId="5" fillId="4" borderId="6" xfId="0" applyFont="1" applyFill="1" applyBorder="1"/>
    <xf numFmtId="0" fontId="4" fillId="5" borderId="5" xfId="0" applyFont="1" applyFill="1" applyBorder="1"/>
    <xf numFmtId="2" fontId="4" fillId="4" borderId="6" xfId="0" applyNumberFormat="1" applyFont="1" applyFill="1" applyBorder="1"/>
    <xf numFmtId="0" fontId="5" fillId="5" borderId="6" xfId="0" applyFont="1" applyFill="1" applyBorder="1" applyAlignment="1">
      <alignment horizontal="right"/>
    </xf>
    <xf numFmtId="0" fontId="4" fillId="5" borderId="7" xfId="0" applyFont="1" applyFill="1" applyBorder="1" applyAlignment="1">
      <alignment horizontal="center"/>
    </xf>
    <xf numFmtId="0" fontId="4" fillId="5" borderId="14" xfId="0" applyFont="1" applyFill="1" applyBorder="1"/>
    <xf numFmtId="168" fontId="4" fillId="4" borderId="6" xfId="0" applyNumberFormat="1" applyFont="1" applyFill="1" applyBorder="1"/>
    <xf numFmtId="165" fontId="4" fillId="4" borderId="6" xfId="0" applyNumberFormat="1" applyFont="1" applyFill="1" applyBorder="1"/>
    <xf numFmtId="168" fontId="5" fillId="4" borderId="6" xfId="0" applyNumberFormat="1" applyFont="1" applyFill="1" applyBorder="1"/>
    <xf numFmtId="2" fontId="4" fillId="3" borderId="6" xfId="0" applyNumberFormat="1" applyFont="1" applyFill="1" applyBorder="1" applyAlignment="1">
      <alignment horizontal="right"/>
    </xf>
    <xf numFmtId="168" fontId="4" fillId="3" borderId="6" xfId="0" applyNumberFormat="1" applyFont="1" applyFill="1" applyBorder="1" applyAlignment="1">
      <alignment horizontal="right"/>
    </xf>
    <xf numFmtId="49" fontId="5" fillId="3" borderId="6" xfId="0" applyNumberFormat="1" applyFont="1" applyFill="1" applyBorder="1" applyAlignment="1">
      <alignment horizontal="right"/>
    </xf>
    <xf numFmtId="0" fontId="6" fillId="3" borderId="7" xfId="0" applyFont="1" applyFill="1" applyBorder="1" applyAlignment="1">
      <alignment horizontal="center"/>
    </xf>
    <xf numFmtId="0" fontId="5" fillId="3" borderId="7" xfId="0" applyFont="1" applyFill="1" applyBorder="1"/>
    <xf numFmtId="2" fontId="5" fillId="5" borderId="6" xfId="0" applyNumberFormat="1" applyFont="1" applyFill="1" applyBorder="1"/>
    <xf numFmtId="2" fontId="5" fillId="5" borderId="19" xfId="0" applyNumberFormat="1" applyFont="1" applyFill="1" applyBorder="1"/>
    <xf numFmtId="0" fontId="5" fillId="0" borderId="0" xfId="0" applyFont="1" applyAlignment="1">
      <alignment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F74" sqref="F74"/>
    </sheetView>
  </sheetViews>
  <sheetFormatPr defaultColWidth="12.5703125" defaultRowHeight="15" customHeight="1"/>
  <cols>
    <col min="1" max="1" width="36.28515625" customWidth="1"/>
    <col min="2" max="2" width="14" customWidth="1"/>
    <col min="3" max="3" width="13.42578125" customWidth="1"/>
    <col min="4" max="4" width="9.42578125" customWidth="1"/>
    <col min="5" max="5" width="15" customWidth="1"/>
    <col min="6" max="6" width="88.42578125" customWidth="1"/>
    <col min="7" max="16" width="8.85546875" customWidth="1"/>
    <col min="17" max="26" width="10" customWidth="1"/>
  </cols>
  <sheetData>
    <row r="1" spans="1:26" ht="15" customHeight="1">
      <c r="A1" s="1" t="s">
        <v>0</v>
      </c>
      <c r="B1" s="2">
        <v>44743</v>
      </c>
      <c r="C1" s="3"/>
      <c r="D1" s="3" t="s">
        <v>1</v>
      </c>
      <c r="E1" s="3"/>
      <c r="F1" s="3"/>
      <c r="G1" s="3"/>
      <c r="H1" s="3"/>
      <c r="I1" s="3"/>
      <c r="J1" s="3"/>
      <c r="K1" s="3"/>
      <c r="L1" s="3"/>
      <c r="M1" s="3"/>
      <c r="N1" s="3"/>
      <c r="O1" s="3"/>
      <c r="P1" s="3"/>
      <c r="Q1" s="3"/>
      <c r="R1" s="3"/>
      <c r="S1" s="3"/>
      <c r="T1" s="3"/>
      <c r="U1" s="3"/>
      <c r="V1" s="3"/>
      <c r="W1" s="3"/>
      <c r="X1" s="3"/>
      <c r="Y1" s="3"/>
      <c r="Z1" s="3"/>
    </row>
    <row r="2" spans="1:26" ht="18" customHeight="1">
      <c r="A2" s="4" t="s">
        <v>2</v>
      </c>
      <c r="B2" s="5"/>
      <c r="C2" s="6"/>
      <c r="D2" s="5" t="s">
        <v>3</v>
      </c>
      <c r="E2" s="6"/>
      <c r="F2" s="6"/>
      <c r="G2" s="3"/>
      <c r="H2" s="3"/>
      <c r="I2" s="3"/>
      <c r="J2" s="3"/>
      <c r="K2" s="3"/>
      <c r="L2" s="3"/>
      <c r="M2" s="3"/>
      <c r="N2" s="3"/>
      <c r="O2" s="3"/>
      <c r="P2" s="3"/>
      <c r="Q2" s="3"/>
      <c r="R2" s="3"/>
      <c r="S2" s="3"/>
      <c r="T2" s="3"/>
      <c r="U2" s="3"/>
      <c r="V2" s="3"/>
      <c r="W2" s="3"/>
      <c r="X2" s="3"/>
      <c r="Y2" s="3"/>
      <c r="Z2" s="3"/>
    </row>
    <row r="3" spans="1:26" ht="38.25">
      <c r="A3" s="7" t="s">
        <v>4</v>
      </c>
      <c r="B3" s="8" t="s">
        <v>5</v>
      </c>
      <c r="C3" s="8" t="s">
        <v>6</v>
      </c>
      <c r="D3" s="9" t="s">
        <v>7</v>
      </c>
      <c r="E3" s="9" t="s">
        <v>8</v>
      </c>
      <c r="F3" s="10" t="s">
        <v>9</v>
      </c>
      <c r="G3" s="3"/>
      <c r="H3" s="3"/>
      <c r="I3" s="3"/>
      <c r="J3" s="3"/>
      <c r="K3" s="3"/>
      <c r="L3" s="3"/>
      <c r="M3" s="3"/>
      <c r="N3" s="3"/>
      <c r="O3" s="3"/>
      <c r="P3" s="3"/>
      <c r="Q3" s="3"/>
      <c r="R3" s="3"/>
      <c r="S3" s="3"/>
      <c r="T3" s="3"/>
      <c r="U3" s="3"/>
      <c r="V3" s="3"/>
      <c r="W3" s="3"/>
      <c r="X3" s="3"/>
      <c r="Y3" s="3"/>
      <c r="Z3" s="3"/>
    </row>
    <row r="4" spans="1:26" ht="12" customHeight="1">
      <c r="A4" s="11" t="s">
        <v>10</v>
      </c>
      <c r="B4" s="12">
        <v>300000000</v>
      </c>
      <c r="C4" s="12">
        <v>300000000</v>
      </c>
      <c r="D4" s="13" t="s">
        <v>11</v>
      </c>
      <c r="E4" s="14" t="s">
        <v>12</v>
      </c>
      <c r="F4" s="15" t="s">
        <v>13</v>
      </c>
      <c r="G4" s="3"/>
      <c r="H4" s="3"/>
      <c r="I4" s="3"/>
      <c r="J4" s="3"/>
      <c r="K4" s="3"/>
      <c r="L4" s="3"/>
      <c r="M4" s="3"/>
      <c r="N4" s="3"/>
      <c r="O4" s="3"/>
      <c r="P4" s="3"/>
      <c r="Q4" s="3"/>
      <c r="R4" s="3"/>
      <c r="S4" s="3"/>
      <c r="T4" s="3"/>
      <c r="U4" s="3"/>
      <c r="V4" s="3"/>
      <c r="W4" s="3"/>
      <c r="X4" s="3"/>
      <c r="Y4" s="3"/>
      <c r="Z4" s="3"/>
    </row>
    <row r="5" spans="1:26" ht="12" customHeight="1">
      <c r="A5" s="50" t="s">
        <v>14</v>
      </c>
      <c r="B5" s="51">
        <v>7.8</v>
      </c>
      <c r="C5" s="51">
        <v>8.3000000000000007</v>
      </c>
      <c r="D5" s="52" t="s">
        <v>15</v>
      </c>
      <c r="E5" s="53" t="s">
        <v>16</v>
      </c>
      <c r="F5" s="54" t="s">
        <v>17</v>
      </c>
      <c r="G5" s="3"/>
      <c r="H5" s="3"/>
      <c r="I5" s="3"/>
      <c r="J5" s="3"/>
      <c r="K5" s="3"/>
      <c r="L5" s="3"/>
      <c r="M5" s="3"/>
      <c r="N5" s="3"/>
      <c r="O5" s="3"/>
      <c r="P5" s="3"/>
      <c r="Q5" s="3"/>
      <c r="R5" s="3"/>
      <c r="S5" s="3"/>
      <c r="T5" s="3"/>
      <c r="U5" s="3"/>
      <c r="V5" s="3"/>
      <c r="W5" s="3"/>
      <c r="X5" s="3"/>
      <c r="Y5" s="3"/>
      <c r="Z5" s="3"/>
    </row>
    <row r="6" spans="1:26" ht="12" customHeight="1">
      <c r="A6" s="16" t="s">
        <v>18</v>
      </c>
      <c r="B6" s="55">
        <v>3.7999999999999999E-2</v>
      </c>
      <c r="C6" s="55">
        <v>3.5999999999999997E-2</v>
      </c>
      <c r="D6" s="17" t="s">
        <v>19</v>
      </c>
      <c r="E6" s="18" t="s">
        <v>20</v>
      </c>
      <c r="F6" s="19"/>
      <c r="G6" s="3"/>
      <c r="H6" s="3"/>
      <c r="I6" s="3"/>
      <c r="J6" s="3"/>
      <c r="K6" s="3"/>
      <c r="L6" s="3"/>
      <c r="M6" s="3"/>
      <c r="N6" s="3"/>
      <c r="O6" s="3"/>
      <c r="P6" s="3"/>
      <c r="Q6" s="3"/>
      <c r="R6" s="3"/>
      <c r="S6" s="3"/>
      <c r="T6" s="3"/>
      <c r="U6" s="3"/>
      <c r="V6" s="3"/>
      <c r="W6" s="3"/>
      <c r="X6" s="3"/>
      <c r="Y6" s="3"/>
      <c r="Z6" s="3"/>
    </row>
    <row r="7" spans="1:26" ht="12" customHeight="1">
      <c r="A7" s="50" t="s">
        <v>21</v>
      </c>
      <c r="B7" s="56">
        <v>40000</v>
      </c>
      <c r="C7" s="56">
        <v>40000</v>
      </c>
      <c r="D7" s="52" t="s">
        <v>22</v>
      </c>
      <c r="E7" s="53" t="s">
        <v>23</v>
      </c>
      <c r="F7" s="54" t="s">
        <v>24</v>
      </c>
      <c r="G7" s="3"/>
      <c r="H7" s="3"/>
      <c r="I7" s="3"/>
      <c r="J7" s="3"/>
      <c r="K7" s="3"/>
      <c r="L7" s="3"/>
      <c r="M7" s="3"/>
      <c r="N7" s="3"/>
      <c r="O7" s="3"/>
      <c r="P7" s="3"/>
      <c r="Q7" s="3"/>
      <c r="R7" s="3"/>
      <c r="S7" s="3"/>
      <c r="T7" s="3"/>
      <c r="U7" s="3"/>
      <c r="V7" s="3"/>
      <c r="W7" s="3"/>
      <c r="X7" s="3"/>
      <c r="Y7" s="3"/>
      <c r="Z7" s="3"/>
    </row>
    <row r="8" spans="1:26" ht="12" customHeight="1">
      <c r="A8" s="50" t="s">
        <v>25</v>
      </c>
      <c r="B8" s="57">
        <v>1.3800000000000001E-23</v>
      </c>
      <c r="C8" s="57">
        <v>1.3800000000000001E-23</v>
      </c>
      <c r="D8" s="52" t="s">
        <v>26</v>
      </c>
      <c r="E8" s="53" t="s">
        <v>27</v>
      </c>
      <c r="F8" s="54" t="s">
        <v>13</v>
      </c>
      <c r="G8" s="3"/>
      <c r="H8" s="3"/>
      <c r="I8" s="3"/>
      <c r="J8" s="3"/>
      <c r="K8" s="3"/>
      <c r="L8" s="3"/>
      <c r="M8" s="3"/>
      <c r="N8" s="3"/>
      <c r="O8" s="3"/>
      <c r="P8" s="3"/>
      <c r="Q8" s="3"/>
      <c r="R8" s="3"/>
      <c r="S8" s="3"/>
      <c r="T8" s="3"/>
      <c r="U8" s="3"/>
      <c r="V8" s="3"/>
      <c r="W8" s="3"/>
      <c r="X8" s="3"/>
      <c r="Y8" s="3"/>
      <c r="Z8" s="3"/>
    </row>
    <row r="9" spans="1:26" ht="12" customHeight="1">
      <c r="A9" s="58"/>
      <c r="B9" s="59"/>
      <c r="C9" s="59"/>
      <c r="D9" s="59"/>
      <c r="E9" s="60"/>
      <c r="F9" s="20"/>
      <c r="G9" s="3"/>
      <c r="H9" s="3"/>
      <c r="I9" s="3"/>
      <c r="J9" s="3"/>
      <c r="K9" s="3"/>
      <c r="L9" s="3"/>
      <c r="M9" s="3"/>
      <c r="N9" s="3"/>
      <c r="O9" s="3"/>
      <c r="P9" s="3"/>
      <c r="Q9" s="3"/>
      <c r="R9" s="3"/>
      <c r="S9" s="3"/>
      <c r="T9" s="3"/>
      <c r="U9" s="3"/>
      <c r="V9" s="3"/>
      <c r="W9" s="3"/>
      <c r="X9" s="3"/>
      <c r="Y9" s="3"/>
      <c r="Z9" s="3"/>
    </row>
    <row r="10" spans="1:26" ht="12" customHeight="1">
      <c r="A10" s="21" t="s">
        <v>28</v>
      </c>
      <c r="B10" s="22" t="s">
        <v>29</v>
      </c>
      <c r="C10" s="22" t="s">
        <v>30</v>
      </c>
      <c r="D10" s="22" t="s">
        <v>31</v>
      </c>
      <c r="E10" s="23" t="s">
        <v>8</v>
      </c>
      <c r="F10" s="24" t="s">
        <v>9</v>
      </c>
      <c r="G10" s="3"/>
      <c r="H10" s="3"/>
      <c r="I10" s="3"/>
      <c r="J10" s="3"/>
      <c r="K10" s="3"/>
      <c r="L10" s="3"/>
      <c r="M10" s="3"/>
      <c r="N10" s="3"/>
      <c r="O10" s="3"/>
      <c r="P10" s="3"/>
      <c r="Q10" s="3"/>
      <c r="R10" s="3"/>
      <c r="S10" s="3"/>
      <c r="T10" s="3"/>
      <c r="U10" s="3"/>
      <c r="V10" s="3"/>
      <c r="W10" s="3"/>
      <c r="X10" s="3"/>
      <c r="Y10" s="3"/>
      <c r="Z10" s="3"/>
    </row>
    <row r="11" spans="1:26" ht="12" customHeight="1">
      <c r="A11" s="50" t="s">
        <v>32</v>
      </c>
      <c r="B11" s="61" t="s">
        <v>33</v>
      </c>
      <c r="C11" s="61" t="s">
        <v>34</v>
      </c>
      <c r="D11" s="52" t="s">
        <v>35</v>
      </c>
      <c r="E11" s="53" t="s">
        <v>36</v>
      </c>
      <c r="F11" s="54" t="s">
        <v>37</v>
      </c>
      <c r="G11" s="3"/>
      <c r="H11" s="3"/>
      <c r="I11" s="3"/>
      <c r="J11" s="3"/>
      <c r="K11" s="3"/>
      <c r="L11" s="3"/>
      <c r="M11" s="3"/>
      <c r="N11" s="3"/>
      <c r="O11" s="3"/>
      <c r="P11" s="3"/>
      <c r="Q11" s="3"/>
      <c r="R11" s="3"/>
      <c r="S11" s="3"/>
      <c r="T11" s="3"/>
      <c r="U11" s="3"/>
      <c r="V11" s="3"/>
      <c r="W11" s="3"/>
      <c r="X11" s="3"/>
      <c r="Y11" s="3"/>
      <c r="Z11" s="3"/>
    </row>
    <row r="12" spans="1:26" ht="12" customHeight="1">
      <c r="A12" s="50" t="s">
        <v>38</v>
      </c>
      <c r="B12" s="52" t="s">
        <v>39</v>
      </c>
      <c r="C12" s="52" t="s">
        <v>39</v>
      </c>
      <c r="D12" s="62"/>
      <c r="E12" s="53"/>
      <c r="F12" s="54" t="s">
        <v>40</v>
      </c>
      <c r="G12" s="3"/>
      <c r="H12" s="3"/>
      <c r="I12" s="3"/>
      <c r="J12" s="3"/>
      <c r="K12" s="3"/>
      <c r="L12" s="3"/>
      <c r="M12" s="3"/>
      <c r="N12" s="3"/>
      <c r="O12" s="3"/>
      <c r="P12" s="3"/>
      <c r="Q12" s="3"/>
      <c r="R12" s="3"/>
      <c r="S12" s="3"/>
      <c r="T12" s="3"/>
      <c r="U12" s="3"/>
      <c r="V12" s="3"/>
      <c r="W12" s="3"/>
      <c r="X12" s="3"/>
      <c r="Y12" s="3"/>
      <c r="Z12" s="3"/>
    </row>
    <row r="13" spans="1:26" ht="12" customHeight="1">
      <c r="A13" s="16" t="s">
        <v>41</v>
      </c>
      <c r="B13" s="63">
        <v>11.3</v>
      </c>
      <c r="C13" s="63">
        <v>9.58</v>
      </c>
      <c r="D13" s="17" t="s">
        <v>42</v>
      </c>
      <c r="E13" s="25" t="s">
        <v>43</v>
      </c>
      <c r="F13" s="26" t="s">
        <v>44</v>
      </c>
      <c r="G13" s="3"/>
      <c r="H13" s="3"/>
      <c r="I13" s="3"/>
      <c r="J13" s="3"/>
      <c r="K13" s="3"/>
      <c r="L13" s="3"/>
      <c r="M13" s="3"/>
      <c r="N13" s="3"/>
      <c r="O13" s="3"/>
      <c r="P13" s="3"/>
      <c r="Q13" s="3"/>
      <c r="R13" s="3"/>
      <c r="S13" s="3"/>
      <c r="T13" s="3"/>
      <c r="U13" s="3"/>
      <c r="V13" s="3"/>
      <c r="W13" s="3"/>
      <c r="X13" s="3"/>
      <c r="Y13" s="3"/>
      <c r="Z13" s="3"/>
    </row>
    <row r="14" spans="1:26" ht="12" customHeight="1">
      <c r="A14" s="50" t="s">
        <v>45</v>
      </c>
      <c r="B14" s="62">
        <v>19200</v>
      </c>
      <c r="C14" s="64">
        <f>2^21</f>
        <v>2097152</v>
      </c>
      <c r="D14" s="52" t="s">
        <v>46</v>
      </c>
      <c r="E14" s="53" t="s">
        <v>23</v>
      </c>
      <c r="F14" s="54" t="s">
        <v>47</v>
      </c>
      <c r="G14" s="3"/>
      <c r="H14" s="3"/>
      <c r="I14" s="3"/>
      <c r="J14" s="3"/>
      <c r="K14" s="3"/>
      <c r="L14" s="3"/>
      <c r="M14" s="3"/>
      <c r="N14" s="3"/>
      <c r="O14" s="3"/>
      <c r="P14" s="3"/>
      <c r="Q14" s="3"/>
      <c r="R14" s="3"/>
      <c r="S14" s="3"/>
      <c r="T14" s="3"/>
      <c r="U14" s="3"/>
      <c r="V14" s="3"/>
      <c r="W14" s="3"/>
      <c r="X14" s="3"/>
      <c r="Y14" s="3"/>
      <c r="Z14" s="3"/>
    </row>
    <row r="15" spans="1:26" ht="12" customHeight="1">
      <c r="A15" s="16" t="s">
        <v>48</v>
      </c>
      <c r="B15" s="65">
        <v>54.13</v>
      </c>
      <c r="C15" s="65">
        <v>72.790000000000006</v>
      </c>
      <c r="D15" s="27" t="s">
        <v>49</v>
      </c>
      <c r="E15" s="25" t="s">
        <v>50</v>
      </c>
      <c r="F15" s="28" t="s">
        <v>51</v>
      </c>
      <c r="G15" s="3"/>
      <c r="H15" s="3"/>
      <c r="I15" s="3"/>
      <c r="J15" s="3"/>
      <c r="K15" s="3"/>
      <c r="L15" s="3"/>
      <c r="M15" s="3"/>
      <c r="N15" s="3"/>
      <c r="O15" s="3"/>
      <c r="P15" s="3"/>
      <c r="Q15" s="3"/>
      <c r="R15" s="3"/>
      <c r="S15" s="3"/>
      <c r="T15" s="3"/>
      <c r="U15" s="3"/>
      <c r="V15" s="3"/>
      <c r="W15" s="3"/>
      <c r="X15" s="3"/>
      <c r="Y15" s="3"/>
      <c r="Z15" s="3"/>
    </row>
    <row r="16" spans="1:26" ht="12" customHeight="1">
      <c r="A16" s="50" t="s">
        <v>52</v>
      </c>
      <c r="B16" s="66">
        <v>6</v>
      </c>
      <c r="C16" s="66">
        <v>3</v>
      </c>
      <c r="D16" s="52" t="s">
        <v>42</v>
      </c>
      <c r="E16" s="67"/>
      <c r="F16" s="54" t="s">
        <v>53</v>
      </c>
      <c r="G16" s="3"/>
      <c r="H16" s="3"/>
      <c r="I16" s="3"/>
      <c r="J16" s="3"/>
      <c r="K16" s="3"/>
      <c r="L16" s="3"/>
      <c r="M16" s="3"/>
      <c r="N16" s="3"/>
      <c r="O16" s="3"/>
      <c r="P16" s="3"/>
      <c r="Q16" s="3"/>
      <c r="R16" s="3"/>
      <c r="S16" s="3"/>
      <c r="T16" s="3"/>
      <c r="U16" s="3"/>
      <c r="V16" s="3"/>
      <c r="W16" s="3"/>
      <c r="X16" s="3"/>
      <c r="Y16" s="3"/>
      <c r="Z16" s="3"/>
    </row>
    <row r="17" spans="1:26" ht="12" customHeight="1">
      <c r="A17" s="29" t="s">
        <v>54</v>
      </c>
      <c r="B17" s="68">
        <v>60.13</v>
      </c>
      <c r="C17" s="68">
        <v>75.790000000000006</v>
      </c>
      <c r="D17" s="30" t="s">
        <v>49</v>
      </c>
      <c r="E17" s="31"/>
      <c r="F17" s="28" t="s">
        <v>55</v>
      </c>
      <c r="G17" s="3"/>
      <c r="H17" s="3"/>
      <c r="I17" s="3"/>
      <c r="J17" s="3"/>
      <c r="K17" s="3"/>
      <c r="L17" s="3"/>
      <c r="M17" s="3"/>
      <c r="N17" s="3"/>
      <c r="O17" s="3"/>
      <c r="P17" s="3"/>
      <c r="Q17" s="3"/>
      <c r="R17" s="3"/>
      <c r="S17" s="3"/>
      <c r="T17" s="3"/>
      <c r="U17" s="3"/>
      <c r="V17" s="3"/>
      <c r="W17" s="3"/>
      <c r="X17" s="3"/>
      <c r="Y17" s="3"/>
      <c r="Z17" s="3"/>
    </row>
    <row r="18" spans="1:26" ht="12" customHeight="1">
      <c r="A18" s="58"/>
      <c r="B18" s="69"/>
      <c r="C18" s="69"/>
      <c r="D18" s="70"/>
      <c r="E18" s="60"/>
      <c r="F18" s="20"/>
      <c r="G18" s="3"/>
      <c r="H18" s="3"/>
      <c r="I18" s="3"/>
      <c r="J18" s="3"/>
      <c r="K18" s="3"/>
      <c r="L18" s="3"/>
      <c r="M18" s="3"/>
      <c r="N18" s="3"/>
      <c r="O18" s="3"/>
      <c r="P18" s="3"/>
      <c r="Q18" s="3"/>
      <c r="R18" s="3"/>
      <c r="S18" s="3"/>
      <c r="T18" s="3"/>
      <c r="U18" s="3"/>
      <c r="V18" s="3"/>
      <c r="W18" s="3"/>
      <c r="X18" s="3"/>
      <c r="Y18" s="3"/>
      <c r="Z18" s="3"/>
    </row>
    <row r="19" spans="1:26" ht="12" customHeight="1">
      <c r="A19" s="21" t="s">
        <v>56</v>
      </c>
      <c r="B19" s="22" t="s">
        <v>29</v>
      </c>
      <c r="C19" s="22" t="s">
        <v>30</v>
      </c>
      <c r="D19" s="22" t="s">
        <v>31</v>
      </c>
      <c r="E19" s="23" t="s">
        <v>8</v>
      </c>
      <c r="F19" s="24" t="s">
        <v>9</v>
      </c>
      <c r="G19" s="3"/>
      <c r="H19" s="3"/>
      <c r="I19" s="3"/>
      <c r="J19" s="3"/>
      <c r="K19" s="3"/>
      <c r="L19" s="3"/>
      <c r="M19" s="3"/>
      <c r="N19" s="3"/>
      <c r="O19" s="3"/>
      <c r="P19" s="3"/>
      <c r="Q19" s="3"/>
      <c r="R19" s="3"/>
      <c r="S19" s="3"/>
      <c r="T19" s="3"/>
      <c r="U19" s="3"/>
      <c r="V19" s="3"/>
      <c r="W19" s="3"/>
      <c r="X19" s="3"/>
      <c r="Y19" s="3"/>
      <c r="Z19" s="3"/>
    </row>
    <row r="20" spans="1:26" ht="12" customHeight="1">
      <c r="A20" s="50" t="s">
        <v>57</v>
      </c>
      <c r="B20" s="62">
        <v>290</v>
      </c>
      <c r="C20" s="62">
        <v>290</v>
      </c>
      <c r="D20" s="52" t="s">
        <v>58</v>
      </c>
      <c r="E20" s="53" t="s">
        <v>59</v>
      </c>
      <c r="F20" s="54" t="s">
        <v>60</v>
      </c>
      <c r="G20" s="3"/>
      <c r="H20" s="3"/>
      <c r="I20" s="3"/>
      <c r="J20" s="3"/>
      <c r="K20" s="3"/>
      <c r="L20" s="3"/>
      <c r="M20" s="3"/>
      <c r="N20" s="3"/>
      <c r="O20" s="3"/>
      <c r="P20" s="3"/>
      <c r="Q20" s="3"/>
      <c r="R20" s="3"/>
      <c r="S20" s="3"/>
      <c r="T20" s="3"/>
      <c r="U20" s="3"/>
      <c r="V20" s="3"/>
      <c r="W20" s="3"/>
      <c r="X20" s="3"/>
      <c r="Y20" s="3"/>
      <c r="Z20" s="3"/>
    </row>
    <row r="21" spans="1:26" ht="12" customHeight="1">
      <c r="A21" s="50" t="s">
        <v>61</v>
      </c>
      <c r="B21" s="62">
        <v>0.44</v>
      </c>
      <c r="C21" s="62">
        <v>0.68</v>
      </c>
      <c r="D21" s="52" t="s">
        <v>35</v>
      </c>
      <c r="E21" s="71" t="s">
        <v>62</v>
      </c>
      <c r="F21" s="54" t="s">
        <v>63</v>
      </c>
      <c r="G21" s="3"/>
      <c r="H21" s="3"/>
      <c r="I21" s="3"/>
      <c r="J21" s="3"/>
      <c r="K21" s="3"/>
      <c r="L21" s="3"/>
      <c r="M21" s="3"/>
      <c r="N21" s="3"/>
      <c r="O21" s="3"/>
      <c r="P21" s="3"/>
      <c r="Q21" s="3"/>
      <c r="R21" s="3"/>
      <c r="S21" s="3"/>
      <c r="T21" s="3"/>
      <c r="U21" s="3"/>
      <c r="V21" s="3"/>
      <c r="W21" s="3"/>
      <c r="X21" s="3"/>
      <c r="Y21" s="3"/>
      <c r="Z21" s="3"/>
    </row>
    <row r="22" spans="1:26" ht="12" customHeight="1">
      <c r="A22" s="72" t="s">
        <v>64</v>
      </c>
      <c r="B22" s="73">
        <v>180</v>
      </c>
      <c r="C22" s="73">
        <v>290</v>
      </c>
      <c r="D22" s="74" t="s">
        <v>58</v>
      </c>
      <c r="E22" s="75" t="s">
        <v>65</v>
      </c>
      <c r="F22" s="76"/>
      <c r="G22" s="3"/>
      <c r="H22" s="3"/>
      <c r="I22" s="3"/>
      <c r="J22" s="3"/>
      <c r="K22" s="3"/>
      <c r="L22" s="3"/>
      <c r="M22" s="3"/>
      <c r="N22" s="3"/>
      <c r="O22" s="3"/>
      <c r="P22" s="3"/>
      <c r="Q22" s="3"/>
      <c r="R22" s="3"/>
      <c r="S22" s="3"/>
      <c r="T22" s="3"/>
      <c r="U22" s="3"/>
      <c r="V22" s="3"/>
      <c r="W22" s="3"/>
      <c r="X22" s="3"/>
      <c r="Y22" s="3"/>
      <c r="Z22" s="3"/>
    </row>
    <row r="23" spans="1:26" ht="12" customHeight="1">
      <c r="A23" s="72" t="s">
        <v>66</v>
      </c>
      <c r="B23" s="73">
        <v>260</v>
      </c>
      <c r="C23" s="73">
        <v>25</v>
      </c>
      <c r="D23" s="74" t="s">
        <v>58</v>
      </c>
      <c r="E23" s="75" t="s">
        <v>67</v>
      </c>
      <c r="F23" s="76" t="s">
        <v>68</v>
      </c>
      <c r="G23" s="3"/>
      <c r="H23" s="3"/>
      <c r="I23" s="3"/>
      <c r="J23" s="3"/>
      <c r="K23" s="3"/>
      <c r="L23" s="3"/>
      <c r="M23" s="3"/>
      <c r="N23" s="3"/>
      <c r="O23" s="3"/>
      <c r="P23" s="3"/>
      <c r="Q23" s="3"/>
      <c r="R23" s="3"/>
      <c r="S23" s="3"/>
      <c r="T23" s="3"/>
      <c r="U23" s="3"/>
      <c r="V23" s="3"/>
      <c r="W23" s="3"/>
      <c r="X23" s="3"/>
      <c r="Y23" s="3"/>
      <c r="Z23" s="3"/>
    </row>
    <row r="24" spans="1:26" ht="12" customHeight="1">
      <c r="A24" s="16" t="s">
        <v>69</v>
      </c>
      <c r="B24" s="77">
        <v>215.2</v>
      </c>
      <c r="C24" s="77">
        <v>109.8</v>
      </c>
      <c r="D24" s="17" t="s">
        <v>58</v>
      </c>
      <c r="E24" s="25" t="s">
        <v>70</v>
      </c>
      <c r="F24" s="28"/>
      <c r="G24" s="3"/>
      <c r="H24" s="3"/>
      <c r="I24" s="3"/>
      <c r="J24" s="3"/>
      <c r="K24" s="3"/>
      <c r="L24" s="3"/>
      <c r="M24" s="3"/>
      <c r="N24" s="3"/>
      <c r="O24" s="3"/>
      <c r="P24" s="3"/>
      <c r="Q24" s="3"/>
      <c r="R24" s="3"/>
      <c r="S24" s="3"/>
      <c r="T24" s="3"/>
      <c r="U24" s="3"/>
      <c r="V24" s="3"/>
      <c r="W24" s="3"/>
      <c r="X24" s="3"/>
      <c r="Y24" s="3"/>
      <c r="Z24" s="3"/>
    </row>
    <row r="25" spans="1:26" ht="12" customHeight="1">
      <c r="A25" s="50" t="s">
        <v>71</v>
      </c>
      <c r="B25" s="66">
        <v>0.5</v>
      </c>
      <c r="C25" s="66">
        <v>2.1</v>
      </c>
      <c r="D25" s="52" t="s">
        <v>42</v>
      </c>
      <c r="E25" s="53" t="s">
        <v>72</v>
      </c>
      <c r="F25" s="54" t="s">
        <v>73</v>
      </c>
      <c r="G25" s="3"/>
      <c r="H25" s="3"/>
      <c r="I25" s="3"/>
      <c r="J25" s="3"/>
      <c r="K25" s="3"/>
      <c r="L25" s="3"/>
      <c r="M25" s="3"/>
      <c r="N25" s="3"/>
      <c r="O25" s="3"/>
      <c r="P25" s="3"/>
      <c r="Q25" s="3"/>
      <c r="R25" s="3"/>
      <c r="S25" s="3"/>
      <c r="T25" s="3"/>
      <c r="U25" s="3"/>
      <c r="V25" s="3"/>
      <c r="W25" s="3"/>
      <c r="X25" s="3"/>
      <c r="Y25" s="3"/>
      <c r="Z25" s="3"/>
    </row>
    <row r="26" spans="1:26" ht="12" customHeight="1">
      <c r="A26" s="78" t="s">
        <v>71</v>
      </c>
      <c r="B26" s="79">
        <v>0.89100000000000001</v>
      </c>
      <c r="C26" s="79">
        <v>0.61699999999999999</v>
      </c>
      <c r="D26" s="80" t="s">
        <v>74</v>
      </c>
      <c r="E26" s="81" t="s">
        <v>72</v>
      </c>
      <c r="F26" s="82"/>
      <c r="G26" s="3"/>
      <c r="H26" s="3"/>
      <c r="I26" s="3"/>
      <c r="J26" s="3"/>
      <c r="K26" s="3"/>
      <c r="L26" s="3"/>
      <c r="M26" s="3"/>
      <c r="N26" s="3"/>
      <c r="O26" s="3"/>
      <c r="P26" s="3"/>
      <c r="Q26" s="3"/>
      <c r="R26" s="3"/>
      <c r="S26" s="3"/>
      <c r="T26" s="3"/>
      <c r="U26" s="3"/>
      <c r="V26" s="3"/>
      <c r="W26" s="3"/>
      <c r="X26" s="3"/>
      <c r="Y26" s="3"/>
      <c r="Z26" s="3"/>
    </row>
    <row r="27" spans="1:26" ht="12" customHeight="1">
      <c r="A27" s="50" t="s">
        <v>75</v>
      </c>
      <c r="B27" s="66">
        <v>3</v>
      </c>
      <c r="C27" s="66">
        <v>1.5</v>
      </c>
      <c r="D27" s="52" t="s">
        <v>42</v>
      </c>
      <c r="E27" s="53" t="s">
        <v>76</v>
      </c>
      <c r="F27" s="54" t="s">
        <v>73</v>
      </c>
      <c r="G27" s="3"/>
      <c r="H27" s="3"/>
      <c r="I27" s="3"/>
      <c r="J27" s="3"/>
      <c r="K27" s="3"/>
      <c r="L27" s="3"/>
      <c r="M27" s="3"/>
      <c r="N27" s="3"/>
      <c r="O27" s="3"/>
      <c r="P27" s="3"/>
      <c r="Q27" s="3"/>
      <c r="R27" s="3"/>
      <c r="S27" s="3"/>
      <c r="T27" s="3"/>
      <c r="U27" s="3"/>
      <c r="V27" s="3"/>
      <c r="W27" s="3"/>
      <c r="X27" s="3"/>
      <c r="Y27" s="3"/>
      <c r="Z27" s="3"/>
    </row>
    <row r="28" spans="1:26" ht="12" customHeight="1">
      <c r="A28" s="16" t="s">
        <v>77</v>
      </c>
      <c r="B28" s="83">
        <v>1.99</v>
      </c>
      <c r="C28" s="83">
        <v>1.4119999999999999</v>
      </c>
      <c r="D28" s="17" t="s">
        <v>35</v>
      </c>
      <c r="E28" s="25" t="s">
        <v>78</v>
      </c>
      <c r="F28" s="28"/>
      <c r="G28" s="3"/>
      <c r="H28" s="3"/>
      <c r="I28" s="3"/>
      <c r="J28" s="3"/>
      <c r="K28" s="3"/>
      <c r="L28" s="3"/>
      <c r="M28" s="3"/>
      <c r="N28" s="3"/>
      <c r="O28" s="3"/>
      <c r="P28" s="3"/>
      <c r="Q28" s="3"/>
      <c r="R28" s="3"/>
      <c r="S28" s="3"/>
      <c r="T28" s="3"/>
      <c r="U28" s="3"/>
      <c r="V28" s="3"/>
      <c r="W28" s="3"/>
      <c r="X28" s="3"/>
      <c r="Y28" s="3"/>
      <c r="Z28" s="3"/>
    </row>
    <row r="29" spans="1:26" ht="12" customHeight="1">
      <c r="A29" s="16" t="s">
        <v>79</v>
      </c>
      <c r="B29" s="84">
        <v>287.10000000000002</v>
      </c>
      <c r="C29" s="84">
        <v>119.48</v>
      </c>
      <c r="D29" s="17" t="s">
        <v>58</v>
      </c>
      <c r="E29" s="25" t="s">
        <v>80</v>
      </c>
      <c r="F29" s="28"/>
      <c r="G29" s="3"/>
      <c r="H29" s="3"/>
      <c r="I29" s="3"/>
      <c r="J29" s="3"/>
      <c r="K29" s="3"/>
      <c r="L29" s="3"/>
      <c r="M29" s="3"/>
      <c r="N29" s="3"/>
      <c r="O29" s="3"/>
      <c r="P29" s="3"/>
      <c r="Q29" s="3"/>
      <c r="R29" s="3"/>
      <c r="S29" s="3"/>
      <c r="T29" s="3"/>
      <c r="U29" s="3"/>
      <c r="V29" s="3"/>
      <c r="W29" s="3"/>
      <c r="X29" s="3"/>
      <c r="Y29" s="3"/>
      <c r="Z29" s="3"/>
    </row>
    <row r="30" spans="1:26" ht="12" customHeight="1">
      <c r="A30" s="16" t="s">
        <v>81</v>
      </c>
      <c r="B30" s="63">
        <v>560</v>
      </c>
      <c r="C30" s="63">
        <v>481.25</v>
      </c>
      <c r="D30" s="17" t="s">
        <v>58</v>
      </c>
      <c r="E30" s="25" t="s">
        <v>82</v>
      </c>
      <c r="F30" s="28"/>
      <c r="G30" s="3"/>
      <c r="H30" s="3"/>
      <c r="I30" s="3"/>
      <c r="J30" s="3"/>
      <c r="K30" s="3"/>
      <c r="L30" s="3"/>
      <c r="M30" s="3"/>
      <c r="N30" s="3"/>
      <c r="O30" s="3"/>
      <c r="P30" s="3"/>
      <c r="Q30" s="3"/>
      <c r="R30" s="3"/>
      <c r="S30" s="3"/>
      <c r="T30" s="3"/>
      <c r="U30" s="3"/>
      <c r="V30" s="3"/>
      <c r="W30" s="3"/>
      <c r="X30" s="3"/>
      <c r="Y30" s="3"/>
      <c r="Z30" s="3"/>
    </row>
    <row r="31" spans="1:26" ht="12" customHeight="1">
      <c r="A31" s="16" t="s">
        <v>83</v>
      </c>
      <c r="B31" s="63">
        <v>-201.19</v>
      </c>
      <c r="C31" s="63">
        <v>-201.7</v>
      </c>
      <c r="D31" s="17" t="s">
        <v>84</v>
      </c>
      <c r="E31" s="25" t="s">
        <v>85</v>
      </c>
      <c r="F31" s="28"/>
      <c r="G31" s="3"/>
      <c r="H31" s="3"/>
      <c r="I31" s="3"/>
      <c r="J31" s="3"/>
      <c r="K31" s="3"/>
      <c r="L31" s="3"/>
      <c r="M31" s="3"/>
      <c r="N31" s="3"/>
      <c r="O31" s="3"/>
      <c r="P31" s="3"/>
      <c r="Q31" s="3"/>
      <c r="R31" s="3"/>
      <c r="S31" s="3"/>
      <c r="T31" s="3"/>
      <c r="U31" s="3"/>
      <c r="V31" s="3"/>
      <c r="W31" s="3"/>
      <c r="X31" s="3"/>
      <c r="Y31" s="3"/>
      <c r="Z31" s="3"/>
    </row>
    <row r="32" spans="1:26" ht="12" customHeight="1">
      <c r="A32" s="58"/>
      <c r="B32" s="59"/>
      <c r="C32" s="59"/>
      <c r="D32" s="59"/>
      <c r="E32" s="60"/>
      <c r="F32" s="20"/>
      <c r="G32" s="3"/>
      <c r="H32" s="3"/>
      <c r="I32" s="3"/>
      <c r="J32" s="3"/>
      <c r="K32" s="3"/>
      <c r="L32" s="3"/>
      <c r="M32" s="3"/>
      <c r="N32" s="3"/>
      <c r="O32" s="3"/>
      <c r="P32" s="3"/>
      <c r="Q32" s="3"/>
      <c r="R32" s="3"/>
      <c r="S32" s="3"/>
      <c r="T32" s="3"/>
      <c r="U32" s="3"/>
      <c r="V32" s="3"/>
      <c r="W32" s="3"/>
      <c r="X32" s="3"/>
      <c r="Y32" s="3"/>
      <c r="Z32" s="3"/>
    </row>
    <row r="33" spans="1:26" ht="12" customHeight="1">
      <c r="A33" s="21" t="s">
        <v>86</v>
      </c>
      <c r="B33" s="22" t="s">
        <v>29</v>
      </c>
      <c r="C33" s="22" t="s">
        <v>30</v>
      </c>
      <c r="D33" s="22" t="s">
        <v>31</v>
      </c>
      <c r="E33" s="23" t="s">
        <v>8</v>
      </c>
      <c r="F33" s="24" t="s">
        <v>9</v>
      </c>
      <c r="G33" s="3"/>
      <c r="H33" s="3"/>
      <c r="I33" s="3"/>
      <c r="J33" s="3"/>
      <c r="K33" s="3"/>
      <c r="L33" s="3"/>
      <c r="M33" s="3"/>
      <c r="N33" s="3"/>
      <c r="O33" s="3"/>
      <c r="P33" s="3"/>
      <c r="Q33" s="3"/>
      <c r="R33" s="3"/>
      <c r="S33" s="3"/>
      <c r="T33" s="3"/>
      <c r="U33" s="3"/>
      <c r="V33" s="3"/>
      <c r="W33" s="3"/>
      <c r="X33" s="3"/>
      <c r="Y33" s="3"/>
      <c r="Z33" s="3"/>
    </row>
    <row r="34" spans="1:26" ht="12" customHeight="1">
      <c r="A34" s="32" t="s">
        <v>87</v>
      </c>
      <c r="B34" s="33">
        <v>0.25</v>
      </c>
      <c r="C34" s="33">
        <v>6.8</v>
      </c>
      <c r="D34" s="34" t="s">
        <v>19</v>
      </c>
      <c r="E34" s="35" t="s">
        <v>88</v>
      </c>
      <c r="F34" s="54" t="s">
        <v>89</v>
      </c>
      <c r="G34" s="3"/>
      <c r="H34" s="3"/>
      <c r="I34" s="3"/>
      <c r="J34" s="3"/>
      <c r="K34" s="3"/>
      <c r="L34" s="3"/>
      <c r="M34" s="3"/>
      <c r="N34" s="3"/>
      <c r="O34" s="3"/>
      <c r="P34" s="3"/>
      <c r="Q34" s="3"/>
      <c r="R34" s="3"/>
      <c r="S34" s="3"/>
      <c r="T34" s="3"/>
      <c r="U34" s="3"/>
      <c r="V34" s="3"/>
      <c r="W34" s="3"/>
      <c r="X34" s="3"/>
      <c r="Y34" s="3"/>
      <c r="Z34" s="3"/>
    </row>
    <row r="35" spans="1:26" ht="12" customHeight="1">
      <c r="A35" s="16" t="s">
        <v>90</v>
      </c>
      <c r="B35" s="85">
        <v>4.9000000000000002E-2</v>
      </c>
      <c r="C35" s="85">
        <v>36.31</v>
      </c>
      <c r="D35" s="36" t="s">
        <v>91</v>
      </c>
      <c r="E35" s="25" t="s">
        <v>92</v>
      </c>
      <c r="F35" s="28"/>
      <c r="G35" s="3"/>
      <c r="H35" s="3"/>
      <c r="I35" s="3"/>
      <c r="J35" s="3"/>
      <c r="K35" s="3"/>
      <c r="L35" s="3"/>
      <c r="M35" s="3"/>
      <c r="N35" s="3"/>
      <c r="O35" s="3"/>
      <c r="P35" s="3"/>
      <c r="Q35" s="3"/>
      <c r="R35" s="3"/>
      <c r="S35" s="3"/>
      <c r="T35" s="3"/>
      <c r="U35" s="3"/>
      <c r="V35" s="3"/>
      <c r="W35" s="3"/>
      <c r="X35" s="3"/>
      <c r="Y35" s="3"/>
      <c r="Z35" s="3"/>
    </row>
    <row r="36" spans="1:26" ht="12" customHeight="1">
      <c r="A36" s="50" t="s">
        <v>61</v>
      </c>
      <c r="B36" s="62">
        <f t="shared" ref="B36:C36" si="0">B21</f>
        <v>0.44</v>
      </c>
      <c r="C36" s="62">
        <f t="shared" si="0"/>
        <v>0.68</v>
      </c>
      <c r="D36" s="52" t="s">
        <v>35</v>
      </c>
      <c r="E36" s="71" t="s">
        <v>62</v>
      </c>
      <c r="F36" s="54" t="s">
        <v>93</v>
      </c>
      <c r="G36" s="3"/>
      <c r="H36" s="3"/>
      <c r="I36" s="3"/>
      <c r="J36" s="3"/>
      <c r="K36" s="3"/>
      <c r="L36" s="3"/>
      <c r="M36" s="3"/>
      <c r="N36" s="3"/>
      <c r="O36" s="3"/>
      <c r="P36" s="3"/>
      <c r="Q36" s="3"/>
      <c r="R36" s="3"/>
      <c r="S36" s="3"/>
      <c r="T36" s="3"/>
      <c r="U36" s="3"/>
      <c r="V36" s="3"/>
      <c r="W36" s="3"/>
      <c r="X36" s="3"/>
      <c r="Y36" s="3"/>
      <c r="Z36" s="3"/>
    </row>
    <row r="37" spans="1:26" ht="13.5" customHeight="1">
      <c r="A37" s="16" t="s">
        <v>94</v>
      </c>
      <c r="B37" s="85">
        <v>2.1559999999999999E-2</v>
      </c>
      <c r="C37" s="85">
        <v>24.69</v>
      </c>
      <c r="D37" s="36" t="s">
        <v>91</v>
      </c>
      <c r="E37" s="25" t="s">
        <v>95</v>
      </c>
      <c r="F37" s="37"/>
      <c r="G37" s="3"/>
      <c r="H37" s="3"/>
      <c r="I37" s="3"/>
      <c r="J37" s="3"/>
      <c r="K37" s="3"/>
      <c r="L37" s="3"/>
      <c r="M37" s="3"/>
      <c r="N37" s="3"/>
      <c r="O37" s="3"/>
      <c r="P37" s="3"/>
      <c r="Q37" s="3"/>
      <c r="R37" s="3"/>
      <c r="S37" s="3"/>
      <c r="T37" s="3"/>
      <c r="U37" s="3"/>
      <c r="V37" s="3"/>
      <c r="W37" s="3"/>
      <c r="X37" s="3"/>
      <c r="Y37" s="3"/>
      <c r="Z37" s="3"/>
    </row>
    <row r="38" spans="1:26" ht="12" customHeight="1">
      <c r="A38" s="16" t="s">
        <v>96</v>
      </c>
      <c r="B38" s="63">
        <v>22.82</v>
      </c>
      <c r="C38" s="63">
        <v>53.79</v>
      </c>
      <c r="D38" s="17" t="s">
        <v>97</v>
      </c>
      <c r="E38" s="25" t="s">
        <v>98</v>
      </c>
      <c r="F38" s="37"/>
      <c r="G38" s="3"/>
      <c r="H38" s="3"/>
      <c r="I38" s="3"/>
      <c r="J38" s="3"/>
      <c r="K38" s="3"/>
      <c r="L38" s="3"/>
      <c r="M38" s="3"/>
      <c r="N38" s="3"/>
      <c r="O38" s="3"/>
      <c r="P38" s="3"/>
      <c r="Q38" s="3"/>
      <c r="R38" s="3"/>
      <c r="S38" s="3"/>
      <c r="T38" s="3"/>
      <c r="U38" s="3"/>
      <c r="V38" s="3"/>
      <c r="W38" s="3"/>
      <c r="X38" s="3"/>
      <c r="Y38" s="3"/>
      <c r="Z38" s="3"/>
    </row>
    <row r="39" spans="1:26" ht="12" customHeight="1">
      <c r="A39" s="16" t="s">
        <v>99</v>
      </c>
      <c r="B39" s="63">
        <v>9.8000000000000007</v>
      </c>
      <c r="C39" s="63">
        <v>0.34200000000000003</v>
      </c>
      <c r="D39" s="17" t="s">
        <v>100</v>
      </c>
      <c r="E39" s="18" t="s">
        <v>101</v>
      </c>
      <c r="F39" s="38"/>
      <c r="G39" s="3"/>
      <c r="H39" s="3"/>
      <c r="I39" s="3"/>
      <c r="J39" s="3"/>
      <c r="K39" s="3"/>
      <c r="L39" s="3"/>
      <c r="M39" s="3"/>
      <c r="N39" s="3"/>
      <c r="O39" s="3"/>
      <c r="P39" s="3"/>
      <c r="Q39" s="3"/>
      <c r="R39" s="3"/>
      <c r="S39" s="3"/>
      <c r="T39" s="3"/>
      <c r="U39" s="3"/>
      <c r="V39" s="3"/>
      <c r="W39" s="3"/>
      <c r="X39" s="3"/>
      <c r="Y39" s="3"/>
      <c r="Z39" s="3"/>
    </row>
    <row r="40" spans="1:26" ht="12" customHeight="1">
      <c r="A40" s="50" t="s">
        <v>102</v>
      </c>
      <c r="B40" s="51">
        <v>6</v>
      </c>
      <c r="C40" s="62">
        <v>0.15</v>
      </c>
      <c r="D40" s="52" t="s">
        <v>100</v>
      </c>
      <c r="E40" s="53" t="s">
        <v>103</v>
      </c>
      <c r="F40" s="54" t="s">
        <v>104</v>
      </c>
      <c r="G40" s="3"/>
      <c r="H40" s="3"/>
      <c r="I40" s="3"/>
      <c r="J40" s="3"/>
      <c r="K40" s="3"/>
      <c r="L40" s="3"/>
      <c r="M40" s="3"/>
      <c r="N40" s="3"/>
      <c r="O40" s="3"/>
      <c r="P40" s="3"/>
      <c r="Q40" s="3"/>
      <c r="R40" s="3"/>
      <c r="S40" s="3"/>
      <c r="T40" s="3"/>
      <c r="U40" s="3"/>
      <c r="V40" s="3"/>
      <c r="W40" s="3"/>
      <c r="X40" s="3"/>
      <c r="Y40" s="3"/>
      <c r="Z40" s="3"/>
    </row>
    <row r="41" spans="1:26" ht="12" customHeight="1">
      <c r="A41" s="16" t="s">
        <v>105</v>
      </c>
      <c r="B41" s="63">
        <v>-4.4000000000000004</v>
      </c>
      <c r="C41" s="63">
        <v>-2.33</v>
      </c>
      <c r="D41" s="17" t="s">
        <v>42</v>
      </c>
      <c r="E41" s="25" t="s">
        <v>106</v>
      </c>
      <c r="F41" s="28" t="s">
        <v>107</v>
      </c>
      <c r="G41" s="3"/>
      <c r="H41" s="3"/>
      <c r="I41" s="3"/>
      <c r="J41" s="3"/>
      <c r="K41" s="3"/>
      <c r="L41" s="3"/>
      <c r="M41" s="3"/>
      <c r="N41" s="3"/>
      <c r="O41" s="3"/>
      <c r="P41" s="3"/>
      <c r="Q41" s="3"/>
      <c r="R41" s="3"/>
      <c r="S41" s="3"/>
      <c r="T41" s="3"/>
      <c r="U41" s="3"/>
      <c r="V41" s="3"/>
      <c r="W41" s="3"/>
      <c r="X41" s="3"/>
      <c r="Y41" s="3"/>
      <c r="Z41" s="3"/>
    </row>
    <row r="42" spans="1:26" ht="12" customHeight="1">
      <c r="A42" s="50" t="s">
        <v>108</v>
      </c>
      <c r="B42" s="62">
        <v>-0.5</v>
      </c>
      <c r="C42" s="51">
        <v>-0.5</v>
      </c>
      <c r="D42" s="52" t="s">
        <v>42</v>
      </c>
      <c r="E42" s="53" t="s">
        <v>72</v>
      </c>
      <c r="F42" s="54" t="s">
        <v>63</v>
      </c>
      <c r="G42" s="3"/>
      <c r="H42" s="3"/>
      <c r="I42" s="3"/>
      <c r="J42" s="3"/>
      <c r="K42" s="3"/>
      <c r="L42" s="3"/>
      <c r="M42" s="3"/>
      <c r="N42" s="3"/>
      <c r="O42" s="3"/>
      <c r="P42" s="3"/>
      <c r="Q42" s="3"/>
      <c r="R42" s="3"/>
      <c r="S42" s="3"/>
      <c r="T42" s="3"/>
      <c r="U42" s="3"/>
      <c r="V42" s="3"/>
      <c r="W42" s="3"/>
      <c r="X42" s="3"/>
      <c r="Y42" s="3"/>
      <c r="Z42" s="3"/>
    </row>
    <row r="43" spans="1:26" ht="12" customHeight="1">
      <c r="A43" s="16" t="s">
        <v>109</v>
      </c>
      <c r="B43" s="63">
        <v>-4.7</v>
      </c>
      <c r="C43" s="63">
        <v>26.96</v>
      </c>
      <c r="D43" s="36" t="s">
        <v>110</v>
      </c>
      <c r="E43" s="25" t="s">
        <v>111</v>
      </c>
      <c r="F43" s="28"/>
      <c r="G43" s="3"/>
      <c r="H43" s="3"/>
      <c r="I43" s="3"/>
      <c r="J43" s="3"/>
      <c r="K43" s="3"/>
      <c r="L43" s="3"/>
      <c r="M43" s="3"/>
      <c r="N43" s="3"/>
      <c r="O43" s="3"/>
      <c r="P43" s="3"/>
      <c r="Q43" s="3"/>
      <c r="R43" s="3"/>
      <c r="S43" s="3"/>
      <c r="T43" s="3"/>
      <c r="U43" s="3"/>
      <c r="V43" s="3"/>
      <c r="W43" s="3"/>
      <c r="X43" s="3"/>
      <c r="Y43" s="3"/>
      <c r="Z43" s="3"/>
    </row>
    <row r="44" spans="1:26" ht="12" customHeight="1">
      <c r="A44" s="58"/>
      <c r="B44" s="59"/>
      <c r="C44" s="59"/>
      <c r="D44" s="59"/>
      <c r="E44" s="60"/>
      <c r="F44" s="20"/>
      <c r="G44" s="3"/>
      <c r="H44" s="3"/>
      <c r="I44" s="3"/>
      <c r="J44" s="3"/>
      <c r="K44" s="3"/>
      <c r="L44" s="3"/>
      <c r="M44" s="3"/>
      <c r="N44" s="3"/>
      <c r="O44" s="3"/>
      <c r="P44" s="3"/>
      <c r="Q44" s="3"/>
      <c r="R44" s="3"/>
      <c r="S44" s="3"/>
      <c r="T44" s="3"/>
      <c r="U44" s="3"/>
      <c r="V44" s="3"/>
      <c r="W44" s="3"/>
      <c r="X44" s="3"/>
      <c r="Y44" s="3"/>
      <c r="Z44" s="3"/>
    </row>
    <row r="45" spans="1:26" ht="12" customHeight="1">
      <c r="A45" s="21" t="s">
        <v>112</v>
      </c>
      <c r="B45" s="22" t="s">
        <v>29</v>
      </c>
      <c r="C45" s="22" t="s">
        <v>30</v>
      </c>
      <c r="D45" s="22" t="s">
        <v>31</v>
      </c>
      <c r="E45" s="23" t="s">
        <v>8</v>
      </c>
      <c r="F45" s="24" t="s">
        <v>9</v>
      </c>
      <c r="G45" s="3"/>
      <c r="H45" s="3"/>
      <c r="I45" s="3"/>
      <c r="J45" s="3"/>
      <c r="K45" s="3"/>
      <c r="L45" s="3"/>
      <c r="M45" s="3"/>
      <c r="N45" s="3"/>
      <c r="O45" s="3"/>
      <c r="P45" s="3"/>
      <c r="Q45" s="3"/>
      <c r="R45" s="3"/>
      <c r="S45" s="3"/>
      <c r="T45" s="3"/>
      <c r="U45" s="3"/>
      <c r="V45" s="3"/>
      <c r="W45" s="3"/>
      <c r="X45" s="3"/>
      <c r="Y45" s="3"/>
      <c r="Z45" s="3"/>
    </row>
    <row r="46" spans="1:26" ht="12" customHeight="1">
      <c r="A46" s="16" t="s">
        <v>113</v>
      </c>
      <c r="B46" s="63">
        <v>-202.43</v>
      </c>
      <c r="C46" s="63">
        <v>-202.89</v>
      </c>
      <c r="D46" s="17" t="s">
        <v>42</v>
      </c>
      <c r="E46" s="25" t="s">
        <v>114</v>
      </c>
      <c r="F46" s="28"/>
      <c r="G46" s="3"/>
      <c r="H46" s="3"/>
      <c r="I46" s="3"/>
      <c r="J46" s="3"/>
      <c r="K46" s="3"/>
      <c r="L46" s="3"/>
      <c r="M46" s="3"/>
      <c r="N46" s="3"/>
      <c r="O46" s="3"/>
      <c r="P46" s="3"/>
      <c r="Q46" s="3"/>
      <c r="R46" s="3"/>
      <c r="S46" s="3"/>
      <c r="T46" s="3"/>
      <c r="U46" s="3"/>
      <c r="V46" s="3"/>
      <c r="W46" s="3"/>
      <c r="X46" s="3"/>
      <c r="Y46" s="3"/>
      <c r="Z46" s="3"/>
    </row>
    <row r="47" spans="1:26" ht="12" customHeight="1">
      <c r="A47" s="16" t="s">
        <v>115</v>
      </c>
      <c r="B47" s="77">
        <v>-0.1</v>
      </c>
      <c r="C47" s="77">
        <v>-0.1</v>
      </c>
      <c r="D47" s="17" t="s">
        <v>42</v>
      </c>
      <c r="E47" s="25" t="s">
        <v>116</v>
      </c>
      <c r="F47" s="28" t="s">
        <v>117</v>
      </c>
      <c r="G47" s="3"/>
      <c r="H47" s="3"/>
      <c r="I47" s="3"/>
      <c r="J47" s="3"/>
      <c r="K47" s="3"/>
      <c r="L47" s="3"/>
      <c r="M47" s="3"/>
      <c r="N47" s="3"/>
      <c r="O47" s="3"/>
      <c r="P47" s="3"/>
      <c r="Q47" s="3"/>
      <c r="R47" s="3"/>
      <c r="S47" s="3"/>
      <c r="T47" s="3"/>
      <c r="U47" s="3"/>
      <c r="V47" s="3"/>
      <c r="W47" s="3"/>
      <c r="X47" s="3"/>
      <c r="Y47" s="3"/>
      <c r="Z47" s="3"/>
    </row>
    <row r="48" spans="1:26" ht="12" customHeight="1">
      <c r="A48" s="50" t="s">
        <v>118</v>
      </c>
      <c r="B48" s="66">
        <v>-0.2</v>
      </c>
      <c r="C48" s="66">
        <v>-0.2</v>
      </c>
      <c r="D48" s="52" t="s">
        <v>42</v>
      </c>
      <c r="E48" s="53" t="s">
        <v>119</v>
      </c>
      <c r="F48" s="54" t="s">
        <v>63</v>
      </c>
      <c r="G48" s="3"/>
      <c r="H48" s="3"/>
      <c r="I48" s="3"/>
      <c r="J48" s="3"/>
      <c r="K48" s="3"/>
      <c r="L48" s="3"/>
      <c r="M48" s="3"/>
      <c r="N48" s="3"/>
      <c r="O48" s="3"/>
      <c r="P48" s="3"/>
      <c r="Q48" s="3"/>
      <c r="R48" s="3"/>
      <c r="S48" s="3"/>
      <c r="T48" s="3"/>
      <c r="U48" s="3"/>
      <c r="V48" s="3"/>
      <c r="W48" s="3"/>
      <c r="X48" s="3"/>
      <c r="Y48" s="3"/>
      <c r="Z48" s="3"/>
    </row>
    <row r="49" spans="1:26" ht="12" customHeight="1">
      <c r="A49" s="39" t="s">
        <v>120</v>
      </c>
      <c r="B49" s="79">
        <v>-202.73</v>
      </c>
      <c r="C49" s="79">
        <v>-203.19</v>
      </c>
      <c r="D49" s="40" t="s">
        <v>42</v>
      </c>
      <c r="E49" s="41"/>
      <c r="F49" s="28" t="s">
        <v>121</v>
      </c>
      <c r="G49" s="3"/>
      <c r="H49" s="3"/>
      <c r="I49" s="3"/>
      <c r="J49" s="3"/>
      <c r="K49" s="3"/>
      <c r="L49" s="3"/>
      <c r="M49" s="3"/>
      <c r="N49" s="3"/>
      <c r="O49" s="3"/>
      <c r="P49" s="3"/>
      <c r="Q49" s="3"/>
      <c r="R49" s="3"/>
      <c r="S49" s="3"/>
      <c r="T49" s="3"/>
      <c r="U49" s="3"/>
      <c r="V49" s="3"/>
      <c r="W49" s="3"/>
      <c r="X49" s="3"/>
      <c r="Y49" s="3"/>
      <c r="Z49" s="3"/>
    </row>
    <row r="50" spans="1:26" ht="12" customHeight="1">
      <c r="A50" s="58"/>
      <c r="B50" s="59"/>
      <c r="C50" s="59"/>
      <c r="D50" s="59"/>
      <c r="E50" s="60"/>
      <c r="F50" s="20"/>
      <c r="G50" s="3"/>
      <c r="H50" s="3"/>
      <c r="I50" s="3"/>
      <c r="J50" s="3"/>
      <c r="K50" s="3"/>
      <c r="L50" s="3"/>
      <c r="M50" s="3"/>
      <c r="N50" s="3"/>
      <c r="O50" s="3"/>
      <c r="P50" s="3"/>
      <c r="Q50" s="3"/>
      <c r="R50" s="3"/>
      <c r="S50" s="3"/>
      <c r="T50" s="3"/>
      <c r="U50" s="3"/>
      <c r="V50" s="3"/>
      <c r="W50" s="3"/>
      <c r="X50" s="3"/>
      <c r="Y50" s="3"/>
      <c r="Z50" s="3"/>
    </row>
    <row r="51" spans="1:26" ht="12" customHeight="1">
      <c r="A51" s="21" t="s">
        <v>122</v>
      </c>
      <c r="B51" s="22" t="s">
        <v>29</v>
      </c>
      <c r="C51" s="22" t="s">
        <v>30</v>
      </c>
      <c r="D51" s="22" t="s">
        <v>31</v>
      </c>
      <c r="E51" s="23" t="s">
        <v>8</v>
      </c>
      <c r="F51" s="24" t="s">
        <v>9</v>
      </c>
      <c r="G51" s="3"/>
      <c r="H51" s="3"/>
      <c r="I51" s="3"/>
      <c r="J51" s="3"/>
      <c r="K51" s="3"/>
      <c r="L51" s="3"/>
      <c r="M51" s="3"/>
      <c r="N51" s="3"/>
      <c r="O51" s="3"/>
      <c r="P51" s="3"/>
      <c r="Q51" s="3"/>
      <c r="R51" s="3"/>
      <c r="S51" s="3"/>
      <c r="T51" s="3"/>
      <c r="U51" s="3"/>
      <c r="V51" s="3"/>
      <c r="W51" s="3"/>
      <c r="X51" s="3"/>
      <c r="Y51" s="3"/>
      <c r="Z51" s="3"/>
    </row>
    <row r="52" spans="1:26" ht="12" customHeight="1">
      <c r="A52" s="72" t="s">
        <v>123</v>
      </c>
      <c r="B52" s="33">
        <f>$C$34</f>
        <v>6.8</v>
      </c>
      <c r="C52" s="33">
        <f>B34</f>
        <v>0.25</v>
      </c>
      <c r="D52" s="74" t="s">
        <v>19</v>
      </c>
      <c r="E52" s="75" t="s">
        <v>88</v>
      </c>
      <c r="F52" s="76" t="s">
        <v>124</v>
      </c>
      <c r="G52" s="3"/>
      <c r="H52" s="3"/>
      <c r="I52" s="3"/>
      <c r="J52" s="3"/>
      <c r="K52" s="3"/>
      <c r="L52" s="3"/>
      <c r="M52" s="3"/>
      <c r="N52" s="3"/>
      <c r="O52" s="3"/>
      <c r="P52" s="3"/>
      <c r="Q52" s="3"/>
      <c r="R52" s="3"/>
      <c r="S52" s="3"/>
      <c r="T52" s="3"/>
      <c r="U52" s="3"/>
      <c r="V52" s="3"/>
      <c r="W52" s="3"/>
      <c r="X52" s="3"/>
      <c r="Y52" s="3"/>
      <c r="Z52" s="3"/>
    </row>
    <row r="53" spans="1:26" ht="12" customHeight="1">
      <c r="A53" s="72" t="s">
        <v>125</v>
      </c>
      <c r="B53" s="86">
        <f>$C$35</f>
        <v>36.31</v>
      </c>
      <c r="C53" s="87">
        <f>$B$35</f>
        <v>4.9000000000000002E-2</v>
      </c>
      <c r="D53" s="88" t="s">
        <v>91</v>
      </c>
      <c r="E53" s="75" t="s">
        <v>92</v>
      </c>
      <c r="F53" s="76" t="s">
        <v>126</v>
      </c>
      <c r="G53" s="3"/>
      <c r="H53" s="3"/>
      <c r="I53" s="3"/>
      <c r="J53" s="3"/>
      <c r="K53" s="3"/>
      <c r="L53" s="3"/>
      <c r="M53" s="3"/>
      <c r="N53" s="3"/>
      <c r="O53" s="3"/>
      <c r="P53" s="3"/>
      <c r="Q53" s="3"/>
      <c r="R53" s="3"/>
      <c r="S53" s="3"/>
      <c r="T53" s="3"/>
      <c r="U53" s="3"/>
      <c r="V53" s="3"/>
      <c r="W53" s="3"/>
      <c r="X53" s="3"/>
      <c r="Y53" s="3"/>
      <c r="Z53" s="3"/>
    </row>
    <row r="54" spans="1:26" ht="12" customHeight="1">
      <c r="A54" s="72" t="s">
        <v>127</v>
      </c>
      <c r="B54" s="62">
        <f>$C$21</f>
        <v>0.68</v>
      </c>
      <c r="C54" s="62">
        <f>$B$21</f>
        <v>0.44</v>
      </c>
      <c r="D54" s="74" t="s">
        <v>35</v>
      </c>
      <c r="E54" s="89" t="s">
        <v>62</v>
      </c>
      <c r="F54" s="76" t="s">
        <v>128</v>
      </c>
      <c r="G54" s="3"/>
      <c r="H54" s="3"/>
      <c r="I54" s="3"/>
      <c r="J54" s="3"/>
      <c r="K54" s="3"/>
      <c r="L54" s="3"/>
      <c r="M54" s="3"/>
      <c r="N54" s="3"/>
      <c r="O54" s="3"/>
      <c r="P54" s="3"/>
      <c r="Q54" s="3"/>
      <c r="R54" s="3"/>
      <c r="S54" s="3"/>
      <c r="T54" s="3"/>
      <c r="U54" s="3"/>
      <c r="V54" s="3"/>
      <c r="W54" s="3"/>
      <c r="X54" s="3"/>
      <c r="Y54" s="3"/>
      <c r="Z54" s="3"/>
    </row>
    <row r="55" spans="1:26" ht="13.5" customHeight="1">
      <c r="A55" s="16" t="s">
        <v>129</v>
      </c>
      <c r="B55" s="85">
        <v>24.69</v>
      </c>
      <c r="C55" s="85">
        <v>2.1559999999999999E-2</v>
      </c>
      <c r="D55" s="36" t="s">
        <v>130</v>
      </c>
      <c r="E55" s="25" t="s">
        <v>95</v>
      </c>
      <c r="F55" s="37"/>
      <c r="G55" s="3"/>
      <c r="H55" s="3"/>
      <c r="I55" s="3"/>
      <c r="J55" s="3"/>
      <c r="K55" s="3"/>
      <c r="L55" s="3"/>
      <c r="M55" s="3"/>
      <c r="N55" s="3"/>
      <c r="O55" s="3"/>
      <c r="P55" s="3"/>
      <c r="Q55" s="3"/>
      <c r="R55" s="3"/>
      <c r="S55" s="3"/>
      <c r="T55" s="3"/>
      <c r="U55" s="3"/>
      <c r="V55" s="3"/>
      <c r="W55" s="3"/>
      <c r="X55" s="3"/>
      <c r="Y55" s="3"/>
      <c r="Z55" s="3"/>
    </row>
    <row r="56" spans="1:26" ht="12" customHeight="1">
      <c r="A56" s="16" t="s">
        <v>131</v>
      </c>
      <c r="B56" s="63">
        <v>53.32</v>
      </c>
      <c r="C56" s="63">
        <v>23.29</v>
      </c>
      <c r="D56" s="17" t="s">
        <v>97</v>
      </c>
      <c r="E56" s="25" t="s">
        <v>132</v>
      </c>
      <c r="F56" s="37"/>
      <c r="G56" s="3"/>
      <c r="H56" s="3"/>
      <c r="I56" s="3"/>
      <c r="J56" s="3"/>
      <c r="K56" s="3"/>
      <c r="L56" s="3"/>
      <c r="M56" s="3"/>
      <c r="N56" s="3"/>
      <c r="O56" s="3"/>
      <c r="P56" s="3"/>
      <c r="Q56" s="3"/>
      <c r="R56" s="3"/>
      <c r="S56" s="3"/>
      <c r="T56" s="3"/>
      <c r="U56" s="3"/>
      <c r="V56" s="3"/>
      <c r="W56" s="3"/>
      <c r="X56" s="3"/>
      <c r="Y56" s="3"/>
      <c r="Z56" s="3"/>
    </row>
    <row r="57" spans="1:26" ht="12" customHeight="1">
      <c r="A57" s="16" t="s">
        <v>133</v>
      </c>
      <c r="B57" s="63">
        <v>0.36130000000000001</v>
      </c>
      <c r="C57" s="63">
        <v>9.27</v>
      </c>
      <c r="D57" s="17" t="s">
        <v>100</v>
      </c>
      <c r="E57" s="18" t="s">
        <v>134</v>
      </c>
      <c r="F57" s="38"/>
      <c r="G57" s="3"/>
      <c r="H57" s="3"/>
      <c r="I57" s="3"/>
      <c r="J57" s="3"/>
      <c r="K57" s="3"/>
      <c r="L57" s="3"/>
      <c r="M57" s="3"/>
      <c r="N57" s="3"/>
      <c r="O57" s="3"/>
      <c r="P57" s="3"/>
      <c r="Q57" s="3"/>
      <c r="R57" s="3"/>
      <c r="S57" s="3"/>
      <c r="T57" s="3"/>
      <c r="U57" s="3"/>
      <c r="V57" s="3"/>
      <c r="W57" s="3"/>
      <c r="X57" s="3"/>
      <c r="Y57" s="3"/>
      <c r="Z57" s="3"/>
    </row>
    <row r="58" spans="1:26" ht="12" customHeight="1">
      <c r="A58" s="16" t="s">
        <v>135</v>
      </c>
      <c r="B58" s="79">
        <v>0.15</v>
      </c>
      <c r="C58" s="84">
        <v>6</v>
      </c>
      <c r="D58" s="17" t="s">
        <v>100</v>
      </c>
      <c r="E58" s="25" t="s">
        <v>136</v>
      </c>
      <c r="F58" s="28"/>
      <c r="G58" s="3"/>
      <c r="H58" s="3"/>
      <c r="I58" s="3"/>
      <c r="J58" s="3"/>
      <c r="K58" s="3"/>
      <c r="L58" s="3"/>
      <c r="M58" s="3"/>
      <c r="N58" s="3"/>
      <c r="O58" s="3"/>
      <c r="P58" s="3"/>
      <c r="Q58" s="3"/>
      <c r="R58" s="3"/>
      <c r="S58" s="3"/>
      <c r="T58" s="3"/>
      <c r="U58" s="3"/>
      <c r="V58" s="3"/>
      <c r="W58" s="3"/>
      <c r="X58" s="3"/>
      <c r="Y58" s="3"/>
      <c r="Z58" s="3"/>
    </row>
    <row r="59" spans="1:26" ht="12" customHeight="1">
      <c r="A59" s="16" t="s">
        <v>137</v>
      </c>
      <c r="B59" s="63">
        <v>-2.08</v>
      </c>
      <c r="C59" s="63">
        <v>-5.0270000000000001</v>
      </c>
      <c r="D59" s="17" t="s">
        <v>42</v>
      </c>
      <c r="E59" s="25" t="s">
        <v>138</v>
      </c>
      <c r="F59" s="28"/>
      <c r="G59" s="3"/>
      <c r="H59" s="3"/>
      <c r="I59" s="3"/>
      <c r="J59" s="3"/>
      <c r="K59" s="3"/>
      <c r="L59" s="3"/>
      <c r="M59" s="3"/>
      <c r="N59" s="3"/>
      <c r="O59" s="3"/>
      <c r="P59" s="3"/>
      <c r="Q59" s="3"/>
      <c r="R59" s="3"/>
      <c r="S59" s="3"/>
      <c r="T59" s="3"/>
      <c r="U59" s="3"/>
      <c r="V59" s="3"/>
      <c r="W59" s="3"/>
      <c r="X59" s="3"/>
      <c r="Y59" s="3"/>
      <c r="Z59" s="3"/>
    </row>
    <row r="60" spans="1:26" ht="12" customHeight="1">
      <c r="A60" s="50" t="s">
        <v>139</v>
      </c>
      <c r="B60" s="51">
        <v>-0.5</v>
      </c>
      <c r="C60" s="51">
        <v>-0.5</v>
      </c>
      <c r="D60" s="52" t="s">
        <v>42</v>
      </c>
      <c r="E60" s="53" t="s">
        <v>140</v>
      </c>
      <c r="F60" s="54" t="s">
        <v>141</v>
      </c>
      <c r="G60" s="3"/>
      <c r="H60" s="3"/>
      <c r="I60" s="3"/>
      <c r="J60" s="3"/>
      <c r="K60" s="3"/>
      <c r="L60" s="3"/>
      <c r="M60" s="3"/>
      <c r="N60" s="3"/>
      <c r="O60" s="3"/>
      <c r="P60" s="3"/>
      <c r="Q60" s="3"/>
      <c r="R60" s="3"/>
      <c r="S60" s="3"/>
      <c r="T60" s="3"/>
      <c r="U60" s="3"/>
      <c r="V60" s="3"/>
      <c r="W60" s="3"/>
      <c r="X60" s="3"/>
      <c r="Y60" s="3"/>
      <c r="Z60" s="3"/>
    </row>
    <row r="61" spans="1:26" ht="12" customHeight="1">
      <c r="A61" s="50" t="s">
        <v>142</v>
      </c>
      <c r="B61" s="62">
        <v>20</v>
      </c>
      <c r="C61" s="62">
        <v>8</v>
      </c>
      <c r="D61" s="74" t="s">
        <v>143</v>
      </c>
      <c r="E61" s="90"/>
      <c r="F61" s="54" t="s">
        <v>144</v>
      </c>
      <c r="G61" s="3"/>
      <c r="H61" s="3"/>
      <c r="I61" s="3"/>
      <c r="J61" s="3"/>
      <c r="K61" s="3"/>
      <c r="L61" s="3"/>
      <c r="M61" s="3"/>
      <c r="N61" s="3"/>
      <c r="O61" s="3"/>
      <c r="P61" s="3"/>
      <c r="Q61" s="3"/>
      <c r="R61" s="3"/>
      <c r="S61" s="3"/>
      <c r="T61" s="3"/>
      <c r="U61" s="3"/>
      <c r="V61" s="3"/>
      <c r="W61" s="3"/>
      <c r="X61" s="3"/>
      <c r="Y61" s="3"/>
      <c r="Z61" s="3"/>
    </row>
    <row r="62" spans="1:26" ht="12" customHeight="1">
      <c r="A62" s="16" t="s">
        <v>145</v>
      </c>
      <c r="B62" s="84">
        <v>13.01</v>
      </c>
      <c r="C62" s="79">
        <v>9.0299999999999994</v>
      </c>
      <c r="D62" s="17" t="s">
        <v>146</v>
      </c>
      <c r="E62" s="25" t="s">
        <v>147</v>
      </c>
      <c r="F62" s="28"/>
      <c r="G62" s="3"/>
      <c r="H62" s="3"/>
      <c r="I62" s="3"/>
      <c r="J62" s="3"/>
      <c r="K62" s="3"/>
      <c r="L62" s="3"/>
      <c r="M62" s="3"/>
      <c r="N62" s="3"/>
      <c r="O62" s="3"/>
      <c r="P62" s="3"/>
      <c r="Q62" s="3"/>
      <c r="R62" s="3"/>
      <c r="S62" s="3"/>
      <c r="T62" s="3"/>
      <c r="U62" s="3"/>
      <c r="V62" s="3"/>
      <c r="W62" s="3"/>
      <c r="X62" s="3"/>
      <c r="Y62" s="3"/>
      <c r="Z62" s="3"/>
    </row>
    <row r="63" spans="1:26" ht="12" customHeight="1">
      <c r="A63" s="16" t="s">
        <v>148</v>
      </c>
      <c r="B63" s="63">
        <v>65.819999999999993</v>
      </c>
      <c r="C63" s="63">
        <v>31.82</v>
      </c>
      <c r="D63" s="17" t="s">
        <v>146</v>
      </c>
      <c r="E63" s="25" t="s">
        <v>149</v>
      </c>
      <c r="F63" s="28"/>
      <c r="G63" s="3"/>
      <c r="H63" s="3"/>
      <c r="I63" s="3"/>
      <c r="J63" s="3"/>
      <c r="K63" s="3"/>
      <c r="L63" s="3"/>
      <c r="M63" s="3"/>
      <c r="N63" s="3"/>
      <c r="O63" s="3"/>
      <c r="P63" s="3"/>
      <c r="Q63" s="3"/>
      <c r="R63" s="3"/>
      <c r="S63" s="3"/>
      <c r="T63" s="3"/>
      <c r="U63" s="3"/>
      <c r="V63" s="3"/>
      <c r="W63" s="3"/>
      <c r="X63" s="3"/>
      <c r="Y63" s="3"/>
      <c r="Z63" s="3"/>
    </row>
    <row r="64" spans="1:26" ht="12" customHeight="1">
      <c r="A64" s="58"/>
      <c r="B64" s="59"/>
      <c r="C64" s="59"/>
      <c r="D64" s="59"/>
      <c r="E64" s="60"/>
      <c r="F64" s="20"/>
      <c r="G64" s="3"/>
      <c r="H64" s="3"/>
      <c r="I64" s="3"/>
      <c r="J64" s="3"/>
      <c r="K64" s="3"/>
      <c r="L64" s="3"/>
      <c r="M64" s="3"/>
      <c r="N64" s="3"/>
      <c r="O64" s="3"/>
      <c r="P64" s="3"/>
      <c r="Q64" s="3"/>
      <c r="R64" s="3"/>
      <c r="S64" s="3"/>
      <c r="T64" s="3"/>
      <c r="U64" s="3"/>
      <c r="V64" s="3"/>
      <c r="W64" s="3"/>
      <c r="X64" s="3"/>
      <c r="Y64" s="3"/>
      <c r="Z64" s="3"/>
    </row>
    <row r="65" spans="1:26" ht="12" customHeight="1">
      <c r="A65" s="21" t="s">
        <v>150</v>
      </c>
      <c r="B65" s="22" t="s">
        <v>29</v>
      </c>
      <c r="C65" s="22" t="s">
        <v>30</v>
      </c>
      <c r="D65" s="22" t="s">
        <v>31</v>
      </c>
      <c r="E65" s="23" t="s">
        <v>8</v>
      </c>
      <c r="F65" s="24" t="s">
        <v>9</v>
      </c>
      <c r="G65" s="3"/>
      <c r="H65" s="3"/>
      <c r="I65" s="3"/>
      <c r="J65" s="3"/>
      <c r="K65" s="3"/>
      <c r="L65" s="3"/>
      <c r="M65" s="3"/>
      <c r="N65" s="3"/>
      <c r="O65" s="3"/>
      <c r="P65" s="3"/>
      <c r="Q65" s="3"/>
      <c r="R65" s="3"/>
      <c r="S65" s="3"/>
      <c r="T65" s="3"/>
      <c r="U65" s="3"/>
      <c r="V65" s="3"/>
      <c r="W65" s="3"/>
      <c r="X65" s="3"/>
      <c r="Y65" s="3"/>
      <c r="Z65" s="3"/>
    </row>
    <row r="66" spans="1:26" ht="12" customHeight="1">
      <c r="A66" s="16" t="s">
        <v>151</v>
      </c>
      <c r="B66" s="91">
        <f t="shared" ref="B66:C66" si="1">B63</f>
        <v>65.819999999999993</v>
      </c>
      <c r="C66" s="91">
        <f t="shared" si="1"/>
        <v>31.82</v>
      </c>
      <c r="D66" s="17" t="s">
        <v>146</v>
      </c>
      <c r="E66" s="25" t="s">
        <v>149</v>
      </c>
      <c r="F66" s="28" t="s">
        <v>152</v>
      </c>
      <c r="G66" s="3"/>
      <c r="H66" s="3"/>
      <c r="I66" s="3"/>
      <c r="J66" s="3"/>
      <c r="K66" s="3"/>
      <c r="L66" s="3"/>
      <c r="M66" s="3"/>
      <c r="N66" s="3"/>
      <c r="O66" s="3"/>
      <c r="P66" s="3"/>
      <c r="Q66" s="3"/>
      <c r="R66" s="3"/>
      <c r="S66" s="3"/>
      <c r="T66" s="3"/>
      <c r="U66" s="3"/>
      <c r="V66" s="3"/>
      <c r="W66" s="3"/>
      <c r="X66" s="3"/>
      <c r="Y66" s="3"/>
      <c r="Z66" s="3"/>
    </row>
    <row r="67" spans="1:26" ht="12" customHeight="1">
      <c r="A67" s="16" t="s">
        <v>153</v>
      </c>
      <c r="B67" s="63">
        <v>-6.48</v>
      </c>
      <c r="C67" s="63">
        <v>-7.36</v>
      </c>
      <c r="D67" s="17" t="s">
        <v>42</v>
      </c>
      <c r="E67" s="25"/>
      <c r="F67" s="28" t="s">
        <v>154</v>
      </c>
      <c r="G67" s="3"/>
      <c r="H67" s="3"/>
      <c r="I67" s="3"/>
      <c r="J67" s="3"/>
      <c r="K67" s="3"/>
      <c r="L67" s="3"/>
      <c r="M67" s="3"/>
      <c r="N67" s="3"/>
      <c r="O67" s="3"/>
      <c r="P67" s="3"/>
      <c r="Q67" s="3"/>
      <c r="R67" s="3"/>
      <c r="S67" s="3"/>
      <c r="T67" s="3"/>
      <c r="U67" s="3"/>
      <c r="V67" s="3"/>
      <c r="W67" s="3"/>
      <c r="X67" s="3"/>
      <c r="Y67" s="3"/>
      <c r="Z67" s="3"/>
    </row>
    <row r="68" spans="1:26" ht="12" customHeight="1">
      <c r="A68" s="16" t="s">
        <v>155</v>
      </c>
      <c r="B68" s="91">
        <f t="shared" ref="B68:C68" si="2">B49</f>
        <v>-202.73</v>
      </c>
      <c r="C68" s="91">
        <f t="shared" si="2"/>
        <v>-203.19</v>
      </c>
      <c r="D68" s="17" t="s">
        <v>42</v>
      </c>
      <c r="E68" s="25" t="s">
        <v>156</v>
      </c>
      <c r="F68" s="28" t="s">
        <v>157</v>
      </c>
      <c r="G68" s="3"/>
      <c r="H68" s="3"/>
      <c r="I68" s="3"/>
      <c r="J68" s="3"/>
      <c r="K68" s="3"/>
      <c r="L68" s="3"/>
      <c r="M68" s="3"/>
      <c r="N68" s="3"/>
      <c r="O68" s="3"/>
      <c r="P68" s="3"/>
      <c r="Q68" s="3"/>
      <c r="R68" s="3"/>
      <c r="S68" s="3"/>
      <c r="T68" s="3"/>
      <c r="U68" s="3"/>
      <c r="V68" s="3"/>
      <c r="W68" s="3"/>
      <c r="X68" s="3"/>
      <c r="Y68" s="3"/>
      <c r="Z68" s="3"/>
    </row>
    <row r="69" spans="1:26" ht="12" customHeight="1">
      <c r="A69" s="16" t="s">
        <v>158</v>
      </c>
      <c r="B69" s="91">
        <f t="shared" ref="B69:C69" si="3">B38</f>
        <v>22.82</v>
      </c>
      <c r="C69" s="91">
        <f t="shared" si="3"/>
        <v>53.79</v>
      </c>
      <c r="D69" s="17" t="s">
        <v>42</v>
      </c>
      <c r="E69" s="25" t="s">
        <v>98</v>
      </c>
      <c r="F69" s="28" t="s">
        <v>159</v>
      </c>
      <c r="G69" s="3"/>
      <c r="H69" s="3"/>
      <c r="I69" s="3"/>
      <c r="J69" s="3"/>
      <c r="K69" s="3"/>
      <c r="L69" s="3"/>
      <c r="M69" s="3"/>
      <c r="N69" s="3"/>
      <c r="O69" s="3"/>
      <c r="P69" s="3"/>
      <c r="Q69" s="3"/>
      <c r="R69" s="3"/>
      <c r="S69" s="3"/>
      <c r="T69" s="3"/>
      <c r="U69" s="3"/>
      <c r="V69" s="3"/>
      <c r="W69" s="3"/>
      <c r="X69" s="3"/>
      <c r="Y69" s="3"/>
      <c r="Z69" s="3"/>
    </row>
    <row r="70" spans="1:26" ht="12" customHeight="1">
      <c r="A70" s="16" t="s">
        <v>160</v>
      </c>
      <c r="B70" s="63">
        <v>-120.27</v>
      </c>
      <c r="C70" s="63">
        <v>-124.64</v>
      </c>
      <c r="D70" s="17" t="s">
        <v>146</v>
      </c>
      <c r="E70" s="25" t="s">
        <v>161</v>
      </c>
      <c r="F70" s="28" t="s">
        <v>162</v>
      </c>
      <c r="G70" s="3"/>
      <c r="H70" s="3"/>
      <c r="I70" s="3"/>
      <c r="J70" s="3"/>
      <c r="K70" s="3"/>
      <c r="L70" s="3"/>
      <c r="M70" s="3"/>
      <c r="N70" s="3"/>
      <c r="O70" s="3"/>
      <c r="P70" s="3"/>
      <c r="Q70" s="3"/>
      <c r="R70" s="3"/>
      <c r="S70" s="3"/>
      <c r="T70" s="3"/>
      <c r="U70" s="3"/>
      <c r="V70" s="3"/>
      <c r="W70" s="3"/>
      <c r="X70" s="3"/>
      <c r="Y70" s="3"/>
      <c r="Z70" s="3"/>
    </row>
    <row r="71" spans="1:26" ht="12" customHeight="1">
      <c r="A71" s="16" t="s">
        <v>163</v>
      </c>
      <c r="B71" s="91">
        <f t="shared" ref="B71:C71" si="4">B31</f>
        <v>-201.19</v>
      </c>
      <c r="C71" s="91">
        <f t="shared" si="4"/>
        <v>-201.7</v>
      </c>
      <c r="D71" s="17" t="s">
        <v>84</v>
      </c>
      <c r="E71" s="25" t="s">
        <v>85</v>
      </c>
      <c r="F71" s="28" t="s">
        <v>164</v>
      </c>
      <c r="G71" s="3"/>
      <c r="H71" s="3"/>
      <c r="I71" s="3"/>
      <c r="J71" s="3"/>
      <c r="K71" s="3"/>
      <c r="L71" s="3"/>
      <c r="M71" s="3"/>
      <c r="N71" s="3"/>
      <c r="O71" s="3"/>
      <c r="P71" s="3"/>
      <c r="Q71" s="3"/>
      <c r="R71" s="3"/>
      <c r="S71" s="3"/>
      <c r="T71" s="3"/>
      <c r="U71" s="3"/>
      <c r="V71" s="3"/>
      <c r="W71" s="3"/>
      <c r="X71" s="3"/>
      <c r="Y71" s="3"/>
      <c r="Z71" s="3"/>
    </row>
    <row r="72" spans="1:26" ht="12" customHeight="1">
      <c r="A72" s="16" t="s">
        <v>165</v>
      </c>
      <c r="B72" s="65">
        <v>80.92</v>
      </c>
      <c r="C72" s="65">
        <v>77.06</v>
      </c>
      <c r="D72" s="17" t="s">
        <v>49</v>
      </c>
      <c r="E72" s="25" t="s">
        <v>50</v>
      </c>
      <c r="F72" s="28" t="s">
        <v>166</v>
      </c>
      <c r="G72" s="3"/>
      <c r="H72" s="3"/>
      <c r="I72" s="3"/>
      <c r="J72" s="3"/>
      <c r="K72" s="3"/>
      <c r="L72" s="3"/>
      <c r="M72" s="3"/>
      <c r="N72" s="3"/>
      <c r="O72" s="3"/>
      <c r="P72" s="3"/>
      <c r="Q72" s="3"/>
      <c r="R72" s="3"/>
      <c r="S72" s="3"/>
      <c r="T72" s="3"/>
      <c r="U72" s="3"/>
      <c r="V72" s="3"/>
      <c r="W72" s="3"/>
      <c r="X72" s="3"/>
      <c r="Y72" s="3"/>
      <c r="Z72" s="3"/>
    </row>
    <row r="73" spans="1:26" ht="12.75" customHeight="1">
      <c r="A73" s="42" t="s">
        <v>167</v>
      </c>
      <c r="B73" s="92">
        <f>B17</f>
        <v>60.13</v>
      </c>
      <c r="C73" s="92">
        <f t="shared" ref="B73:C73" si="5">C17</f>
        <v>75.790000000000006</v>
      </c>
      <c r="D73" s="43" t="s">
        <v>49</v>
      </c>
      <c r="E73" s="44" t="s">
        <v>50</v>
      </c>
      <c r="F73" s="28" t="s">
        <v>168</v>
      </c>
      <c r="G73" s="3"/>
      <c r="H73" s="3"/>
      <c r="I73" s="3"/>
      <c r="J73" s="3"/>
      <c r="K73" s="3"/>
      <c r="L73" s="3"/>
      <c r="M73" s="3"/>
      <c r="N73" s="3"/>
      <c r="O73" s="3"/>
      <c r="P73" s="3"/>
      <c r="Q73" s="3"/>
      <c r="R73" s="3"/>
      <c r="S73" s="3"/>
      <c r="T73" s="3"/>
      <c r="U73" s="3"/>
      <c r="V73" s="3"/>
      <c r="W73" s="3"/>
      <c r="X73" s="3"/>
      <c r="Y73" s="3"/>
      <c r="Z73" s="3"/>
    </row>
    <row r="74" spans="1:26" ht="12.75" customHeight="1">
      <c r="A74" s="45" t="s">
        <v>169</v>
      </c>
      <c r="B74" s="46">
        <v>20.79</v>
      </c>
      <c r="C74" s="46">
        <v>1.27</v>
      </c>
      <c r="D74" s="47" t="s">
        <v>42</v>
      </c>
      <c r="E74" s="48"/>
      <c r="F74" s="49" t="s">
        <v>171</v>
      </c>
      <c r="G74" s="3"/>
      <c r="H74" s="3"/>
      <c r="I74" s="3"/>
      <c r="J74" s="3"/>
      <c r="K74" s="3"/>
      <c r="L74" s="3"/>
      <c r="M74" s="3"/>
      <c r="N74" s="3"/>
      <c r="O74" s="3"/>
      <c r="P74" s="3"/>
      <c r="Q74" s="3"/>
      <c r="R74" s="3"/>
      <c r="S74" s="3"/>
      <c r="T74" s="3"/>
      <c r="U74" s="3"/>
      <c r="V74" s="3"/>
      <c r="W74" s="3"/>
      <c r="X74" s="3"/>
      <c r="Y74" s="3"/>
      <c r="Z74" s="3"/>
    </row>
    <row r="75" spans="1:26" ht="70.5" customHeight="1">
      <c r="A75" s="93" t="s">
        <v>170</v>
      </c>
      <c r="B75" s="94"/>
      <c r="C75" s="94"/>
      <c r="D75" s="94"/>
      <c r="E75" s="94"/>
      <c r="F75" s="94"/>
      <c r="G75" s="3"/>
      <c r="H75" s="3"/>
      <c r="I75" s="3"/>
      <c r="J75" s="3"/>
      <c r="K75" s="3"/>
      <c r="L75" s="3"/>
      <c r="M75" s="3"/>
      <c r="N75" s="3"/>
      <c r="O75" s="3"/>
      <c r="P75" s="3"/>
      <c r="Q75" s="3"/>
      <c r="R75" s="3"/>
      <c r="S75" s="3"/>
      <c r="T75" s="3"/>
      <c r="U75" s="3"/>
      <c r="V75" s="3"/>
      <c r="W75" s="3"/>
      <c r="X75" s="3"/>
      <c r="Y75" s="3"/>
      <c r="Z75" s="3"/>
    </row>
    <row r="76" spans="1:26"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75:F7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000"/>
  <sheetViews>
    <sheetView workbookViewId="0"/>
  </sheetViews>
  <sheetFormatPr defaultColWidth="12.5703125" defaultRowHeight="15" customHeight="1"/>
  <cols>
    <col min="1" max="6" width="8.85546875" customWidth="1"/>
    <col min="7" max="26" width="14.42578125" customWidth="1"/>
  </cols>
  <sheetData>
    <row r="1" ht="12" customHeight="1"/>
    <row r="2" ht="12" customHeight="1"/>
    <row r="3" ht="12" customHeight="1"/>
    <row r="4" ht="12" customHeight="1"/>
    <row r="5" ht="12" customHeight="1"/>
    <row r="6" ht="12" customHeight="1"/>
    <row r="7" ht="12" customHeight="1"/>
    <row r="8" ht="12" customHeight="1"/>
    <row r="9" ht="12" customHeight="1"/>
    <row r="10" ht="12" customHeight="1"/>
    <row r="11" ht="12" customHeight="1"/>
    <row r="12" ht="12" customHeight="1"/>
    <row r="13" ht="12" customHeight="1"/>
    <row r="14" ht="12" customHeight="1"/>
    <row r="15" ht="12" customHeight="1"/>
    <row r="1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000"/>
  <sheetViews>
    <sheetView workbookViewId="0"/>
  </sheetViews>
  <sheetFormatPr defaultColWidth="12.5703125" defaultRowHeight="15" customHeight="1"/>
  <cols>
    <col min="1" max="6" width="8.85546875" customWidth="1"/>
    <col min="7" max="26" width="14.42578125" customWidth="1"/>
  </cols>
  <sheetData>
    <row r="1" ht="12" customHeight="1"/>
    <row r="2" ht="12" customHeight="1"/>
    <row r="3" ht="12" customHeight="1"/>
    <row r="4" ht="12" customHeight="1"/>
    <row r="5" ht="12" customHeight="1"/>
    <row r="6" ht="12" customHeight="1"/>
    <row r="7" ht="12" customHeight="1"/>
    <row r="8" ht="12" customHeight="1"/>
    <row r="9" ht="12" customHeight="1"/>
    <row r="10" ht="12" customHeight="1"/>
    <row r="11" ht="12" customHeight="1"/>
    <row r="12" ht="12" customHeight="1"/>
    <row r="13" ht="12" customHeight="1"/>
    <row r="14" ht="12" customHeight="1"/>
    <row r="15" ht="12" customHeight="1"/>
    <row r="1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ffb7881-9ea3-43f6-afc8-98b8852cf175" xsi:nil="true"/>
    <lcf76f155ced4ddcb4097134ff3c332f xmlns="b8f50abe-57b4-4d53-96fe-feaf94f3854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D70522E81049E4D8970B065D282F02C" ma:contentTypeVersion="14" ma:contentTypeDescription="Create a new document." ma:contentTypeScope="" ma:versionID="96938b8a696d1a8a6e7ed2c011fe419a">
  <xsd:schema xmlns:xsd="http://www.w3.org/2001/XMLSchema" xmlns:xs="http://www.w3.org/2001/XMLSchema" xmlns:p="http://schemas.microsoft.com/office/2006/metadata/properties" xmlns:ns2="b8f50abe-57b4-4d53-96fe-feaf94f38540" xmlns:ns3="affb7881-9ea3-43f6-afc8-98b8852cf175" targetNamespace="http://schemas.microsoft.com/office/2006/metadata/properties" ma:root="true" ma:fieldsID="b5a6c9532276d2c3e97588a52a77188a" ns2:_="" ns3:_="">
    <xsd:import namespace="b8f50abe-57b4-4d53-96fe-feaf94f38540"/>
    <xsd:import namespace="affb7881-9ea3-43f6-afc8-98b8852cf17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f50abe-57b4-4d53-96fe-feaf94f385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2802cc5-2881-4dd7-9d75-38905e9cf7fb"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fb7881-9ea3-43f6-afc8-98b8852cf175"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b2089494-0bb1-4c05-8094-9b3787ba9fb3}" ma:internalName="TaxCatchAll" ma:showField="CatchAllData" ma:web="affb7881-9ea3-43f6-afc8-98b8852cf175">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3E43EB-9104-4A12-A562-6DD11064D362}">
  <ds:schemaRefs>
    <ds:schemaRef ds:uri="http://schemas.microsoft.com/office/2006/metadata/properties"/>
    <ds:schemaRef ds:uri="http://schemas.microsoft.com/office/infopath/2007/PartnerControls"/>
    <ds:schemaRef ds:uri="affb7881-9ea3-43f6-afc8-98b8852cf175"/>
    <ds:schemaRef ds:uri="b8f50abe-57b4-4d53-96fe-feaf94f38540"/>
  </ds:schemaRefs>
</ds:datastoreItem>
</file>

<file path=customXml/itemProps2.xml><?xml version="1.0" encoding="utf-8"?>
<ds:datastoreItem xmlns:ds="http://schemas.openxmlformats.org/officeDocument/2006/customXml" ds:itemID="{FE67D91A-552D-4ADE-B46E-961A5D97C15B}">
  <ds:schemaRefs>
    <ds:schemaRef ds:uri="http://schemas.microsoft.com/sharepoint/v3/contenttype/forms"/>
  </ds:schemaRefs>
</ds:datastoreItem>
</file>

<file path=customXml/itemProps3.xml><?xml version="1.0" encoding="utf-8"?>
<ds:datastoreItem xmlns:ds="http://schemas.openxmlformats.org/officeDocument/2006/customXml" ds:itemID="{E25B8939-D965-434A-9511-18104941A6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8f50abe-57b4-4d53-96fe-feaf94f38540"/>
    <ds:schemaRef ds:uri="affb7881-9ea3-43f6-afc8-98b8852cf1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Scott Palo</dc:creator>
  <cp:keywords/>
  <dc:description/>
  <cp:lastModifiedBy>Jared Steffen</cp:lastModifiedBy>
  <cp:revision/>
  <dcterms:created xsi:type="dcterms:W3CDTF">2020-11-30T14:14:47Z</dcterms:created>
  <dcterms:modified xsi:type="dcterms:W3CDTF">2023-12-07T19:00:15Z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0x0101001D70522E81049E4D8970B065D282F02C</vt:lpwstr>
  </property>
  <property fmtid="{D5CDD505-2E9C-101B-9397-08002B2CF9AE}" pid="3" name="Order">
    <vt:r8>2800</vt:r8>
  </property>
</Properties>
</file>